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wcastle.sharepoint.com/sites/KawamuraLab-Manuscripts-Coleman-KDM7B-OC9/Shared Documents/Coleman - KDM7B-OC9/Data for Publication/Pre2020 - Useable Data/HDxMS/Jan21 Figures/"/>
    </mc:Choice>
  </mc:AlternateContent>
  <xr:revisionPtr revIDLastSave="82" documentId="8_{8AD08C31-FDA9-432A-AA55-5A5A87C40A7E}" xr6:coauthVersionLast="45" xr6:coauthVersionMax="45" xr10:uidLastSave="{278F3149-64E6-4D57-AA25-4B770A15A06D}"/>
  <bookViews>
    <workbookView xWindow="0" yWindow="0" windowWidth="28800" windowHeight="15600" tabRatio="841" activeTab="7" xr2:uid="{00000000-000D-0000-FFFF-FFFF00000000}"/>
  </bookViews>
  <sheets>
    <sheet name="DD_StateData" sheetId="1" r:id="rId1"/>
    <sheet name="PHD_StateData" sheetId="8" r:id="rId2"/>
    <sheet name="DualDomain_Peptides" sheetId="2" r:id="rId3"/>
    <sheet name="DualDomain_Residues" sheetId="3" r:id="rId4"/>
    <sheet name="DualDomain_Plots" sheetId="18" r:id="rId5"/>
    <sheet name="PHD_Peptides" sheetId="4" r:id="rId6"/>
    <sheet name="PHD_Residues" sheetId="5" r:id="rId7"/>
    <sheet name="PHD_Plots" sheetId="20" r:id="rId8"/>
    <sheet name="PyMOL_Factors" sheetId="12" r:id="rId9"/>
  </sheets>
  <definedNames>
    <definedName name="_xlnm._FilterDatabase" localSheetId="8" hidden="1">PyMOL_Factors!$A$1:$G$448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8" i="12" l="1"/>
  <c r="J448" i="12"/>
  <c r="I448" i="12"/>
  <c r="K447" i="12"/>
  <c r="J447" i="12"/>
  <c r="I447" i="12"/>
  <c r="K446" i="12"/>
  <c r="J446" i="12"/>
  <c r="I446" i="12"/>
  <c r="K445" i="12"/>
  <c r="J445" i="12"/>
  <c r="I445" i="12"/>
  <c r="K444" i="12"/>
  <c r="J444" i="12"/>
  <c r="I444" i="12"/>
  <c r="K443" i="12"/>
  <c r="J443" i="12"/>
  <c r="I443" i="12"/>
  <c r="K442" i="12"/>
  <c r="J442" i="12"/>
  <c r="I442" i="12"/>
  <c r="K441" i="12"/>
  <c r="J441" i="12"/>
  <c r="I441" i="12"/>
  <c r="K440" i="12"/>
  <c r="J440" i="12"/>
  <c r="I440" i="12"/>
  <c r="K439" i="12"/>
  <c r="J439" i="12"/>
  <c r="I439" i="12"/>
  <c r="K438" i="12"/>
  <c r="J438" i="12"/>
  <c r="I438" i="12"/>
  <c r="K437" i="12"/>
  <c r="J437" i="12"/>
  <c r="I437" i="12"/>
  <c r="K436" i="12"/>
  <c r="J436" i="12"/>
  <c r="I436" i="12"/>
  <c r="K435" i="12"/>
  <c r="J435" i="12"/>
  <c r="I435" i="12"/>
  <c r="K434" i="12"/>
  <c r="J434" i="12"/>
  <c r="I434" i="12"/>
  <c r="K433" i="12"/>
  <c r="J433" i="12"/>
  <c r="I433" i="12"/>
  <c r="K432" i="12"/>
  <c r="J432" i="12"/>
  <c r="I432" i="12"/>
  <c r="K431" i="12"/>
  <c r="J431" i="12"/>
  <c r="I431" i="12"/>
  <c r="K430" i="12"/>
  <c r="J430" i="12"/>
  <c r="I430" i="12"/>
  <c r="K429" i="12"/>
  <c r="J429" i="12"/>
  <c r="I429" i="12"/>
  <c r="K428" i="12"/>
  <c r="J428" i="12"/>
  <c r="I428" i="12"/>
  <c r="K427" i="12"/>
  <c r="J427" i="12"/>
  <c r="I427" i="12"/>
  <c r="K426" i="12"/>
  <c r="J426" i="12"/>
  <c r="I426" i="12"/>
  <c r="K425" i="12"/>
  <c r="J425" i="12"/>
  <c r="I425" i="12"/>
  <c r="K424" i="12"/>
  <c r="J424" i="12"/>
  <c r="I424" i="12"/>
  <c r="K423" i="12"/>
  <c r="J423" i="12"/>
  <c r="I423" i="12"/>
  <c r="K422" i="12"/>
  <c r="J422" i="12"/>
  <c r="I422" i="12"/>
  <c r="K421" i="12"/>
  <c r="J421" i="12"/>
  <c r="I421" i="12"/>
  <c r="K420" i="12"/>
  <c r="J420" i="12"/>
  <c r="I420" i="12"/>
  <c r="K419" i="12"/>
  <c r="J419" i="12"/>
  <c r="I419" i="12"/>
  <c r="K418" i="12"/>
  <c r="J418" i="12"/>
  <c r="I418" i="12"/>
  <c r="K417" i="12"/>
  <c r="J417" i="12"/>
  <c r="I417" i="12"/>
  <c r="K416" i="12"/>
  <c r="J416" i="12"/>
  <c r="I416" i="12"/>
  <c r="K415" i="12"/>
  <c r="J415" i="12"/>
  <c r="I415" i="12"/>
  <c r="K414" i="12"/>
  <c r="J414" i="12"/>
  <c r="I414" i="12"/>
  <c r="K413" i="12"/>
  <c r="J413" i="12"/>
  <c r="I413" i="12"/>
  <c r="K412" i="12"/>
  <c r="J412" i="12"/>
  <c r="I412" i="12"/>
  <c r="K411" i="12"/>
  <c r="J411" i="12"/>
  <c r="I411" i="12"/>
  <c r="K410" i="12"/>
  <c r="J410" i="12"/>
  <c r="I410" i="12"/>
  <c r="K409" i="12"/>
  <c r="J409" i="12"/>
  <c r="I409" i="12"/>
  <c r="K408" i="12"/>
  <c r="J408" i="12"/>
  <c r="I408" i="12"/>
  <c r="K407" i="12"/>
  <c r="J407" i="12"/>
  <c r="I407" i="12"/>
  <c r="K406" i="12"/>
  <c r="J406" i="12"/>
  <c r="I406" i="12"/>
  <c r="K405" i="12"/>
  <c r="J405" i="12"/>
  <c r="I405" i="12"/>
  <c r="K404" i="12"/>
  <c r="J404" i="12"/>
  <c r="I404" i="12"/>
  <c r="K403" i="12"/>
  <c r="J403" i="12"/>
  <c r="I403" i="12"/>
  <c r="K402" i="12"/>
  <c r="J402" i="12"/>
  <c r="I402" i="12"/>
  <c r="K401" i="12"/>
  <c r="J401" i="12"/>
  <c r="I401" i="12"/>
  <c r="K400" i="12"/>
  <c r="J400" i="12"/>
  <c r="I400" i="12"/>
  <c r="K399" i="12"/>
  <c r="J399" i="12"/>
  <c r="I399" i="12"/>
  <c r="K398" i="12"/>
  <c r="J398" i="12"/>
  <c r="I398" i="12"/>
  <c r="K397" i="12"/>
  <c r="J397" i="12"/>
  <c r="I397" i="12"/>
  <c r="K396" i="12"/>
  <c r="J396" i="12"/>
  <c r="I396" i="12"/>
  <c r="K395" i="12"/>
  <c r="J395" i="12"/>
  <c r="I395" i="12"/>
  <c r="K394" i="12"/>
  <c r="J394" i="12"/>
  <c r="I394" i="12"/>
  <c r="K393" i="12"/>
  <c r="J393" i="12"/>
  <c r="I393" i="12"/>
  <c r="K392" i="12"/>
  <c r="J392" i="12"/>
  <c r="I392" i="12"/>
  <c r="K391" i="12"/>
  <c r="J391" i="12"/>
  <c r="I391" i="12"/>
  <c r="K390" i="12"/>
  <c r="J390" i="12"/>
  <c r="I390" i="12"/>
  <c r="K389" i="12"/>
  <c r="J389" i="12"/>
  <c r="I389" i="12"/>
  <c r="K388" i="12"/>
  <c r="J388" i="12"/>
  <c r="I388" i="12"/>
  <c r="K387" i="12"/>
  <c r="J387" i="12"/>
  <c r="I387" i="12"/>
  <c r="K386" i="12"/>
  <c r="J386" i="12"/>
  <c r="I386" i="12"/>
  <c r="K385" i="12"/>
  <c r="J385" i="12"/>
  <c r="I385" i="12"/>
  <c r="K384" i="12"/>
  <c r="J384" i="12"/>
  <c r="I384" i="12"/>
  <c r="K383" i="12"/>
  <c r="J383" i="12"/>
  <c r="I383" i="12"/>
  <c r="K382" i="12"/>
  <c r="J382" i="12"/>
  <c r="I382" i="12"/>
  <c r="K381" i="12"/>
  <c r="J381" i="12"/>
  <c r="I381" i="12"/>
  <c r="K380" i="12"/>
  <c r="J380" i="12"/>
  <c r="I380" i="12"/>
  <c r="K379" i="12"/>
  <c r="J379" i="12"/>
  <c r="I379" i="12"/>
  <c r="K378" i="12"/>
  <c r="J378" i="12"/>
  <c r="I378" i="12"/>
  <c r="K377" i="12"/>
  <c r="J377" i="12"/>
  <c r="I377" i="12"/>
  <c r="K376" i="12"/>
  <c r="J376" i="12"/>
  <c r="I376" i="12"/>
  <c r="K375" i="12"/>
  <c r="J375" i="12"/>
  <c r="I375" i="12"/>
  <c r="K374" i="12"/>
  <c r="J374" i="12"/>
  <c r="I374" i="12"/>
  <c r="K373" i="12"/>
  <c r="J373" i="12"/>
  <c r="I373" i="12"/>
  <c r="K372" i="12"/>
  <c r="J372" i="12"/>
  <c r="I372" i="12"/>
  <c r="K371" i="12"/>
  <c r="J371" i="12"/>
  <c r="I371" i="12"/>
  <c r="K370" i="12"/>
  <c r="J370" i="12"/>
  <c r="I370" i="12"/>
  <c r="K369" i="12"/>
  <c r="J369" i="12"/>
  <c r="I369" i="12"/>
  <c r="K368" i="12"/>
  <c r="J368" i="12"/>
  <c r="I368" i="12"/>
  <c r="K367" i="12"/>
  <c r="J367" i="12"/>
  <c r="I367" i="12"/>
  <c r="K366" i="12"/>
  <c r="J366" i="12"/>
  <c r="I366" i="12"/>
  <c r="K365" i="12"/>
  <c r="J365" i="12"/>
  <c r="I365" i="12"/>
  <c r="K364" i="12"/>
  <c r="J364" i="12"/>
  <c r="I364" i="12"/>
  <c r="K363" i="12"/>
  <c r="J363" i="12"/>
  <c r="I363" i="12"/>
  <c r="K362" i="12"/>
  <c r="J362" i="12"/>
  <c r="I362" i="12"/>
  <c r="K361" i="12"/>
  <c r="J361" i="12"/>
  <c r="I361" i="12"/>
  <c r="K360" i="12"/>
  <c r="J360" i="12"/>
  <c r="I360" i="12"/>
  <c r="K359" i="12"/>
  <c r="J359" i="12"/>
  <c r="I359" i="12"/>
  <c r="K358" i="12"/>
  <c r="J358" i="12"/>
  <c r="I358" i="12"/>
  <c r="K357" i="12"/>
  <c r="J357" i="12"/>
  <c r="I357" i="12"/>
  <c r="K356" i="12"/>
  <c r="J356" i="12"/>
  <c r="I356" i="12"/>
  <c r="K355" i="12"/>
  <c r="J355" i="12"/>
  <c r="I355" i="12"/>
  <c r="K354" i="12"/>
  <c r="J354" i="12"/>
  <c r="I354" i="12"/>
  <c r="K353" i="12"/>
  <c r="J353" i="12"/>
  <c r="I353" i="12"/>
  <c r="K352" i="12"/>
  <c r="J352" i="12"/>
  <c r="I352" i="12"/>
  <c r="K351" i="12"/>
  <c r="J351" i="12"/>
  <c r="I351" i="12"/>
  <c r="K350" i="12"/>
  <c r="J350" i="12"/>
  <c r="I350" i="12"/>
  <c r="K349" i="12"/>
  <c r="J349" i="12"/>
  <c r="I349" i="12"/>
  <c r="K348" i="12"/>
  <c r="J348" i="12"/>
  <c r="I348" i="12"/>
  <c r="K347" i="12"/>
  <c r="J347" i="12"/>
  <c r="I347" i="12"/>
  <c r="K346" i="12"/>
  <c r="J346" i="12"/>
  <c r="I346" i="12"/>
  <c r="K345" i="12"/>
  <c r="J345" i="12"/>
  <c r="I345" i="12"/>
  <c r="K344" i="12"/>
  <c r="J344" i="12"/>
  <c r="I344" i="12"/>
  <c r="K343" i="12"/>
  <c r="J343" i="12"/>
  <c r="I343" i="12"/>
  <c r="K342" i="12"/>
  <c r="J342" i="12"/>
  <c r="I342" i="12"/>
  <c r="K341" i="12"/>
  <c r="J341" i="12"/>
  <c r="I341" i="12"/>
  <c r="K340" i="12"/>
  <c r="J340" i="12"/>
  <c r="I340" i="12"/>
  <c r="K339" i="12"/>
  <c r="J339" i="12"/>
  <c r="I339" i="12"/>
  <c r="K338" i="12"/>
  <c r="J338" i="12"/>
  <c r="I338" i="12"/>
  <c r="K337" i="12"/>
  <c r="J337" i="12"/>
  <c r="I337" i="12"/>
  <c r="K336" i="12"/>
  <c r="J336" i="12"/>
  <c r="I336" i="12"/>
  <c r="K335" i="12"/>
  <c r="J335" i="12"/>
  <c r="I335" i="12"/>
  <c r="K334" i="12"/>
  <c r="J334" i="12"/>
  <c r="I334" i="12"/>
  <c r="K333" i="12"/>
  <c r="J333" i="12"/>
  <c r="I333" i="12"/>
  <c r="K332" i="12"/>
  <c r="J332" i="12"/>
  <c r="I332" i="12"/>
  <c r="K331" i="12"/>
  <c r="J331" i="12"/>
  <c r="I331" i="12"/>
  <c r="K330" i="12"/>
  <c r="J330" i="12"/>
  <c r="I330" i="12"/>
  <c r="K329" i="12"/>
  <c r="J329" i="12"/>
  <c r="I329" i="12"/>
  <c r="K328" i="12"/>
  <c r="J328" i="12"/>
  <c r="I328" i="12"/>
  <c r="K327" i="12"/>
  <c r="J327" i="12"/>
  <c r="I327" i="12"/>
  <c r="K326" i="12"/>
  <c r="J326" i="12"/>
  <c r="I326" i="12"/>
  <c r="K325" i="12"/>
  <c r="J325" i="12"/>
  <c r="I325" i="12"/>
  <c r="K324" i="12"/>
  <c r="J324" i="12"/>
  <c r="I324" i="12"/>
  <c r="K323" i="12"/>
  <c r="J323" i="12"/>
  <c r="I323" i="12"/>
  <c r="K322" i="12"/>
  <c r="J322" i="12"/>
  <c r="I322" i="12"/>
  <c r="K321" i="12"/>
  <c r="J321" i="12"/>
  <c r="I321" i="12"/>
  <c r="K320" i="12"/>
  <c r="J320" i="12"/>
  <c r="I320" i="12"/>
  <c r="K319" i="12"/>
  <c r="J319" i="12"/>
  <c r="I319" i="12"/>
  <c r="K318" i="12"/>
  <c r="J318" i="12"/>
  <c r="I318" i="12"/>
  <c r="K317" i="12"/>
  <c r="J317" i="12"/>
  <c r="I317" i="12"/>
  <c r="K316" i="12"/>
  <c r="J316" i="12"/>
  <c r="I316" i="12"/>
  <c r="K315" i="12"/>
  <c r="J315" i="12"/>
  <c r="I315" i="12"/>
  <c r="K314" i="12"/>
  <c r="J314" i="12"/>
  <c r="I314" i="12"/>
  <c r="K313" i="12"/>
  <c r="J313" i="12"/>
  <c r="I313" i="12"/>
  <c r="K312" i="12"/>
  <c r="J312" i="12"/>
  <c r="I312" i="12"/>
  <c r="K311" i="12"/>
  <c r="J311" i="12"/>
  <c r="I311" i="12"/>
  <c r="K310" i="12"/>
  <c r="J310" i="12"/>
  <c r="I310" i="12"/>
  <c r="K309" i="12"/>
  <c r="J309" i="12"/>
  <c r="I309" i="12"/>
  <c r="K308" i="12"/>
  <c r="J308" i="12"/>
  <c r="I308" i="12"/>
  <c r="K307" i="12"/>
  <c r="J307" i="12"/>
  <c r="I307" i="12"/>
  <c r="K306" i="12"/>
  <c r="J306" i="12"/>
  <c r="I306" i="12"/>
  <c r="K305" i="12"/>
  <c r="J305" i="12"/>
  <c r="I305" i="12"/>
  <c r="K304" i="12"/>
  <c r="J304" i="12"/>
  <c r="I304" i="12"/>
  <c r="K303" i="12"/>
  <c r="J303" i="12"/>
  <c r="I303" i="12"/>
  <c r="K302" i="12"/>
  <c r="J302" i="12"/>
  <c r="I302" i="12"/>
  <c r="K301" i="12"/>
  <c r="J301" i="12"/>
  <c r="I301" i="12"/>
  <c r="K300" i="12"/>
  <c r="J300" i="12"/>
  <c r="I300" i="12"/>
  <c r="K299" i="12"/>
  <c r="J299" i="12"/>
  <c r="I299" i="12"/>
  <c r="K298" i="12"/>
  <c r="J298" i="12"/>
  <c r="I298" i="12"/>
  <c r="K297" i="12"/>
  <c r="J297" i="12"/>
  <c r="I297" i="12"/>
  <c r="K296" i="12"/>
  <c r="J296" i="12"/>
  <c r="I296" i="12"/>
  <c r="K295" i="12"/>
  <c r="J295" i="12"/>
  <c r="I295" i="12"/>
  <c r="K294" i="12"/>
  <c r="J294" i="12"/>
  <c r="I294" i="12"/>
  <c r="K293" i="12"/>
  <c r="J293" i="12"/>
  <c r="I293" i="12"/>
  <c r="K292" i="12"/>
  <c r="J292" i="12"/>
  <c r="I292" i="12"/>
  <c r="K291" i="12"/>
  <c r="J291" i="12"/>
  <c r="I291" i="12"/>
  <c r="K290" i="12"/>
  <c r="J290" i="12"/>
  <c r="I290" i="12"/>
  <c r="K289" i="12"/>
  <c r="J289" i="12"/>
  <c r="I289" i="12"/>
  <c r="K288" i="12"/>
  <c r="J288" i="12"/>
  <c r="I288" i="12"/>
  <c r="K287" i="12"/>
  <c r="J287" i="12"/>
  <c r="I287" i="12"/>
  <c r="K286" i="12"/>
  <c r="J286" i="12"/>
  <c r="I286" i="12"/>
  <c r="K285" i="12"/>
  <c r="J285" i="12"/>
  <c r="I285" i="12"/>
  <c r="K284" i="12"/>
  <c r="J284" i="12"/>
  <c r="I284" i="12"/>
  <c r="K283" i="12"/>
  <c r="J283" i="12"/>
  <c r="I283" i="12"/>
  <c r="K282" i="12"/>
  <c r="J282" i="12"/>
  <c r="I282" i="12"/>
  <c r="K281" i="12"/>
  <c r="J281" i="12"/>
  <c r="I281" i="12"/>
  <c r="K280" i="12"/>
  <c r="J280" i="12"/>
  <c r="I280" i="12"/>
  <c r="K279" i="12"/>
  <c r="J279" i="12"/>
  <c r="I279" i="12"/>
  <c r="K278" i="12"/>
  <c r="J278" i="12"/>
  <c r="I278" i="12"/>
  <c r="K277" i="12"/>
  <c r="J277" i="12"/>
  <c r="I277" i="12"/>
  <c r="K276" i="12"/>
  <c r="J276" i="12"/>
  <c r="I276" i="12"/>
  <c r="K275" i="12"/>
  <c r="J275" i="12"/>
  <c r="I275" i="12"/>
  <c r="K274" i="12"/>
  <c r="J274" i="12"/>
  <c r="I274" i="12"/>
  <c r="K273" i="12"/>
  <c r="J273" i="12"/>
  <c r="I273" i="12"/>
  <c r="K272" i="12"/>
  <c r="J272" i="12"/>
  <c r="I272" i="12"/>
  <c r="K271" i="12"/>
  <c r="J271" i="12"/>
  <c r="I271" i="12"/>
  <c r="K270" i="12"/>
  <c r="J270" i="12"/>
  <c r="I270" i="12"/>
  <c r="K269" i="12"/>
  <c r="J269" i="12"/>
  <c r="I269" i="12"/>
  <c r="K268" i="12"/>
  <c r="J268" i="12"/>
  <c r="I268" i="12"/>
  <c r="K267" i="12"/>
  <c r="J267" i="12"/>
  <c r="I267" i="12"/>
  <c r="K266" i="12"/>
  <c r="J266" i="12"/>
  <c r="I266" i="12"/>
  <c r="K265" i="12"/>
  <c r="J265" i="12"/>
  <c r="I265" i="12"/>
  <c r="K264" i="12"/>
  <c r="J264" i="12"/>
  <c r="I264" i="12"/>
  <c r="K263" i="12"/>
  <c r="J263" i="12"/>
  <c r="I263" i="12"/>
  <c r="K262" i="12"/>
  <c r="J262" i="12"/>
  <c r="I262" i="12"/>
  <c r="K261" i="12"/>
  <c r="J261" i="12"/>
  <c r="I261" i="12"/>
  <c r="K260" i="12"/>
  <c r="J260" i="12"/>
  <c r="I260" i="12"/>
  <c r="K259" i="12"/>
  <c r="J259" i="12"/>
  <c r="I259" i="12"/>
  <c r="K258" i="12"/>
  <c r="J258" i="12"/>
  <c r="I258" i="12"/>
  <c r="K257" i="12"/>
  <c r="J257" i="12"/>
  <c r="I257" i="12"/>
  <c r="K256" i="12"/>
  <c r="J256" i="12"/>
  <c r="I256" i="12"/>
  <c r="K255" i="12"/>
  <c r="J255" i="12"/>
  <c r="I255" i="12"/>
  <c r="K254" i="12"/>
  <c r="J254" i="12"/>
  <c r="I254" i="12"/>
  <c r="K253" i="12"/>
  <c r="J253" i="12"/>
  <c r="I253" i="12"/>
  <c r="K252" i="12"/>
  <c r="J252" i="12"/>
  <c r="I252" i="12"/>
  <c r="K251" i="12"/>
  <c r="J251" i="12"/>
  <c r="I251" i="12"/>
  <c r="K250" i="12"/>
  <c r="J250" i="12"/>
  <c r="I250" i="12"/>
  <c r="K249" i="12"/>
  <c r="J249" i="12"/>
  <c r="I249" i="12"/>
  <c r="K248" i="12"/>
  <c r="J248" i="12"/>
  <c r="I248" i="12"/>
  <c r="K247" i="12"/>
  <c r="J247" i="12"/>
  <c r="I247" i="12"/>
  <c r="K246" i="12"/>
  <c r="J246" i="12"/>
  <c r="I246" i="12"/>
  <c r="K245" i="12"/>
  <c r="J245" i="12"/>
  <c r="I245" i="12"/>
  <c r="K244" i="12"/>
  <c r="J244" i="12"/>
  <c r="I244" i="12"/>
  <c r="K243" i="12"/>
  <c r="J243" i="12"/>
  <c r="I243" i="12"/>
  <c r="K242" i="12"/>
  <c r="J242" i="12"/>
  <c r="I242" i="12"/>
  <c r="K241" i="12"/>
  <c r="J241" i="12"/>
  <c r="I241" i="12"/>
  <c r="K240" i="12"/>
  <c r="J240" i="12"/>
  <c r="I240" i="12"/>
  <c r="K239" i="12"/>
  <c r="J239" i="12"/>
  <c r="I239" i="12"/>
  <c r="K238" i="12"/>
  <c r="J238" i="12"/>
  <c r="I238" i="12"/>
  <c r="K237" i="12"/>
  <c r="J237" i="12"/>
  <c r="I237" i="12"/>
  <c r="K236" i="12"/>
  <c r="J236" i="12"/>
  <c r="I236" i="12"/>
  <c r="K235" i="12"/>
  <c r="J235" i="12"/>
  <c r="I235" i="12"/>
  <c r="K234" i="12"/>
  <c r="J234" i="12"/>
  <c r="I234" i="12"/>
  <c r="K233" i="12"/>
  <c r="J233" i="12"/>
  <c r="I233" i="12"/>
  <c r="K232" i="12"/>
  <c r="J232" i="12"/>
  <c r="I232" i="12"/>
  <c r="K231" i="12"/>
  <c r="J231" i="12"/>
  <c r="I231" i="12"/>
  <c r="K230" i="12"/>
  <c r="J230" i="12"/>
  <c r="I230" i="12"/>
  <c r="K229" i="12"/>
  <c r="J229" i="12"/>
  <c r="I229" i="12"/>
  <c r="K228" i="12"/>
  <c r="J228" i="12"/>
  <c r="I228" i="12"/>
  <c r="K227" i="12"/>
  <c r="J227" i="12"/>
  <c r="I227" i="12"/>
  <c r="K226" i="12"/>
  <c r="J226" i="12"/>
  <c r="I226" i="12"/>
  <c r="K225" i="12"/>
  <c r="J225" i="12"/>
  <c r="I225" i="12"/>
  <c r="K224" i="12"/>
  <c r="J224" i="12"/>
  <c r="I224" i="12"/>
  <c r="K223" i="12"/>
  <c r="J223" i="12"/>
  <c r="I223" i="12"/>
  <c r="K222" i="12"/>
  <c r="J222" i="12"/>
  <c r="I222" i="12"/>
  <c r="K221" i="12"/>
  <c r="J221" i="12"/>
  <c r="I221" i="12"/>
  <c r="K220" i="12"/>
  <c r="J220" i="12"/>
  <c r="I220" i="12"/>
  <c r="K219" i="12"/>
  <c r="J219" i="12"/>
  <c r="I219" i="12"/>
  <c r="K218" i="12"/>
  <c r="J218" i="12"/>
  <c r="I218" i="12"/>
  <c r="K217" i="12"/>
  <c r="J217" i="12"/>
  <c r="I217" i="12"/>
  <c r="K216" i="12"/>
  <c r="J216" i="12"/>
  <c r="I216" i="12"/>
  <c r="K215" i="12"/>
  <c r="J215" i="12"/>
  <c r="I215" i="12"/>
  <c r="K214" i="12"/>
  <c r="J214" i="12"/>
  <c r="I214" i="12"/>
  <c r="K213" i="12"/>
  <c r="J213" i="12"/>
  <c r="I213" i="12"/>
  <c r="K212" i="12"/>
  <c r="J212" i="12"/>
  <c r="I212" i="12"/>
  <c r="K211" i="12"/>
  <c r="J211" i="12"/>
  <c r="I211" i="12"/>
  <c r="K210" i="12"/>
  <c r="J210" i="12"/>
  <c r="I210" i="12"/>
  <c r="K209" i="12"/>
  <c r="J209" i="12"/>
  <c r="I209" i="12"/>
  <c r="K208" i="12"/>
  <c r="J208" i="12"/>
  <c r="I208" i="12"/>
  <c r="K207" i="12"/>
  <c r="J207" i="12"/>
  <c r="I207" i="12"/>
  <c r="K206" i="12"/>
  <c r="J206" i="12"/>
  <c r="I206" i="12"/>
  <c r="K205" i="12"/>
  <c r="J205" i="12"/>
  <c r="I205" i="12"/>
  <c r="K204" i="12"/>
  <c r="J204" i="12"/>
  <c r="I204" i="12"/>
  <c r="K203" i="12"/>
  <c r="J203" i="12"/>
  <c r="I203" i="12"/>
  <c r="K202" i="12"/>
  <c r="J202" i="12"/>
  <c r="I202" i="12"/>
  <c r="K201" i="12"/>
  <c r="J201" i="12"/>
  <c r="I201" i="12"/>
  <c r="K200" i="12"/>
  <c r="J200" i="12"/>
  <c r="I200" i="12"/>
  <c r="K199" i="12"/>
  <c r="J199" i="12"/>
  <c r="I199" i="12"/>
  <c r="K198" i="12"/>
  <c r="J198" i="12"/>
  <c r="I198" i="12"/>
  <c r="K197" i="12"/>
  <c r="J197" i="12"/>
  <c r="I197" i="12"/>
  <c r="K196" i="12"/>
  <c r="J196" i="12"/>
  <c r="I196" i="12"/>
  <c r="K195" i="12"/>
  <c r="J195" i="12"/>
  <c r="I195" i="12"/>
  <c r="K194" i="12"/>
  <c r="J194" i="12"/>
  <c r="I194" i="12"/>
  <c r="K193" i="12"/>
  <c r="J193" i="12"/>
  <c r="I193" i="12"/>
  <c r="K192" i="12"/>
  <c r="J192" i="12"/>
  <c r="I192" i="12"/>
  <c r="K191" i="12"/>
  <c r="J191" i="12"/>
  <c r="I191" i="12"/>
  <c r="K190" i="12"/>
  <c r="J190" i="12"/>
  <c r="I190" i="12"/>
  <c r="K189" i="12"/>
  <c r="J189" i="12"/>
  <c r="I189" i="12"/>
  <c r="K188" i="12"/>
  <c r="J188" i="12"/>
  <c r="I188" i="12"/>
  <c r="K187" i="12"/>
  <c r="J187" i="12"/>
  <c r="I187" i="12"/>
  <c r="K186" i="12"/>
  <c r="J186" i="12"/>
  <c r="I186" i="12"/>
  <c r="K185" i="12"/>
  <c r="J185" i="12"/>
  <c r="I185" i="12"/>
  <c r="K184" i="12"/>
  <c r="J184" i="12"/>
  <c r="I184" i="12"/>
  <c r="K183" i="12"/>
  <c r="J183" i="12"/>
  <c r="I183" i="12"/>
  <c r="K182" i="12"/>
  <c r="J182" i="12"/>
  <c r="I182" i="12"/>
  <c r="K181" i="12"/>
  <c r="J181" i="12"/>
  <c r="I181" i="12"/>
  <c r="K180" i="12"/>
  <c r="J180" i="12"/>
  <c r="I180" i="12"/>
  <c r="K179" i="12"/>
  <c r="J179" i="12"/>
  <c r="I179" i="12"/>
  <c r="K178" i="12"/>
  <c r="J178" i="12"/>
  <c r="I178" i="12"/>
  <c r="K177" i="12"/>
  <c r="J177" i="12"/>
  <c r="I177" i="12"/>
  <c r="K176" i="12"/>
  <c r="J176" i="12"/>
  <c r="I176" i="12"/>
  <c r="K175" i="12"/>
  <c r="J175" i="12"/>
  <c r="I175" i="12"/>
  <c r="K174" i="12"/>
  <c r="J174" i="12"/>
  <c r="I174" i="12"/>
  <c r="K173" i="12"/>
  <c r="J173" i="12"/>
  <c r="I173" i="12"/>
  <c r="K172" i="12"/>
  <c r="J172" i="12"/>
  <c r="I172" i="12"/>
  <c r="K171" i="12"/>
  <c r="J171" i="12"/>
  <c r="I171" i="12"/>
  <c r="K170" i="12"/>
  <c r="J170" i="12"/>
  <c r="I170" i="12"/>
  <c r="K169" i="12"/>
  <c r="J169" i="12"/>
  <c r="I169" i="12"/>
  <c r="K168" i="12"/>
  <c r="J168" i="12"/>
  <c r="I168" i="12"/>
  <c r="K167" i="12"/>
  <c r="J167" i="12"/>
  <c r="I167" i="12"/>
  <c r="K166" i="12"/>
  <c r="J166" i="12"/>
  <c r="I166" i="12"/>
  <c r="K165" i="12"/>
  <c r="J165" i="12"/>
  <c r="I165" i="12"/>
  <c r="K164" i="12"/>
  <c r="J164" i="12"/>
  <c r="I164" i="12"/>
  <c r="K163" i="12"/>
  <c r="J163" i="12"/>
  <c r="I163" i="12"/>
  <c r="K162" i="12"/>
  <c r="J162" i="12"/>
  <c r="I162" i="12"/>
  <c r="K161" i="12"/>
  <c r="J161" i="12"/>
  <c r="I161" i="12"/>
  <c r="K160" i="12"/>
  <c r="J160" i="12"/>
  <c r="I160" i="12"/>
  <c r="K159" i="12"/>
  <c r="J159" i="12"/>
  <c r="I159" i="12"/>
  <c r="K158" i="12"/>
  <c r="J158" i="12"/>
  <c r="I158" i="12"/>
  <c r="K157" i="12"/>
  <c r="J157" i="12"/>
  <c r="I157" i="12"/>
  <c r="K156" i="12"/>
  <c r="J156" i="12"/>
  <c r="I156" i="12"/>
  <c r="K155" i="12"/>
  <c r="J155" i="12"/>
  <c r="I155" i="12"/>
  <c r="K154" i="12"/>
  <c r="J154" i="12"/>
  <c r="I154" i="12"/>
  <c r="K153" i="12"/>
  <c r="J153" i="12"/>
  <c r="I153" i="12"/>
  <c r="K152" i="12"/>
  <c r="J152" i="12"/>
  <c r="I152" i="12"/>
  <c r="K151" i="12"/>
  <c r="J151" i="12"/>
  <c r="I151" i="12"/>
  <c r="K150" i="12"/>
  <c r="J150" i="12"/>
  <c r="I150" i="12"/>
  <c r="K149" i="12"/>
  <c r="J149" i="12"/>
  <c r="I149" i="12"/>
  <c r="K148" i="12"/>
  <c r="J148" i="12"/>
  <c r="I148" i="12"/>
  <c r="K147" i="12"/>
  <c r="J147" i="12"/>
  <c r="I147" i="12"/>
  <c r="K146" i="12"/>
  <c r="J146" i="12"/>
  <c r="I146" i="12"/>
  <c r="K145" i="12"/>
  <c r="J145" i="12"/>
  <c r="I145" i="12"/>
  <c r="K144" i="12"/>
  <c r="J144" i="12"/>
  <c r="I144" i="12"/>
  <c r="K143" i="12"/>
  <c r="J143" i="12"/>
  <c r="I143" i="12"/>
  <c r="K142" i="12"/>
  <c r="J142" i="12"/>
  <c r="I142" i="12"/>
  <c r="K141" i="12"/>
  <c r="J141" i="12"/>
  <c r="I141" i="12"/>
  <c r="K140" i="12"/>
  <c r="J140" i="12"/>
  <c r="I140" i="12"/>
  <c r="K139" i="12"/>
  <c r="J139" i="12"/>
  <c r="I139" i="12"/>
  <c r="K138" i="12"/>
  <c r="J138" i="12"/>
  <c r="I138" i="12"/>
  <c r="K137" i="12"/>
  <c r="J137" i="12"/>
  <c r="I137" i="12"/>
  <c r="K136" i="12"/>
  <c r="J136" i="12"/>
  <c r="I136" i="12"/>
  <c r="K135" i="12"/>
  <c r="J135" i="12"/>
  <c r="I135" i="12"/>
  <c r="K134" i="12"/>
  <c r="J134" i="12"/>
  <c r="I134" i="12"/>
  <c r="K133" i="12"/>
  <c r="J133" i="12"/>
  <c r="I133" i="12"/>
  <c r="K132" i="12"/>
  <c r="J132" i="12"/>
  <c r="I132" i="12"/>
  <c r="K131" i="12"/>
  <c r="J131" i="12"/>
  <c r="I131" i="12"/>
  <c r="K130" i="12"/>
  <c r="J130" i="12"/>
  <c r="I130" i="12"/>
  <c r="K129" i="12"/>
  <c r="J129" i="12"/>
  <c r="I129" i="12"/>
  <c r="K128" i="12"/>
  <c r="J128" i="12"/>
  <c r="I128" i="12"/>
  <c r="K127" i="12"/>
  <c r="J127" i="12"/>
  <c r="I127" i="12"/>
  <c r="K126" i="12"/>
  <c r="J126" i="12"/>
  <c r="I126" i="12"/>
  <c r="K125" i="12"/>
  <c r="J125" i="12"/>
  <c r="I125" i="12"/>
  <c r="K124" i="12"/>
  <c r="J124" i="12"/>
  <c r="I124" i="12"/>
  <c r="K123" i="12"/>
  <c r="J123" i="12"/>
  <c r="I123" i="12"/>
  <c r="K122" i="12"/>
  <c r="J122" i="12"/>
  <c r="I122" i="12"/>
  <c r="K121" i="12"/>
  <c r="J121" i="12"/>
  <c r="I121" i="12"/>
  <c r="K120" i="12"/>
  <c r="J120" i="12"/>
  <c r="I120" i="12"/>
  <c r="K119" i="12"/>
  <c r="J119" i="12"/>
  <c r="I119" i="12"/>
  <c r="K118" i="12"/>
  <c r="J118" i="12"/>
  <c r="I118" i="12"/>
  <c r="K117" i="12"/>
  <c r="J117" i="12"/>
  <c r="I117" i="12"/>
  <c r="K116" i="12"/>
  <c r="J116" i="12"/>
  <c r="I116" i="12"/>
  <c r="K115" i="12"/>
  <c r="J115" i="12"/>
  <c r="I115" i="12"/>
  <c r="K114" i="12"/>
  <c r="J114" i="12"/>
  <c r="I114" i="12"/>
  <c r="K113" i="12"/>
  <c r="J113" i="12"/>
  <c r="I113" i="12"/>
  <c r="K112" i="12"/>
  <c r="J112" i="12"/>
  <c r="I112" i="12"/>
  <c r="K111" i="12"/>
  <c r="J111" i="12"/>
  <c r="I111" i="12"/>
  <c r="K110" i="12"/>
  <c r="J110" i="12"/>
  <c r="I110" i="12"/>
  <c r="K109" i="12"/>
  <c r="J109" i="12"/>
  <c r="I109" i="12"/>
  <c r="K108" i="12"/>
  <c r="J108" i="12"/>
  <c r="I108" i="12"/>
  <c r="K107" i="12"/>
  <c r="J107" i="12"/>
  <c r="I107" i="12"/>
  <c r="K106" i="12"/>
  <c r="J106" i="12"/>
  <c r="I106" i="12"/>
  <c r="K105" i="12"/>
  <c r="J105" i="12"/>
  <c r="I105" i="12"/>
  <c r="K104" i="12"/>
  <c r="J104" i="12"/>
  <c r="I104" i="12"/>
  <c r="K103" i="12"/>
  <c r="J103" i="12"/>
  <c r="I103" i="12"/>
  <c r="K102" i="12"/>
  <c r="J102" i="12"/>
  <c r="I102" i="12"/>
  <c r="K101" i="12"/>
  <c r="J101" i="12"/>
  <c r="I101" i="12"/>
  <c r="K100" i="12"/>
  <c r="J100" i="12"/>
  <c r="I100" i="12"/>
  <c r="K99" i="12"/>
  <c r="J99" i="12"/>
  <c r="I99" i="12"/>
  <c r="K98" i="12"/>
  <c r="J98" i="12"/>
  <c r="I98" i="12"/>
  <c r="K97" i="12"/>
  <c r="J97" i="12"/>
  <c r="I97" i="12"/>
  <c r="K96" i="12"/>
  <c r="J96" i="12"/>
  <c r="I96" i="12"/>
  <c r="K95" i="12"/>
  <c r="J95" i="12"/>
  <c r="I95" i="12"/>
  <c r="K94" i="12"/>
  <c r="J94" i="12"/>
  <c r="I94" i="12"/>
  <c r="K93" i="12"/>
  <c r="J93" i="12"/>
  <c r="I93" i="12"/>
  <c r="K92" i="12"/>
  <c r="J92" i="12"/>
  <c r="I92" i="12"/>
  <c r="K91" i="12"/>
  <c r="J91" i="12"/>
  <c r="I91" i="12"/>
  <c r="K90" i="12"/>
  <c r="J90" i="12"/>
  <c r="I90" i="12"/>
  <c r="K89" i="12"/>
  <c r="J89" i="12"/>
  <c r="I89" i="12"/>
  <c r="K88" i="12"/>
  <c r="J88" i="12"/>
  <c r="I88" i="12"/>
  <c r="K87" i="12"/>
  <c r="J87" i="12"/>
  <c r="I87" i="12"/>
  <c r="K86" i="12"/>
  <c r="J86" i="12"/>
  <c r="I86" i="12"/>
  <c r="K85" i="12"/>
  <c r="J85" i="12"/>
  <c r="I85" i="12"/>
  <c r="K84" i="12"/>
  <c r="J84" i="12"/>
  <c r="I84" i="12"/>
  <c r="K83" i="12"/>
  <c r="J83" i="12"/>
  <c r="I83" i="12"/>
  <c r="K82" i="12"/>
  <c r="J82" i="12"/>
  <c r="I82" i="12"/>
  <c r="K81" i="12"/>
  <c r="J81" i="12"/>
  <c r="I81" i="12"/>
  <c r="K80" i="12"/>
  <c r="J80" i="12"/>
  <c r="I80" i="12"/>
  <c r="K79" i="12"/>
  <c r="J79" i="12"/>
  <c r="I79" i="12"/>
  <c r="K78" i="12"/>
  <c r="J78" i="12"/>
  <c r="I78" i="12"/>
  <c r="K77" i="12"/>
  <c r="J77" i="12"/>
  <c r="I77" i="12"/>
  <c r="K76" i="12"/>
  <c r="J76" i="12"/>
  <c r="I76" i="12"/>
  <c r="K75" i="12"/>
  <c r="J75" i="12"/>
  <c r="I75" i="12"/>
  <c r="K74" i="12"/>
  <c r="J74" i="12"/>
  <c r="I74" i="12"/>
  <c r="K73" i="12"/>
  <c r="J73" i="12"/>
  <c r="I73" i="12"/>
  <c r="K72" i="12"/>
  <c r="J72" i="12"/>
  <c r="I72" i="12"/>
  <c r="K71" i="12"/>
  <c r="J71" i="12"/>
  <c r="I71" i="12"/>
  <c r="K70" i="12"/>
  <c r="J70" i="12"/>
  <c r="I70" i="12"/>
  <c r="K69" i="12"/>
  <c r="J69" i="12"/>
  <c r="I69" i="12"/>
  <c r="M68" i="12"/>
  <c r="L68" i="12"/>
  <c r="K68" i="12"/>
  <c r="J68" i="12"/>
  <c r="I68" i="12"/>
  <c r="M67" i="12"/>
  <c r="L67" i="12"/>
  <c r="K67" i="12"/>
  <c r="J67" i="12"/>
  <c r="I67" i="12"/>
  <c r="M66" i="12"/>
  <c r="L66" i="12"/>
  <c r="K66" i="12"/>
  <c r="J66" i="12"/>
  <c r="I66" i="12"/>
  <c r="M65" i="12"/>
  <c r="L65" i="12"/>
  <c r="K65" i="12"/>
  <c r="J65" i="12"/>
  <c r="I65" i="12"/>
  <c r="M64" i="12"/>
  <c r="L64" i="12"/>
  <c r="K64" i="12"/>
  <c r="J64" i="12"/>
  <c r="I64" i="12"/>
  <c r="M63" i="12"/>
  <c r="L63" i="12"/>
  <c r="K63" i="12"/>
  <c r="J63" i="12"/>
  <c r="I63" i="12"/>
  <c r="M62" i="12"/>
  <c r="L62" i="12"/>
  <c r="K62" i="12"/>
  <c r="J62" i="12"/>
  <c r="I62" i="12"/>
  <c r="M61" i="12"/>
  <c r="L61" i="12"/>
  <c r="K61" i="12"/>
  <c r="J61" i="12"/>
  <c r="I61" i="12"/>
  <c r="M60" i="12"/>
  <c r="L60" i="12"/>
  <c r="K60" i="12"/>
  <c r="J60" i="12"/>
  <c r="I60" i="12"/>
  <c r="M59" i="12"/>
  <c r="L59" i="12"/>
  <c r="K59" i="12"/>
  <c r="J59" i="12"/>
  <c r="I59" i="12"/>
  <c r="M58" i="12"/>
  <c r="L58" i="12"/>
  <c r="K58" i="12"/>
  <c r="J58" i="12"/>
  <c r="I58" i="12"/>
  <c r="M57" i="12"/>
  <c r="L57" i="12"/>
  <c r="K57" i="12"/>
  <c r="J57" i="12"/>
  <c r="I57" i="12"/>
  <c r="M56" i="12"/>
  <c r="L56" i="12"/>
  <c r="K56" i="12"/>
  <c r="J56" i="12"/>
  <c r="I56" i="12"/>
  <c r="M55" i="12"/>
  <c r="L55" i="12"/>
  <c r="K55" i="12"/>
  <c r="J55" i="12"/>
  <c r="I55" i="12"/>
  <c r="M54" i="12"/>
  <c r="L54" i="12"/>
  <c r="K54" i="12"/>
  <c r="J54" i="12"/>
  <c r="I54" i="12"/>
  <c r="M53" i="12"/>
  <c r="L53" i="12"/>
  <c r="K53" i="12"/>
  <c r="J53" i="12"/>
  <c r="I53" i="12"/>
  <c r="M52" i="12"/>
  <c r="L52" i="12"/>
  <c r="K52" i="12"/>
  <c r="J52" i="12"/>
  <c r="I52" i="12"/>
  <c r="M51" i="12"/>
  <c r="L51" i="12"/>
  <c r="K51" i="12"/>
  <c r="J51" i="12"/>
  <c r="I51" i="12"/>
  <c r="M50" i="12"/>
  <c r="L50" i="12"/>
  <c r="K50" i="12"/>
  <c r="J50" i="12"/>
  <c r="I50" i="12"/>
  <c r="M49" i="12"/>
  <c r="L49" i="12"/>
  <c r="K49" i="12"/>
  <c r="J49" i="12"/>
  <c r="I49" i="12"/>
  <c r="M48" i="12"/>
  <c r="L48" i="12"/>
  <c r="K48" i="12"/>
  <c r="J48" i="12"/>
  <c r="I48" i="12"/>
  <c r="M47" i="12"/>
  <c r="L47" i="12"/>
  <c r="K47" i="12"/>
  <c r="J47" i="12"/>
  <c r="I47" i="12"/>
  <c r="M46" i="12"/>
  <c r="L46" i="12"/>
  <c r="K46" i="12"/>
  <c r="J46" i="12"/>
  <c r="I46" i="12"/>
  <c r="M45" i="12"/>
  <c r="L45" i="12"/>
  <c r="K45" i="12"/>
  <c r="J45" i="12"/>
  <c r="I45" i="12"/>
  <c r="M44" i="12"/>
  <c r="L44" i="12"/>
  <c r="K44" i="12"/>
  <c r="J44" i="12"/>
  <c r="I44" i="12"/>
  <c r="M43" i="12"/>
  <c r="L43" i="12"/>
  <c r="K43" i="12"/>
  <c r="J43" i="12"/>
  <c r="I43" i="12"/>
  <c r="M42" i="12"/>
  <c r="L42" i="12"/>
  <c r="K42" i="12"/>
  <c r="J42" i="12"/>
  <c r="I42" i="12"/>
  <c r="M41" i="12"/>
  <c r="L41" i="12"/>
  <c r="K41" i="12"/>
  <c r="J41" i="12"/>
  <c r="I41" i="12"/>
  <c r="M40" i="12"/>
  <c r="L40" i="12"/>
  <c r="K40" i="12"/>
  <c r="J40" i="12"/>
  <c r="I40" i="12"/>
  <c r="M39" i="12"/>
  <c r="L39" i="12"/>
  <c r="K39" i="12"/>
  <c r="J39" i="12"/>
  <c r="I39" i="12"/>
  <c r="M38" i="12"/>
  <c r="L38" i="12"/>
  <c r="K38" i="12"/>
  <c r="J38" i="12"/>
  <c r="I38" i="12"/>
  <c r="M37" i="12"/>
  <c r="L37" i="12"/>
  <c r="K37" i="12"/>
  <c r="J37" i="12"/>
  <c r="I37" i="12"/>
  <c r="M36" i="12"/>
  <c r="L36" i="12"/>
  <c r="K36" i="12"/>
  <c r="J36" i="12"/>
  <c r="I36" i="12"/>
  <c r="M35" i="12"/>
  <c r="L35" i="12"/>
  <c r="K35" i="12"/>
  <c r="J35" i="12"/>
  <c r="I35" i="12"/>
  <c r="M34" i="12"/>
  <c r="L34" i="12"/>
  <c r="K34" i="12"/>
  <c r="J34" i="12"/>
  <c r="I34" i="12"/>
  <c r="M33" i="12"/>
  <c r="L33" i="12"/>
  <c r="K33" i="12"/>
  <c r="J33" i="12"/>
  <c r="I33" i="12"/>
  <c r="M32" i="12"/>
  <c r="L32" i="12"/>
  <c r="K32" i="12"/>
  <c r="J32" i="12"/>
  <c r="I32" i="12"/>
  <c r="M31" i="12"/>
  <c r="L31" i="12"/>
  <c r="K31" i="12"/>
  <c r="J31" i="12"/>
  <c r="I31" i="12"/>
  <c r="M30" i="12"/>
  <c r="L30" i="12"/>
  <c r="K30" i="12"/>
  <c r="J30" i="12"/>
  <c r="I30" i="12"/>
  <c r="M29" i="12"/>
  <c r="L29" i="12"/>
  <c r="K29" i="12"/>
  <c r="J29" i="12"/>
  <c r="I29" i="12"/>
  <c r="M28" i="12"/>
  <c r="L28" i="12"/>
  <c r="K28" i="12"/>
  <c r="J28" i="12"/>
  <c r="I28" i="12"/>
  <c r="M27" i="12"/>
  <c r="L27" i="12"/>
  <c r="K27" i="12"/>
  <c r="J27" i="12"/>
  <c r="I27" i="12"/>
  <c r="M26" i="12"/>
  <c r="L26" i="12"/>
  <c r="K26" i="12"/>
  <c r="J26" i="12"/>
  <c r="I26" i="12"/>
  <c r="M25" i="12"/>
  <c r="L25" i="12"/>
  <c r="K25" i="12"/>
  <c r="J25" i="12"/>
  <c r="I25" i="12"/>
  <c r="M24" i="12"/>
  <c r="L24" i="12"/>
  <c r="K24" i="12"/>
  <c r="J24" i="12"/>
  <c r="I24" i="12"/>
  <c r="M23" i="12"/>
  <c r="L23" i="12"/>
  <c r="K23" i="12"/>
  <c r="J23" i="12"/>
  <c r="I23" i="12"/>
  <c r="M22" i="12"/>
  <c r="L22" i="12"/>
  <c r="K22" i="12"/>
  <c r="J22" i="12"/>
  <c r="I22" i="12"/>
  <c r="M21" i="12"/>
  <c r="L21" i="12"/>
  <c r="K21" i="12"/>
  <c r="J21" i="12"/>
  <c r="I21" i="12"/>
  <c r="M20" i="12"/>
  <c r="L20" i="12"/>
  <c r="K20" i="12"/>
  <c r="J20" i="12"/>
  <c r="I20" i="12"/>
  <c r="M19" i="12"/>
  <c r="L19" i="12"/>
  <c r="K19" i="12"/>
  <c r="J19" i="12"/>
  <c r="I19" i="12"/>
  <c r="M18" i="12"/>
  <c r="L18" i="12"/>
  <c r="K18" i="12"/>
  <c r="J18" i="12"/>
  <c r="I18" i="12"/>
  <c r="M17" i="12"/>
  <c r="L17" i="12"/>
  <c r="K17" i="12"/>
  <c r="J17" i="12"/>
  <c r="I17" i="12"/>
  <c r="M16" i="12"/>
  <c r="L16" i="12"/>
  <c r="K16" i="12"/>
  <c r="J16" i="12"/>
  <c r="I16" i="12"/>
  <c r="M15" i="12"/>
  <c r="L15" i="12"/>
  <c r="K15" i="12"/>
  <c r="J15" i="12"/>
  <c r="I15" i="12"/>
  <c r="M14" i="12"/>
  <c r="L14" i="12"/>
  <c r="K14" i="12"/>
  <c r="J14" i="12"/>
  <c r="I14" i="12"/>
  <c r="M13" i="12"/>
  <c r="L13" i="12"/>
  <c r="K13" i="12"/>
  <c r="J13" i="12"/>
  <c r="I13" i="12"/>
  <c r="M12" i="12"/>
  <c r="L12" i="12"/>
  <c r="K12" i="12"/>
  <c r="J12" i="12"/>
  <c r="I12" i="12"/>
  <c r="M11" i="12"/>
  <c r="L11" i="12"/>
  <c r="K11" i="12"/>
  <c r="J11" i="12"/>
  <c r="I11" i="12"/>
  <c r="M10" i="12"/>
  <c r="L10" i="12"/>
  <c r="K10" i="12"/>
  <c r="J10" i="12"/>
  <c r="I10" i="12"/>
  <c r="M9" i="12"/>
  <c r="L9" i="12"/>
  <c r="K9" i="12"/>
  <c r="J9" i="12"/>
  <c r="I9" i="12"/>
  <c r="M8" i="12"/>
  <c r="L8" i="12"/>
  <c r="K8" i="12"/>
  <c r="J8" i="12"/>
  <c r="I8" i="12"/>
  <c r="M7" i="12"/>
  <c r="L7" i="12"/>
  <c r="K7" i="12"/>
  <c r="J7" i="12"/>
  <c r="I7" i="12"/>
  <c r="H6" i="12"/>
  <c r="M6" i="12"/>
  <c r="L6" i="12"/>
  <c r="K6" i="12"/>
  <c r="J6" i="12"/>
  <c r="I6" i="12"/>
  <c r="H5" i="12"/>
  <c r="M5" i="12"/>
  <c r="L5" i="12"/>
  <c r="K5" i="12"/>
  <c r="J5" i="12"/>
  <c r="I5" i="12"/>
  <c r="H4" i="12"/>
  <c r="M4" i="12"/>
  <c r="L4" i="12"/>
  <c r="K4" i="12"/>
  <c r="J4" i="12"/>
  <c r="I4" i="12"/>
  <c r="M3" i="12"/>
  <c r="L3" i="12"/>
  <c r="K3" i="12"/>
  <c r="J3" i="12"/>
  <c r="I3" i="12"/>
  <c r="H3" i="12"/>
  <c r="M2" i="12"/>
  <c r="L2" i="12"/>
  <c r="K2" i="12"/>
  <c r="J2" i="12"/>
  <c r="I2" i="12"/>
  <c r="H2" i="12"/>
  <c r="DT2" i="5" l="1"/>
  <c r="DS2" i="5" s="1"/>
  <c r="DR2" i="5" s="1"/>
  <c r="DQ2" i="5" s="1"/>
  <c r="DP2" i="5" s="1"/>
  <c r="DO2" i="5" s="1"/>
  <c r="DN2" i="5" s="1"/>
  <c r="DM2" i="5" s="1"/>
  <c r="DL2" i="5" s="1"/>
  <c r="DK2" i="5" s="1"/>
  <c r="DJ2" i="5" s="1"/>
  <c r="DI2" i="5" s="1"/>
  <c r="DH2" i="5" s="1"/>
  <c r="DG2" i="5" s="1"/>
  <c r="DF2" i="5" s="1"/>
  <c r="DE2" i="5" s="1"/>
  <c r="DD2" i="5" s="1"/>
  <c r="DC2" i="5" s="1"/>
  <c r="DB2" i="5" s="1"/>
  <c r="DA2" i="5" s="1"/>
  <c r="CZ2" i="5" s="1"/>
  <c r="CY2" i="5" s="1"/>
  <c r="CX2" i="5" s="1"/>
  <c r="CW2" i="5" s="1"/>
  <c r="CV2" i="5" s="1"/>
  <c r="CU2" i="5" s="1"/>
  <c r="CT2" i="5" s="1"/>
  <c r="CS2" i="5" s="1"/>
  <c r="CR2" i="5" s="1"/>
  <c r="CQ2" i="5" s="1"/>
  <c r="CP2" i="5" s="1"/>
  <c r="CO2" i="5" s="1"/>
  <c r="CN2" i="5" s="1"/>
  <c r="CM2" i="5" s="1"/>
  <c r="CL2" i="5" s="1"/>
  <c r="CK2" i="5" s="1"/>
  <c r="CJ2" i="5" s="1"/>
  <c r="CI2" i="5" s="1"/>
  <c r="CH2" i="5" s="1"/>
  <c r="CG2" i="5" s="1"/>
  <c r="CF2" i="5" s="1"/>
  <c r="CE2" i="5" s="1"/>
  <c r="CD2" i="5" s="1"/>
  <c r="CC2" i="5" s="1"/>
  <c r="CB2" i="5" s="1"/>
  <c r="CA2" i="5" s="1"/>
  <c r="BZ2" i="5" s="1"/>
  <c r="BY2" i="5" s="1"/>
  <c r="BX2" i="5" s="1"/>
  <c r="BW2" i="5" s="1"/>
  <c r="BV2" i="5" s="1"/>
  <c r="BU2" i="5" s="1"/>
  <c r="BT2" i="5" s="1"/>
  <c r="BS2" i="5" s="1"/>
  <c r="BR2" i="5" s="1"/>
  <c r="BQ2" i="5" s="1"/>
  <c r="BP2" i="5" s="1"/>
  <c r="BO2" i="5" s="1"/>
  <c r="BN2" i="5" s="1"/>
  <c r="BM2" i="5" s="1"/>
  <c r="BL2" i="5" s="1"/>
  <c r="BK2" i="5" s="1"/>
  <c r="BJ2" i="5" s="1"/>
  <c r="BI2" i="5" s="1"/>
  <c r="BH2" i="5" s="1"/>
  <c r="BG2" i="5" s="1"/>
  <c r="BF2" i="5" s="1"/>
  <c r="BE2" i="5" s="1"/>
  <c r="BD2" i="5" s="1"/>
  <c r="BC2" i="5" s="1"/>
  <c r="BB2" i="5" s="1"/>
  <c r="BA2" i="5" s="1"/>
  <c r="AZ2" i="5" s="1"/>
  <c r="AY2" i="5" s="1"/>
  <c r="AX2" i="5" s="1"/>
  <c r="AW2" i="5" s="1"/>
  <c r="AV2" i="5" s="1"/>
  <c r="AU2" i="5" s="1"/>
  <c r="AT2" i="5" s="1"/>
  <c r="AS2" i="5" s="1"/>
  <c r="AR2" i="5" s="1"/>
  <c r="AQ2" i="5" s="1"/>
  <c r="AP2" i="5" s="1"/>
  <c r="AO2" i="5" s="1"/>
  <c r="AN2" i="5" s="1"/>
  <c r="AM2" i="5" s="1"/>
  <c r="AL2" i="5" s="1"/>
  <c r="AK2" i="5" s="1"/>
  <c r="AJ2" i="5" s="1"/>
  <c r="AI2" i="5" s="1"/>
  <c r="AH2" i="5" s="1"/>
  <c r="AG2" i="5" s="1"/>
  <c r="AF2" i="5" s="1"/>
  <c r="AE2" i="5" s="1"/>
  <c r="AD2" i="5" s="1"/>
  <c r="AC2" i="5" s="1"/>
  <c r="AB2" i="5" s="1"/>
  <c r="AA2" i="5" s="1"/>
  <c r="Z2" i="5" s="1"/>
  <c r="Y2" i="5" s="1"/>
  <c r="X2" i="5" s="1"/>
  <c r="DO5" i="4"/>
  <c r="DN5" i="4" s="1"/>
  <c r="DM5" i="4" s="1"/>
  <c r="DL5" i="4" s="1"/>
  <c r="DK5" i="4" s="1"/>
  <c r="DJ5" i="4" s="1"/>
  <c r="DI5" i="4" s="1"/>
  <c r="DH5" i="4" s="1"/>
  <c r="DG5" i="4" s="1"/>
  <c r="DF5" i="4" s="1"/>
  <c r="DE5" i="4" s="1"/>
  <c r="DD5" i="4" s="1"/>
  <c r="DC5" i="4" s="1"/>
  <c r="DB5" i="4" s="1"/>
  <c r="DA5" i="4" s="1"/>
  <c r="CZ5" i="4" s="1"/>
  <c r="CY5" i="4" s="1"/>
  <c r="CX5" i="4" s="1"/>
  <c r="CW5" i="4" s="1"/>
  <c r="CV5" i="4" s="1"/>
  <c r="CU5" i="4" s="1"/>
  <c r="CT5" i="4" s="1"/>
  <c r="CS5" i="4" s="1"/>
  <c r="CR5" i="4" s="1"/>
  <c r="CQ5" i="4" s="1"/>
  <c r="CP5" i="4" s="1"/>
  <c r="CO5" i="4" s="1"/>
  <c r="CN5" i="4" s="1"/>
  <c r="CM5" i="4" s="1"/>
  <c r="CL5" i="4" s="1"/>
  <c r="CK5" i="4" s="1"/>
  <c r="CJ5" i="4" s="1"/>
  <c r="CI5" i="4" s="1"/>
  <c r="CH5" i="4" s="1"/>
  <c r="CG5" i="4" s="1"/>
  <c r="CF5" i="4" s="1"/>
  <c r="CE5" i="4" s="1"/>
  <c r="CD5" i="4" s="1"/>
  <c r="CC5" i="4" s="1"/>
  <c r="CB5" i="4" s="1"/>
  <c r="CA5" i="4" s="1"/>
  <c r="BZ5" i="4" s="1"/>
  <c r="BY5" i="4" s="1"/>
  <c r="BX5" i="4" s="1"/>
  <c r="BW5" i="4" s="1"/>
  <c r="BV5" i="4" s="1"/>
  <c r="BU5" i="4" s="1"/>
  <c r="BT5" i="4" s="1"/>
  <c r="BS5" i="4" s="1"/>
  <c r="BR5" i="4" s="1"/>
  <c r="BQ5" i="4" s="1"/>
  <c r="BP5" i="4" s="1"/>
  <c r="BO5" i="4" s="1"/>
  <c r="BN5" i="4" s="1"/>
  <c r="BM5" i="4" s="1"/>
  <c r="BL5" i="4" s="1"/>
  <c r="BK5" i="4" s="1"/>
  <c r="BJ5" i="4" s="1"/>
  <c r="BI5" i="4" s="1"/>
  <c r="BH5" i="4" s="1"/>
  <c r="BG5" i="4" s="1"/>
  <c r="BF5" i="4" s="1"/>
  <c r="BE5" i="4" s="1"/>
  <c r="BD5" i="4" s="1"/>
  <c r="BC5" i="4" s="1"/>
  <c r="BB5" i="4" s="1"/>
  <c r="BA5" i="4" s="1"/>
  <c r="AZ5" i="4" s="1"/>
  <c r="AY5" i="4" s="1"/>
  <c r="AX5" i="4" s="1"/>
  <c r="AW5" i="4" s="1"/>
  <c r="AV5" i="4" s="1"/>
  <c r="AU5" i="4" s="1"/>
  <c r="AT5" i="4" s="1"/>
  <c r="AS5" i="4" s="1"/>
  <c r="AR5" i="4" s="1"/>
  <c r="AQ5" i="4" s="1"/>
  <c r="AP5" i="4" s="1"/>
  <c r="AO5" i="4" s="1"/>
  <c r="AN5" i="4" s="1"/>
  <c r="AM5" i="4" s="1"/>
  <c r="AL5" i="4" s="1"/>
  <c r="AK5" i="4" s="1"/>
  <c r="AJ5" i="4" s="1"/>
  <c r="AI5" i="4" s="1"/>
  <c r="AH5" i="4" s="1"/>
  <c r="AG5" i="4" s="1"/>
  <c r="AF5" i="4" s="1"/>
  <c r="AE5" i="4" s="1"/>
  <c r="AD5" i="4" s="1"/>
  <c r="AC5" i="4" s="1"/>
  <c r="AB5" i="4" s="1"/>
  <c r="AA5" i="4" s="1"/>
  <c r="Z5" i="4" s="1"/>
  <c r="Y5" i="4" s="1"/>
  <c r="X5" i="4" s="1"/>
  <c r="W5" i="4" s="1"/>
  <c r="V5" i="4" s="1"/>
  <c r="U5" i="4" s="1"/>
  <c r="T5" i="4" s="1"/>
  <c r="S5" i="4" s="1"/>
  <c r="DV3" i="3"/>
  <c r="DU3" i="3" s="1"/>
  <c r="DT3" i="3" s="1"/>
  <c r="DS3" i="3" s="1"/>
  <c r="DR3" i="3" s="1"/>
  <c r="DQ3" i="3" s="1"/>
  <c r="DP3" i="3" s="1"/>
  <c r="DO3" i="3" s="1"/>
  <c r="DN3" i="3" s="1"/>
  <c r="DM3" i="3" s="1"/>
  <c r="DL3" i="3" s="1"/>
  <c r="DK3" i="3" s="1"/>
  <c r="DJ3" i="3" s="1"/>
  <c r="DI3" i="3" s="1"/>
  <c r="DH3" i="3" s="1"/>
  <c r="DG3" i="3" s="1"/>
  <c r="DF3" i="3" s="1"/>
  <c r="DE3" i="3" s="1"/>
  <c r="DD3" i="3" s="1"/>
  <c r="DC3" i="3" s="1"/>
  <c r="DB3" i="3" s="1"/>
  <c r="DA3" i="3" s="1"/>
  <c r="CZ3" i="3" s="1"/>
  <c r="CY3" i="3" s="1"/>
  <c r="CX3" i="3" s="1"/>
  <c r="CW3" i="3" s="1"/>
  <c r="CV3" i="3" s="1"/>
  <c r="CU3" i="3" s="1"/>
  <c r="CT3" i="3" s="1"/>
  <c r="CS3" i="3" s="1"/>
  <c r="CR3" i="3" s="1"/>
  <c r="CQ3" i="3" s="1"/>
  <c r="CP3" i="3" s="1"/>
  <c r="CO3" i="3" s="1"/>
  <c r="CN3" i="3" s="1"/>
  <c r="CM3" i="3" s="1"/>
  <c r="CL3" i="3" s="1"/>
  <c r="CK3" i="3" s="1"/>
  <c r="CJ3" i="3" s="1"/>
  <c r="CI3" i="3" s="1"/>
  <c r="CH3" i="3" s="1"/>
  <c r="CG3" i="3" s="1"/>
  <c r="CF3" i="3" s="1"/>
  <c r="CE3" i="3" s="1"/>
  <c r="CD3" i="3" s="1"/>
  <c r="CC3" i="3" s="1"/>
  <c r="CB3" i="3" s="1"/>
  <c r="CA3" i="3" s="1"/>
  <c r="BZ3" i="3" s="1"/>
  <c r="BY3" i="3" s="1"/>
  <c r="BX3" i="3" s="1"/>
  <c r="BW3" i="3" s="1"/>
  <c r="BV3" i="3" s="1"/>
  <c r="BU3" i="3" s="1"/>
  <c r="BT3" i="3" s="1"/>
  <c r="BS3" i="3" s="1"/>
  <c r="BR3" i="3" s="1"/>
  <c r="BQ3" i="3" s="1"/>
  <c r="BP3" i="3" s="1"/>
  <c r="BO3" i="3" s="1"/>
  <c r="BN3" i="3" s="1"/>
  <c r="BM3" i="3" s="1"/>
  <c r="BL3" i="3" s="1"/>
  <c r="BK3" i="3" s="1"/>
  <c r="BJ3" i="3" s="1"/>
  <c r="BI3" i="3" s="1"/>
  <c r="BH3" i="3" s="1"/>
  <c r="BG3" i="3" s="1"/>
  <c r="BF3" i="3" s="1"/>
  <c r="BE3" i="3" s="1"/>
  <c r="BD3" i="3" s="1"/>
  <c r="BC3" i="3" s="1"/>
  <c r="BB3" i="3" s="1"/>
  <c r="BA3" i="3" s="1"/>
  <c r="AZ3" i="3" s="1"/>
  <c r="AY3" i="3" s="1"/>
  <c r="AX3" i="3" s="1"/>
  <c r="AW3" i="3" s="1"/>
  <c r="AV3" i="3" s="1"/>
  <c r="AU3" i="3" s="1"/>
  <c r="AT3" i="3" s="1"/>
  <c r="AS3" i="3" s="1"/>
  <c r="AR3" i="3" s="1"/>
  <c r="AQ3" i="3" s="1"/>
  <c r="AP3" i="3" s="1"/>
  <c r="AO3" i="3" s="1"/>
  <c r="AN3" i="3" s="1"/>
  <c r="AM3" i="3" s="1"/>
  <c r="AL3" i="3" s="1"/>
  <c r="AK3" i="3" s="1"/>
  <c r="AJ3" i="3" s="1"/>
  <c r="AI3" i="3" s="1"/>
  <c r="AH3" i="3" s="1"/>
  <c r="AG3" i="3" s="1"/>
  <c r="AF3" i="3" s="1"/>
  <c r="AE3" i="3" s="1"/>
  <c r="AD3" i="3" s="1"/>
  <c r="AC3" i="3" s="1"/>
  <c r="AB3" i="3" s="1"/>
  <c r="AA3" i="3" s="1"/>
  <c r="Z3" i="3" s="1"/>
  <c r="DU5" i="2"/>
  <c r="DT5" i="2" s="1"/>
  <c r="DS5" i="2" s="1"/>
  <c r="DR5" i="2" s="1"/>
  <c r="DQ5" i="2" s="1"/>
  <c r="DP5" i="2" s="1"/>
  <c r="DO5" i="2" s="1"/>
  <c r="DN5" i="2" s="1"/>
  <c r="DM5" i="2" s="1"/>
  <c r="DL5" i="2" s="1"/>
  <c r="DK5" i="2" s="1"/>
  <c r="DJ5" i="2" s="1"/>
  <c r="DI5" i="2" s="1"/>
  <c r="DH5" i="2" s="1"/>
  <c r="DG5" i="2" s="1"/>
  <c r="DF5" i="2" s="1"/>
  <c r="DE5" i="2" s="1"/>
  <c r="DD5" i="2" s="1"/>
  <c r="DC5" i="2" s="1"/>
  <c r="DB5" i="2" s="1"/>
  <c r="DA5" i="2" s="1"/>
  <c r="CZ5" i="2" s="1"/>
  <c r="CY5" i="2" s="1"/>
  <c r="CX5" i="2" s="1"/>
  <c r="CW5" i="2" s="1"/>
  <c r="CV5" i="2" s="1"/>
  <c r="CU5" i="2" s="1"/>
  <c r="CT5" i="2" s="1"/>
  <c r="CS5" i="2" s="1"/>
  <c r="CR5" i="2" s="1"/>
  <c r="CQ5" i="2" s="1"/>
  <c r="CP5" i="2" s="1"/>
  <c r="CO5" i="2" s="1"/>
  <c r="CN5" i="2" s="1"/>
  <c r="CM5" i="2" s="1"/>
  <c r="CL5" i="2" s="1"/>
  <c r="CK5" i="2" s="1"/>
  <c r="CJ5" i="2" s="1"/>
  <c r="CI5" i="2" s="1"/>
  <c r="CH5" i="2" s="1"/>
  <c r="CG5" i="2" s="1"/>
  <c r="CF5" i="2" s="1"/>
  <c r="CE5" i="2" s="1"/>
  <c r="CD5" i="2" s="1"/>
  <c r="CC5" i="2" s="1"/>
  <c r="CB5" i="2" s="1"/>
  <c r="CA5" i="2" s="1"/>
  <c r="BZ5" i="2" s="1"/>
  <c r="BY5" i="2" s="1"/>
  <c r="BX5" i="2" s="1"/>
  <c r="BW5" i="2" s="1"/>
  <c r="BV5" i="2" s="1"/>
  <c r="BU5" i="2" s="1"/>
  <c r="BT5" i="2" s="1"/>
  <c r="BS5" i="2" s="1"/>
  <c r="BR5" i="2" s="1"/>
  <c r="BQ5" i="2" s="1"/>
  <c r="BP5" i="2" s="1"/>
  <c r="BO5" i="2" s="1"/>
  <c r="BN5" i="2" s="1"/>
  <c r="BM5" i="2" s="1"/>
  <c r="BL5" i="2" s="1"/>
  <c r="BK5" i="2" s="1"/>
  <c r="BJ5" i="2" s="1"/>
  <c r="BI5" i="2" s="1"/>
  <c r="BH5" i="2" s="1"/>
  <c r="BG5" i="2" s="1"/>
  <c r="BF5" i="2" s="1"/>
  <c r="BE5" i="2" s="1"/>
  <c r="BD5" i="2" s="1"/>
  <c r="BC5" i="2" s="1"/>
  <c r="BB5" i="2" s="1"/>
  <c r="BA5" i="2" s="1"/>
  <c r="AZ5" i="2" s="1"/>
  <c r="AY5" i="2" s="1"/>
  <c r="AX5" i="2" s="1"/>
  <c r="AW5" i="2" s="1"/>
  <c r="AV5" i="2" s="1"/>
  <c r="AU5" i="2" s="1"/>
  <c r="AT5" i="2" s="1"/>
  <c r="AS5" i="2" s="1"/>
  <c r="AR5" i="2" s="1"/>
  <c r="AQ5" i="2" s="1"/>
  <c r="AP5" i="2" s="1"/>
  <c r="AO5" i="2" s="1"/>
  <c r="AN5" i="2" s="1"/>
  <c r="AM5" i="2" s="1"/>
  <c r="AL5" i="2" s="1"/>
  <c r="AK5" i="2" s="1"/>
  <c r="AJ5" i="2" s="1"/>
  <c r="AI5" i="2" s="1"/>
  <c r="AH5" i="2" s="1"/>
  <c r="AG5" i="2" s="1"/>
  <c r="AF5" i="2" s="1"/>
  <c r="AE5" i="2" s="1"/>
  <c r="AD5" i="2" s="1"/>
  <c r="AC5" i="2" s="1"/>
  <c r="AB5" i="2" s="1"/>
  <c r="AA5" i="2" s="1"/>
  <c r="Z5" i="2" s="1"/>
  <c r="Y5" i="2" s="1"/>
</calcChain>
</file>

<file path=xl/sharedStrings.xml><?xml version="1.0" encoding="utf-8"?>
<sst xmlns="http://schemas.openxmlformats.org/spreadsheetml/2006/main" count="882" uniqueCount="191">
  <si>
    <t>No significant difference</t>
  </si>
  <si>
    <t>Sequence</t>
  </si>
  <si>
    <t>Start</t>
  </si>
  <si>
    <t>End</t>
  </si>
  <si>
    <t>-1.61 Da</t>
  </si>
  <si>
    <t>H3K4Me3</t>
  </si>
  <si>
    <t>OC3</t>
  </si>
  <si>
    <t>OC9</t>
  </si>
  <si>
    <t>ASVPVYCL</t>
  </si>
  <si>
    <t>LCRLPYDVTRF</t>
  </si>
  <si>
    <t>CRLPYDVTRF</t>
  </si>
  <si>
    <t>MCQDWFHGSC</t>
  </si>
  <si>
    <t>CQDWFHGSC</t>
  </si>
  <si>
    <t>DWFHGSC</t>
  </si>
  <si>
    <t>WFHGSCVG</t>
  </si>
  <si>
    <t>FHGSCVG</t>
  </si>
  <si>
    <t>VGVEEEKAAD</t>
  </si>
  <si>
    <t>VEEEKAAD</t>
  </si>
  <si>
    <t>YHCPNCE</t>
  </si>
  <si>
    <t>EVLHGPSIM</t>
  </si>
  <si>
    <t>KKRRGSSKGHDTHKGKPVKTGSPTF</t>
  </si>
  <si>
    <t>VRELRSRTFDSSD</t>
  </si>
  <si>
    <t>VRELRSRTFDSSDE</t>
  </si>
  <si>
    <t>LRSRTFDSSD</t>
  </si>
  <si>
    <t>EVILKPTGNQ</t>
  </si>
  <si>
    <t>EVILKPTGNQL</t>
  </si>
  <si>
    <t>EVILKPTGNQLT</t>
  </si>
  <si>
    <t>VILKPTGNQL</t>
  </si>
  <si>
    <t>ILKPTGNQ</t>
  </si>
  <si>
    <t>KPTGNQL</t>
  </si>
  <si>
    <t>NSFSVPIL</t>
  </si>
  <si>
    <t>FSVPILVL</t>
  </si>
  <si>
    <t>SVPILVL</t>
  </si>
  <si>
    <t>VLKKDGLG</t>
  </si>
  <si>
    <t>VLKKDGLGMTLPSPSF</t>
  </si>
  <si>
    <t>KKDGLGMTLPSPSF</t>
  </si>
  <si>
    <t>MTLPSPSF</t>
  </si>
  <si>
    <t>TVRDVEHYVGSD</t>
  </si>
  <si>
    <t>TVRDVEHYVGSDKE</t>
  </si>
  <si>
    <t>TVRDVEHYVGSDKEID</t>
  </si>
  <si>
    <t>TVRDVEHYVGSDKEIDV</t>
  </si>
  <si>
    <t>VEHYVGSDKEID</t>
  </si>
  <si>
    <t>VIDVTRQAD</t>
  </si>
  <si>
    <t>VIDVTRQADC</t>
  </si>
  <si>
    <t>IDVTRQADCKM</t>
  </si>
  <si>
    <t>VTRQADC</t>
  </si>
  <si>
    <t>VTRQADCKMKLGD</t>
  </si>
  <si>
    <t>TRQADCKMKLGD</t>
  </si>
  <si>
    <t>KMKLGDF</t>
  </si>
  <si>
    <t>FVKYYYSGKREKVLNV</t>
  </si>
  <si>
    <t>KYYYSGKREK</t>
  </si>
  <si>
    <t>YYSGKREKVLNV</t>
  </si>
  <si>
    <t>YSGKREKVLNV</t>
  </si>
  <si>
    <t>SGKREKVLNV</t>
  </si>
  <si>
    <t>LEFSDTRL</t>
  </si>
  <si>
    <t>EFSDTRL</t>
  </si>
  <si>
    <t>EFSDTRLSNL</t>
  </si>
  <si>
    <t>FSDTRLSNL</t>
  </si>
  <si>
    <t>VETPKIVRKLSW</t>
  </si>
  <si>
    <t>VETPKIVRKLSWVE</t>
  </si>
  <si>
    <t>VETPKIVRKLSWVENL</t>
  </si>
  <si>
    <t>ETPKIVRKLSW</t>
  </si>
  <si>
    <t>PKIVRKLSW</t>
  </si>
  <si>
    <t>VRKLSWVENL</t>
  </si>
  <si>
    <t>VENLWPEE</t>
  </si>
  <si>
    <t>VENLWPEEC</t>
  </si>
  <si>
    <t>VENLWPEECV</t>
  </si>
  <si>
    <t>NLWPEEC</t>
  </si>
  <si>
    <t>CVFERPNVQKYCL</t>
  </si>
  <si>
    <t>VFERPNVQKYCL</t>
  </si>
  <si>
    <t>FERPNVQKYCL</t>
  </si>
  <si>
    <t>ERPNVQKYCL</t>
  </si>
  <si>
    <t>RPNVQKYCL</t>
  </si>
  <si>
    <t>MSVRDSYTDF</t>
  </si>
  <si>
    <t>SVRDSYTDF</t>
  </si>
  <si>
    <t>RDSYTDF</t>
  </si>
  <si>
    <t>HIDFGGTSV</t>
  </si>
  <si>
    <t>HIDFGGTSVW</t>
  </si>
  <si>
    <t>HIDFGGTSVWY</t>
  </si>
  <si>
    <t>WYHVLKGEKIF</t>
  </si>
  <si>
    <t>WYHVLKGEKIFY</t>
  </si>
  <si>
    <t>YHVLKGEKIFY</t>
  </si>
  <si>
    <t>HVLKGEKIFY</t>
  </si>
  <si>
    <t>LIRPTNA</t>
  </si>
  <si>
    <t>LIRPTNAN</t>
  </si>
  <si>
    <t>LIRPTNANL</t>
  </si>
  <si>
    <t>LIRPTNANLTL</t>
  </si>
  <si>
    <t>WSSSSNQ</t>
  </si>
  <si>
    <t>WSSSSNQNEM</t>
  </si>
  <si>
    <t>WSSSSNQNEMF</t>
  </si>
  <si>
    <t>SSSSNQNEM</t>
  </si>
  <si>
    <t>SSSSNQNEMF</t>
  </si>
  <si>
    <t>FFGDQVDKC</t>
  </si>
  <si>
    <t>FFGDQVDKCY</t>
  </si>
  <si>
    <t>FGDQVDKC</t>
  </si>
  <si>
    <t>FGDQVDKCY</t>
  </si>
  <si>
    <t>KCYKCSVKQGQTLF</t>
  </si>
  <si>
    <t>YKCSVKQGQTL</t>
  </si>
  <si>
    <t>YKCSVKQGQTLF</t>
  </si>
  <si>
    <t>LFIPTGWIHAV</t>
  </si>
  <si>
    <t>LFIPTGWIHAVL</t>
  </si>
  <si>
    <t>FIPTGWIHAVL</t>
  </si>
  <si>
    <t>IPTGWIHA</t>
  </si>
  <si>
    <t>IPTGWIHAVL</t>
  </si>
  <si>
    <t>CLAFGGN</t>
  </si>
  <si>
    <t>LAFGGNF</t>
  </si>
  <si>
    <t>NFLHSLNIEMQLKAY</t>
  </si>
  <si>
    <t>FLHSLNIE</t>
  </si>
  <si>
    <t>KAYEIEKRLST</t>
  </si>
  <si>
    <t>KAYEIEKRLSTADL</t>
  </si>
  <si>
    <t>YEIEKRLSTADL</t>
  </si>
  <si>
    <t>IEKRLST</t>
  </si>
  <si>
    <t>IEKRLSTADL</t>
  </si>
  <si>
    <t>LFRFPNF</t>
  </si>
  <si>
    <t>WYVGKHILDI</t>
  </si>
  <si>
    <t>YVGKHILDI</t>
  </si>
  <si>
    <t>YVGKHILDIF</t>
  </si>
  <si>
    <t>VGKHILD</t>
  </si>
  <si>
    <t>GKHILDIF</t>
  </si>
  <si>
    <t>IFRGLRENRRHPASY</t>
  </si>
  <si>
    <t>RGLRENRRHPASY</t>
  </si>
  <si>
    <t>YLVHGGKALN</t>
  </si>
  <si>
    <t>YLVHGGKALNLA</t>
  </si>
  <si>
    <t>LVHGGKALN</t>
  </si>
  <si>
    <t>LVHGGKALNL</t>
  </si>
  <si>
    <t>LVHGGKALNLA</t>
  </si>
  <si>
    <t>LVHGGKALNLAF</t>
  </si>
  <si>
    <t>VHGGKALN</t>
  </si>
  <si>
    <t>AFRAWTRKEALPDHE</t>
  </si>
  <si>
    <t>AFRAWTRKEALPDHEDEIPET</t>
  </si>
  <si>
    <t>FRAWTRKEALPDHE</t>
  </si>
  <si>
    <t>RAWTRKEALPDHE</t>
  </si>
  <si>
    <t>RAWTRKEALPDHEDEIPET</t>
  </si>
  <si>
    <t>DEIPETVRT</t>
  </si>
  <si>
    <t>DEIPETVRTVQ</t>
  </si>
  <si>
    <t>LIKDLARE</t>
  </si>
  <si>
    <t>IKDLARE</t>
  </si>
  <si>
    <t>VEDIFQQN</t>
  </si>
  <si>
    <t>|</t>
  </si>
  <si>
    <t>Labelling time (min)</t>
  </si>
  <si>
    <t>No coverage</t>
  </si>
  <si>
    <t>-0.32 Da</t>
  </si>
  <si>
    <t>Residue</t>
  </si>
  <si>
    <t>-1.7 Da</t>
  </si>
  <si>
    <t>CRLPYDVTRFMIEC</t>
  </si>
  <si>
    <t>RLPYDVTRF</t>
  </si>
  <si>
    <t>PYDVTRF</t>
  </si>
  <si>
    <t>CQDWFHGSCVG</t>
  </si>
  <si>
    <t>GVEEEKAAD</t>
  </si>
  <si>
    <t>EEEKAAD</t>
  </si>
  <si>
    <t>KAADIDL</t>
  </si>
  <si>
    <t>YHCPNCEVL</t>
  </si>
  <si>
    <t>VLHGPSIM</t>
  </si>
  <si>
    <t>LHGPSIM</t>
  </si>
  <si>
    <t>Row Labels</t>
  </si>
  <si>
    <t>DMSO</t>
  </si>
  <si>
    <t>Mean Relative Deuterium Uptake (Da)</t>
  </si>
  <si>
    <t>SD Relative Deuterium Uptake (Da)</t>
  </si>
  <si>
    <t>Residue_Number</t>
  </si>
  <si>
    <t>DD_H3K4Me3_-_DMSO</t>
  </si>
  <si>
    <t>DD_OC3_-_DMSO</t>
  </si>
  <si>
    <t>DD_OC9_-_DMSO</t>
  </si>
  <si>
    <t>S</t>
  </si>
  <si>
    <t>M</t>
  </si>
  <si>
    <t>A</t>
  </si>
  <si>
    <t>V</t>
  </si>
  <si>
    <t>P</t>
  </si>
  <si>
    <t>Y</t>
  </si>
  <si>
    <t>C</t>
  </si>
  <si>
    <t>L</t>
  </si>
  <si>
    <t>R</t>
  </si>
  <si>
    <t>D</t>
  </si>
  <si>
    <t>T</t>
  </si>
  <si>
    <t>F</t>
  </si>
  <si>
    <t>I</t>
  </si>
  <si>
    <t>E</t>
  </si>
  <si>
    <t>Q</t>
  </si>
  <si>
    <t>W</t>
  </si>
  <si>
    <t>H</t>
  </si>
  <si>
    <t>G</t>
  </si>
  <si>
    <t>K</t>
  </si>
  <si>
    <t>N</t>
  </si>
  <si>
    <t>PHD_H3K4Me3_-_DMSO</t>
  </si>
  <si>
    <t>PHD_OC9_-_DMSO</t>
  </si>
  <si>
    <t>PHD+JmjC</t>
  </si>
  <si>
    <t>H3[1-21]K4me3</t>
  </si>
  <si>
    <t>PHD</t>
  </si>
  <si>
    <t>-0.32Da</t>
  </si>
  <si>
    <r>
      <t>H3</t>
    </r>
    <r>
      <rPr>
        <b/>
        <vertAlign val="subscript"/>
        <sz val="10"/>
        <color theme="1"/>
        <rFont val="Arial"/>
        <family val="2"/>
      </rPr>
      <t>1-21</t>
    </r>
    <r>
      <rPr>
        <b/>
        <sz val="10"/>
        <color theme="1"/>
        <rFont val="Arial"/>
        <family val="2"/>
      </rPr>
      <t>K4me3</t>
    </r>
  </si>
  <si>
    <t>Peptide fragment deuterium uptake curves from hydrogen-deuterium exchange for KDM7B PHD+JmjC with OC3 (red diamonds), OC9 (purple circles), H3[1-21]K4me3 (green up triangles) and DMSO (blue down triangles).</t>
  </si>
  <si>
    <t>Peptide fragment deuterium uptake curves from hydrogen-deuterium exchange for KDM7B PHD with OC9 (purple circles), H3[1-21]K4me3 (green up triangles) and DMSO (blue down triangles).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</si>
</sst>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0.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vertAlign val="sub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3FFFF"/>
        <bgColor indexed="64"/>
      </patternFill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theme="0" tint="-0.24994659260841701"/>
      </right>
      <top/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medium">
        <color indexed="64"/>
      </bottom>
      <diagonal/>
    </border>
    <border>
      <left style="dash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Border="1"/>
    <xf numFmtId="0" fontId="2" fillId="0" borderId="0" xfId="0" applyFont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right"/>
    </xf>
    <xf numFmtId="0" fontId="0" fillId="0" borderId="0" xfId="0" applyNumberFormat="1" applyFont="1" applyAlignment="1">
      <alignment horizontal="center"/>
    </xf>
    <xf numFmtId="0" fontId="0" fillId="0" borderId="0" xfId="0" applyFont="1" applyBorder="1"/>
    <xf numFmtId="0" fontId="0" fillId="0" borderId="1" xfId="0" applyFont="1" applyBorder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top" textRotation="45" wrapText="1"/>
    </xf>
    <xf numFmtId="0" fontId="0" fillId="0" borderId="0" xfId="0" applyFont="1" applyAlignment="1">
      <alignment horizontal="left" textRotation="45"/>
    </xf>
    <xf numFmtId="0" fontId="0" fillId="0" borderId="0" xfId="0" applyFont="1" applyAlignment="1">
      <alignment textRotation="45"/>
    </xf>
    <xf numFmtId="164" fontId="0" fillId="0" borderId="2" xfId="0" applyNumberFormat="1" applyFont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164" fontId="0" fillId="0" borderId="0" xfId="0" applyNumberFormat="1" applyFont="1" applyBorder="1"/>
    <xf numFmtId="164" fontId="0" fillId="0" borderId="6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/>
    <xf numFmtId="164" fontId="0" fillId="0" borderId="9" xfId="0" applyNumberFormat="1" applyFont="1" applyBorder="1"/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left" textRotation="45"/>
    </xf>
    <xf numFmtId="1" fontId="0" fillId="0" borderId="0" xfId="0" applyNumberFormat="1" applyFont="1" applyBorder="1" applyAlignment="1"/>
    <xf numFmtId="1" fontId="3" fillId="0" borderId="0" xfId="0" applyNumberFormat="1" applyFont="1" applyBorder="1" applyAlignment="1"/>
    <xf numFmtId="0" fontId="3" fillId="0" borderId="0" xfId="0" applyNumberFormat="1" applyFont="1" applyAlignment="1">
      <alignment horizontal="center"/>
    </xf>
    <xf numFmtId="1" fontId="0" fillId="0" borderId="0" xfId="0" quotePrefix="1" applyNumberFormat="1" applyFont="1" applyBorder="1" applyAlignment="1">
      <alignment horizontal="right" vertical="center"/>
    </xf>
    <xf numFmtId="164" fontId="0" fillId="0" borderId="0" xfId="0" quotePrefix="1" applyNumberFormat="1" applyFont="1" applyBorder="1" applyAlignment="1">
      <alignment horizontal="center" vertical="center"/>
    </xf>
    <xf numFmtId="165" fontId="0" fillId="0" borderId="0" xfId="0" quotePrefix="1" applyNumberFormat="1" applyFont="1" applyBorder="1" applyAlignment="1">
      <alignment horizontal="center" vertical="center"/>
    </xf>
    <xf numFmtId="1" fontId="0" fillId="0" borderId="10" xfId="0" quotePrefix="1" applyNumberFormat="1" applyFont="1" applyBorder="1" applyAlignment="1">
      <alignment horizontal="center"/>
    </xf>
    <xf numFmtId="1" fontId="0" fillId="2" borderId="0" xfId="0" quotePrefix="1" applyNumberFormat="1" applyFont="1" applyFill="1" applyBorder="1" applyAlignment="1">
      <alignment horizontal="center"/>
    </xf>
    <xf numFmtId="0" fontId="0" fillId="0" borderId="0" xfId="0" quotePrefix="1" applyNumberFormat="1" applyFont="1" applyAlignment="1">
      <alignment horizontal="center" vertical="center"/>
    </xf>
    <xf numFmtId="1" fontId="0" fillId="0" borderId="0" xfId="0" quotePrefix="1" applyNumberFormat="1" applyFont="1" applyBorder="1" applyAlignment="1">
      <alignment vertical="top"/>
    </xf>
    <xf numFmtId="164" fontId="0" fillId="0" borderId="11" xfId="0" quotePrefix="1" applyNumberFormat="1" applyFont="1" applyBorder="1" applyAlignment="1">
      <alignment horizontal="center" vertical="center"/>
    </xf>
    <xf numFmtId="164" fontId="0" fillId="0" borderId="12" xfId="0" quotePrefix="1" applyNumberFormat="1" applyFont="1" applyBorder="1" applyAlignment="1">
      <alignment horizontal="center" vertical="center"/>
    </xf>
    <xf numFmtId="164" fontId="0" fillId="0" borderId="13" xfId="0" quotePrefix="1" applyNumberFormat="1" applyFont="1" applyBorder="1" applyAlignment="1">
      <alignment horizontal="center" vertical="center"/>
    </xf>
    <xf numFmtId="1" fontId="0" fillId="0" borderId="0" xfId="0" quotePrefix="1" applyNumberFormat="1" applyFont="1" applyBorder="1" applyAlignment="1">
      <alignment horizontal="center" vertical="center"/>
    </xf>
    <xf numFmtId="1" fontId="0" fillId="2" borderId="0" xfId="0" quotePrefix="1" applyNumberFormat="1" applyFont="1" applyFill="1" applyBorder="1" applyAlignment="1">
      <alignment horizontal="center" vertical="center"/>
    </xf>
    <xf numFmtId="1" fontId="0" fillId="0" borderId="0" xfId="0" quotePrefix="1" applyNumberFormat="1" applyFont="1" applyBorder="1" applyAlignment="1">
      <alignment horizontal="center" vertical="top"/>
    </xf>
    <xf numFmtId="1" fontId="0" fillId="0" borderId="0" xfId="0" quotePrefix="1" applyNumberFormat="1" applyFont="1" applyBorder="1" applyAlignment="1">
      <alignment horizontal="center"/>
    </xf>
    <xf numFmtId="1" fontId="0" fillId="2" borderId="10" xfId="0" quotePrefix="1" applyNumberFormat="1" applyFont="1" applyFill="1" applyBorder="1" applyAlignment="1">
      <alignment horizontal="center"/>
    </xf>
    <xf numFmtId="164" fontId="0" fillId="0" borderId="14" xfId="0" quotePrefix="1" applyNumberFormat="1" applyFont="1" applyBorder="1" applyAlignment="1">
      <alignment horizontal="center" vertical="center"/>
    </xf>
    <xf numFmtId="164" fontId="0" fillId="0" borderId="15" xfId="0" quotePrefix="1" applyNumberFormat="1" applyFont="1" applyBorder="1" applyAlignment="1">
      <alignment horizontal="center" vertical="center"/>
    </xf>
    <xf numFmtId="164" fontId="0" fillId="0" borderId="16" xfId="0" quotePrefix="1" applyNumberFormat="1" applyFont="1" applyBorder="1" applyAlignment="1">
      <alignment horizontal="center" vertical="center"/>
    </xf>
    <xf numFmtId="1" fontId="0" fillId="0" borderId="0" xfId="0" quotePrefix="1" applyNumberFormat="1" applyFont="1" applyBorder="1" applyAlignment="1">
      <alignment horizontal="right" vertical="top"/>
    </xf>
    <xf numFmtId="0" fontId="0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quotePrefix="1" applyFont="1" applyBorder="1"/>
    <xf numFmtId="0" fontId="0" fillId="0" borderId="0" xfId="0" applyAlignment="1">
      <alignment horizontal="right"/>
    </xf>
    <xf numFmtId="1" fontId="0" fillId="0" borderId="0" xfId="0" applyNumberFormat="1" applyFont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164" fontId="0" fillId="0" borderId="17" xfId="0" quotePrefix="1" applyNumberFormat="1" applyFont="1" applyBorder="1" applyAlignment="1">
      <alignment horizontal="center" vertical="center"/>
    </xf>
    <xf numFmtId="164" fontId="0" fillId="0" borderId="18" xfId="0" quotePrefix="1" applyNumberFormat="1" applyFont="1" applyBorder="1" applyAlignment="1">
      <alignment horizontal="center" vertical="center"/>
    </xf>
    <xf numFmtId="164" fontId="0" fillId="0" borderId="19" xfId="0" quotePrefix="1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/>
    <xf numFmtId="1" fontId="4" fillId="0" borderId="0" xfId="0" applyNumberFormat="1" applyFont="1" applyBorder="1" applyAlignment="1"/>
    <xf numFmtId="1" fontId="0" fillId="0" borderId="0" xfId="0" quotePrefix="1" applyNumberFormat="1" applyFont="1" applyBorder="1" applyAlignment="1">
      <alignment vertical="center"/>
    </xf>
    <xf numFmtId="164" fontId="0" fillId="0" borderId="20" xfId="0" quotePrefix="1" applyNumberFormat="1" applyFont="1" applyBorder="1" applyAlignment="1">
      <alignment horizontal="center" vertical="center"/>
    </xf>
    <xf numFmtId="164" fontId="0" fillId="0" borderId="21" xfId="0" quotePrefix="1" applyNumberFormat="1" applyFont="1" applyBorder="1" applyAlignment="1">
      <alignment horizontal="center" vertical="center"/>
    </xf>
    <xf numFmtId="164" fontId="0" fillId="0" borderId="22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3" xfId="0" applyFont="1" applyBorder="1" applyAlignment="1">
      <alignment horizontal="left"/>
    </xf>
    <xf numFmtId="0" fontId="0" fillId="0" borderId="23" xfId="0" applyBorder="1"/>
    <xf numFmtId="0" fontId="4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64" fontId="0" fillId="0" borderId="24" xfId="0" quotePrefix="1" applyNumberFormat="1" applyFont="1" applyBorder="1" applyAlignment="1">
      <alignment horizontal="center" vertical="center"/>
    </xf>
    <xf numFmtId="164" fontId="0" fillId="0" borderId="25" xfId="0" quotePrefix="1" applyNumberFormat="1" applyFont="1" applyBorder="1" applyAlignment="1">
      <alignment horizontal="center" vertical="center"/>
    </xf>
    <xf numFmtId="164" fontId="0" fillId="0" borderId="26" xfId="0" quotePrefix="1" applyNumberFormat="1" applyFont="1" applyBorder="1" applyAlignment="1">
      <alignment horizontal="center" vertical="center"/>
    </xf>
    <xf numFmtId="164" fontId="2" fillId="0" borderId="24" xfId="0" quotePrefix="1" applyNumberFormat="1" applyFont="1" applyBorder="1" applyAlignment="1">
      <alignment horizontal="center" vertical="center"/>
    </xf>
    <xf numFmtId="164" fontId="2" fillId="0" borderId="25" xfId="0" quotePrefix="1" applyNumberFormat="1" applyFont="1" applyBorder="1" applyAlignment="1">
      <alignment horizontal="center" vertical="center"/>
    </xf>
    <xf numFmtId="164" fontId="2" fillId="0" borderId="26" xfId="0" quotePrefix="1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right" vertical="center"/>
    </xf>
    <xf numFmtId="164" fontId="0" fillId="3" borderId="1" xfId="0" quotePrefix="1" applyNumberFormat="1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0" borderId="0" xfId="0" applyFont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1" fontId="0" fillId="0" borderId="0" xfId="0" quotePrefix="1" applyNumberFormat="1" applyFont="1" applyBorder="1" applyAlignment="1">
      <alignment vertical="center"/>
    </xf>
    <xf numFmtId="0" fontId="0" fillId="0" borderId="8" xfId="0" applyFont="1" applyBorder="1" applyAlignment="1">
      <alignment vertical="top" textRotation="45" wrapText="1"/>
    </xf>
    <xf numFmtId="0" fontId="0" fillId="0" borderId="8" xfId="0" applyFont="1" applyBorder="1" applyAlignment="1">
      <alignment horizontal="left" textRotation="45"/>
    </xf>
    <xf numFmtId="0" fontId="0" fillId="0" borderId="8" xfId="0" applyFont="1" applyBorder="1" applyAlignment="1">
      <alignment textRotation="45"/>
    </xf>
    <xf numFmtId="0" fontId="1" fillId="0" borderId="0" xfId="0" applyFont="1" applyAlignment="1">
      <alignment horizontal="center"/>
    </xf>
    <xf numFmtId="1" fontId="0" fillId="2" borderId="0" xfId="0" quotePrefix="1" applyNumberFormat="1" applyFont="1" applyFill="1" applyBorder="1" applyAlignment="1">
      <alignment vertical="top"/>
    </xf>
    <xf numFmtId="1" fontId="0" fillId="0" borderId="0" xfId="0" quotePrefix="1" applyNumberFormat="1" applyFont="1" applyFill="1" applyBorder="1" applyAlignment="1">
      <alignment horizontal="center"/>
    </xf>
    <xf numFmtId="164" fontId="0" fillId="5" borderId="1" xfId="0" quotePrefix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/>
    <xf numFmtId="1" fontId="4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0" fillId="0" borderId="0" xfId="0" quotePrefix="1" applyNumberFormat="1" applyFont="1" applyBorder="1" applyAlignment="1">
      <alignment horizontal="right" vertical="center"/>
    </xf>
    <xf numFmtId="165" fontId="0" fillId="0" borderId="0" xfId="0" quotePrefix="1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textRotation="90"/>
    </xf>
    <xf numFmtId="1" fontId="0" fillId="0" borderId="0" xfId="0" quotePrefix="1" applyNumberFormat="1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center"/>
    </xf>
    <xf numFmtId="1" fontId="0" fillId="0" borderId="0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8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9933"/>
      <color rgb="FFF3FFFF"/>
      <color rgb="FFCCFFFF"/>
      <color rgb="FFFFCCFF"/>
      <color rgb="FFFF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274559</xdr:colOff>
      <xdr:row>83</xdr:row>
      <xdr:rowOff>43463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CCF20B-6281-4202-98E3-68DED3AEC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28159" cy="13483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152399</xdr:rowOff>
    </xdr:from>
    <xdr:to>
      <xdr:col>16</xdr:col>
      <xdr:colOff>274559</xdr:colOff>
      <xdr:row>165</xdr:row>
      <xdr:rowOff>33938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039334-3600-4440-A549-E10972A6A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582899"/>
          <a:ext cx="9418559" cy="158835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161924</xdr:rowOff>
    </xdr:from>
    <xdr:to>
      <xdr:col>16</xdr:col>
      <xdr:colOff>274559</xdr:colOff>
      <xdr:row>248</xdr:row>
      <xdr:rowOff>43463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B18091-0A47-4315-93FF-81928BD55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1403924"/>
          <a:ext cx="9418559" cy="158835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247</xdr:row>
      <xdr:rowOff>9524</xdr:rowOff>
    </xdr:from>
    <xdr:to>
      <xdr:col>16</xdr:col>
      <xdr:colOff>274559</xdr:colOff>
      <xdr:row>330</xdr:row>
      <xdr:rowOff>52988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C91C8E-8A4B-4C34-B5D0-C8ADC341E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7063024"/>
          <a:ext cx="9418559" cy="158549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330</xdr:row>
      <xdr:rowOff>66674</xdr:rowOff>
    </xdr:from>
    <xdr:to>
      <xdr:col>16</xdr:col>
      <xdr:colOff>274559</xdr:colOff>
      <xdr:row>413</xdr:row>
      <xdr:rowOff>110138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C12FE28-E193-4B02-A879-CA601DCCE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62931674"/>
          <a:ext cx="9418559" cy="158549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412</xdr:row>
      <xdr:rowOff>142874</xdr:rowOff>
    </xdr:from>
    <xdr:to>
      <xdr:col>16</xdr:col>
      <xdr:colOff>274559</xdr:colOff>
      <xdr:row>496</xdr:row>
      <xdr:rowOff>24413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6EC4896-F294-44D0-8F29-126D4C2D8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8628874"/>
          <a:ext cx="9418559" cy="158835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494</xdr:row>
      <xdr:rowOff>104774</xdr:rowOff>
    </xdr:from>
    <xdr:to>
      <xdr:col>16</xdr:col>
      <xdr:colOff>274559</xdr:colOff>
      <xdr:row>577</xdr:row>
      <xdr:rowOff>148238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F501A1E-63AC-4963-A14D-EFE470999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94211774"/>
          <a:ext cx="9418559" cy="158549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576</xdr:row>
      <xdr:rowOff>114299</xdr:rowOff>
    </xdr:from>
    <xdr:to>
      <xdr:col>16</xdr:col>
      <xdr:colOff>274559</xdr:colOff>
      <xdr:row>660</xdr:row>
      <xdr:rowOff>881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DF4CFB7-90B9-4606-AC3E-FB55C03A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09842299"/>
          <a:ext cx="9418559" cy="158549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658</xdr:row>
      <xdr:rowOff>87938</xdr:rowOff>
    </xdr:from>
    <xdr:to>
      <xdr:col>16</xdr:col>
      <xdr:colOff>274559</xdr:colOff>
      <xdr:row>708</xdr:row>
      <xdr:rowOff>95250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1D62956-C12E-469F-A18C-7033D95E6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25436938"/>
          <a:ext cx="9418559" cy="9532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296661</xdr:colOff>
      <xdr:row>73</xdr:row>
      <xdr:rowOff>53169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BC5ADE-0F42-4B18-AB4F-385543B7A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31061" cy="118736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49306</xdr:rowOff>
    </xdr:from>
    <xdr:to>
      <xdr:col>14</xdr:col>
      <xdr:colOff>285750</xdr:colOff>
      <xdr:row>116</xdr:row>
      <xdr:rowOff>52000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BB8327-FF72-4819-B979-CFC3B108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707906"/>
          <a:ext cx="8820150" cy="71273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AQ133"/>
  <sheetViews>
    <sheetView zoomScaleNormal="100" workbookViewId="0">
      <selection activeCell="AU23" sqref="AU23"/>
    </sheetView>
  </sheetViews>
  <sheetFormatPr defaultRowHeight="12.75" x14ac:dyDescent="0.2"/>
  <cols>
    <col min="1" max="1" width="33.7109375" bestFit="1" customWidth="1"/>
    <col min="2" max="2" width="5.85546875" bestFit="1" customWidth="1"/>
    <col min="3" max="3" width="4.28515625" bestFit="1" customWidth="1"/>
    <col min="4" max="43" width="5" customWidth="1"/>
  </cols>
  <sheetData>
    <row r="1" spans="1:43" x14ac:dyDescent="0.2">
      <c r="B1" s="67"/>
      <c r="C1" s="67"/>
      <c r="D1" s="110" t="s">
        <v>156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 t="s">
        <v>157</v>
      </c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</row>
    <row r="2" spans="1:43" x14ac:dyDescent="0.2">
      <c r="B2" s="67"/>
      <c r="C2" s="67"/>
      <c r="D2" s="110" t="s">
        <v>155</v>
      </c>
      <c r="E2" s="110"/>
      <c r="F2" s="110"/>
      <c r="G2" s="110"/>
      <c r="H2" s="110"/>
      <c r="I2" s="110" t="s">
        <v>5</v>
      </c>
      <c r="J2" s="110"/>
      <c r="K2" s="110"/>
      <c r="L2" s="110"/>
      <c r="M2" s="110"/>
      <c r="N2" s="110" t="s">
        <v>6</v>
      </c>
      <c r="O2" s="110"/>
      <c r="P2" s="110"/>
      <c r="Q2" s="110"/>
      <c r="R2" s="110"/>
      <c r="S2" s="110" t="s">
        <v>7</v>
      </c>
      <c r="T2" s="110"/>
      <c r="U2" s="110"/>
      <c r="V2" s="110"/>
      <c r="W2" s="110"/>
      <c r="X2" s="110" t="s">
        <v>155</v>
      </c>
      <c r="Y2" s="110"/>
      <c r="Z2" s="110"/>
      <c r="AA2" s="110"/>
      <c r="AB2" s="110"/>
      <c r="AC2" s="110" t="s">
        <v>5</v>
      </c>
      <c r="AD2" s="110"/>
      <c r="AE2" s="110"/>
      <c r="AF2" s="110"/>
      <c r="AG2" s="110"/>
      <c r="AH2" s="110" t="s">
        <v>6</v>
      </c>
      <c r="AI2" s="110"/>
      <c r="AJ2" s="110"/>
      <c r="AK2" s="110"/>
      <c r="AL2" s="110"/>
      <c r="AM2" s="110" t="s">
        <v>7</v>
      </c>
      <c r="AN2" s="110"/>
      <c r="AO2" s="110"/>
      <c r="AP2" s="110"/>
      <c r="AQ2" s="110"/>
    </row>
    <row r="3" spans="1:43" x14ac:dyDescent="0.2">
      <c r="A3" s="68" t="s">
        <v>154</v>
      </c>
      <c r="B3" s="70" t="s">
        <v>2</v>
      </c>
      <c r="C3" s="70" t="s">
        <v>3</v>
      </c>
      <c r="D3" s="71">
        <v>1</v>
      </c>
      <c r="E3" s="71">
        <v>5</v>
      </c>
      <c r="F3" s="71">
        <v>15</v>
      </c>
      <c r="G3" s="71">
        <v>30</v>
      </c>
      <c r="H3" s="71">
        <v>60</v>
      </c>
      <c r="I3" s="71">
        <v>1</v>
      </c>
      <c r="J3" s="71">
        <v>5</v>
      </c>
      <c r="K3" s="71">
        <v>15</v>
      </c>
      <c r="L3" s="71">
        <v>30</v>
      </c>
      <c r="M3" s="71">
        <v>60</v>
      </c>
      <c r="N3" s="71">
        <v>1</v>
      </c>
      <c r="O3" s="71">
        <v>5</v>
      </c>
      <c r="P3" s="71">
        <v>15</v>
      </c>
      <c r="Q3" s="71">
        <v>30</v>
      </c>
      <c r="R3" s="71">
        <v>60</v>
      </c>
      <c r="S3" s="71">
        <v>1</v>
      </c>
      <c r="T3" s="71">
        <v>5</v>
      </c>
      <c r="U3" s="71">
        <v>15</v>
      </c>
      <c r="V3" s="71">
        <v>30</v>
      </c>
      <c r="W3" s="71">
        <v>60</v>
      </c>
      <c r="X3" s="71">
        <v>1</v>
      </c>
      <c r="Y3" s="71">
        <v>5</v>
      </c>
      <c r="Z3" s="71">
        <v>15</v>
      </c>
      <c r="AA3" s="71">
        <v>30</v>
      </c>
      <c r="AB3" s="71">
        <v>60</v>
      </c>
      <c r="AC3" s="71">
        <v>1</v>
      </c>
      <c r="AD3" s="71">
        <v>5</v>
      </c>
      <c r="AE3" s="71">
        <v>15</v>
      </c>
      <c r="AF3" s="71">
        <v>30</v>
      </c>
      <c r="AG3" s="71">
        <v>60</v>
      </c>
      <c r="AH3" s="71">
        <v>1</v>
      </c>
      <c r="AI3" s="71">
        <v>5</v>
      </c>
      <c r="AJ3" s="71">
        <v>15</v>
      </c>
      <c r="AK3" s="71">
        <v>30</v>
      </c>
      <c r="AL3" s="71">
        <v>60</v>
      </c>
      <c r="AM3" s="71">
        <v>1</v>
      </c>
      <c r="AN3" s="71">
        <v>5</v>
      </c>
      <c r="AO3" s="71">
        <v>15</v>
      </c>
      <c r="AP3" s="71">
        <v>30</v>
      </c>
      <c r="AQ3" s="71">
        <v>60</v>
      </c>
    </row>
    <row r="4" spans="1:43" x14ac:dyDescent="0.2">
      <c r="A4" s="69" t="s">
        <v>8</v>
      </c>
      <c r="B4" s="71">
        <v>2</v>
      </c>
      <c r="C4" s="71">
        <v>9</v>
      </c>
      <c r="D4" s="72">
        <v>2.087561</v>
      </c>
      <c r="E4" s="72">
        <v>2.9550339999999999</v>
      </c>
      <c r="F4" s="72">
        <v>3.4272529999999999</v>
      </c>
      <c r="G4" s="72">
        <v>3.501722</v>
      </c>
      <c r="H4" s="72">
        <v>3.5238580000000002</v>
      </c>
      <c r="I4" s="72">
        <v>1.4757210000000001</v>
      </c>
      <c r="J4" s="72">
        <v>2.0707239999999998</v>
      </c>
      <c r="K4" s="72">
        <v>2.5541800000000001</v>
      </c>
      <c r="L4" s="72">
        <v>2.932525</v>
      </c>
      <c r="M4" s="72">
        <v>3.2734730000000001</v>
      </c>
      <c r="N4" s="72">
        <v>1.4199250000000001</v>
      </c>
      <c r="O4" s="72">
        <v>1.961004</v>
      </c>
      <c r="P4" s="72">
        <v>2.437211</v>
      </c>
      <c r="Q4" s="72">
        <v>2.7343609999999998</v>
      </c>
      <c r="R4" s="72">
        <v>2.945287</v>
      </c>
      <c r="S4" s="72">
        <v>1.187087</v>
      </c>
      <c r="T4" s="72">
        <v>1.5893679999999999</v>
      </c>
      <c r="U4" s="72">
        <v>1.843202</v>
      </c>
      <c r="V4" s="72">
        <v>2.0304099999999998</v>
      </c>
      <c r="W4" s="72">
        <v>2.1163729999999998</v>
      </c>
      <c r="X4" s="73">
        <v>9.6711000000000005E-2</v>
      </c>
      <c r="Y4" s="73">
        <v>2.7754999999999998E-2</v>
      </c>
      <c r="Z4" s="73">
        <v>8.5202E-2</v>
      </c>
      <c r="AA4" s="73">
        <v>2.4119000000000002E-2</v>
      </c>
      <c r="AB4" s="73">
        <v>5.9116000000000002E-2</v>
      </c>
      <c r="AC4" s="73">
        <v>3.2934999999999999E-2</v>
      </c>
      <c r="AD4" s="73">
        <v>5.3015E-2</v>
      </c>
      <c r="AE4" s="73">
        <v>2.4896999999999999E-2</v>
      </c>
      <c r="AF4" s="73">
        <v>2.3536999999999999E-2</v>
      </c>
      <c r="AG4" s="73">
        <v>3.7185000000000003E-2</v>
      </c>
      <c r="AH4" s="73">
        <v>9.3501000000000001E-2</v>
      </c>
      <c r="AI4" s="73">
        <v>4.4638999999999998E-2</v>
      </c>
      <c r="AJ4" s="73">
        <v>4.6321000000000001E-2</v>
      </c>
      <c r="AK4" s="73">
        <v>8.5216E-2</v>
      </c>
      <c r="AL4" s="73">
        <v>9.3622999999999998E-2</v>
      </c>
      <c r="AM4" s="73">
        <v>5.4079000000000002E-2</v>
      </c>
      <c r="AN4" s="73">
        <v>6.0949999999999997E-2</v>
      </c>
      <c r="AO4" s="73">
        <v>7.1303000000000005E-2</v>
      </c>
      <c r="AP4" s="73">
        <v>3.1581999999999999E-2</v>
      </c>
      <c r="AQ4" s="73">
        <v>2.7841999999999999E-2</v>
      </c>
    </row>
    <row r="5" spans="1:43" x14ac:dyDescent="0.2">
      <c r="A5" s="69" t="s">
        <v>9</v>
      </c>
      <c r="B5" s="71">
        <v>9</v>
      </c>
      <c r="C5" s="71">
        <v>19</v>
      </c>
      <c r="D5" s="72">
        <v>4.3356260000000004</v>
      </c>
      <c r="E5" s="72">
        <v>4.1749409999999996</v>
      </c>
      <c r="F5" s="72">
        <v>4.4019159999999999</v>
      </c>
      <c r="G5" s="72">
        <v>4.5396260000000002</v>
      </c>
      <c r="H5" s="72">
        <v>4.6761350000000004</v>
      </c>
      <c r="I5" s="72">
        <v>4.0463849999999999</v>
      </c>
      <c r="J5" s="72">
        <v>4.0281549999999999</v>
      </c>
      <c r="K5" s="72">
        <v>4.1419680000000003</v>
      </c>
      <c r="L5" s="72">
        <v>4.2102170000000001</v>
      </c>
      <c r="M5" s="72">
        <v>4.37249</v>
      </c>
      <c r="N5" s="72">
        <v>3.8520789999999998</v>
      </c>
      <c r="O5" s="72">
        <v>4.0611759999999997</v>
      </c>
      <c r="P5" s="72">
        <v>4.2244109999999999</v>
      </c>
      <c r="Q5" s="72">
        <v>4.3758860000000004</v>
      </c>
      <c r="R5" s="72">
        <v>4.5728070000000001</v>
      </c>
      <c r="S5" s="72">
        <v>2.7211500000000002</v>
      </c>
      <c r="T5" s="72">
        <v>3.127891</v>
      </c>
      <c r="U5" s="72">
        <v>3.4309620000000001</v>
      </c>
      <c r="V5" s="72">
        <v>3.7433209999999999</v>
      </c>
      <c r="W5" s="72">
        <v>3.9532829999999999</v>
      </c>
      <c r="X5" s="73">
        <v>3.7406000000000002E-2</v>
      </c>
      <c r="Y5" s="73">
        <v>3.8565000000000002E-2</v>
      </c>
      <c r="Z5" s="73">
        <v>6.5198999999999993E-2</v>
      </c>
      <c r="AA5" s="73">
        <v>3.4439999999999998E-2</v>
      </c>
      <c r="AB5" s="73">
        <v>5.7999000000000002E-2</v>
      </c>
      <c r="AC5" s="73">
        <v>4.0445000000000002E-2</v>
      </c>
      <c r="AD5" s="73">
        <v>3.5255000000000002E-2</v>
      </c>
      <c r="AE5" s="73">
        <v>6.3730999999999996E-2</v>
      </c>
      <c r="AF5" s="73">
        <v>3.7517000000000002E-2</v>
      </c>
      <c r="AG5" s="73">
        <v>6.0528999999999999E-2</v>
      </c>
      <c r="AH5" s="73">
        <v>3.5874999999999997E-2</v>
      </c>
      <c r="AI5" s="73">
        <v>5.7189999999999998E-2</v>
      </c>
      <c r="AJ5" s="73">
        <v>4.8578999999999997E-2</v>
      </c>
      <c r="AK5" s="73">
        <v>7.2538000000000005E-2</v>
      </c>
      <c r="AL5" s="73">
        <v>4.8666000000000001E-2</v>
      </c>
      <c r="AM5" s="73">
        <v>6.0970999999999997E-2</v>
      </c>
      <c r="AN5" s="73">
        <v>0.114676</v>
      </c>
      <c r="AO5" s="73">
        <v>8.2420999999999994E-2</v>
      </c>
      <c r="AP5" s="73">
        <v>9.6486000000000002E-2</v>
      </c>
      <c r="AQ5" s="73">
        <v>7.1621000000000004E-2</v>
      </c>
    </row>
    <row r="6" spans="1:43" x14ac:dyDescent="0.2">
      <c r="A6" s="69" t="s">
        <v>10</v>
      </c>
      <c r="B6" s="71">
        <v>10</v>
      </c>
      <c r="C6" s="71">
        <v>19</v>
      </c>
      <c r="D6" s="72">
        <v>4.0803120000000002</v>
      </c>
      <c r="E6" s="72">
        <v>3.9300139999999999</v>
      </c>
      <c r="F6" s="72">
        <v>4.1387510000000001</v>
      </c>
      <c r="G6" s="72">
        <v>4.2645749999999998</v>
      </c>
      <c r="H6" s="72">
        <v>4.3836639999999996</v>
      </c>
      <c r="I6" s="72">
        <v>3.9338350000000002</v>
      </c>
      <c r="J6" s="72">
        <v>3.7867820000000001</v>
      </c>
      <c r="K6" s="72">
        <v>3.8850479999999998</v>
      </c>
      <c r="L6" s="72">
        <v>3.9475210000000001</v>
      </c>
      <c r="M6" s="72">
        <v>4.1070250000000001</v>
      </c>
      <c r="N6" s="72">
        <v>3.7933140000000001</v>
      </c>
      <c r="O6" s="72">
        <v>3.8725869999999998</v>
      </c>
      <c r="P6" s="72">
        <v>3.992302</v>
      </c>
      <c r="Q6" s="72">
        <v>4.1237300000000001</v>
      </c>
      <c r="R6" s="72">
        <v>4.296411</v>
      </c>
      <c r="S6" s="72">
        <v>2.7777989999999999</v>
      </c>
      <c r="T6" s="72">
        <v>3.1174849999999998</v>
      </c>
      <c r="U6" s="72">
        <v>3.380239</v>
      </c>
      <c r="V6" s="72">
        <v>3.6493739999999999</v>
      </c>
      <c r="W6" s="72">
        <v>3.7867639999999998</v>
      </c>
      <c r="X6" s="73">
        <v>2.2478999999999999E-2</v>
      </c>
      <c r="Y6" s="73">
        <v>2.581E-2</v>
      </c>
      <c r="Z6" s="73">
        <v>5.3319999999999999E-2</v>
      </c>
      <c r="AA6" s="73">
        <v>1.4164E-2</v>
      </c>
      <c r="AB6" s="73">
        <v>4.4443999999999997E-2</v>
      </c>
      <c r="AC6" s="73">
        <v>2.5645000000000001E-2</v>
      </c>
      <c r="AD6" s="73">
        <v>1.8606999999999999E-2</v>
      </c>
      <c r="AE6" s="73">
        <v>5.0202999999999998E-2</v>
      </c>
      <c r="AF6" s="73">
        <v>1.9125E-2</v>
      </c>
      <c r="AG6" s="73">
        <v>4.5208999999999999E-2</v>
      </c>
      <c r="AH6" s="73">
        <v>1.4019E-2</v>
      </c>
      <c r="AI6" s="73">
        <v>4.2784999999999997E-2</v>
      </c>
      <c r="AJ6" s="73">
        <v>3.6727999999999997E-2</v>
      </c>
      <c r="AK6" s="73">
        <v>5.4855000000000001E-2</v>
      </c>
      <c r="AL6" s="73">
        <v>3.4972999999999997E-2</v>
      </c>
      <c r="AM6" s="73">
        <v>2.5101999999999999E-2</v>
      </c>
      <c r="AN6" s="73">
        <v>0.10312499999999999</v>
      </c>
      <c r="AO6" s="73">
        <v>5.5017999999999997E-2</v>
      </c>
      <c r="AP6" s="73">
        <v>6.9515999999999994E-2</v>
      </c>
      <c r="AQ6" s="73">
        <v>3.9128999999999997E-2</v>
      </c>
    </row>
    <row r="7" spans="1:43" x14ac:dyDescent="0.2">
      <c r="A7" s="69" t="s">
        <v>11</v>
      </c>
      <c r="B7" s="71">
        <v>25</v>
      </c>
      <c r="C7" s="71">
        <v>34</v>
      </c>
      <c r="D7" s="72">
        <v>1.1929209999999999</v>
      </c>
      <c r="E7" s="72">
        <v>1.4595929999999999</v>
      </c>
      <c r="F7" s="72">
        <v>1.5625990000000001</v>
      </c>
      <c r="G7" s="72">
        <v>1.6928859999999999</v>
      </c>
      <c r="H7" s="72">
        <v>1.737949</v>
      </c>
      <c r="I7" s="72">
        <v>1.1464650000000001</v>
      </c>
      <c r="J7" s="72">
        <v>1.379448</v>
      </c>
      <c r="K7" s="72">
        <v>1.5596049999999999</v>
      </c>
      <c r="L7" s="72">
        <v>1.6419630000000001</v>
      </c>
      <c r="M7" s="72">
        <v>1.7616620000000001</v>
      </c>
      <c r="N7" s="72">
        <v>1.108724</v>
      </c>
      <c r="O7" s="72">
        <v>1.4403280000000001</v>
      </c>
      <c r="P7" s="72">
        <v>1.596282</v>
      </c>
      <c r="Q7" s="72">
        <v>1.7097899999999999</v>
      </c>
      <c r="R7" s="72">
        <v>1.8026180000000001</v>
      </c>
      <c r="S7" s="72">
        <v>0.92821100000000001</v>
      </c>
      <c r="T7" s="72">
        <v>1.25386</v>
      </c>
      <c r="U7" s="72">
        <v>1.371623</v>
      </c>
      <c r="V7" s="72">
        <v>1.5639380000000001</v>
      </c>
      <c r="W7" s="72">
        <v>1.623537</v>
      </c>
      <c r="X7" s="73">
        <v>0.18928800000000001</v>
      </c>
      <c r="Y7" s="73">
        <v>0.143984</v>
      </c>
      <c r="Z7" s="73">
        <v>0.115393</v>
      </c>
      <c r="AA7" s="73">
        <v>8.9200000000000002E-2</v>
      </c>
      <c r="AB7" s="73">
        <v>8.5221000000000005E-2</v>
      </c>
      <c r="AC7" s="73">
        <v>0.119306</v>
      </c>
      <c r="AD7" s="73">
        <v>5.8481999999999999E-2</v>
      </c>
      <c r="AE7" s="73">
        <v>9.1106999999999994E-2</v>
      </c>
      <c r="AF7" s="73">
        <v>4.4329E-2</v>
      </c>
      <c r="AG7" s="73">
        <v>9.2060000000000003E-2</v>
      </c>
      <c r="AH7" s="73">
        <v>0.16725999999999999</v>
      </c>
      <c r="AI7" s="73">
        <v>0.124297</v>
      </c>
      <c r="AJ7" s="73">
        <v>0.104883</v>
      </c>
      <c r="AK7" s="73">
        <v>0.112509</v>
      </c>
      <c r="AL7" s="73">
        <v>0.104184</v>
      </c>
      <c r="AM7" s="73">
        <v>9.0454000000000007E-2</v>
      </c>
      <c r="AN7" s="73">
        <v>0.124349</v>
      </c>
      <c r="AO7" s="73">
        <v>0.10271</v>
      </c>
      <c r="AP7" s="73">
        <v>9.8392999999999994E-2</v>
      </c>
      <c r="AQ7" s="73">
        <v>6.9375999999999993E-2</v>
      </c>
    </row>
    <row r="8" spans="1:43" x14ac:dyDescent="0.2">
      <c r="A8" s="69" t="s">
        <v>12</v>
      </c>
      <c r="B8" s="71">
        <v>26</v>
      </c>
      <c r="C8" s="71">
        <v>34</v>
      </c>
      <c r="D8" s="72">
        <v>1.1046039999999999</v>
      </c>
      <c r="E8" s="72">
        <v>1.3031710000000001</v>
      </c>
      <c r="F8" s="72">
        <v>1.364511</v>
      </c>
      <c r="G8" s="72">
        <v>1.498443</v>
      </c>
      <c r="H8" s="72">
        <v>1.578295</v>
      </c>
      <c r="I8" s="72">
        <v>1.0856460000000001</v>
      </c>
      <c r="J8" s="72">
        <v>1.278362</v>
      </c>
      <c r="K8" s="72">
        <v>1.434326</v>
      </c>
      <c r="L8" s="72">
        <v>1.5108999999999999</v>
      </c>
      <c r="M8" s="72">
        <v>1.560311</v>
      </c>
      <c r="N8" s="72">
        <v>1.0101819999999999</v>
      </c>
      <c r="O8" s="72">
        <v>1.32436</v>
      </c>
      <c r="P8" s="72">
        <v>1.441003</v>
      </c>
      <c r="Q8" s="72">
        <v>1.509406</v>
      </c>
      <c r="R8" s="72">
        <v>1.506181</v>
      </c>
      <c r="S8" s="72">
        <v>0.90128399999999997</v>
      </c>
      <c r="T8" s="72">
        <v>1.21268</v>
      </c>
      <c r="U8" s="72">
        <v>1.3281499999999999</v>
      </c>
      <c r="V8" s="72">
        <v>1.4858709999999999</v>
      </c>
      <c r="W8" s="72">
        <v>1.527895</v>
      </c>
      <c r="X8" s="73">
        <v>0.15303</v>
      </c>
      <c r="Y8" s="73">
        <v>0.119593</v>
      </c>
      <c r="Z8" s="73">
        <v>0.10578799999999999</v>
      </c>
      <c r="AA8" s="73">
        <v>4.3812999999999998E-2</v>
      </c>
      <c r="AB8" s="73">
        <v>4.5775999999999997E-2</v>
      </c>
      <c r="AC8" s="73">
        <v>0.12793199999999999</v>
      </c>
      <c r="AD8" s="73">
        <v>4.632E-2</v>
      </c>
      <c r="AE8" s="73">
        <v>5.9346999999999997E-2</v>
      </c>
      <c r="AF8" s="73">
        <v>2.8851999999999999E-2</v>
      </c>
      <c r="AG8" s="73">
        <v>4.9599999999999998E-2</v>
      </c>
      <c r="AH8" s="73">
        <v>0.15847</v>
      </c>
      <c r="AI8" s="73">
        <v>8.6341000000000001E-2</v>
      </c>
      <c r="AJ8" s="73">
        <v>7.1761000000000005E-2</v>
      </c>
      <c r="AK8" s="73">
        <v>6.7469000000000001E-2</v>
      </c>
      <c r="AL8" s="73">
        <v>5.6836999999999999E-2</v>
      </c>
      <c r="AM8" s="73">
        <v>5.5259999999999997E-2</v>
      </c>
      <c r="AN8" s="73">
        <v>9.1094999999999995E-2</v>
      </c>
      <c r="AO8" s="73">
        <v>7.7106999999999995E-2</v>
      </c>
      <c r="AP8" s="73">
        <v>6.0923999999999999E-2</v>
      </c>
      <c r="AQ8" s="73">
        <v>5.9091999999999999E-2</v>
      </c>
    </row>
    <row r="9" spans="1:43" x14ac:dyDescent="0.2">
      <c r="A9" s="69" t="s">
        <v>13</v>
      </c>
      <c r="B9" s="71">
        <v>28</v>
      </c>
      <c r="C9" s="71">
        <v>34</v>
      </c>
      <c r="D9" s="72">
        <v>0.77887799999999996</v>
      </c>
      <c r="E9" s="72">
        <v>0.95820899999999998</v>
      </c>
      <c r="F9" s="72">
        <v>1.0045729999999999</v>
      </c>
      <c r="G9" s="72">
        <v>1.0944290000000001</v>
      </c>
      <c r="H9" s="72">
        <v>1.1579120000000001</v>
      </c>
      <c r="I9" s="72">
        <v>0.816886</v>
      </c>
      <c r="J9" s="72">
        <v>0.91755500000000001</v>
      </c>
      <c r="K9" s="72">
        <v>1.0662259999999999</v>
      </c>
      <c r="L9" s="72">
        <v>1.109896</v>
      </c>
      <c r="M9" s="72">
        <v>1.1601189999999999</v>
      </c>
      <c r="N9" s="72">
        <v>0.70869700000000002</v>
      </c>
      <c r="O9" s="72">
        <v>0.967858</v>
      </c>
      <c r="P9" s="72">
        <v>1.050656</v>
      </c>
      <c r="Q9" s="72">
        <v>1.085898</v>
      </c>
      <c r="R9" s="72">
        <v>1.1339889999999999</v>
      </c>
      <c r="S9" s="72">
        <v>0.63858999999999999</v>
      </c>
      <c r="T9" s="72">
        <v>0.89063899999999996</v>
      </c>
      <c r="U9" s="72">
        <v>0.99927500000000002</v>
      </c>
      <c r="V9" s="72">
        <v>1.099248</v>
      </c>
      <c r="W9" s="72">
        <v>1.1823459999999999</v>
      </c>
      <c r="X9" s="73">
        <v>9.4711000000000004E-2</v>
      </c>
      <c r="Y9" s="73">
        <v>9.2977000000000004E-2</v>
      </c>
      <c r="Z9" s="73">
        <v>7.6550999999999994E-2</v>
      </c>
      <c r="AA9" s="73">
        <v>2.3615000000000001E-2</v>
      </c>
      <c r="AB9" s="73">
        <v>3.7950999999999999E-2</v>
      </c>
      <c r="AC9" s="73">
        <v>0.111507</v>
      </c>
      <c r="AD9" s="73">
        <v>5.2991000000000003E-2</v>
      </c>
      <c r="AE9" s="73">
        <v>3.9495000000000002E-2</v>
      </c>
      <c r="AF9" s="73">
        <v>1.2156999999999999E-2</v>
      </c>
      <c r="AG9" s="73">
        <v>2.7342000000000002E-2</v>
      </c>
      <c r="AH9" s="73">
        <v>0.119312</v>
      </c>
      <c r="AI9" s="73">
        <v>7.5613E-2</v>
      </c>
      <c r="AJ9" s="73">
        <v>6.3730999999999996E-2</v>
      </c>
      <c r="AK9" s="73">
        <v>5.0337E-2</v>
      </c>
      <c r="AL9" s="73">
        <v>5.3199000000000003E-2</v>
      </c>
      <c r="AM9" s="73">
        <v>3.7226000000000002E-2</v>
      </c>
      <c r="AN9" s="73">
        <v>7.8913999999999998E-2</v>
      </c>
      <c r="AO9" s="73">
        <v>6.1163000000000002E-2</v>
      </c>
      <c r="AP9" s="73">
        <v>3.4359000000000001E-2</v>
      </c>
      <c r="AQ9" s="73">
        <v>4.6733999999999998E-2</v>
      </c>
    </row>
    <row r="10" spans="1:43" x14ac:dyDescent="0.2">
      <c r="A10" s="69" t="s">
        <v>14</v>
      </c>
      <c r="B10" s="71">
        <v>29</v>
      </c>
      <c r="C10" s="71">
        <v>36</v>
      </c>
      <c r="D10" s="72">
        <v>1.2876300000000001</v>
      </c>
      <c r="E10" s="72">
        <v>1.343696</v>
      </c>
      <c r="F10" s="72">
        <v>1.378101</v>
      </c>
      <c r="G10" s="72">
        <v>1.4424220000000001</v>
      </c>
      <c r="H10" s="72">
        <v>1.477797</v>
      </c>
      <c r="I10" s="72">
        <v>1.2767919999999999</v>
      </c>
      <c r="J10" s="72">
        <v>1.3144720000000001</v>
      </c>
      <c r="K10" s="72">
        <v>1.3877489999999999</v>
      </c>
      <c r="L10" s="72">
        <v>1.4084620000000001</v>
      </c>
      <c r="M10" s="72">
        <v>1.4321120000000001</v>
      </c>
      <c r="N10" s="72">
        <v>1.248764</v>
      </c>
      <c r="O10" s="72">
        <v>1.346004</v>
      </c>
      <c r="P10" s="72">
        <v>1.4019870000000001</v>
      </c>
      <c r="Q10" s="72">
        <v>1.4294389999999999</v>
      </c>
      <c r="R10" s="72">
        <v>1.435551</v>
      </c>
      <c r="S10" s="72">
        <v>1.1917949999999999</v>
      </c>
      <c r="T10" s="72">
        <v>1.2867170000000001</v>
      </c>
      <c r="U10" s="72">
        <v>1.3247720000000001</v>
      </c>
      <c r="V10" s="72">
        <v>1.4030450000000001</v>
      </c>
      <c r="W10" s="72">
        <v>1.395251</v>
      </c>
      <c r="X10" s="73">
        <v>8.1266000000000005E-2</v>
      </c>
      <c r="Y10" s="73">
        <v>7.0180000000000006E-2</v>
      </c>
      <c r="Z10" s="73">
        <v>6.5662999999999999E-2</v>
      </c>
      <c r="AA10" s="73">
        <v>3.0402999999999999E-2</v>
      </c>
      <c r="AB10" s="73">
        <v>4.1492000000000001E-2</v>
      </c>
      <c r="AC10" s="73">
        <v>6.5325999999999995E-2</v>
      </c>
      <c r="AD10" s="73">
        <v>3.6519999999999997E-2</v>
      </c>
      <c r="AE10" s="73">
        <v>3.6277999999999998E-2</v>
      </c>
      <c r="AF10" s="73">
        <v>1.6590000000000001E-2</v>
      </c>
      <c r="AG10" s="73">
        <v>4.5964999999999999E-2</v>
      </c>
      <c r="AH10" s="73">
        <v>8.5696999999999995E-2</v>
      </c>
      <c r="AI10" s="73">
        <v>5.6394E-2</v>
      </c>
      <c r="AJ10" s="73">
        <v>4.4192000000000002E-2</v>
      </c>
      <c r="AK10" s="73">
        <v>6.0067000000000002E-2</v>
      </c>
      <c r="AL10" s="73">
        <v>5.9325999999999997E-2</v>
      </c>
      <c r="AM10" s="73">
        <v>7.3950000000000002E-2</v>
      </c>
      <c r="AN10" s="73">
        <v>9.0545E-2</v>
      </c>
      <c r="AO10" s="73">
        <v>8.3354999999999999E-2</v>
      </c>
      <c r="AP10" s="73">
        <v>9.0290999999999996E-2</v>
      </c>
      <c r="AQ10" s="73">
        <v>8.7732000000000004E-2</v>
      </c>
    </row>
    <row r="11" spans="1:43" x14ac:dyDescent="0.2">
      <c r="A11" s="69" t="s">
        <v>15</v>
      </c>
      <c r="B11" s="71">
        <v>30</v>
      </c>
      <c r="C11" s="71">
        <v>36</v>
      </c>
      <c r="D11" s="72">
        <v>1.390417</v>
      </c>
      <c r="E11" s="72">
        <v>1.4395009999999999</v>
      </c>
      <c r="F11" s="72">
        <v>1.4747680000000001</v>
      </c>
      <c r="G11" s="72">
        <v>1.5332509999999999</v>
      </c>
      <c r="H11" s="72">
        <v>1.5884780000000001</v>
      </c>
      <c r="I11" s="72">
        <v>1.390944</v>
      </c>
      <c r="J11" s="72">
        <v>1.4138869999999999</v>
      </c>
      <c r="K11" s="72">
        <v>1.506302</v>
      </c>
      <c r="L11" s="72">
        <v>1.5120480000000001</v>
      </c>
      <c r="M11" s="72">
        <v>1.5299389999999999</v>
      </c>
      <c r="N11" s="72">
        <v>1.3568009999999999</v>
      </c>
      <c r="O11" s="72">
        <v>1.442434</v>
      </c>
      <c r="P11" s="72">
        <v>1.5047520000000001</v>
      </c>
      <c r="Q11" s="72">
        <v>1.5313559999999999</v>
      </c>
      <c r="R11" s="72">
        <v>1.550745</v>
      </c>
      <c r="S11" s="72">
        <v>1.2936730000000001</v>
      </c>
      <c r="T11" s="72">
        <v>1.3855789999999999</v>
      </c>
      <c r="U11" s="72">
        <v>1.422871</v>
      </c>
      <c r="V11" s="72">
        <v>1.498159</v>
      </c>
      <c r="W11" s="72">
        <v>1.48505</v>
      </c>
      <c r="X11" s="73">
        <v>8.7926000000000004E-2</v>
      </c>
      <c r="Y11" s="73">
        <v>8.0822000000000005E-2</v>
      </c>
      <c r="Z11" s="73">
        <v>6.6341999999999998E-2</v>
      </c>
      <c r="AA11" s="73">
        <v>4.3685000000000002E-2</v>
      </c>
      <c r="AB11" s="73">
        <v>2.5097999999999999E-2</v>
      </c>
      <c r="AC11" s="73">
        <v>9.0196999999999999E-2</v>
      </c>
      <c r="AD11" s="73">
        <v>4.4807E-2</v>
      </c>
      <c r="AE11" s="73">
        <v>7.2289000000000006E-2</v>
      </c>
      <c r="AF11" s="73">
        <v>4.5392000000000002E-2</v>
      </c>
      <c r="AG11" s="73">
        <v>5.0365E-2</v>
      </c>
      <c r="AH11" s="73">
        <v>9.5468999999999998E-2</v>
      </c>
      <c r="AI11" s="73">
        <v>6.0595000000000003E-2</v>
      </c>
      <c r="AJ11" s="73">
        <v>5.9130000000000002E-2</v>
      </c>
      <c r="AK11" s="73">
        <v>6.7163E-2</v>
      </c>
      <c r="AL11" s="73">
        <v>4.6887999999999999E-2</v>
      </c>
      <c r="AM11" s="73">
        <v>4.0147000000000002E-2</v>
      </c>
      <c r="AN11" s="73">
        <v>8.0459000000000003E-2</v>
      </c>
      <c r="AO11" s="73">
        <v>3.6669E-2</v>
      </c>
      <c r="AP11" s="73">
        <v>4.8749000000000001E-2</v>
      </c>
      <c r="AQ11" s="73">
        <v>4.0953000000000003E-2</v>
      </c>
    </row>
    <row r="12" spans="1:43" x14ac:dyDescent="0.2">
      <c r="A12" s="69" t="s">
        <v>16</v>
      </c>
      <c r="B12" s="71">
        <v>35</v>
      </c>
      <c r="C12" s="71">
        <v>44</v>
      </c>
      <c r="D12" s="72">
        <v>4.1720670000000002</v>
      </c>
      <c r="E12" s="72">
        <v>3.913783</v>
      </c>
      <c r="F12" s="72">
        <v>3.970834</v>
      </c>
      <c r="G12" s="72">
        <v>4.0389480000000004</v>
      </c>
      <c r="H12" s="72">
        <v>4.1671180000000003</v>
      </c>
      <c r="I12" s="72">
        <v>4.0496020000000001</v>
      </c>
      <c r="J12" s="72">
        <v>3.8519649999999999</v>
      </c>
      <c r="K12" s="72">
        <v>3.913475</v>
      </c>
      <c r="L12" s="72">
        <v>3.8778380000000001</v>
      </c>
      <c r="M12" s="72">
        <v>3.9970829999999999</v>
      </c>
      <c r="N12" s="72">
        <v>3.6736580000000001</v>
      </c>
      <c r="O12" s="72">
        <v>3.7257259999999999</v>
      </c>
      <c r="P12" s="72">
        <v>3.8187500000000001</v>
      </c>
      <c r="Q12" s="72">
        <v>3.9670570000000001</v>
      </c>
      <c r="R12" s="72">
        <v>4.1297620000000004</v>
      </c>
      <c r="S12" s="72">
        <v>3.5017670000000001</v>
      </c>
      <c r="T12" s="72">
        <v>3.5952769999999998</v>
      </c>
      <c r="U12" s="72">
        <v>3.7176330000000002</v>
      </c>
      <c r="V12" s="72">
        <v>3.880728</v>
      </c>
      <c r="W12" s="72">
        <v>3.9725329999999999</v>
      </c>
      <c r="X12" s="73">
        <v>7.1522000000000002E-2</v>
      </c>
      <c r="Y12" s="73">
        <v>3.9336000000000003E-2</v>
      </c>
      <c r="Z12" s="73">
        <v>7.2474999999999998E-2</v>
      </c>
      <c r="AA12" s="73">
        <v>4.8503999999999999E-2</v>
      </c>
      <c r="AB12" s="73">
        <v>4.2816E-2</v>
      </c>
      <c r="AC12" s="73">
        <v>5.9750999999999999E-2</v>
      </c>
      <c r="AD12" s="73">
        <v>5.8264999999999997E-2</v>
      </c>
      <c r="AE12" s="73">
        <v>6.2980999999999995E-2</v>
      </c>
      <c r="AF12" s="73">
        <v>4.7312E-2</v>
      </c>
      <c r="AG12" s="73">
        <v>5.4893999999999998E-2</v>
      </c>
      <c r="AH12" s="73">
        <v>0.160466</v>
      </c>
      <c r="AI12" s="73">
        <v>6.1258E-2</v>
      </c>
      <c r="AJ12" s="73">
        <v>3.8158999999999998E-2</v>
      </c>
      <c r="AK12" s="73">
        <v>9.5165E-2</v>
      </c>
      <c r="AL12" s="73">
        <v>3.6022999999999999E-2</v>
      </c>
      <c r="AM12" s="73">
        <v>3.1130000000000001E-2</v>
      </c>
      <c r="AN12" s="73">
        <v>6.4924999999999997E-2</v>
      </c>
      <c r="AO12" s="73">
        <v>3.2999000000000001E-2</v>
      </c>
      <c r="AP12" s="73">
        <v>9.9790000000000004E-2</v>
      </c>
      <c r="AQ12" s="73">
        <v>2.7286999999999999E-2</v>
      </c>
    </row>
    <row r="13" spans="1:43" x14ac:dyDescent="0.2">
      <c r="A13" s="69" t="s">
        <v>17</v>
      </c>
      <c r="B13" s="71">
        <v>37</v>
      </c>
      <c r="C13" s="71">
        <v>44</v>
      </c>
      <c r="D13" s="72">
        <v>3.5256370000000001</v>
      </c>
      <c r="E13" s="72">
        <v>3.1946050000000001</v>
      </c>
      <c r="F13" s="72">
        <v>3.1888749999999999</v>
      </c>
      <c r="G13" s="72">
        <v>3.1736520000000001</v>
      </c>
      <c r="H13" s="72">
        <v>3.1831339999999999</v>
      </c>
      <c r="I13" s="72">
        <v>3.419184</v>
      </c>
      <c r="J13" s="72">
        <v>3.1769240000000001</v>
      </c>
      <c r="K13" s="72">
        <v>3.180364</v>
      </c>
      <c r="L13" s="72">
        <v>3.1290819999999999</v>
      </c>
      <c r="M13" s="72">
        <v>3.1585700000000001</v>
      </c>
      <c r="N13" s="72">
        <v>3.0321630000000002</v>
      </c>
      <c r="O13" s="72">
        <v>2.9535960000000001</v>
      </c>
      <c r="P13" s="72">
        <v>3.0298600000000002</v>
      </c>
      <c r="Q13" s="72">
        <v>3.176574</v>
      </c>
      <c r="R13" s="72">
        <v>3.3375219999999999</v>
      </c>
      <c r="S13" s="72">
        <v>2.8274720000000002</v>
      </c>
      <c r="T13" s="72">
        <v>2.8694899999999999</v>
      </c>
      <c r="U13" s="72">
        <v>3.0089299999999999</v>
      </c>
      <c r="V13" s="72">
        <v>3.1728320000000001</v>
      </c>
      <c r="W13" s="72">
        <v>3.2169940000000001</v>
      </c>
      <c r="X13" s="73">
        <v>2.7661999999999999E-2</v>
      </c>
      <c r="Y13" s="73">
        <v>1.6351000000000001E-2</v>
      </c>
      <c r="Z13" s="73">
        <v>5.3102000000000003E-2</v>
      </c>
      <c r="AA13" s="73">
        <v>3.1406000000000003E-2</v>
      </c>
      <c r="AB13" s="73">
        <v>5.8178000000000001E-2</v>
      </c>
      <c r="AC13" s="73">
        <v>3.1805E-2</v>
      </c>
      <c r="AD13" s="73">
        <v>3.4188999999999997E-2</v>
      </c>
      <c r="AE13" s="73">
        <v>6.0881999999999999E-2</v>
      </c>
      <c r="AF13" s="73">
        <v>1.848E-2</v>
      </c>
      <c r="AG13" s="73">
        <v>6.0901999999999998E-2</v>
      </c>
      <c r="AH13" s="73">
        <v>6.8190000000000001E-2</v>
      </c>
      <c r="AI13" s="73">
        <v>6.7586999999999994E-2</v>
      </c>
      <c r="AJ13" s="73">
        <v>3.7134E-2</v>
      </c>
      <c r="AK13" s="73">
        <v>5.2141E-2</v>
      </c>
      <c r="AL13" s="73">
        <v>2.0083E-2</v>
      </c>
      <c r="AM13" s="73">
        <v>5.0203999999999999E-2</v>
      </c>
      <c r="AN13" s="73">
        <v>5.8524E-2</v>
      </c>
      <c r="AO13" s="73">
        <v>3.0676999999999999E-2</v>
      </c>
      <c r="AP13" s="73">
        <v>3.8365999999999997E-2</v>
      </c>
      <c r="AQ13" s="73">
        <v>2.8462000000000001E-2</v>
      </c>
    </row>
    <row r="14" spans="1:43" x14ac:dyDescent="0.2">
      <c r="A14" s="69" t="s">
        <v>18</v>
      </c>
      <c r="B14" s="71">
        <v>48</v>
      </c>
      <c r="C14" s="71">
        <v>54</v>
      </c>
      <c r="D14" s="72">
        <v>0.651007</v>
      </c>
      <c r="E14" s="72">
        <v>0.90581800000000001</v>
      </c>
      <c r="F14" s="72">
        <v>0.92875600000000003</v>
      </c>
      <c r="G14" s="72">
        <v>0.97075999999999996</v>
      </c>
      <c r="H14" s="72">
        <v>1.012858</v>
      </c>
      <c r="I14" s="72">
        <v>0.62003799999999998</v>
      </c>
      <c r="J14" s="72">
        <v>0.83919200000000005</v>
      </c>
      <c r="K14" s="72">
        <v>0.90114700000000003</v>
      </c>
      <c r="L14" s="72">
        <v>0.93688199999999999</v>
      </c>
      <c r="M14" s="72">
        <v>0.94353699999999996</v>
      </c>
      <c r="N14" s="72">
        <v>0.65131700000000003</v>
      </c>
      <c r="O14" s="72">
        <v>0.90598999999999996</v>
      </c>
      <c r="P14" s="72">
        <v>0.93828400000000001</v>
      </c>
      <c r="Q14" s="72">
        <v>0.90342699999999998</v>
      </c>
      <c r="R14" s="72">
        <v>0.84626699999999999</v>
      </c>
      <c r="S14" s="72">
        <v>0.51371299999999998</v>
      </c>
      <c r="T14" s="72">
        <v>0.82195200000000002</v>
      </c>
      <c r="U14" s="72">
        <v>0.89121700000000004</v>
      </c>
      <c r="V14" s="72">
        <v>0.91727599999999998</v>
      </c>
      <c r="W14" s="72">
        <v>0.93391800000000003</v>
      </c>
      <c r="X14" s="73">
        <v>0.105674</v>
      </c>
      <c r="Y14" s="73">
        <v>8.8609999999999994E-2</v>
      </c>
      <c r="Z14" s="73">
        <v>6.9641999999999996E-2</v>
      </c>
      <c r="AA14" s="73">
        <v>6.1636999999999997E-2</v>
      </c>
      <c r="AB14" s="73">
        <v>6.2820000000000001E-2</v>
      </c>
      <c r="AC14" s="73">
        <v>0.105905</v>
      </c>
      <c r="AD14" s="73">
        <v>7.4777999999999997E-2</v>
      </c>
      <c r="AE14" s="73">
        <v>7.6187000000000005E-2</v>
      </c>
      <c r="AF14" s="73">
        <v>7.1665999999999994E-2</v>
      </c>
      <c r="AG14" s="73">
        <v>8.7313000000000002E-2</v>
      </c>
      <c r="AH14" s="73">
        <v>0.10483000000000001</v>
      </c>
      <c r="AI14" s="73">
        <v>6.1305999999999999E-2</v>
      </c>
      <c r="AJ14" s="73">
        <v>6.3688999999999996E-2</v>
      </c>
      <c r="AK14" s="73">
        <v>6.4860000000000001E-2</v>
      </c>
      <c r="AL14" s="73">
        <v>8.8442000000000007E-2</v>
      </c>
      <c r="AM14" s="73">
        <v>6.8866999999999998E-2</v>
      </c>
      <c r="AN14" s="73">
        <v>6.4270999999999995E-2</v>
      </c>
      <c r="AO14" s="73">
        <v>6.2397000000000001E-2</v>
      </c>
      <c r="AP14" s="73">
        <v>5.7237000000000003E-2</v>
      </c>
      <c r="AQ14" s="73">
        <v>7.5806999999999999E-2</v>
      </c>
    </row>
    <row r="15" spans="1:43" x14ac:dyDescent="0.2">
      <c r="A15" s="69" t="s">
        <v>19</v>
      </c>
      <c r="B15" s="71">
        <v>54</v>
      </c>
      <c r="C15" s="71">
        <v>62</v>
      </c>
      <c r="D15" s="72">
        <v>3.0641319999999999</v>
      </c>
      <c r="E15" s="72">
        <v>2.7700870000000002</v>
      </c>
      <c r="F15" s="72">
        <v>2.7644150000000001</v>
      </c>
      <c r="G15" s="72">
        <v>2.7735080000000001</v>
      </c>
      <c r="H15" s="72">
        <v>2.7751839999999999</v>
      </c>
      <c r="I15" s="72">
        <v>3.013881</v>
      </c>
      <c r="J15" s="72">
        <v>2.7904230000000001</v>
      </c>
      <c r="K15" s="72">
        <v>2.7958029999999998</v>
      </c>
      <c r="L15" s="72">
        <v>2.7389410000000001</v>
      </c>
      <c r="M15" s="72">
        <v>2.7736350000000001</v>
      </c>
      <c r="N15" s="72">
        <v>2.5853259999999998</v>
      </c>
      <c r="O15" s="72">
        <v>2.6145</v>
      </c>
      <c r="P15" s="72">
        <v>2.7096010000000001</v>
      </c>
      <c r="Q15" s="72">
        <v>2.8162509999999998</v>
      </c>
      <c r="R15" s="72">
        <v>2.9074770000000001</v>
      </c>
      <c r="S15" s="72">
        <v>3.0745309999999999</v>
      </c>
      <c r="T15" s="72">
        <v>2.787579</v>
      </c>
      <c r="U15" s="72">
        <v>2.753844</v>
      </c>
      <c r="V15" s="72">
        <v>2.799769</v>
      </c>
      <c r="W15" s="72">
        <v>2.7972410000000001</v>
      </c>
      <c r="X15" s="73">
        <v>4.2653999999999997E-2</v>
      </c>
      <c r="Y15" s="73">
        <v>3.9444E-2</v>
      </c>
      <c r="Z15" s="73">
        <v>5.3185999999999997E-2</v>
      </c>
      <c r="AA15" s="73">
        <v>5.2431999999999999E-2</v>
      </c>
      <c r="AB15" s="73">
        <v>6.9972999999999994E-2</v>
      </c>
      <c r="AC15" s="73">
        <v>2.9932E-2</v>
      </c>
      <c r="AD15" s="73">
        <v>4.8223000000000002E-2</v>
      </c>
      <c r="AE15" s="73">
        <v>5.3178999999999997E-2</v>
      </c>
      <c r="AF15" s="73">
        <v>3.4090000000000002E-2</v>
      </c>
      <c r="AG15" s="73">
        <v>7.1750999999999995E-2</v>
      </c>
      <c r="AH15" s="73">
        <v>5.5787000000000003E-2</v>
      </c>
      <c r="AI15" s="73">
        <v>5.4663000000000003E-2</v>
      </c>
      <c r="AJ15" s="73">
        <v>3.8154E-2</v>
      </c>
      <c r="AK15" s="73">
        <v>7.3152999999999996E-2</v>
      </c>
      <c r="AL15" s="73">
        <v>4.1082E-2</v>
      </c>
      <c r="AM15" s="73">
        <v>3.0651000000000001E-2</v>
      </c>
      <c r="AN15" s="73">
        <v>4.3139999999999998E-2</v>
      </c>
      <c r="AO15" s="73">
        <v>3.1151999999999999E-2</v>
      </c>
      <c r="AP15" s="73">
        <v>6.3832E-2</v>
      </c>
      <c r="AQ15" s="73">
        <v>3.5791000000000003E-2</v>
      </c>
    </row>
    <row r="16" spans="1:43" x14ac:dyDescent="0.2">
      <c r="A16" s="69" t="s">
        <v>20</v>
      </c>
      <c r="B16" s="71">
        <v>63</v>
      </c>
      <c r="C16" s="71">
        <v>87</v>
      </c>
      <c r="D16" s="72">
        <v>4.581861</v>
      </c>
      <c r="E16" s="72">
        <v>4.072946</v>
      </c>
      <c r="F16" s="72">
        <v>4.0513640000000004</v>
      </c>
      <c r="G16" s="72">
        <v>4.0596870000000003</v>
      </c>
      <c r="H16" s="72">
        <v>4.0559719999999997</v>
      </c>
      <c r="I16" s="72">
        <v>4.5049169999999998</v>
      </c>
      <c r="J16" s="72">
        <v>3.9171119999999999</v>
      </c>
      <c r="K16" s="72">
        <v>3.916385</v>
      </c>
      <c r="L16" s="72">
        <v>3.9175239999999998</v>
      </c>
      <c r="M16" s="72">
        <v>3.9361109999999999</v>
      </c>
      <c r="N16" s="72">
        <v>4.5642589999999998</v>
      </c>
      <c r="O16" s="72">
        <v>4.0398839999999998</v>
      </c>
      <c r="P16" s="72">
        <v>3.9927839999999999</v>
      </c>
      <c r="Q16" s="72">
        <v>4.0389799999999996</v>
      </c>
      <c r="R16" s="72">
        <v>4.2003500000000003</v>
      </c>
      <c r="S16" s="72">
        <v>4.6139590000000004</v>
      </c>
      <c r="T16" s="72">
        <v>4.1022819999999998</v>
      </c>
      <c r="U16" s="72">
        <v>4.0204300000000002</v>
      </c>
      <c r="V16" s="72">
        <v>4.0840680000000003</v>
      </c>
      <c r="W16" s="72">
        <v>4.1085010000000004</v>
      </c>
      <c r="X16" s="73">
        <v>3.3656999999999999E-2</v>
      </c>
      <c r="Y16" s="73">
        <v>5.1479999999999998E-2</v>
      </c>
      <c r="Z16" s="73">
        <v>6.1275000000000003E-2</v>
      </c>
      <c r="AA16" s="73">
        <v>4.5844000000000003E-2</v>
      </c>
      <c r="AB16" s="73">
        <v>7.3302999999999993E-2</v>
      </c>
      <c r="AC16" s="73">
        <v>5.3622999999999997E-2</v>
      </c>
      <c r="AD16" s="73">
        <v>4.5078E-2</v>
      </c>
      <c r="AE16" s="73">
        <v>3.5562000000000003E-2</v>
      </c>
      <c r="AF16" s="73">
        <v>4.5894999999999998E-2</v>
      </c>
      <c r="AG16" s="73">
        <v>0.102021</v>
      </c>
      <c r="AH16" s="73">
        <v>7.2106000000000003E-2</v>
      </c>
      <c r="AI16" s="73">
        <v>8.0869999999999997E-2</v>
      </c>
      <c r="AJ16" s="73">
        <v>5.7222000000000002E-2</v>
      </c>
      <c r="AK16" s="73">
        <v>9.6757999999999997E-2</v>
      </c>
      <c r="AL16" s="73">
        <v>2.3127000000000002E-2</v>
      </c>
      <c r="AM16" s="73">
        <v>6.1069999999999999E-2</v>
      </c>
      <c r="AN16" s="73">
        <v>6.1450999999999999E-2</v>
      </c>
      <c r="AO16" s="73">
        <v>7.4565999999999993E-2</v>
      </c>
      <c r="AP16" s="73">
        <v>0.104772</v>
      </c>
      <c r="AQ16" s="73">
        <v>4.2424999999999997E-2</v>
      </c>
    </row>
    <row r="17" spans="1:43" x14ac:dyDescent="0.2">
      <c r="A17" s="69" t="s">
        <v>21</v>
      </c>
      <c r="B17" s="71">
        <v>88</v>
      </c>
      <c r="C17" s="71">
        <v>100</v>
      </c>
      <c r="D17" s="72">
        <v>4.5271749999999997</v>
      </c>
      <c r="E17" s="72">
        <v>4.2605649999999997</v>
      </c>
      <c r="F17" s="72">
        <v>4.3366990000000003</v>
      </c>
      <c r="G17" s="72">
        <v>4.3338960000000002</v>
      </c>
      <c r="H17" s="72">
        <v>4.3714259999999996</v>
      </c>
      <c r="I17" s="72">
        <v>4.6035599999999999</v>
      </c>
      <c r="J17" s="72">
        <v>4.283226</v>
      </c>
      <c r="K17" s="72">
        <v>4.3524459999999996</v>
      </c>
      <c r="L17" s="72">
        <v>4.2915809999999999</v>
      </c>
      <c r="M17" s="72">
        <v>4.3472850000000003</v>
      </c>
      <c r="N17" s="72">
        <v>4.4505929999999996</v>
      </c>
      <c r="O17" s="72">
        <v>4.2112769999999999</v>
      </c>
      <c r="P17" s="72">
        <v>4.2875969999999999</v>
      </c>
      <c r="Q17" s="72">
        <v>4.424423</v>
      </c>
      <c r="R17" s="72">
        <v>4.5912499999999996</v>
      </c>
      <c r="S17" s="72">
        <v>4.5402459999999998</v>
      </c>
      <c r="T17" s="72">
        <v>4.2660280000000004</v>
      </c>
      <c r="U17" s="72">
        <v>4.2990640000000004</v>
      </c>
      <c r="V17" s="72">
        <v>4.4132420000000003</v>
      </c>
      <c r="W17" s="72">
        <v>4.3920250000000003</v>
      </c>
      <c r="X17" s="73">
        <v>3.1220999999999999E-2</v>
      </c>
      <c r="Y17" s="73">
        <v>2.8459999999999999E-2</v>
      </c>
      <c r="Z17" s="73">
        <v>0.10924399999999999</v>
      </c>
      <c r="AA17" s="73">
        <v>5.7980999999999998E-2</v>
      </c>
      <c r="AB17" s="73">
        <v>8.8722999999999996E-2</v>
      </c>
      <c r="AC17" s="73">
        <v>3.2736000000000001E-2</v>
      </c>
      <c r="AD17" s="73">
        <v>4.9606999999999998E-2</v>
      </c>
      <c r="AE17" s="73">
        <v>0.110571</v>
      </c>
      <c r="AF17" s="73">
        <v>3.0657E-2</v>
      </c>
      <c r="AG17" s="73">
        <v>0.101495</v>
      </c>
      <c r="AH17" s="73">
        <v>2.0511000000000001E-2</v>
      </c>
      <c r="AI17" s="73">
        <v>9.8879999999999996E-2</v>
      </c>
      <c r="AJ17" s="73">
        <v>5.9118999999999998E-2</v>
      </c>
      <c r="AK17" s="73">
        <v>8.6802000000000004E-2</v>
      </c>
      <c r="AL17" s="73">
        <v>4.4801000000000001E-2</v>
      </c>
      <c r="AM17" s="73">
        <v>4.1078000000000003E-2</v>
      </c>
      <c r="AN17" s="73">
        <v>8.7776999999999994E-2</v>
      </c>
      <c r="AO17" s="73">
        <v>4.2271000000000003E-2</v>
      </c>
      <c r="AP17" s="73">
        <v>7.3027999999999996E-2</v>
      </c>
      <c r="AQ17" s="73">
        <v>3.1196000000000002E-2</v>
      </c>
    </row>
    <row r="18" spans="1:43" x14ac:dyDescent="0.2">
      <c r="A18" s="69" t="s">
        <v>22</v>
      </c>
      <c r="B18" s="71">
        <v>88</v>
      </c>
      <c r="C18" s="71">
        <v>101</v>
      </c>
      <c r="D18" s="72">
        <v>4.4844580000000001</v>
      </c>
      <c r="E18" s="72">
        <v>4.2252150000000004</v>
      </c>
      <c r="F18" s="72">
        <v>4.3042870000000004</v>
      </c>
      <c r="G18" s="72">
        <v>4.3023199999999999</v>
      </c>
      <c r="H18" s="72">
        <v>4.3340439999999996</v>
      </c>
      <c r="I18" s="72">
        <v>4.5521469999999997</v>
      </c>
      <c r="J18" s="72">
        <v>4.2552130000000004</v>
      </c>
      <c r="K18" s="72">
        <v>4.3332800000000002</v>
      </c>
      <c r="L18" s="72">
        <v>4.2586909999999998</v>
      </c>
      <c r="M18" s="72">
        <v>4.313256</v>
      </c>
      <c r="N18" s="72">
        <v>4.3888189999999998</v>
      </c>
      <c r="O18" s="72">
        <v>4.1780910000000002</v>
      </c>
      <c r="P18" s="72">
        <v>4.2395550000000002</v>
      </c>
      <c r="Q18" s="72">
        <v>4.384271</v>
      </c>
      <c r="R18" s="72">
        <v>4.5477129999999999</v>
      </c>
      <c r="S18" s="72">
        <v>4.4892779999999997</v>
      </c>
      <c r="T18" s="72">
        <v>4.2351229999999997</v>
      </c>
      <c r="U18" s="72">
        <v>4.2694010000000002</v>
      </c>
      <c r="V18" s="72">
        <v>4.3629600000000002</v>
      </c>
      <c r="W18" s="72">
        <v>4.3583119999999997</v>
      </c>
      <c r="X18" s="73">
        <v>5.9996000000000001E-2</v>
      </c>
      <c r="Y18" s="73">
        <v>5.8194000000000003E-2</v>
      </c>
      <c r="Z18" s="73">
        <v>0.112639</v>
      </c>
      <c r="AA18" s="73">
        <v>0.100602</v>
      </c>
      <c r="AB18" s="73">
        <v>9.6051999999999998E-2</v>
      </c>
      <c r="AC18" s="73">
        <v>5.0312000000000003E-2</v>
      </c>
      <c r="AD18" s="73">
        <v>6.2099000000000001E-2</v>
      </c>
      <c r="AE18" s="73">
        <v>0.111292</v>
      </c>
      <c r="AF18" s="73">
        <v>5.9424999999999999E-2</v>
      </c>
      <c r="AG18" s="73">
        <v>0.10255400000000001</v>
      </c>
      <c r="AH18" s="73">
        <v>4.5629999999999997E-2</v>
      </c>
      <c r="AI18" s="73">
        <v>0.102648</v>
      </c>
      <c r="AJ18" s="73">
        <v>7.7043E-2</v>
      </c>
      <c r="AK18" s="73">
        <v>0.106041</v>
      </c>
      <c r="AL18" s="73">
        <v>7.5243000000000004E-2</v>
      </c>
      <c r="AM18" s="73">
        <v>5.6875000000000002E-2</v>
      </c>
      <c r="AN18" s="73">
        <v>8.8303999999999994E-2</v>
      </c>
      <c r="AO18" s="73">
        <v>6.8570000000000006E-2</v>
      </c>
      <c r="AP18" s="73">
        <v>0.104714</v>
      </c>
      <c r="AQ18" s="73">
        <v>6.0412E-2</v>
      </c>
    </row>
    <row r="19" spans="1:43" x14ac:dyDescent="0.2">
      <c r="A19" s="69" t="s">
        <v>23</v>
      </c>
      <c r="B19" s="71">
        <v>91</v>
      </c>
      <c r="C19" s="71">
        <v>100</v>
      </c>
      <c r="D19" s="72">
        <v>3.4171320000000001</v>
      </c>
      <c r="E19" s="72">
        <v>2.9573740000000002</v>
      </c>
      <c r="F19" s="72">
        <v>2.9409740000000002</v>
      </c>
      <c r="G19" s="72">
        <v>2.9423680000000001</v>
      </c>
      <c r="H19" s="72">
        <v>2.9609220000000001</v>
      </c>
      <c r="I19" s="72">
        <v>3.3946190000000001</v>
      </c>
      <c r="J19" s="72">
        <v>2.9099590000000002</v>
      </c>
      <c r="K19" s="72">
        <v>2.919187</v>
      </c>
      <c r="L19" s="72">
        <v>2.8424939999999999</v>
      </c>
      <c r="M19" s="72">
        <v>2.9028390000000002</v>
      </c>
      <c r="N19" s="72">
        <v>3.4021910000000002</v>
      </c>
      <c r="O19" s="72">
        <v>2.9262670000000002</v>
      </c>
      <c r="P19" s="72">
        <v>2.8952309999999999</v>
      </c>
      <c r="Q19" s="72">
        <v>2.9891939999999999</v>
      </c>
      <c r="R19" s="72">
        <v>3.140584</v>
      </c>
      <c r="S19" s="72">
        <v>3.4224070000000002</v>
      </c>
      <c r="T19" s="72">
        <v>2.9297249999999999</v>
      </c>
      <c r="U19" s="72">
        <v>2.8848370000000001</v>
      </c>
      <c r="V19" s="72">
        <v>2.9918710000000002</v>
      </c>
      <c r="W19" s="72">
        <v>2.9654090000000002</v>
      </c>
      <c r="X19" s="73">
        <v>4.0104000000000001E-2</v>
      </c>
      <c r="Y19" s="73">
        <v>4.1653999999999997E-2</v>
      </c>
      <c r="Z19" s="73">
        <v>0.10610899999999999</v>
      </c>
      <c r="AA19" s="73">
        <v>6.4087000000000005E-2</v>
      </c>
      <c r="AB19" s="73">
        <v>9.7880999999999996E-2</v>
      </c>
      <c r="AC19" s="73">
        <v>5.3587999999999997E-2</v>
      </c>
      <c r="AD19" s="73">
        <v>8.1214999999999996E-2</v>
      </c>
      <c r="AE19" s="73">
        <v>0.116893</v>
      </c>
      <c r="AF19" s="73">
        <v>8.0972000000000002E-2</v>
      </c>
      <c r="AG19" s="73">
        <v>0.118557</v>
      </c>
      <c r="AH19" s="73">
        <v>4.1321999999999998E-2</v>
      </c>
      <c r="AI19" s="73">
        <v>0.10043299999999999</v>
      </c>
      <c r="AJ19" s="73">
        <v>5.5162999999999997E-2</v>
      </c>
      <c r="AK19" s="73">
        <v>8.3281999999999995E-2</v>
      </c>
      <c r="AL19" s="73">
        <v>4.4678000000000002E-2</v>
      </c>
      <c r="AM19" s="73">
        <v>4.4088000000000002E-2</v>
      </c>
      <c r="AN19" s="73">
        <v>0.10055500000000001</v>
      </c>
      <c r="AO19" s="73">
        <v>7.1207999999999994E-2</v>
      </c>
      <c r="AP19" s="73">
        <v>7.7203999999999995E-2</v>
      </c>
      <c r="AQ19" s="73">
        <v>5.8229999999999997E-2</v>
      </c>
    </row>
    <row r="20" spans="1:43" x14ac:dyDescent="0.2">
      <c r="A20" s="69" t="s">
        <v>24</v>
      </c>
      <c r="B20" s="71">
        <v>101</v>
      </c>
      <c r="C20" s="71">
        <v>110</v>
      </c>
      <c r="D20" s="72">
        <v>3.209978</v>
      </c>
      <c r="E20" s="72">
        <v>3.0812200000000001</v>
      </c>
      <c r="F20" s="72">
        <v>3.1248309999999999</v>
      </c>
      <c r="G20" s="72">
        <v>3.1229819999999999</v>
      </c>
      <c r="H20" s="72">
        <v>3.2982010000000002</v>
      </c>
      <c r="I20" s="72">
        <v>3.2366229999999998</v>
      </c>
      <c r="J20" s="72">
        <v>3.115313</v>
      </c>
      <c r="K20" s="72">
        <v>3.13856</v>
      </c>
      <c r="L20" s="72">
        <v>3.1875529999999999</v>
      </c>
      <c r="M20" s="72">
        <v>3.3204419999999999</v>
      </c>
      <c r="N20" s="72">
        <v>3.1899280000000001</v>
      </c>
      <c r="O20" s="72">
        <v>3.050494</v>
      </c>
      <c r="P20" s="72">
        <v>3.0795180000000002</v>
      </c>
      <c r="Q20" s="72">
        <v>3.1876699999999998</v>
      </c>
      <c r="R20" s="72">
        <v>3.3240460000000001</v>
      </c>
      <c r="S20" s="72">
        <v>3.2662179999999998</v>
      </c>
      <c r="T20" s="72">
        <v>3.1149650000000002</v>
      </c>
      <c r="U20" s="72">
        <v>3.1134970000000002</v>
      </c>
      <c r="V20" s="72">
        <v>3.207122</v>
      </c>
      <c r="W20" s="72">
        <v>3.2993670000000002</v>
      </c>
      <c r="X20" s="73">
        <v>2.2880999999999999E-2</v>
      </c>
      <c r="Y20" s="73">
        <v>5.2878000000000001E-2</v>
      </c>
      <c r="Z20" s="73">
        <v>6.5018000000000006E-2</v>
      </c>
      <c r="AA20" s="73">
        <v>4.8973000000000003E-2</v>
      </c>
      <c r="AB20" s="73">
        <v>6.8213999999999997E-2</v>
      </c>
      <c r="AC20" s="73">
        <v>4.8138E-2</v>
      </c>
      <c r="AD20" s="73">
        <v>3.6447E-2</v>
      </c>
      <c r="AE20" s="73">
        <v>6.8439E-2</v>
      </c>
      <c r="AF20" s="73">
        <v>3.9453000000000002E-2</v>
      </c>
      <c r="AG20" s="73">
        <v>5.0022999999999998E-2</v>
      </c>
      <c r="AH20" s="73">
        <v>2.6454999999999999E-2</v>
      </c>
      <c r="AI20" s="73">
        <v>5.2394000000000003E-2</v>
      </c>
      <c r="AJ20" s="73">
        <v>5.2186000000000003E-2</v>
      </c>
      <c r="AK20" s="73">
        <v>6.5119999999999997E-2</v>
      </c>
      <c r="AL20" s="73">
        <v>4.3992999999999997E-2</v>
      </c>
      <c r="AM20" s="73">
        <v>4.9239999999999999E-2</v>
      </c>
      <c r="AN20" s="73">
        <v>5.0344E-2</v>
      </c>
      <c r="AO20" s="73">
        <v>6.7096000000000003E-2</v>
      </c>
      <c r="AP20" s="73">
        <v>5.1554000000000003E-2</v>
      </c>
      <c r="AQ20" s="73">
        <v>5.7974999999999999E-2</v>
      </c>
    </row>
    <row r="21" spans="1:43" x14ac:dyDescent="0.2">
      <c r="A21" s="69" t="s">
        <v>25</v>
      </c>
      <c r="B21" s="71">
        <v>101</v>
      </c>
      <c r="C21" s="71">
        <v>111</v>
      </c>
      <c r="D21" s="72">
        <v>3.4157579999999998</v>
      </c>
      <c r="E21" s="72">
        <v>3.5327190000000002</v>
      </c>
      <c r="F21" s="72">
        <v>3.786419</v>
      </c>
      <c r="G21" s="72">
        <v>3.8730199999999999</v>
      </c>
      <c r="H21" s="72">
        <v>4.0548099999999998</v>
      </c>
      <c r="I21" s="72">
        <v>3.4314019999999998</v>
      </c>
      <c r="J21" s="72">
        <v>3.5508310000000001</v>
      </c>
      <c r="K21" s="72">
        <v>3.7927940000000002</v>
      </c>
      <c r="L21" s="72">
        <v>3.9104049999999999</v>
      </c>
      <c r="M21" s="72">
        <v>4.0481550000000004</v>
      </c>
      <c r="N21" s="72">
        <v>3.3617219999999999</v>
      </c>
      <c r="O21" s="72">
        <v>3.5083160000000002</v>
      </c>
      <c r="P21" s="72">
        <v>3.7662610000000001</v>
      </c>
      <c r="Q21" s="72">
        <v>3.9079410000000001</v>
      </c>
      <c r="R21" s="72">
        <v>4.0696120000000002</v>
      </c>
      <c r="S21" s="72">
        <v>3.4080430000000002</v>
      </c>
      <c r="T21" s="72">
        <v>3.5205449999999998</v>
      </c>
      <c r="U21" s="72">
        <v>3.7508080000000001</v>
      </c>
      <c r="V21" s="72">
        <v>3.900061</v>
      </c>
      <c r="W21" s="72">
        <v>4.0175789999999996</v>
      </c>
      <c r="X21" s="73">
        <v>3.1854E-2</v>
      </c>
      <c r="Y21" s="73">
        <v>6.9213999999999998E-2</v>
      </c>
      <c r="Z21" s="73">
        <v>7.4111999999999997E-2</v>
      </c>
      <c r="AA21" s="73">
        <v>6.6604999999999998E-2</v>
      </c>
      <c r="AB21" s="73">
        <v>5.4123999999999999E-2</v>
      </c>
      <c r="AC21" s="73">
        <v>4.0778000000000002E-2</v>
      </c>
      <c r="AD21" s="73">
        <v>6.3218999999999997E-2</v>
      </c>
      <c r="AE21" s="73">
        <v>8.7276999999999993E-2</v>
      </c>
      <c r="AF21" s="73">
        <v>6.8695999999999993E-2</v>
      </c>
      <c r="AG21" s="73">
        <v>6.6985000000000003E-2</v>
      </c>
      <c r="AH21" s="73">
        <v>3.1722E-2</v>
      </c>
      <c r="AI21" s="73">
        <v>7.1501999999999996E-2</v>
      </c>
      <c r="AJ21" s="73">
        <v>7.8855999999999996E-2</v>
      </c>
      <c r="AK21" s="73">
        <v>7.1548E-2</v>
      </c>
      <c r="AL21" s="73">
        <v>5.9528999999999999E-2</v>
      </c>
      <c r="AM21" s="73">
        <v>4.5039999999999997E-2</v>
      </c>
      <c r="AN21" s="73">
        <v>5.3609999999999998E-2</v>
      </c>
      <c r="AO21" s="73">
        <v>5.0434E-2</v>
      </c>
      <c r="AP21" s="73">
        <v>6.3574000000000006E-2</v>
      </c>
      <c r="AQ21" s="73">
        <v>5.9653999999999999E-2</v>
      </c>
    </row>
    <row r="22" spans="1:43" x14ac:dyDescent="0.2">
      <c r="A22" s="69" t="s">
        <v>26</v>
      </c>
      <c r="B22" s="71">
        <v>101</v>
      </c>
      <c r="C22" s="71">
        <v>112</v>
      </c>
      <c r="D22" s="72">
        <v>3.7288739999999998</v>
      </c>
      <c r="E22" s="72">
        <v>3.7699220000000002</v>
      </c>
      <c r="F22" s="72">
        <v>4.1231989999999996</v>
      </c>
      <c r="G22" s="72">
        <v>4.2539059999999997</v>
      </c>
      <c r="H22" s="72">
        <v>4.5730959999999996</v>
      </c>
      <c r="I22" s="72">
        <v>3.7979090000000002</v>
      </c>
      <c r="J22" s="72">
        <v>3.8835190000000002</v>
      </c>
      <c r="K22" s="72">
        <v>4.157483</v>
      </c>
      <c r="L22" s="72">
        <v>4.3149509999999998</v>
      </c>
      <c r="M22" s="72">
        <v>4.549518</v>
      </c>
      <c r="N22" s="72">
        <v>3.623783</v>
      </c>
      <c r="O22" s="72">
        <v>3.7109000000000001</v>
      </c>
      <c r="P22" s="72">
        <v>4.0097940000000003</v>
      </c>
      <c r="Q22" s="72">
        <v>4.2784389999999997</v>
      </c>
      <c r="R22" s="72">
        <v>4.5331479999999997</v>
      </c>
      <c r="S22" s="72">
        <v>3.7311049999999999</v>
      </c>
      <c r="T22" s="72">
        <v>3.7771910000000002</v>
      </c>
      <c r="U22" s="72">
        <v>4.1120640000000002</v>
      </c>
      <c r="V22" s="72">
        <v>4.3211969999999997</v>
      </c>
      <c r="W22" s="72">
        <v>4.5387909999999998</v>
      </c>
      <c r="X22" s="73">
        <v>6.1671999999999998E-2</v>
      </c>
      <c r="Y22" s="73">
        <v>5.1360000000000003E-2</v>
      </c>
      <c r="Z22" s="73">
        <v>7.0238999999999996E-2</v>
      </c>
      <c r="AA22" s="73">
        <v>3.6922999999999997E-2</v>
      </c>
      <c r="AB22" s="73">
        <v>4.7395E-2</v>
      </c>
      <c r="AC22" s="73">
        <v>6.9605E-2</v>
      </c>
      <c r="AD22" s="73">
        <v>4.5907000000000003E-2</v>
      </c>
      <c r="AE22" s="73">
        <v>8.2090999999999997E-2</v>
      </c>
      <c r="AF22" s="73">
        <v>4.1673000000000002E-2</v>
      </c>
      <c r="AG22" s="73">
        <v>2.6672000000000001E-2</v>
      </c>
      <c r="AH22" s="73">
        <v>4.3631999999999997E-2</v>
      </c>
      <c r="AI22" s="73">
        <v>6.5253000000000005E-2</v>
      </c>
      <c r="AJ22" s="73">
        <v>7.8347E-2</v>
      </c>
      <c r="AK22" s="73">
        <v>7.0815000000000003E-2</v>
      </c>
      <c r="AL22" s="73">
        <v>3.8674E-2</v>
      </c>
      <c r="AM22" s="73">
        <v>6.4390000000000003E-2</v>
      </c>
      <c r="AN22" s="73">
        <v>6.2987000000000001E-2</v>
      </c>
      <c r="AO22" s="73">
        <v>6.3334000000000001E-2</v>
      </c>
      <c r="AP22" s="73">
        <v>6.5417000000000003E-2</v>
      </c>
      <c r="AQ22" s="73">
        <v>6.615E-2</v>
      </c>
    </row>
    <row r="23" spans="1:43" x14ac:dyDescent="0.2">
      <c r="A23" s="69" t="s">
        <v>27</v>
      </c>
      <c r="B23" s="71">
        <v>102</v>
      </c>
      <c r="C23" s="71">
        <v>111</v>
      </c>
      <c r="D23" s="72">
        <v>3.3991470000000001</v>
      </c>
      <c r="E23" s="72">
        <v>3.5001060000000002</v>
      </c>
      <c r="F23" s="72">
        <v>3.7282250000000001</v>
      </c>
      <c r="G23" s="72">
        <v>3.7686350000000002</v>
      </c>
      <c r="H23" s="72">
        <v>3.844128</v>
      </c>
      <c r="I23" s="72">
        <v>3.4205019999999999</v>
      </c>
      <c r="J23" s="72">
        <v>3.5164119999999999</v>
      </c>
      <c r="K23" s="72">
        <v>3.7406779999999999</v>
      </c>
      <c r="L23" s="72">
        <v>3.8027579999999999</v>
      </c>
      <c r="M23" s="72">
        <v>3.8380550000000002</v>
      </c>
      <c r="N23" s="72">
        <v>3.374466</v>
      </c>
      <c r="O23" s="72">
        <v>3.506615</v>
      </c>
      <c r="P23" s="72">
        <v>3.7244969999999999</v>
      </c>
      <c r="Q23" s="72">
        <v>3.804891</v>
      </c>
      <c r="R23" s="72">
        <v>3.8770769999999999</v>
      </c>
      <c r="S23" s="72">
        <v>3.4212660000000001</v>
      </c>
      <c r="T23" s="72">
        <v>3.5024099999999998</v>
      </c>
      <c r="U23" s="72">
        <v>3.6856770000000001</v>
      </c>
      <c r="V23" s="72">
        <v>3.8221599999999998</v>
      </c>
      <c r="W23" s="72">
        <v>3.8383039999999999</v>
      </c>
      <c r="X23" s="73">
        <v>3.1522000000000001E-2</v>
      </c>
      <c r="Y23" s="73">
        <v>3.5873000000000002E-2</v>
      </c>
      <c r="Z23" s="73">
        <v>6.2051000000000002E-2</v>
      </c>
      <c r="AA23" s="73">
        <v>3.9343000000000003E-2</v>
      </c>
      <c r="AB23" s="73">
        <v>3.3397999999999997E-2</v>
      </c>
      <c r="AC23" s="73">
        <v>3.0478999999999999E-2</v>
      </c>
      <c r="AD23" s="73">
        <v>3.6358000000000001E-2</v>
      </c>
      <c r="AE23" s="73">
        <v>5.1614E-2</v>
      </c>
      <c r="AF23" s="73">
        <v>3.1614999999999997E-2</v>
      </c>
      <c r="AG23" s="73">
        <v>4.2457000000000002E-2</v>
      </c>
      <c r="AH23" s="73">
        <v>2.9308000000000001E-2</v>
      </c>
      <c r="AI23" s="73">
        <v>5.0340999999999997E-2</v>
      </c>
      <c r="AJ23" s="73">
        <v>4.0459000000000002E-2</v>
      </c>
      <c r="AK23" s="73">
        <v>3.7689E-2</v>
      </c>
      <c r="AL23" s="73">
        <v>3.8977999999999999E-2</v>
      </c>
      <c r="AM23" s="73">
        <v>3.8507E-2</v>
      </c>
      <c r="AN23" s="73">
        <v>4.1999000000000002E-2</v>
      </c>
      <c r="AO23" s="73">
        <v>3.8191000000000003E-2</v>
      </c>
      <c r="AP23" s="73">
        <v>3.3347000000000002E-2</v>
      </c>
      <c r="AQ23" s="73">
        <v>3.6110000000000003E-2</v>
      </c>
    </row>
    <row r="24" spans="1:43" x14ac:dyDescent="0.2">
      <c r="A24" s="69" t="s">
        <v>28</v>
      </c>
      <c r="B24" s="71">
        <v>103</v>
      </c>
      <c r="C24" s="71">
        <v>110</v>
      </c>
      <c r="D24" s="72">
        <v>2.8569960000000001</v>
      </c>
      <c r="E24" s="72">
        <v>2.9233509999999998</v>
      </c>
      <c r="F24" s="72">
        <v>3.0976140000000001</v>
      </c>
      <c r="G24" s="72">
        <v>3.1281270000000001</v>
      </c>
      <c r="H24" s="72">
        <v>3.197991</v>
      </c>
      <c r="I24" s="72">
        <v>2.8719960000000002</v>
      </c>
      <c r="J24" s="72">
        <v>2.928318</v>
      </c>
      <c r="K24" s="72">
        <v>3.0968249999999999</v>
      </c>
      <c r="L24" s="72">
        <v>3.1507480000000001</v>
      </c>
      <c r="M24" s="72">
        <v>3.1846390000000002</v>
      </c>
      <c r="N24" s="72">
        <v>2.82714</v>
      </c>
      <c r="O24" s="72">
        <v>2.917313</v>
      </c>
      <c r="P24" s="72">
        <v>3.0750039999999998</v>
      </c>
      <c r="Q24" s="72">
        <v>3.1676410000000002</v>
      </c>
      <c r="R24" s="72">
        <v>3.2139899999999999</v>
      </c>
      <c r="S24" s="72">
        <v>2.87616</v>
      </c>
      <c r="T24" s="72">
        <v>2.9232239999999998</v>
      </c>
      <c r="U24" s="72">
        <v>3.0676559999999999</v>
      </c>
      <c r="V24" s="72">
        <v>3.172393</v>
      </c>
      <c r="W24" s="72">
        <v>3.1814290000000001</v>
      </c>
      <c r="X24" s="73">
        <v>1.3761000000000001E-2</v>
      </c>
      <c r="Y24" s="73">
        <v>2.104E-2</v>
      </c>
      <c r="Z24" s="73">
        <v>1.9784E-2</v>
      </c>
      <c r="AA24" s="73">
        <v>1.8915999999999999E-2</v>
      </c>
      <c r="AB24" s="73">
        <v>1.8148000000000001E-2</v>
      </c>
      <c r="AC24" s="73">
        <v>1.2708000000000001E-2</v>
      </c>
      <c r="AD24" s="73">
        <v>1.7423999999999999E-2</v>
      </c>
      <c r="AE24" s="73">
        <v>3.9841000000000001E-2</v>
      </c>
      <c r="AF24" s="73">
        <v>1.9332999999999999E-2</v>
      </c>
      <c r="AG24" s="73">
        <v>1.8780000000000002E-2</v>
      </c>
      <c r="AH24" s="73">
        <v>1.9177E-2</v>
      </c>
      <c r="AI24" s="73">
        <v>2.1915E-2</v>
      </c>
      <c r="AJ24" s="73">
        <v>2.452E-2</v>
      </c>
      <c r="AK24" s="73">
        <v>2.9707000000000001E-2</v>
      </c>
      <c r="AL24" s="73">
        <v>2.7380000000000002E-2</v>
      </c>
      <c r="AM24" s="73">
        <v>3.2056000000000001E-2</v>
      </c>
      <c r="AN24" s="73">
        <v>2.9617999999999998E-2</v>
      </c>
      <c r="AO24" s="73">
        <v>3.0079000000000002E-2</v>
      </c>
      <c r="AP24" s="73">
        <v>2.8749E-2</v>
      </c>
      <c r="AQ24" s="73">
        <v>2.4264999999999998E-2</v>
      </c>
    </row>
    <row r="25" spans="1:43" x14ac:dyDescent="0.2">
      <c r="A25" s="69" t="s">
        <v>29</v>
      </c>
      <c r="B25" s="71">
        <v>105</v>
      </c>
      <c r="C25" s="71">
        <v>111</v>
      </c>
      <c r="D25" s="72">
        <v>2.6716060000000001</v>
      </c>
      <c r="E25" s="72">
        <v>2.800027</v>
      </c>
      <c r="F25" s="72">
        <v>2.9859239999999998</v>
      </c>
      <c r="G25" s="72">
        <v>3.01356</v>
      </c>
      <c r="H25" s="72">
        <v>3.0637780000000001</v>
      </c>
      <c r="I25" s="72">
        <v>2.6960809999999999</v>
      </c>
      <c r="J25" s="72">
        <v>2.800656</v>
      </c>
      <c r="K25" s="72">
        <v>2.9862129999999998</v>
      </c>
      <c r="L25" s="72">
        <v>3.016419</v>
      </c>
      <c r="M25" s="72">
        <v>3.0453039999999998</v>
      </c>
      <c r="N25" s="72">
        <v>2.6687129999999999</v>
      </c>
      <c r="O25" s="72">
        <v>2.7807919999999999</v>
      </c>
      <c r="P25" s="72">
        <v>2.9727670000000002</v>
      </c>
      <c r="Q25" s="72">
        <v>3.0352760000000001</v>
      </c>
      <c r="R25" s="72">
        <v>3.1068920000000002</v>
      </c>
      <c r="S25" s="72">
        <v>2.6997369999999998</v>
      </c>
      <c r="T25" s="72">
        <v>2.8005800000000001</v>
      </c>
      <c r="U25" s="72">
        <v>2.9750670000000001</v>
      </c>
      <c r="V25" s="72">
        <v>3.0526580000000001</v>
      </c>
      <c r="W25" s="72">
        <v>3.0567799999999998</v>
      </c>
      <c r="X25" s="73">
        <v>4.3215000000000003E-2</v>
      </c>
      <c r="Y25" s="73">
        <v>2.6769999999999999E-2</v>
      </c>
      <c r="Z25" s="73">
        <v>3.7078E-2</v>
      </c>
      <c r="AA25" s="73">
        <v>3.1136E-2</v>
      </c>
      <c r="AB25" s="73">
        <v>3.8526999999999999E-2</v>
      </c>
      <c r="AC25" s="73">
        <v>2.8025000000000001E-2</v>
      </c>
      <c r="AD25" s="73">
        <v>2.716E-2</v>
      </c>
      <c r="AE25" s="73">
        <v>4.8404000000000003E-2</v>
      </c>
      <c r="AF25" s="73">
        <v>2.2533999999999998E-2</v>
      </c>
      <c r="AG25" s="73">
        <v>3.4595000000000001E-2</v>
      </c>
      <c r="AH25" s="73">
        <v>4.1209000000000003E-2</v>
      </c>
      <c r="AI25" s="73">
        <v>4.3442000000000001E-2</v>
      </c>
      <c r="AJ25" s="73">
        <v>3.8796999999999998E-2</v>
      </c>
      <c r="AK25" s="73">
        <v>4.2355999999999998E-2</v>
      </c>
      <c r="AL25" s="73">
        <v>3.7768000000000003E-2</v>
      </c>
      <c r="AM25" s="73">
        <v>2.9867000000000001E-2</v>
      </c>
      <c r="AN25" s="73">
        <v>4.7010000000000003E-2</v>
      </c>
      <c r="AO25" s="73">
        <v>3.1993000000000001E-2</v>
      </c>
      <c r="AP25" s="73">
        <v>4.0008000000000002E-2</v>
      </c>
      <c r="AQ25" s="73">
        <v>3.7673999999999999E-2</v>
      </c>
    </row>
    <row r="26" spans="1:43" x14ac:dyDescent="0.2">
      <c r="A26" s="69" t="s">
        <v>30</v>
      </c>
      <c r="B26" s="71">
        <v>119</v>
      </c>
      <c r="C26" s="71">
        <v>126</v>
      </c>
      <c r="D26" s="72">
        <v>1.529649</v>
      </c>
      <c r="E26" s="72">
        <v>1.6551070000000001</v>
      </c>
      <c r="F26" s="72">
        <v>1.9467760000000001</v>
      </c>
      <c r="G26" s="72">
        <v>2.0448780000000002</v>
      </c>
      <c r="H26" s="72">
        <v>2.1237870000000001</v>
      </c>
      <c r="I26" s="72">
        <v>1.520912</v>
      </c>
      <c r="J26" s="72">
        <v>1.6676850000000001</v>
      </c>
      <c r="K26" s="72">
        <v>1.9552719999999999</v>
      </c>
      <c r="L26" s="72">
        <v>2.0716570000000001</v>
      </c>
      <c r="M26" s="72">
        <v>2.11307</v>
      </c>
      <c r="N26" s="72">
        <v>1.4736849999999999</v>
      </c>
      <c r="O26" s="72">
        <v>1.6272930000000001</v>
      </c>
      <c r="P26" s="72">
        <v>1.9157230000000001</v>
      </c>
      <c r="Q26" s="72">
        <v>2.0518420000000002</v>
      </c>
      <c r="R26" s="72">
        <v>2.0944959999999999</v>
      </c>
      <c r="S26" s="72">
        <v>1.503012</v>
      </c>
      <c r="T26" s="72">
        <v>1.647381</v>
      </c>
      <c r="U26" s="72">
        <v>1.9324049999999999</v>
      </c>
      <c r="V26" s="72">
        <v>2.067653</v>
      </c>
      <c r="W26" s="72">
        <v>2.099046</v>
      </c>
      <c r="X26" s="73">
        <v>1.3485E-2</v>
      </c>
      <c r="Y26" s="73">
        <v>6.9480000000000002E-3</v>
      </c>
      <c r="Z26" s="73">
        <v>7.1009999999999997E-3</v>
      </c>
      <c r="AA26" s="73">
        <v>1.5337999999999999E-2</v>
      </c>
      <c r="AB26" s="73">
        <v>7.3159999999999996E-3</v>
      </c>
      <c r="AC26" s="73">
        <v>5.1070000000000004E-3</v>
      </c>
      <c r="AD26" s="73">
        <v>1.4678E-2</v>
      </c>
      <c r="AE26" s="73">
        <v>1.5651000000000002E-2</v>
      </c>
      <c r="AF26" s="73">
        <v>1.1969E-2</v>
      </c>
      <c r="AG26" s="73">
        <v>1.0248E-2</v>
      </c>
      <c r="AH26" s="73">
        <v>1.1148999999999999E-2</v>
      </c>
      <c r="AI26" s="73">
        <v>9.384E-3</v>
      </c>
      <c r="AJ26" s="73">
        <v>1.3625999999999999E-2</v>
      </c>
      <c r="AK26" s="73">
        <v>1.7028999999999999E-2</v>
      </c>
      <c r="AL26" s="73">
        <v>1.0463E-2</v>
      </c>
      <c r="AM26" s="73">
        <v>1.2174000000000001E-2</v>
      </c>
      <c r="AN26" s="73">
        <v>1.1332999999999999E-2</v>
      </c>
      <c r="AO26" s="73">
        <v>1.6226000000000001E-2</v>
      </c>
      <c r="AP26" s="73">
        <v>1.7399000000000001E-2</v>
      </c>
      <c r="AQ26" s="73">
        <v>1.5642E-2</v>
      </c>
    </row>
    <row r="27" spans="1:43" x14ac:dyDescent="0.2">
      <c r="A27" s="69" t="s">
        <v>31</v>
      </c>
      <c r="B27" s="71">
        <v>121</v>
      </c>
      <c r="C27" s="71">
        <v>128</v>
      </c>
      <c r="D27" s="72">
        <v>1.1461520000000001</v>
      </c>
      <c r="E27" s="72">
        <v>1.269099</v>
      </c>
      <c r="F27" s="72">
        <v>1.5402830000000001</v>
      </c>
      <c r="G27" s="72">
        <v>1.624001</v>
      </c>
      <c r="H27" s="72">
        <v>1.6834260000000001</v>
      </c>
      <c r="I27" s="72">
        <v>1.1444700000000001</v>
      </c>
      <c r="J27" s="72">
        <v>1.2613490000000001</v>
      </c>
      <c r="K27" s="72">
        <v>1.534044</v>
      </c>
      <c r="L27" s="72">
        <v>1.6509240000000001</v>
      </c>
      <c r="M27" s="72">
        <v>1.6843919999999999</v>
      </c>
      <c r="N27" s="72">
        <v>1.0696030000000001</v>
      </c>
      <c r="O27" s="72">
        <v>1.2373179999999999</v>
      </c>
      <c r="P27" s="72">
        <v>1.516187</v>
      </c>
      <c r="Q27" s="72">
        <v>1.6087610000000001</v>
      </c>
      <c r="R27" s="72">
        <v>1.6669080000000001</v>
      </c>
      <c r="S27" s="72">
        <v>1.1327529999999999</v>
      </c>
      <c r="T27" s="72">
        <v>1.27908</v>
      </c>
      <c r="U27" s="72">
        <v>1.5423359999999999</v>
      </c>
      <c r="V27" s="72">
        <v>1.641832</v>
      </c>
      <c r="W27" s="72">
        <v>1.676868</v>
      </c>
      <c r="X27" s="73">
        <v>2.4001000000000001E-2</v>
      </c>
      <c r="Y27" s="73">
        <v>2.3650999999999998E-2</v>
      </c>
      <c r="Z27" s="73">
        <v>3.2829999999999998E-2</v>
      </c>
      <c r="AA27" s="73">
        <v>3.1462999999999998E-2</v>
      </c>
      <c r="AB27" s="73">
        <v>3.3637E-2</v>
      </c>
      <c r="AC27" s="73">
        <v>9.2619999999999994E-3</v>
      </c>
      <c r="AD27" s="73">
        <v>1.5412E-2</v>
      </c>
      <c r="AE27" s="73">
        <v>1.9990000000000001E-2</v>
      </c>
      <c r="AF27" s="73">
        <v>1.2141000000000001E-2</v>
      </c>
      <c r="AG27" s="73">
        <v>2.6655999999999999E-2</v>
      </c>
      <c r="AH27" s="73">
        <v>1.6389000000000001E-2</v>
      </c>
      <c r="AI27" s="73">
        <v>2.5278999999999999E-2</v>
      </c>
      <c r="AJ27" s="73">
        <v>4.7042E-2</v>
      </c>
      <c r="AK27" s="73">
        <v>3.8432000000000001E-2</v>
      </c>
      <c r="AL27" s="73">
        <v>2.043E-2</v>
      </c>
      <c r="AM27" s="73">
        <v>9.9030000000000003E-3</v>
      </c>
      <c r="AN27" s="73">
        <v>2.5985999999999999E-2</v>
      </c>
      <c r="AO27" s="73">
        <v>3.3121999999999999E-2</v>
      </c>
      <c r="AP27" s="73">
        <v>2.7126000000000001E-2</v>
      </c>
      <c r="AQ27" s="73">
        <v>2.4745E-2</v>
      </c>
    </row>
    <row r="28" spans="1:43" x14ac:dyDescent="0.2">
      <c r="A28" s="69" t="s">
        <v>32</v>
      </c>
      <c r="B28" s="71">
        <v>122</v>
      </c>
      <c r="C28" s="71">
        <v>128</v>
      </c>
      <c r="D28" s="72">
        <v>0.97001400000000004</v>
      </c>
      <c r="E28" s="72">
        <v>0.89055700000000004</v>
      </c>
      <c r="F28" s="72">
        <v>0.87512599999999996</v>
      </c>
      <c r="G28" s="72">
        <v>0.87060800000000005</v>
      </c>
      <c r="H28" s="72">
        <v>0.88353700000000002</v>
      </c>
      <c r="I28" s="72">
        <v>0.94676000000000005</v>
      </c>
      <c r="J28" s="72">
        <v>0.85647799999999996</v>
      </c>
      <c r="K28" s="72">
        <v>0.87116300000000002</v>
      </c>
      <c r="L28" s="72">
        <v>0.86183600000000005</v>
      </c>
      <c r="M28" s="72">
        <v>0.88552299999999995</v>
      </c>
      <c r="N28" s="72">
        <v>0.86304599999999998</v>
      </c>
      <c r="O28" s="72">
        <v>0.81101400000000001</v>
      </c>
      <c r="P28" s="72">
        <v>0.80241300000000004</v>
      </c>
      <c r="Q28" s="72">
        <v>0.77347399999999999</v>
      </c>
      <c r="R28" s="72">
        <v>0.81495600000000001</v>
      </c>
      <c r="S28" s="72">
        <v>0.93645900000000004</v>
      </c>
      <c r="T28" s="72">
        <v>0.87559799999999999</v>
      </c>
      <c r="U28" s="72">
        <v>0.870556</v>
      </c>
      <c r="V28" s="72">
        <v>0.84097200000000005</v>
      </c>
      <c r="W28" s="72">
        <v>0.85338800000000004</v>
      </c>
      <c r="X28" s="73">
        <v>3.2561E-2</v>
      </c>
      <c r="Y28" s="73">
        <v>3.2793999999999997E-2</v>
      </c>
      <c r="Z28" s="73">
        <v>3.3701000000000002E-2</v>
      </c>
      <c r="AA28" s="73">
        <v>3.2951000000000001E-2</v>
      </c>
      <c r="AB28" s="73">
        <v>3.3371999999999999E-2</v>
      </c>
      <c r="AC28" s="73">
        <v>2.6814000000000001E-2</v>
      </c>
      <c r="AD28" s="73">
        <v>2.6667E-2</v>
      </c>
      <c r="AE28" s="73">
        <v>3.1845999999999999E-2</v>
      </c>
      <c r="AF28" s="73">
        <v>3.0082999999999999E-2</v>
      </c>
      <c r="AG28" s="73">
        <v>3.4708000000000003E-2</v>
      </c>
      <c r="AH28" s="73">
        <v>1.082E-2</v>
      </c>
      <c r="AI28" s="73">
        <v>1.1521E-2</v>
      </c>
      <c r="AJ28" s="73">
        <v>1.0061E-2</v>
      </c>
      <c r="AK28" s="73">
        <v>3.7647E-2</v>
      </c>
      <c r="AL28" s="73">
        <v>1.3365E-2</v>
      </c>
      <c r="AM28" s="73">
        <v>5.1789999999999996E-3</v>
      </c>
      <c r="AN28" s="73">
        <v>1.2161999999999999E-2</v>
      </c>
      <c r="AO28" s="73">
        <v>1.1785E-2</v>
      </c>
      <c r="AP28" s="73">
        <v>7.2459999999999998E-3</v>
      </c>
      <c r="AQ28" s="73">
        <v>2.1243000000000001E-2</v>
      </c>
    </row>
    <row r="29" spans="1:43" x14ac:dyDescent="0.2">
      <c r="A29" s="69" t="s">
        <v>33</v>
      </c>
      <c r="B29" s="71">
        <v>127</v>
      </c>
      <c r="C29" s="71">
        <v>134</v>
      </c>
      <c r="D29" s="72">
        <v>2.9487749999999999</v>
      </c>
      <c r="E29" s="72">
        <v>2.7927010000000001</v>
      </c>
      <c r="F29" s="72">
        <v>2.7891180000000002</v>
      </c>
      <c r="G29" s="72">
        <v>2.7746970000000002</v>
      </c>
      <c r="H29" s="72">
        <v>2.8063880000000001</v>
      </c>
      <c r="I29" s="72">
        <v>2.9357250000000001</v>
      </c>
      <c r="J29" s="72">
        <v>2.7786659999999999</v>
      </c>
      <c r="K29" s="72">
        <v>2.7929010000000001</v>
      </c>
      <c r="L29" s="72">
        <v>2.7574390000000002</v>
      </c>
      <c r="M29" s="72">
        <v>2.778756</v>
      </c>
      <c r="N29" s="72">
        <v>2.9463819999999998</v>
      </c>
      <c r="O29" s="72">
        <v>2.7787679999999999</v>
      </c>
      <c r="P29" s="72">
        <v>2.7643719999999998</v>
      </c>
      <c r="Q29" s="72">
        <v>2.8408190000000002</v>
      </c>
      <c r="R29" s="72">
        <v>2.9267129999999999</v>
      </c>
      <c r="S29" s="72">
        <v>2.9643760000000001</v>
      </c>
      <c r="T29" s="72">
        <v>2.7862589999999998</v>
      </c>
      <c r="U29" s="72">
        <v>2.7685309999999999</v>
      </c>
      <c r="V29" s="72">
        <v>2.8409059999999999</v>
      </c>
      <c r="W29" s="72">
        <v>2.8093370000000002</v>
      </c>
      <c r="X29" s="73">
        <v>5.9311999999999997E-2</v>
      </c>
      <c r="Y29" s="73">
        <v>5.8575000000000002E-2</v>
      </c>
      <c r="Z29" s="73">
        <v>7.6415999999999998E-2</v>
      </c>
      <c r="AA29" s="73">
        <v>6.1976000000000003E-2</v>
      </c>
      <c r="AB29" s="73">
        <v>6.9764000000000007E-2</v>
      </c>
      <c r="AC29" s="73">
        <v>5.9687999999999998E-2</v>
      </c>
      <c r="AD29" s="73">
        <v>6.0914999999999997E-2</v>
      </c>
      <c r="AE29" s="73">
        <v>7.8333E-2</v>
      </c>
      <c r="AF29" s="73">
        <v>4.6258000000000001E-2</v>
      </c>
      <c r="AG29" s="73">
        <v>7.6057E-2</v>
      </c>
      <c r="AH29" s="73">
        <v>6.5832000000000002E-2</v>
      </c>
      <c r="AI29" s="73">
        <v>7.5402999999999998E-2</v>
      </c>
      <c r="AJ29" s="73">
        <v>6.4330999999999999E-2</v>
      </c>
      <c r="AK29" s="73">
        <v>7.4186000000000002E-2</v>
      </c>
      <c r="AL29" s="73">
        <v>5.772E-2</v>
      </c>
      <c r="AM29" s="73">
        <v>6.2212000000000003E-2</v>
      </c>
      <c r="AN29" s="73">
        <v>6.9466E-2</v>
      </c>
      <c r="AO29" s="73">
        <v>5.6661000000000003E-2</v>
      </c>
      <c r="AP29" s="73">
        <v>5.8606999999999999E-2</v>
      </c>
      <c r="AQ29" s="73">
        <v>5.1135E-2</v>
      </c>
    </row>
    <row r="30" spans="1:43" x14ac:dyDescent="0.2">
      <c r="A30" s="69" t="s">
        <v>34</v>
      </c>
      <c r="B30" s="71">
        <v>127</v>
      </c>
      <c r="C30" s="71">
        <v>142</v>
      </c>
      <c r="D30" s="72">
        <v>5.9133769999999997</v>
      </c>
      <c r="E30" s="72">
        <v>5.6701740000000003</v>
      </c>
      <c r="F30" s="72">
        <v>5.7216250000000004</v>
      </c>
      <c r="G30" s="72">
        <v>5.7132129999999997</v>
      </c>
      <c r="H30" s="72">
        <v>5.7573949999999998</v>
      </c>
      <c r="I30" s="72">
        <v>5.896801</v>
      </c>
      <c r="J30" s="72">
        <v>5.6663059999999996</v>
      </c>
      <c r="K30" s="72">
        <v>5.7264189999999999</v>
      </c>
      <c r="L30" s="72">
        <v>5.6816990000000001</v>
      </c>
      <c r="M30" s="72">
        <v>5.7325369999999998</v>
      </c>
      <c r="N30" s="72">
        <v>5.7923179999999999</v>
      </c>
      <c r="O30" s="72">
        <v>5.6151929999999997</v>
      </c>
      <c r="P30" s="72">
        <v>5.6611609999999999</v>
      </c>
      <c r="Q30" s="72">
        <v>5.7520530000000001</v>
      </c>
      <c r="R30" s="72">
        <v>5.9264659999999996</v>
      </c>
      <c r="S30" s="72">
        <v>5.8870339999999999</v>
      </c>
      <c r="T30" s="72">
        <v>5.6628480000000003</v>
      </c>
      <c r="U30" s="72">
        <v>5.6588940000000001</v>
      </c>
      <c r="V30" s="72">
        <v>5.7513610000000002</v>
      </c>
      <c r="W30" s="72">
        <v>5.7287090000000003</v>
      </c>
      <c r="X30" s="73">
        <v>5.1131999999999997E-2</v>
      </c>
      <c r="Y30" s="73">
        <v>6.3321000000000002E-2</v>
      </c>
      <c r="Z30" s="73">
        <v>0.107044</v>
      </c>
      <c r="AA30" s="73">
        <v>6.3363000000000003E-2</v>
      </c>
      <c r="AB30" s="73">
        <v>8.4967000000000001E-2</v>
      </c>
      <c r="AC30" s="73">
        <v>4.7844999999999999E-2</v>
      </c>
      <c r="AD30" s="73">
        <v>4.4351000000000002E-2</v>
      </c>
      <c r="AE30" s="73">
        <v>9.9764000000000005E-2</v>
      </c>
      <c r="AF30" s="73">
        <v>4.5005000000000003E-2</v>
      </c>
      <c r="AG30" s="73">
        <v>9.4015000000000001E-2</v>
      </c>
      <c r="AH30" s="73">
        <v>5.0105999999999998E-2</v>
      </c>
      <c r="AI30" s="73">
        <v>8.8005E-2</v>
      </c>
      <c r="AJ30" s="73">
        <v>7.3691999999999994E-2</v>
      </c>
      <c r="AK30" s="73">
        <v>8.7135000000000004E-2</v>
      </c>
      <c r="AL30" s="73">
        <v>6.4344999999999999E-2</v>
      </c>
      <c r="AM30" s="73">
        <v>3.8300000000000001E-2</v>
      </c>
      <c r="AN30" s="73">
        <v>7.9340999999999995E-2</v>
      </c>
      <c r="AO30" s="73">
        <v>4.9775E-2</v>
      </c>
      <c r="AP30" s="73">
        <v>6.7708000000000004E-2</v>
      </c>
      <c r="AQ30" s="73">
        <v>3.9039999999999998E-2</v>
      </c>
    </row>
    <row r="31" spans="1:43" x14ac:dyDescent="0.2">
      <c r="A31" s="69" t="s">
        <v>35</v>
      </c>
      <c r="B31" s="71">
        <v>129</v>
      </c>
      <c r="C31" s="71">
        <v>142</v>
      </c>
      <c r="D31" s="72">
        <v>4.9534370000000001</v>
      </c>
      <c r="E31" s="72">
        <v>4.7654540000000001</v>
      </c>
      <c r="F31" s="72">
        <v>4.8148960000000001</v>
      </c>
      <c r="G31" s="72">
        <v>4.7915039999999998</v>
      </c>
      <c r="H31" s="72">
        <v>4.8415359999999996</v>
      </c>
      <c r="I31" s="72">
        <v>4.9504789999999996</v>
      </c>
      <c r="J31" s="72">
        <v>4.7614349999999996</v>
      </c>
      <c r="K31" s="72">
        <v>4.818346</v>
      </c>
      <c r="L31" s="72">
        <v>4.7831219999999997</v>
      </c>
      <c r="M31" s="72">
        <v>4.827312</v>
      </c>
      <c r="N31" s="72">
        <v>4.8704010000000002</v>
      </c>
      <c r="O31" s="72">
        <v>4.7255979999999997</v>
      </c>
      <c r="P31" s="72">
        <v>4.7598839999999996</v>
      </c>
      <c r="Q31" s="72">
        <v>4.8349380000000002</v>
      </c>
      <c r="R31" s="72">
        <v>4.9619590000000002</v>
      </c>
      <c r="S31" s="72">
        <v>4.9530419999999999</v>
      </c>
      <c r="T31" s="72">
        <v>4.7933830000000004</v>
      </c>
      <c r="U31" s="72">
        <v>4.8006529999999996</v>
      </c>
      <c r="V31" s="72">
        <v>4.853389</v>
      </c>
      <c r="W31" s="72">
        <v>4.8579939999999997</v>
      </c>
      <c r="X31" s="73">
        <v>3.6993999999999999E-2</v>
      </c>
      <c r="Y31" s="73">
        <v>4.2924999999999998E-2</v>
      </c>
      <c r="Z31" s="73">
        <v>7.0785000000000001E-2</v>
      </c>
      <c r="AA31" s="73">
        <v>4.7869000000000002E-2</v>
      </c>
      <c r="AB31" s="73">
        <v>6.4903000000000002E-2</v>
      </c>
      <c r="AC31" s="73">
        <v>4.3369999999999999E-2</v>
      </c>
      <c r="AD31" s="73">
        <v>4.1688999999999997E-2</v>
      </c>
      <c r="AE31" s="73">
        <v>7.0768999999999999E-2</v>
      </c>
      <c r="AF31" s="73">
        <v>3.6374999999999998E-2</v>
      </c>
      <c r="AG31" s="73">
        <v>6.4627000000000004E-2</v>
      </c>
      <c r="AH31" s="73">
        <v>3.8734999999999999E-2</v>
      </c>
      <c r="AI31" s="73">
        <v>5.8867999999999997E-2</v>
      </c>
      <c r="AJ31" s="73">
        <v>4.4922999999999998E-2</v>
      </c>
      <c r="AK31" s="73">
        <v>6.8767999999999996E-2</v>
      </c>
      <c r="AL31" s="73">
        <v>4.3406E-2</v>
      </c>
      <c r="AM31" s="73">
        <v>4.2001999999999998E-2</v>
      </c>
      <c r="AN31" s="73">
        <v>6.0883E-2</v>
      </c>
      <c r="AO31" s="73">
        <v>5.1781000000000001E-2</v>
      </c>
      <c r="AP31" s="73">
        <v>7.2494000000000003E-2</v>
      </c>
      <c r="AQ31" s="73">
        <v>4.8496999999999998E-2</v>
      </c>
    </row>
    <row r="32" spans="1:43" x14ac:dyDescent="0.2">
      <c r="A32" s="69" t="s">
        <v>36</v>
      </c>
      <c r="B32" s="71">
        <v>135</v>
      </c>
      <c r="C32" s="71">
        <v>142</v>
      </c>
      <c r="D32" s="72">
        <v>2.9647579999999998</v>
      </c>
      <c r="E32" s="72">
        <v>2.6628020000000001</v>
      </c>
      <c r="F32" s="72">
        <v>2.6685120000000002</v>
      </c>
      <c r="G32" s="72">
        <v>2.6620689999999998</v>
      </c>
      <c r="H32" s="72">
        <v>2.675392</v>
      </c>
      <c r="I32" s="72">
        <v>2.954618</v>
      </c>
      <c r="J32" s="72">
        <v>2.648501</v>
      </c>
      <c r="K32" s="72">
        <v>2.6582180000000002</v>
      </c>
      <c r="L32" s="72">
        <v>2.6397729999999999</v>
      </c>
      <c r="M32" s="72">
        <v>2.6674009999999999</v>
      </c>
      <c r="N32" s="72">
        <v>2.9733670000000001</v>
      </c>
      <c r="O32" s="72">
        <v>2.6965970000000001</v>
      </c>
      <c r="P32" s="72">
        <v>2.6817609999999998</v>
      </c>
      <c r="Q32" s="72">
        <v>2.6980179999999998</v>
      </c>
      <c r="R32" s="72">
        <v>2.781485</v>
      </c>
      <c r="S32" s="72">
        <v>2.9563250000000001</v>
      </c>
      <c r="T32" s="72">
        <v>2.6640540000000001</v>
      </c>
      <c r="U32" s="72">
        <v>2.6415639999999998</v>
      </c>
      <c r="V32" s="72">
        <v>2.6674820000000001</v>
      </c>
      <c r="W32" s="72">
        <v>2.6700879999999998</v>
      </c>
      <c r="X32" s="73">
        <v>1.9913E-2</v>
      </c>
      <c r="Y32" s="73">
        <v>2.538E-2</v>
      </c>
      <c r="Z32" s="73">
        <v>2.7949000000000002E-2</v>
      </c>
      <c r="AA32" s="73">
        <v>2.0726000000000001E-2</v>
      </c>
      <c r="AB32" s="73">
        <v>3.0707000000000002E-2</v>
      </c>
      <c r="AC32" s="73">
        <v>1.9900999999999999E-2</v>
      </c>
      <c r="AD32" s="73">
        <v>1.992E-2</v>
      </c>
      <c r="AE32" s="73">
        <v>3.0334E-2</v>
      </c>
      <c r="AF32" s="73">
        <v>2.036E-2</v>
      </c>
      <c r="AG32" s="73">
        <v>3.0993E-2</v>
      </c>
      <c r="AH32" s="73">
        <v>1.3939E-2</v>
      </c>
      <c r="AI32" s="73">
        <v>1.6136000000000001E-2</v>
      </c>
      <c r="AJ32" s="73">
        <v>1.5597E-2</v>
      </c>
      <c r="AK32" s="73">
        <v>3.3463E-2</v>
      </c>
      <c r="AL32" s="73">
        <v>1.2458E-2</v>
      </c>
      <c r="AM32" s="73">
        <v>1.7675E-2</v>
      </c>
      <c r="AN32" s="73">
        <v>2.1190000000000001E-2</v>
      </c>
      <c r="AO32" s="73">
        <v>1.7170000000000001E-2</v>
      </c>
      <c r="AP32" s="73">
        <v>3.0401000000000001E-2</v>
      </c>
      <c r="AQ32" s="73">
        <v>1.6962000000000001E-2</v>
      </c>
    </row>
    <row r="33" spans="1:43" x14ac:dyDescent="0.2">
      <c r="A33" s="69" t="s">
        <v>37</v>
      </c>
      <c r="B33" s="71">
        <v>143</v>
      </c>
      <c r="C33" s="71">
        <v>154</v>
      </c>
      <c r="D33" s="72">
        <v>2.1745239999999999</v>
      </c>
      <c r="E33" s="72">
        <v>2.1728930000000002</v>
      </c>
      <c r="F33" s="72">
        <v>2.5695329999999998</v>
      </c>
      <c r="G33" s="72">
        <v>2.766632</v>
      </c>
      <c r="H33" s="72">
        <v>3.012489</v>
      </c>
      <c r="I33" s="72">
        <v>2.1914380000000002</v>
      </c>
      <c r="J33" s="72">
        <v>2.2296719999999999</v>
      </c>
      <c r="K33" s="72">
        <v>2.617788</v>
      </c>
      <c r="L33" s="72">
        <v>2.8389479999999998</v>
      </c>
      <c r="M33" s="72">
        <v>3.0253610000000002</v>
      </c>
      <c r="N33" s="72">
        <v>2.1404740000000002</v>
      </c>
      <c r="O33" s="72">
        <v>2.149959</v>
      </c>
      <c r="P33" s="72">
        <v>2.4716200000000002</v>
      </c>
      <c r="Q33" s="72">
        <v>2.7548469999999998</v>
      </c>
      <c r="R33" s="72">
        <v>2.9750939999999999</v>
      </c>
      <c r="S33" s="72">
        <v>2.2043189999999999</v>
      </c>
      <c r="T33" s="72">
        <v>2.213209</v>
      </c>
      <c r="U33" s="72">
        <v>2.58744</v>
      </c>
      <c r="V33" s="72">
        <v>2.873831</v>
      </c>
      <c r="W33" s="72">
        <v>3.0632649999999999</v>
      </c>
      <c r="X33" s="73">
        <v>3.3260999999999999E-2</v>
      </c>
      <c r="Y33" s="73">
        <v>2.3118E-2</v>
      </c>
      <c r="Z33" s="73">
        <v>2.6526999999999998E-2</v>
      </c>
      <c r="AA33" s="73">
        <v>4.0693E-2</v>
      </c>
      <c r="AB33" s="73">
        <v>4.7119000000000001E-2</v>
      </c>
      <c r="AC33" s="73">
        <v>1.6863E-2</v>
      </c>
      <c r="AD33" s="73">
        <v>2.8718E-2</v>
      </c>
      <c r="AE33" s="73">
        <v>3.5255000000000002E-2</v>
      </c>
      <c r="AF33" s="73">
        <v>2.1995000000000001E-2</v>
      </c>
      <c r="AG33" s="73">
        <v>5.8012000000000001E-2</v>
      </c>
      <c r="AH33" s="73">
        <v>2.1158E-2</v>
      </c>
      <c r="AI33" s="73">
        <v>2.5784999999999999E-2</v>
      </c>
      <c r="AJ33" s="73">
        <v>3.3252999999999998E-2</v>
      </c>
      <c r="AK33" s="73">
        <v>3.9439000000000002E-2</v>
      </c>
      <c r="AL33" s="73">
        <v>3.0238000000000001E-2</v>
      </c>
      <c r="AM33" s="73">
        <v>2.3864E-2</v>
      </c>
      <c r="AN33" s="73">
        <v>2.5440999999999998E-2</v>
      </c>
      <c r="AO33" s="73">
        <v>1.9768000000000001E-2</v>
      </c>
      <c r="AP33" s="73">
        <v>2.8339E-2</v>
      </c>
      <c r="AQ33" s="73">
        <v>2.896E-2</v>
      </c>
    </row>
    <row r="34" spans="1:43" x14ac:dyDescent="0.2">
      <c r="A34" s="69" t="s">
        <v>38</v>
      </c>
      <c r="B34" s="71">
        <v>143</v>
      </c>
      <c r="C34" s="71">
        <v>156</v>
      </c>
      <c r="D34" s="72">
        <v>2.5899230000000002</v>
      </c>
      <c r="E34" s="72">
        <v>2.703916</v>
      </c>
      <c r="F34" s="72">
        <v>3.2174499999999999</v>
      </c>
      <c r="G34" s="72">
        <v>3.4513630000000002</v>
      </c>
      <c r="H34" s="72">
        <v>3.7195330000000002</v>
      </c>
      <c r="I34" s="72">
        <v>2.610719</v>
      </c>
      <c r="J34" s="72">
        <v>2.7635070000000002</v>
      </c>
      <c r="K34" s="72">
        <v>3.2710219999999999</v>
      </c>
      <c r="L34" s="72">
        <v>3.5318930000000002</v>
      </c>
      <c r="M34" s="72">
        <v>3.7240639999999998</v>
      </c>
      <c r="N34" s="72">
        <v>2.5846</v>
      </c>
      <c r="O34" s="72">
        <v>2.7074560000000001</v>
      </c>
      <c r="P34" s="72">
        <v>3.137111</v>
      </c>
      <c r="Q34" s="72">
        <v>3.4452470000000002</v>
      </c>
      <c r="R34" s="72">
        <v>3.6614659999999999</v>
      </c>
      <c r="S34" s="72">
        <v>2.6121129999999999</v>
      </c>
      <c r="T34" s="72">
        <v>2.756732</v>
      </c>
      <c r="U34" s="72">
        <v>3.2422599999999999</v>
      </c>
      <c r="V34" s="72">
        <v>3.5712799999999998</v>
      </c>
      <c r="W34" s="72">
        <v>3.7501009999999999</v>
      </c>
      <c r="X34" s="73">
        <v>3.9560999999999999E-2</v>
      </c>
      <c r="Y34" s="73">
        <v>4.0933999999999998E-2</v>
      </c>
      <c r="Z34" s="73">
        <v>6.7224000000000006E-2</v>
      </c>
      <c r="AA34" s="73">
        <v>4.2484000000000001E-2</v>
      </c>
      <c r="AB34" s="73">
        <v>4.8291000000000001E-2</v>
      </c>
      <c r="AC34" s="73">
        <v>4.5595999999999998E-2</v>
      </c>
      <c r="AD34" s="73">
        <v>4.1814999999999998E-2</v>
      </c>
      <c r="AE34" s="73">
        <v>6.2599000000000002E-2</v>
      </c>
      <c r="AF34" s="73">
        <v>4.0578999999999997E-2</v>
      </c>
      <c r="AG34" s="73">
        <v>5.4665999999999999E-2</v>
      </c>
      <c r="AH34" s="73">
        <v>3.5970000000000002E-2</v>
      </c>
      <c r="AI34" s="73">
        <v>4.2294999999999999E-2</v>
      </c>
      <c r="AJ34" s="73">
        <v>5.7396999999999997E-2</v>
      </c>
      <c r="AK34" s="73">
        <v>4.2410999999999997E-2</v>
      </c>
      <c r="AL34" s="73">
        <v>5.4926000000000003E-2</v>
      </c>
      <c r="AM34" s="73">
        <v>4.9227E-2</v>
      </c>
      <c r="AN34" s="73">
        <v>5.3322000000000001E-2</v>
      </c>
      <c r="AO34" s="73">
        <v>4.8977E-2</v>
      </c>
      <c r="AP34" s="73">
        <v>4.0353E-2</v>
      </c>
      <c r="AQ34" s="73">
        <v>4.1853000000000001E-2</v>
      </c>
    </row>
    <row r="35" spans="1:43" x14ac:dyDescent="0.2">
      <c r="A35" s="69" t="s">
        <v>39</v>
      </c>
      <c r="B35" s="71">
        <v>143</v>
      </c>
      <c r="C35" s="71">
        <v>158</v>
      </c>
      <c r="D35" s="72">
        <v>2.7409520000000001</v>
      </c>
      <c r="E35" s="72">
        <v>2.96753</v>
      </c>
      <c r="F35" s="72">
        <v>3.5785559999999998</v>
      </c>
      <c r="G35" s="72">
        <v>3.8404370000000001</v>
      </c>
      <c r="H35" s="72">
        <v>4.1383130000000001</v>
      </c>
      <c r="I35" s="72">
        <v>2.7776179999999999</v>
      </c>
      <c r="J35" s="72">
        <v>3.0543100000000001</v>
      </c>
      <c r="K35" s="72">
        <v>3.6455739999999999</v>
      </c>
      <c r="L35" s="72">
        <v>3.933573</v>
      </c>
      <c r="M35" s="72">
        <v>4.1544410000000003</v>
      </c>
      <c r="N35" s="72">
        <v>2.683802</v>
      </c>
      <c r="O35" s="72">
        <v>2.8928919999999998</v>
      </c>
      <c r="P35" s="72">
        <v>3.4288910000000001</v>
      </c>
      <c r="Q35" s="72">
        <v>3.8116780000000001</v>
      </c>
      <c r="R35" s="72">
        <v>4.062163</v>
      </c>
      <c r="S35" s="72">
        <v>2.7597580000000002</v>
      </c>
      <c r="T35" s="72">
        <v>3.0219809999999998</v>
      </c>
      <c r="U35" s="72">
        <v>3.6146850000000001</v>
      </c>
      <c r="V35" s="72">
        <v>3.9645649999999999</v>
      </c>
      <c r="W35" s="72">
        <v>4.1821890000000002</v>
      </c>
      <c r="X35" s="73">
        <v>4.3566000000000001E-2</v>
      </c>
      <c r="Y35" s="73">
        <v>4.5545000000000002E-2</v>
      </c>
      <c r="Z35" s="73">
        <v>7.4522000000000005E-2</v>
      </c>
      <c r="AA35" s="73">
        <v>5.9748999999999997E-2</v>
      </c>
      <c r="AB35" s="73">
        <v>6.6785999999999998E-2</v>
      </c>
      <c r="AC35" s="73">
        <v>5.2305999999999998E-2</v>
      </c>
      <c r="AD35" s="73">
        <v>4.9557999999999998E-2</v>
      </c>
      <c r="AE35" s="73">
        <v>8.2084000000000004E-2</v>
      </c>
      <c r="AF35" s="73">
        <v>5.8661999999999999E-2</v>
      </c>
      <c r="AG35" s="73">
        <v>6.8047999999999997E-2</v>
      </c>
      <c r="AH35" s="73">
        <v>4.7218000000000003E-2</v>
      </c>
      <c r="AI35" s="73">
        <v>6.6988000000000006E-2</v>
      </c>
      <c r="AJ35" s="73">
        <v>7.8181E-2</v>
      </c>
      <c r="AK35" s="73">
        <v>6.9184999999999997E-2</v>
      </c>
      <c r="AL35" s="73">
        <v>7.2133000000000003E-2</v>
      </c>
      <c r="AM35" s="73">
        <v>6.0780000000000001E-2</v>
      </c>
      <c r="AN35" s="73">
        <v>6.7102999999999996E-2</v>
      </c>
      <c r="AO35" s="73">
        <v>6.8043999999999993E-2</v>
      </c>
      <c r="AP35" s="73">
        <v>6.6345000000000001E-2</v>
      </c>
      <c r="AQ35" s="73">
        <v>6.5908999999999995E-2</v>
      </c>
    </row>
    <row r="36" spans="1:43" x14ac:dyDescent="0.2">
      <c r="A36" s="69" t="s">
        <v>40</v>
      </c>
      <c r="B36" s="71">
        <v>143</v>
      </c>
      <c r="C36" s="71">
        <v>159</v>
      </c>
      <c r="D36" s="72">
        <v>2.7730999999999999</v>
      </c>
      <c r="E36" s="72">
        <v>3.0118320000000001</v>
      </c>
      <c r="F36" s="72">
        <v>3.6504110000000001</v>
      </c>
      <c r="G36" s="72">
        <v>3.963708</v>
      </c>
      <c r="H36" s="72">
        <v>4.3807510000000001</v>
      </c>
      <c r="I36" s="72">
        <v>2.8003610000000001</v>
      </c>
      <c r="J36" s="72">
        <v>3.1026319999999998</v>
      </c>
      <c r="K36" s="72">
        <v>3.7695289999999999</v>
      </c>
      <c r="L36" s="72">
        <v>4.0842020000000003</v>
      </c>
      <c r="M36" s="72">
        <v>4.4294700000000002</v>
      </c>
      <c r="N36" s="72">
        <v>2.6892230000000001</v>
      </c>
      <c r="O36" s="72">
        <v>2.8701500000000002</v>
      </c>
      <c r="P36" s="72">
        <v>3.4011990000000001</v>
      </c>
      <c r="Q36" s="72">
        <v>3.7992210000000002</v>
      </c>
      <c r="R36" s="72">
        <v>4.0779430000000003</v>
      </c>
      <c r="S36" s="72">
        <v>2.783903</v>
      </c>
      <c r="T36" s="72">
        <v>3.0709759999999999</v>
      </c>
      <c r="U36" s="72">
        <v>3.6846830000000002</v>
      </c>
      <c r="V36" s="72">
        <v>4.1463390000000002</v>
      </c>
      <c r="W36" s="72">
        <v>4.4247759999999996</v>
      </c>
      <c r="X36" s="73">
        <v>4.0814999999999997E-2</v>
      </c>
      <c r="Y36" s="73">
        <v>4.7670000000000004E-3</v>
      </c>
      <c r="Z36" s="73">
        <v>4.6495000000000002E-2</v>
      </c>
      <c r="AA36" s="73">
        <v>3.0806E-2</v>
      </c>
      <c r="AB36" s="73">
        <v>5.7106999999999998E-2</v>
      </c>
      <c r="AC36" s="73">
        <v>3.7879999999999997E-2</v>
      </c>
      <c r="AD36" s="73">
        <v>2.0476999999999999E-2</v>
      </c>
      <c r="AE36" s="73">
        <v>8.2414000000000001E-2</v>
      </c>
      <c r="AF36" s="73">
        <v>3.0615E-2</v>
      </c>
      <c r="AG36" s="73">
        <v>3.2011999999999999E-2</v>
      </c>
      <c r="AH36" s="73">
        <v>2.3054000000000002E-2</v>
      </c>
      <c r="AI36" s="73">
        <v>3.8265E-2</v>
      </c>
      <c r="AJ36" s="73">
        <v>5.5567999999999999E-2</v>
      </c>
      <c r="AK36" s="73">
        <v>4.9577999999999997E-2</v>
      </c>
      <c r="AL36" s="73">
        <v>7.2666999999999995E-2</v>
      </c>
      <c r="AM36" s="73">
        <v>4.4025000000000002E-2</v>
      </c>
      <c r="AN36" s="73">
        <v>6.4407000000000006E-2</v>
      </c>
      <c r="AO36" s="73">
        <v>5.8714000000000002E-2</v>
      </c>
      <c r="AP36" s="73">
        <v>2.9606E-2</v>
      </c>
      <c r="AQ36" s="73">
        <v>3.4487999999999998E-2</v>
      </c>
    </row>
    <row r="37" spans="1:43" x14ac:dyDescent="0.2">
      <c r="A37" s="69" t="s">
        <v>41</v>
      </c>
      <c r="B37" s="71">
        <v>147</v>
      </c>
      <c r="C37" s="71">
        <v>158</v>
      </c>
      <c r="D37" s="72">
        <v>1.7079949999999999</v>
      </c>
      <c r="E37" s="72">
        <v>1.924769</v>
      </c>
      <c r="F37" s="72">
        <v>2.368493</v>
      </c>
      <c r="G37" s="72">
        <v>2.5775260000000002</v>
      </c>
      <c r="H37" s="72">
        <v>2.7310270000000001</v>
      </c>
      <c r="I37" s="72">
        <v>1.7304299999999999</v>
      </c>
      <c r="J37" s="72">
        <v>2.0123880000000001</v>
      </c>
      <c r="K37" s="72">
        <v>2.465865</v>
      </c>
      <c r="L37" s="72">
        <v>2.5810119999999999</v>
      </c>
      <c r="M37" s="72">
        <v>2.6672880000000001</v>
      </c>
      <c r="N37" s="72">
        <v>1.6656280000000001</v>
      </c>
      <c r="O37" s="72">
        <v>1.855828</v>
      </c>
      <c r="P37" s="72">
        <v>2.2463470000000001</v>
      </c>
      <c r="Q37" s="72">
        <v>2.5022709999999999</v>
      </c>
      <c r="R37" s="72">
        <v>2.6607370000000001</v>
      </c>
      <c r="S37" s="72">
        <v>1.7056180000000001</v>
      </c>
      <c r="T37" s="72">
        <v>1.9846440000000001</v>
      </c>
      <c r="U37" s="72">
        <v>2.41682</v>
      </c>
      <c r="V37" s="72">
        <v>2.6339090000000001</v>
      </c>
      <c r="W37" s="72">
        <v>2.6779310000000001</v>
      </c>
      <c r="X37" s="73">
        <v>2.7018E-2</v>
      </c>
      <c r="Y37" s="73">
        <v>4.8999000000000001E-2</v>
      </c>
      <c r="Z37" s="73">
        <v>4.2946999999999999E-2</v>
      </c>
      <c r="AA37" s="73">
        <v>4.9308999999999999E-2</v>
      </c>
      <c r="AB37" s="73">
        <v>5.1109000000000002E-2</v>
      </c>
      <c r="AC37" s="73">
        <v>2.0416E-2</v>
      </c>
      <c r="AD37" s="73">
        <v>1.8894000000000001E-2</v>
      </c>
      <c r="AE37" s="73">
        <v>7.7220999999999998E-2</v>
      </c>
      <c r="AF37" s="73">
        <v>1.9030999999999999E-2</v>
      </c>
      <c r="AG37" s="73">
        <v>2.3401000000000002E-2</v>
      </c>
      <c r="AH37" s="73">
        <v>3.8623999999999999E-2</v>
      </c>
      <c r="AI37" s="73">
        <v>2.896E-2</v>
      </c>
      <c r="AJ37" s="73">
        <v>6.2376000000000001E-2</v>
      </c>
      <c r="AK37" s="73">
        <v>2.7779999999999999E-2</v>
      </c>
      <c r="AL37" s="73">
        <v>3.1399000000000003E-2</v>
      </c>
      <c r="AM37" s="73">
        <v>3.3618000000000002E-2</v>
      </c>
      <c r="AN37" s="73">
        <v>4.0939000000000003E-2</v>
      </c>
      <c r="AO37" s="73">
        <v>3.8849000000000002E-2</v>
      </c>
      <c r="AP37" s="73">
        <v>2.5516E-2</v>
      </c>
      <c r="AQ37" s="73">
        <v>2.9758E-2</v>
      </c>
    </row>
    <row r="38" spans="1:43" x14ac:dyDescent="0.2">
      <c r="A38" s="69" t="s">
        <v>42</v>
      </c>
      <c r="B38" s="71">
        <v>159</v>
      </c>
      <c r="C38" s="71">
        <v>167</v>
      </c>
      <c r="D38" s="72">
        <v>3.8505449999999999</v>
      </c>
      <c r="E38" s="72">
        <v>4.0128700000000004</v>
      </c>
      <c r="F38" s="72">
        <v>4.1006559999999999</v>
      </c>
      <c r="G38" s="72">
        <v>4.0764370000000003</v>
      </c>
      <c r="H38" s="72">
        <v>4.1206269999999998</v>
      </c>
      <c r="I38" s="72">
        <v>3.9307759999999998</v>
      </c>
      <c r="J38" s="72">
        <v>4.0237059999999998</v>
      </c>
      <c r="K38" s="72">
        <v>4.0888439999999999</v>
      </c>
      <c r="L38" s="72">
        <v>4.0803240000000001</v>
      </c>
      <c r="M38" s="72">
        <v>4.0915530000000002</v>
      </c>
      <c r="N38" s="72">
        <v>2.9342809999999999</v>
      </c>
      <c r="O38" s="72">
        <v>3.3670939999999998</v>
      </c>
      <c r="P38" s="72">
        <v>3.5952959999999998</v>
      </c>
      <c r="Q38" s="72">
        <v>3.7234479999999999</v>
      </c>
      <c r="R38" s="72">
        <v>3.8613189999999999</v>
      </c>
      <c r="S38" s="72">
        <v>3.9672679999999998</v>
      </c>
      <c r="T38" s="72">
        <v>4.0412499999999998</v>
      </c>
      <c r="U38" s="72">
        <v>4.0877530000000002</v>
      </c>
      <c r="V38" s="72">
        <v>4.0945020000000003</v>
      </c>
      <c r="W38" s="72">
        <v>4.1023699999999996</v>
      </c>
      <c r="X38" s="73">
        <v>1.0387E-2</v>
      </c>
      <c r="Y38" s="73">
        <v>2.4767000000000001E-2</v>
      </c>
      <c r="Z38" s="73">
        <v>1.9768000000000001E-2</v>
      </c>
      <c r="AA38" s="73">
        <v>3.3158E-2</v>
      </c>
      <c r="AB38" s="73">
        <v>2.2998000000000001E-2</v>
      </c>
      <c r="AC38" s="73">
        <v>1.323E-2</v>
      </c>
      <c r="AD38" s="73">
        <v>2.4715999999999998E-2</v>
      </c>
      <c r="AE38" s="73">
        <v>1.8887000000000001E-2</v>
      </c>
      <c r="AF38" s="73">
        <v>1.9782999999999999E-2</v>
      </c>
      <c r="AG38" s="73">
        <v>1.8502999999999999E-2</v>
      </c>
      <c r="AH38" s="73">
        <v>0.109529</v>
      </c>
      <c r="AI38" s="73">
        <v>7.3798000000000002E-2</v>
      </c>
      <c r="AJ38" s="73">
        <v>2.9371999999999999E-2</v>
      </c>
      <c r="AK38" s="73">
        <v>6.0208999999999999E-2</v>
      </c>
      <c r="AL38" s="73">
        <v>4.9252999999999998E-2</v>
      </c>
      <c r="AM38" s="73">
        <v>2.5798999999999999E-2</v>
      </c>
      <c r="AN38" s="73">
        <v>1.0633E-2</v>
      </c>
      <c r="AO38" s="73">
        <v>4.548E-3</v>
      </c>
      <c r="AP38" s="73">
        <v>2.2474000000000001E-2</v>
      </c>
      <c r="AQ38" s="73">
        <v>6.515E-3</v>
      </c>
    </row>
    <row r="39" spans="1:43" x14ac:dyDescent="0.2">
      <c r="A39" s="69" t="s">
        <v>43</v>
      </c>
      <c r="B39" s="71">
        <v>159</v>
      </c>
      <c r="C39" s="71">
        <v>168</v>
      </c>
      <c r="D39" s="72">
        <v>4.2012049999999999</v>
      </c>
      <c r="E39" s="72">
        <v>4.4460069999999998</v>
      </c>
      <c r="F39" s="72">
        <v>4.5405329999999999</v>
      </c>
      <c r="G39" s="72">
        <v>4.4704639999999998</v>
      </c>
      <c r="H39" s="72">
        <v>4.5491679999999999</v>
      </c>
      <c r="I39" s="72">
        <v>4.3192469999999998</v>
      </c>
      <c r="J39" s="72">
        <v>4.4841569999999997</v>
      </c>
      <c r="K39" s="72">
        <v>4.4896409999999998</v>
      </c>
      <c r="L39" s="72">
        <v>4.5278520000000002</v>
      </c>
      <c r="M39" s="72">
        <v>4.518618</v>
      </c>
      <c r="N39" s="72">
        <v>3.030173</v>
      </c>
      <c r="O39" s="72">
        <v>3.5267149999999998</v>
      </c>
      <c r="P39" s="72">
        <v>3.873764</v>
      </c>
      <c r="Q39" s="72">
        <v>4.0513750000000002</v>
      </c>
      <c r="R39" s="72">
        <v>4.232831</v>
      </c>
      <c r="S39" s="72">
        <v>4.3542290000000001</v>
      </c>
      <c r="T39" s="72">
        <v>4.4364160000000004</v>
      </c>
      <c r="U39" s="72">
        <v>4.4718900000000001</v>
      </c>
      <c r="V39" s="72">
        <v>4.5172720000000002</v>
      </c>
      <c r="W39" s="72">
        <v>4.5433399999999997</v>
      </c>
      <c r="X39" s="73">
        <v>3.3579999999999999E-2</v>
      </c>
      <c r="Y39" s="73">
        <v>1.4936E-2</v>
      </c>
      <c r="Z39" s="73">
        <v>2.5826999999999999E-2</v>
      </c>
      <c r="AA39" s="73">
        <v>4.8122999999999999E-2</v>
      </c>
      <c r="AB39" s="73">
        <v>2.7951E-2</v>
      </c>
      <c r="AC39" s="73">
        <v>3.5000999999999997E-2</v>
      </c>
      <c r="AD39" s="73">
        <v>3.7650999999999997E-2</v>
      </c>
      <c r="AE39" s="73">
        <v>3.1390000000000001E-2</v>
      </c>
      <c r="AF39" s="73">
        <v>2.0249E-2</v>
      </c>
      <c r="AG39" s="73">
        <v>2.0451E-2</v>
      </c>
      <c r="AH39" s="73">
        <v>0.125637</v>
      </c>
      <c r="AI39" s="73">
        <v>0.117324</v>
      </c>
      <c r="AJ39" s="73">
        <v>6.0561999999999998E-2</v>
      </c>
      <c r="AK39" s="73">
        <v>5.0451999999999997E-2</v>
      </c>
      <c r="AL39" s="73">
        <v>4.3187999999999997E-2</v>
      </c>
      <c r="AM39" s="73">
        <v>2.7817999999999999E-2</v>
      </c>
      <c r="AN39" s="73">
        <v>3.5749999999999997E-2</v>
      </c>
      <c r="AO39" s="73">
        <v>2.5982999999999999E-2</v>
      </c>
      <c r="AP39" s="73">
        <v>3.0457000000000001E-2</v>
      </c>
      <c r="AQ39" s="73">
        <v>4.1574E-2</v>
      </c>
    </row>
    <row r="40" spans="1:43" x14ac:dyDescent="0.2">
      <c r="A40" s="69" t="s">
        <v>44</v>
      </c>
      <c r="B40" s="71">
        <v>160</v>
      </c>
      <c r="C40" s="71">
        <v>170</v>
      </c>
      <c r="D40" s="72">
        <v>4.3630420000000001</v>
      </c>
      <c r="E40" s="72">
        <v>4.4922339999999998</v>
      </c>
      <c r="F40" s="72">
        <v>4.6014629999999999</v>
      </c>
      <c r="G40" s="72">
        <v>4.6934360000000002</v>
      </c>
      <c r="H40" s="72">
        <v>4.9280590000000002</v>
      </c>
      <c r="I40" s="72">
        <v>4.453322</v>
      </c>
      <c r="J40" s="72">
        <v>4.6201140000000001</v>
      </c>
      <c r="K40" s="72">
        <v>4.6647949999999998</v>
      </c>
      <c r="L40" s="72">
        <v>4.7899250000000002</v>
      </c>
      <c r="M40" s="72">
        <v>4.9568440000000002</v>
      </c>
      <c r="N40" s="72">
        <v>3.0845959999999999</v>
      </c>
      <c r="O40" s="72">
        <v>3.717419</v>
      </c>
      <c r="P40" s="72">
        <v>4.0139370000000003</v>
      </c>
      <c r="Q40" s="72">
        <v>4.2414209999999999</v>
      </c>
      <c r="R40" s="72">
        <v>4.4525810000000003</v>
      </c>
      <c r="S40" s="72">
        <v>4.4729950000000001</v>
      </c>
      <c r="T40" s="72">
        <v>4.5426010000000003</v>
      </c>
      <c r="U40" s="72">
        <v>4.6653950000000002</v>
      </c>
      <c r="V40" s="72">
        <v>4.8590450000000001</v>
      </c>
      <c r="W40" s="72">
        <v>4.93431</v>
      </c>
      <c r="X40" s="73">
        <v>3.2737000000000002E-2</v>
      </c>
      <c r="Y40" s="73">
        <v>5.1756000000000003E-2</v>
      </c>
      <c r="Z40" s="73">
        <v>2.9529E-2</v>
      </c>
      <c r="AA40" s="73">
        <v>2.3532000000000001E-2</v>
      </c>
      <c r="AB40" s="73">
        <v>4.2575000000000002E-2</v>
      </c>
      <c r="AC40" s="73">
        <v>3.7415999999999998E-2</v>
      </c>
      <c r="AD40" s="73">
        <v>0.13830300000000001</v>
      </c>
      <c r="AE40" s="73">
        <v>8.1572000000000006E-2</v>
      </c>
      <c r="AF40" s="73">
        <v>5.0777000000000003E-2</v>
      </c>
      <c r="AG40" s="73">
        <v>0.12149799999999999</v>
      </c>
      <c r="AH40" s="73">
        <v>0.151203</v>
      </c>
      <c r="AI40" s="73">
        <v>0.113426</v>
      </c>
      <c r="AJ40" s="73">
        <v>0.10965800000000001</v>
      </c>
      <c r="AK40" s="73">
        <v>0.114578</v>
      </c>
      <c r="AL40" s="73">
        <v>7.5250999999999998E-2</v>
      </c>
      <c r="AM40" s="73">
        <v>4.0526E-2</v>
      </c>
      <c r="AN40" s="73">
        <v>4.6925000000000001E-2</v>
      </c>
      <c r="AO40" s="73">
        <v>4.9147000000000003E-2</v>
      </c>
      <c r="AP40" s="73">
        <v>6.9983000000000004E-2</v>
      </c>
      <c r="AQ40" s="73">
        <v>8.7059999999999998E-2</v>
      </c>
    </row>
    <row r="41" spans="1:43" x14ac:dyDescent="0.2">
      <c r="A41" s="69" t="s">
        <v>45</v>
      </c>
      <c r="B41" s="71">
        <v>162</v>
      </c>
      <c r="C41" s="71">
        <v>168</v>
      </c>
      <c r="D41" s="72">
        <v>2.9670339999999999</v>
      </c>
      <c r="E41" s="72">
        <v>2.9508019999999999</v>
      </c>
      <c r="F41" s="72">
        <v>2.9346899999999998</v>
      </c>
      <c r="G41" s="72">
        <v>2.893958</v>
      </c>
      <c r="H41" s="72">
        <v>2.929799</v>
      </c>
      <c r="I41" s="72">
        <v>3.0372159999999999</v>
      </c>
      <c r="J41" s="72">
        <v>2.9291290000000001</v>
      </c>
      <c r="K41" s="72">
        <v>2.9104079999999999</v>
      </c>
      <c r="L41" s="72">
        <v>2.9108160000000001</v>
      </c>
      <c r="M41" s="72">
        <v>2.9115660000000001</v>
      </c>
      <c r="N41" s="72">
        <v>2.1607460000000001</v>
      </c>
      <c r="O41" s="72">
        <v>2.5380739999999999</v>
      </c>
      <c r="P41" s="72">
        <v>2.6973729999999998</v>
      </c>
      <c r="Q41" s="72">
        <v>2.7986080000000002</v>
      </c>
      <c r="R41" s="72">
        <v>2.8814799999999998</v>
      </c>
      <c r="S41" s="72">
        <v>3.0417269999999998</v>
      </c>
      <c r="T41" s="72">
        <v>2.9332020000000001</v>
      </c>
      <c r="U41" s="72">
        <v>2.9139300000000001</v>
      </c>
      <c r="V41" s="72">
        <v>2.9004850000000002</v>
      </c>
      <c r="W41" s="72">
        <v>2.89777</v>
      </c>
      <c r="X41" s="73">
        <v>3.4684E-2</v>
      </c>
      <c r="Y41" s="73">
        <v>4.0488999999999997E-2</v>
      </c>
      <c r="Z41" s="73">
        <v>4.6129999999999997E-2</v>
      </c>
      <c r="AA41" s="73">
        <v>4.6428999999999998E-2</v>
      </c>
      <c r="AB41" s="73">
        <v>4.4194999999999998E-2</v>
      </c>
      <c r="AC41" s="73">
        <v>3.5149E-2</v>
      </c>
      <c r="AD41" s="73">
        <v>3.7871000000000002E-2</v>
      </c>
      <c r="AE41" s="73">
        <v>4.4384E-2</v>
      </c>
      <c r="AF41" s="73">
        <v>3.8059999999999997E-2</v>
      </c>
      <c r="AG41" s="73">
        <v>3.6983000000000002E-2</v>
      </c>
      <c r="AH41" s="73">
        <v>9.1436000000000003E-2</v>
      </c>
      <c r="AI41" s="73">
        <v>6.8194000000000005E-2</v>
      </c>
      <c r="AJ41" s="73">
        <v>4.9821999999999998E-2</v>
      </c>
      <c r="AK41" s="73">
        <v>6.3256999999999994E-2</v>
      </c>
      <c r="AL41" s="73">
        <v>4.8094999999999999E-2</v>
      </c>
      <c r="AM41" s="73">
        <v>4.9918999999999998E-2</v>
      </c>
      <c r="AN41" s="73">
        <v>3.9390000000000001E-2</v>
      </c>
      <c r="AO41" s="73">
        <v>4.1183999999999998E-2</v>
      </c>
      <c r="AP41" s="73">
        <v>4.4268000000000002E-2</v>
      </c>
      <c r="AQ41" s="73">
        <v>4.0925000000000003E-2</v>
      </c>
    </row>
    <row r="42" spans="1:43" x14ac:dyDescent="0.2">
      <c r="A42" s="69" t="s">
        <v>46</v>
      </c>
      <c r="B42" s="71">
        <v>162</v>
      </c>
      <c r="C42" s="71">
        <v>174</v>
      </c>
      <c r="D42" s="72">
        <v>3.5913560000000002</v>
      </c>
      <c r="E42" s="72">
        <v>3.8283320000000001</v>
      </c>
      <c r="F42" s="72">
        <v>4.2211939999999997</v>
      </c>
      <c r="G42" s="72">
        <v>4.3885639999999997</v>
      </c>
      <c r="H42" s="72">
        <v>4.6821809999999999</v>
      </c>
      <c r="I42" s="72">
        <v>3.68255</v>
      </c>
      <c r="J42" s="72">
        <v>3.8894869999999999</v>
      </c>
      <c r="K42" s="72">
        <v>4.3146149999999999</v>
      </c>
      <c r="L42" s="72">
        <v>4.5376060000000003</v>
      </c>
      <c r="M42" s="72">
        <v>4.7282260000000003</v>
      </c>
      <c r="N42" s="72">
        <v>2.3272050000000002</v>
      </c>
      <c r="O42" s="72">
        <v>3.1702750000000002</v>
      </c>
      <c r="P42" s="72">
        <v>3.7030989999999999</v>
      </c>
      <c r="Q42" s="72">
        <v>4.0643200000000004</v>
      </c>
      <c r="R42" s="72">
        <v>4.2748179999999998</v>
      </c>
      <c r="S42" s="72">
        <v>3.7082959999999998</v>
      </c>
      <c r="T42" s="72">
        <v>3.89473</v>
      </c>
      <c r="U42" s="72">
        <v>4.3293499999999998</v>
      </c>
      <c r="V42" s="72">
        <v>4.582719</v>
      </c>
      <c r="W42" s="72">
        <v>4.7518029999999998</v>
      </c>
      <c r="X42" s="73">
        <v>4.3538E-2</v>
      </c>
      <c r="Y42" s="73">
        <v>5.0793999999999999E-2</v>
      </c>
      <c r="Z42" s="73">
        <v>6.7446000000000006E-2</v>
      </c>
      <c r="AA42" s="73">
        <v>5.2817999999999997E-2</v>
      </c>
      <c r="AB42" s="73">
        <v>5.3344000000000003E-2</v>
      </c>
      <c r="AC42" s="73">
        <v>3.2564000000000003E-2</v>
      </c>
      <c r="AD42" s="73">
        <v>3.7975000000000002E-2</v>
      </c>
      <c r="AE42" s="73">
        <v>7.0782999999999999E-2</v>
      </c>
      <c r="AF42" s="73">
        <v>3.0587E-2</v>
      </c>
      <c r="AG42" s="73">
        <v>4.9430000000000002E-2</v>
      </c>
      <c r="AH42" s="73">
        <v>0.13769200000000001</v>
      </c>
      <c r="AI42" s="73">
        <v>0.111986</v>
      </c>
      <c r="AJ42" s="73">
        <v>8.7036000000000002E-2</v>
      </c>
      <c r="AK42" s="73">
        <v>8.2559999999999995E-2</v>
      </c>
      <c r="AL42" s="73">
        <v>8.3606E-2</v>
      </c>
      <c r="AM42" s="73">
        <v>2.4788999999999999E-2</v>
      </c>
      <c r="AN42" s="73">
        <v>4.1926999999999999E-2</v>
      </c>
      <c r="AO42" s="73">
        <v>4.1926999999999999E-2</v>
      </c>
      <c r="AP42" s="73">
        <v>3.0388999999999999E-2</v>
      </c>
      <c r="AQ42" s="73">
        <v>3.6919E-2</v>
      </c>
    </row>
    <row r="43" spans="1:43" x14ac:dyDescent="0.2">
      <c r="A43" s="69" t="s">
        <v>47</v>
      </c>
      <c r="B43" s="71">
        <v>163</v>
      </c>
      <c r="C43" s="71">
        <v>174</v>
      </c>
      <c r="D43" s="72">
        <v>3.3358240000000001</v>
      </c>
      <c r="E43" s="72">
        <v>3.592209</v>
      </c>
      <c r="F43" s="72">
        <v>3.8617880000000002</v>
      </c>
      <c r="G43" s="72">
        <v>4.0457369999999999</v>
      </c>
      <c r="H43" s="72">
        <v>4.3000059999999998</v>
      </c>
      <c r="I43" s="72">
        <v>3.3137569999999998</v>
      </c>
      <c r="J43" s="72">
        <v>3.580438</v>
      </c>
      <c r="K43" s="72">
        <v>3.9205559999999999</v>
      </c>
      <c r="L43" s="72">
        <v>4.1688039999999997</v>
      </c>
      <c r="M43" s="72">
        <v>4.3775040000000001</v>
      </c>
      <c r="N43" s="72">
        <v>2.0054280000000002</v>
      </c>
      <c r="O43" s="72">
        <v>2.8756439999999999</v>
      </c>
      <c r="P43" s="72">
        <v>3.3590119999999999</v>
      </c>
      <c r="Q43" s="72">
        <v>3.6821809999999999</v>
      </c>
      <c r="R43" s="72">
        <v>3.9652620000000001</v>
      </c>
      <c r="S43" s="72">
        <v>3.377745</v>
      </c>
      <c r="T43" s="72">
        <v>3.6530749999999999</v>
      </c>
      <c r="U43" s="72">
        <v>3.9452289999999999</v>
      </c>
      <c r="V43" s="72">
        <v>4.2502690000000003</v>
      </c>
      <c r="W43" s="72">
        <v>4.3939779999999997</v>
      </c>
      <c r="X43" s="73">
        <v>0.16475899999999999</v>
      </c>
      <c r="Y43" s="73">
        <v>5.6457E-2</v>
      </c>
      <c r="Z43" s="73">
        <v>9.9756999999999998E-2</v>
      </c>
      <c r="AA43" s="73">
        <v>9.4647999999999996E-2</v>
      </c>
      <c r="AB43" s="73">
        <v>2.6141000000000001E-2</v>
      </c>
      <c r="AC43" s="73">
        <v>4.0480000000000002E-2</v>
      </c>
      <c r="AD43" s="73">
        <v>8.0206E-2</v>
      </c>
      <c r="AE43" s="73">
        <v>5.3225000000000001E-2</v>
      </c>
      <c r="AF43" s="73">
        <v>0.141101</v>
      </c>
      <c r="AG43" s="73">
        <v>8.0706E-2</v>
      </c>
      <c r="AH43" s="73">
        <v>8.0268999999999993E-2</v>
      </c>
      <c r="AI43" s="73">
        <v>0.119561</v>
      </c>
      <c r="AJ43" s="73">
        <v>9.9862000000000006E-2</v>
      </c>
      <c r="AK43" s="73">
        <v>0.103612</v>
      </c>
      <c r="AL43" s="73">
        <v>0.152417</v>
      </c>
      <c r="AM43" s="73">
        <v>4.2664000000000001E-2</v>
      </c>
      <c r="AN43" s="73">
        <v>0.109751</v>
      </c>
      <c r="AO43" s="73">
        <v>4.9847000000000002E-2</v>
      </c>
      <c r="AP43" s="73">
        <v>4.8557000000000003E-2</v>
      </c>
      <c r="AQ43" s="73">
        <v>3.9945000000000001E-2</v>
      </c>
    </row>
    <row r="44" spans="1:43" x14ac:dyDescent="0.2">
      <c r="A44" s="69" t="s">
        <v>48</v>
      </c>
      <c r="B44" s="71">
        <v>169</v>
      </c>
      <c r="C44" s="71">
        <v>175</v>
      </c>
      <c r="D44" s="72">
        <v>1.055852</v>
      </c>
      <c r="E44" s="72">
        <v>1.290335</v>
      </c>
      <c r="F44" s="72">
        <v>1.571448</v>
      </c>
      <c r="G44" s="72">
        <v>1.631758</v>
      </c>
      <c r="H44" s="72">
        <v>1.7394639999999999</v>
      </c>
      <c r="I44" s="72">
        <v>1.1043860000000001</v>
      </c>
      <c r="J44" s="72">
        <v>1.316764</v>
      </c>
      <c r="K44" s="72">
        <v>1.584471</v>
      </c>
      <c r="L44" s="72">
        <v>1.6795709999999999</v>
      </c>
      <c r="M44" s="72">
        <v>1.7851459999999999</v>
      </c>
      <c r="N44" s="72">
        <v>0.64060700000000004</v>
      </c>
      <c r="O44" s="72">
        <v>0.98270900000000005</v>
      </c>
      <c r="P44" s="72">
        <v>1.2941039999999999</v>
      </c>
      <c r="Q44" s="72">
        <v>1.5337860000000001</v>
      </c>
      <c r="R44" s="72">
        <v>1.632898</v>
      </c>
      <c r="S44" s="72">
        <v>1.108155</v>
      </c>
      <c r="T44" s="72">
        <v>1.3173900000000001</v>
      </c>
      <c r="U44" s="72">
        <v>1.585653</v>
      </c>
      <c r="V44" s="72">
        <v>1.744826</v>
      </c>
      <c r="W44" s="72">
        <v>1.800862</v>
      </c>
      <c r="X44" s="73">
        <v>2.9509000000000001E-2</v>
      </c>
      <c r="Y44" s="73">
        <v>2.8535999999999999E-2</v>
      </c>
      <c r="Z44" s="73">
        <v>1.4342000000000001E-2</v>
      </c>
      <c r="AA44" s="73">
        <v>4.2797000000000002E-2</v>
      </c>
      <c r="AB44" s="73">
        <v>1.3884000000000001E-2</v>
      </c>
      <c r="AC44" s="73">
        <v>2.9787999999999999E-2</v>
      </c>
      <c r="AD44" s="73">
        <v>3.2565999999999998E-2</v>
      </c>
      <c r="AE44" s="73">
        <v>1.9982E-2</v>
      </c>
      <c r="AF44" s="73">
        <v>2.7196000000000001E-2</v>
      </c>
      <c r="AG44" s="73">
        <v>5.4085000000000001E-2</v>
      </c>
      <c r="AH44" s="73">
        <v>3.8710000000000001E-2</v>
      </c>
      <c r="AI44" s="73">
        <v>6.5311999999999995E-2</v>
      </c>
      <c r="AJ44" s="73">
        <v>6.7874000000000004E-2</v>
      </c>
      <c r="AK44" s="73">
        <v>2.3102000000000001E-2</v>
      </c>
      <c r="AL44" s="73">
        <v>2.4676E-2</v>
      </c>
      <c r="AM44" s="73">
        <v>3.3015000000000003E-2</v>
      </c>
      <c r="AN44" s="73">
        <v>3.9517999999999998E-2</v>
      </c>
      <c r="AO44" s="73">
        <v>1.8107999999999999E-2</v>
      </c>
      <c r="AP44" s="73">
        <v>6.5784999999999996E-2</v>
      </c>
      <c r="AQ44" s="73">
        <v>6.4988000000000004E-2</v>
      </c>
    </row>
    <row r="45" spans="1:43" x14ac:dyDescent="0.2">
      <c r="A45" s="69" t="s">
        <v>49</v>
      </c>
      <c r="B45" s="71">
        <v>175</v>
      </c>
      <c r="C45" s="71">
        <v>190</v>
      </c>
      <c r="D45" s="72">
        <v>2.460083</v>
      </c>
      <c r="E45" s="72">
        <v>2.526189</v>
      </c>
      <c r="F45" s="72">
        <v>3.0186259999999998</v>
      </c>
      <c r="G45" s="72">
        <v>3.3832260000000001</v>
      </c>
      <c r="H45" s="72">
        <v>3.978672</v>
      </c>
      <c r="I45" s="72">
        <v>2.484521</v>
      </c>
      <c r="J45" s="72">
        <v>2.6417769999999998</v>
      </c>
      <c r="K45" s="72">
        <v>3.2025480000000002</v>
      </c>
      <c r="L45" s="72">
        <v>3.6250810000000002</v>
      </c>
      <c r="M45" s="72">
        <v>4.1263930000000002</v>
      </c>
      <c r="N45" s="72">
        <v>2.2489880000000002</v>
      </c>
      <c r="O45" s="72">
        <v>2.187163</v>
      </c>
      <c r="P45" s="72">
        <v>2.4058099999999998</v>
      </c>
      <c r="Q45" s="72">
        <v>2.648253</v>
      </c>
      <c r="R45" s="72">
        <v>3.009312</v>
      </c>
      <c r="S45" s="72">
        <v>2.465967</v>
      </c>
      <c r="T45" s="72">
        <v>2.6252080000000002</v>
      </c>
      <c r="U45" s="72">
        <v>3.14534</v>
      </c>
      <c r="V45" s="72">
        <v>3.670906</v>
      </c>
      <c r="W45" s="72">
        <v>4.1207450000000003</v>
      </c>
      <c r="X45" s="73">
        <v>3.7879999999999997E-2</v>
      </c>
      <c r="Y45" s="73">
        <v>4.4759E-2</v>
      </c>
      <c r="Z45" s="73">
        <v>0.103918</v>
      </c>
      <c r="AA45" s="73">
        <v>4.8190999999999998E-2</v>
      </c>
      <c r="AB45" s="73">
        <v>5.9693999999999997E-2</v>
      </c>
      <c r="AC45" s="73">
        <v>2.6896E-2</v>
      </c>
      <c r="AD45" s="73">
        <v>3.2222000000000001E-2</v>
      </c>
      <c r="AE45" s="73">
        <v>0.102377</v>
      </c>
      <c r="AF45" s="73">
        <v>3.3558999999999999E-2</v>
      </c>
      <c r="AG45" s="73">
        <v>7.3057999999999998E-2</v>
      </c>
      <c r="AH45" s="73">
        <v>3.9765000000000002E-2</v>
      </c>
      <c r="AI45" s="73">
        <v>9.9812999999999999E-2</v>
      </c>
      <c r="AJ45" s="73">
        <v>7.9531000000000004E-2</v>
      </c>
      <c r="AK45" s="73">
        <v>0.13067100000000001</v>
      </c>
      <c r="AL45" s="73">
        <v>0.13555800000000001</v>
      </c>
      <c r="AM45" s="73">
        <v>2.7237000000000001E-2</v>
      </c>
      <c r="AN45" s="73">
        <v>7.7171000000000003E-2</v>
      </c>
      <c r="AO45" s="73">
        <v>7.0531999999999997E-2</v>
      </c>
      <c r="AP45" s="73">
        <v>5.0585999999999999E-2</v>
      </c>
      <c r="AQ45" s="73">
        <v>4.3581000000000002E-2</v>
      </c>
    </row>
    <row r="46" spans="1:43" x14ac:dyDescent="0.2">
      <c r="A46" s="69" t="s">
        <v>50</v>
      </c>
      <c r="B46" s="71">
        <v>177</v>
      </c>
      <c r="C46" s="71">
        <v>186</v>
      </c>
      <c r="D46" s="72">
        <v>2.5150760000000001</v>
      </c>
      <c r="E46" s="72">
        <v>2.4622709999999999</v>
      </c>
      <c r="F46" s="72">
        <v>2.7935249999999998</v>
      </c>
      <c r="G46" s="72">
        <v>3.0157799999999999</v>
      </c>
      <c r="H46" s="72">
        <v>3.2927499999999998</v>
      </c>
      <c r="I46" s="72">
        <v>2.5502340000000001</v>
      </c>
      <c r="J46" s="72">
        <v>2.5207839999999999</v>
      </c>
      <c r="K46" s="72">
        <v>2.9213849999999999</v>
      </c>
      <c r="L46" s="72">
        <v>3.1231119999999999</v>
      </c>
      <c r="M46" s="72">
        <v>3.2834819999999998</v>
      </c>
      <c r="N46" s="72">
        <v>2.3561519999999998</v>
      </c>
      <c r="O46" s="72">
        <v>2.245838</v>
      </c>
      <c r="P46" s="72">
        <v>2.3795989999999998</v>
      </c>
      <c r="Q46" s="72">
        <v>2.568057</v>
      </c>
      <c r="R46" s="72">
        <v>2.7266780000000002</v>
      </c>
      <c r="S46" s="72">
        <v>2.52603</v>
      </c>
      <c r="T46" s="72">
        <v>2.5053920000000001</v>
      </c>
      <c r="U46" s="72">
        <v>2.856201</v>
      </c>
      <c r="V46" s="72">
        <v>3.1735039999999999</v>
      </c>
      <c r="W46" s="72">
        <v>3.3158979999999998</v>
      </c>
      <c r="X46" s="73">
        <v>2.9718999999999999E-2</v>
      </c>
      <c r="Y46" s="73">
        <v>2.7399E-2</v>
      </c>
      <c r="Z46" s="73">
        <v>8.2586000000000007E-2</v>
      </c>
      <c r="AA46" s="73">
        <v>3.7822000000000001E-2</v>
      </c>
      <c r="AB46" s="73">
        <v>6.8448999999999996E-2</v>
      </c>
      <c r="AC46" s="73">
        <v>4.2008999999999998E-2</v>
      </c>
      <c r="AD46" s="73">
        <v>1.3028E-2</v>
      </c>
      <c r="AE46" s="73">
        <v>4.5879000000000003E-2</v>
      </c>
      <c r="AF46" s="73">
        <v>3.4405999999999999E-2</v>
      </c>
      <c r="AG46" s="73">
        <v>6.7958000000000005E-2</v>
      </c>
      <c r="AH46" s="73">
        <v>6.5765000000000004E-2</v>
      </c>
      <c r="AI46" s="73">
        <v>9.4456999999999999E-2</v>
      </c>
      <c r="AJ46" s="73">
        <v>7.2827000000000003E-2</v>
      </c>
      <c r="AK46" s="73">
        <v>0.106612</v>
      </c>
      <c r="AL46" s="73">
        <v>6.2857999999999997E-2</v>
      </c>
      <c r="AM46" s="73">
        <v>1.7229000000000001E-2</v>
      </c>
      <c r="AN46" s="73">
        <v>6.2445000000000001E-2</v>
      </c>
      <c r="AO46" s="73">
        <v>5.3255999999999998E-2</v>
      </c>
      <c r="AP46" s="73">
        <v>3.0577E-2</v>
      </c>
      <c r="AQ46" s="73">
        <v>4.6056E-2</v>
      </c>
    </row>
    <row r="47" spans="1:43" x14ac:dyDescent="0.2">
      <c r="A47" s="69" t="s">
        <v>51</v>
      </c>
      <c r="B47" s="71">
        <v>179</v>
      </c>
      <c r="C47" s="71">
        <v>190</v>
      </c>
      <c r="D47" s="72">
        <v>2.7752029999999999</v>
      </c>
      <c r="E47" s="72">
        <v>2.7204480000000002</v>
      </c>
      <c r="F47" s="72">
        <v>3.1683680000000001</v>
      </c>
      <c r="G47" s="72">
        <v>3.454742</v>
      </c>
      <c r="H47" s="72">
        <v>3.87879</v>
      </c>
      <c r="I47" s="72">
        <v>2.8003670000000001</v>
      </c>
      <c r="J47" s="72">
        <v>2.8067250000000001</v>
      </c>
      <c r="K47" s="72">
        <v>3.2902939999999998</v>
      </c>
      <c r="L47" s="72">
        <v>3.5919110000000001</v>
      </c>
      <c r="M47" s="72">
        <v>3.9000689999999998</v>
      </c>
      <c r="N47" s="72">
        <v>2.584946</v>
      </c>
      <c r="O47" s="72">
        <v>2.3794369999999998</v>
      </c>
      <c r="P47" s="72">
        <v>2.5477069999999999</v>
      </c>
      <c r="Q47" s="72">
        <v>2.781644</v>
      </c>
      <c r="R47" s="72">
        <v>3.0815800000000002</v>
      </c>
      <c r="S47" s="72">
        <v>2.7883290000000001</v>
      </c>
      <c r="T47" s="72">
        <v>2.794095</v>
      </c>
      <c r="U47" s="72">
        <v>3.2229999999999999</v>
      </c>
      <c r="V47" s="72">
        <v>3.6517249999999999</v>
      </c>
      <c r="W47" s="72">
        <v>3.9122210000000002</v>
      </c>
      <c r="X47" s="73">
        <v>5.1450000000000003E-2</v>
      </c>
      <c r="Y47" s="73">
        <v>5.2484999999999997E-2</v>
      </c>
      <c r="Z47" s="73">
        <v>9.3625E-2</v>
      </c>
      <c r="AA47" s="73">
        <v>7.5365000000000001E-2</v>
      </c>
      <c r="AB47" s="73">
        <v>8.4690000000000001E-2</v>
      </c>
      <c r="AC47" s="73">
        <v>5.3310000000000003E-2</v>
      </c>
      <c r="AD47" s="73">
        <v>5.9686999999999997E-2</v>
      </c>
      <c r="AE47" s="73">
        <v>0.111778</v>
      </c>
      <c r="AF47" s="73">
        <v>5.2638999999999998E-2</v>
      </c>
      <c r="AG47" s="73">
        <v>9.0265999999999999E-2</v>
      </c>
      <c r="AH47" s="73">
        <v>5.4497999999999998E-2</v>
      </c>
      <c r="AI47" s="73">
        <v>0.109997</v>
      </c>
      <c r="AJ47" s="73">
        <v>8.6412000000000003E-2</v>
      </c>
      <c r="AK47" s="73">
        <v>0.14992900000000001</v>
      </c>
      <c r="AL47" s="73">
        <v>0.113483</v>
      </c>
      <c r="AM47" s="73">
        <v>5.4315000000000002E-2</v>
      </c>
      <c r="AN47" s="73">
        <v>8.7015999999999996E-2</v>
      </c>
      <c r="AO47" s="73">
        <v>6.9700999999999999E-2</v>
      </c>
      <c r="AP47" s="73">
        <v>8.0863000000000004E-2</v>
      </c>
      <c r="AQ47" s="73">
        <v>6.1511999999999997E-2</v>
      </c>
    </row>
    <row r="48" spans="1:43" x14ac:dyDescent="0.2">
      <c r="A48" s="69" t="s">
        <v>52</v>
      </c>
      <c r="B48" s="71">
        <v>180</v>
      </c>
      <c r="C48" s="71">
        <v>190</v>
      </c>
      <c r="D48" s="72">
        <v>2.427756</v>
      </c>
      <c r="E48" s="72">
        <v>2.3589289999999998</v>
      </c>
      <c r="F48" s="72">
        <v>2.74776</v>
      </c>
      <c r="G48" s="72">
        <v>3.0095540000000001</v>
      </c>
      <c r="H48" s="72">
        <v>3.3393290000000002</v>
      </c>
      <c r="I48" s="72">
        <v>2.4600200000000001</v>
      </c>
      <c r="J48" s="72">
        <v>2.440239</v>
      </c>
      <c r="K48" s="72">
        <v>2.8290670000000002</v>
      </c>
      <c r="L48" s="72">
        <v>3.1015510000000002</v>
      </c>
      <c r="M48" s="72">
        <v>3.3677830000000002</v>
      </c>
      <c r="N48" s="72">
        <v>2.2806690000000001</v>
      </c>
      <c r="O48" s="72">
        <v>2.130728</v>
      </c>
      <c r="P48" s="72">
        <v>2.278098</v>
      </c>
      <c r="Q48" s="72">
        <v>2.4836659999999999</v>
      </c>
      <c r="R48" s="72">
        <v>2.7267239999999999</v>
      </c>
      <c r="S48" s="72">
        <v>2.441011</v>
      </c>
      <c r="T48" s="72">
        <v>2.4184960000000002</v>
      </c>
      <c r="U48" s="72">
        <v>2.7869199999999998</v>
      </c>
      <c r="V48" s="72">
        <v>3.1687270000000001</v>
      </c>
      <c r="W48" s="72">
        <v>3.3748369999999999</v>
      </c>
      <c r="X48" s="73">
        <v>3.4071999999999998E-2</v>
      </c>
      <c r="Y48" s="73">
        <v>4.811E-2</v>
      </c>
      <c r="Z48" s="73">
        <v>8.9203000000000005E-2</v>
      </c>
      <c r="AA48" s="73">
        <v>4.8179E-2</v>
      </c>
      <c r="AB48" s="73">
        <v>7.6606999999999995E-2</v>
      </c>
      <c r="AC48" s="73">
        <v>4.4202999999999999E-2</v>
      </c>
      <c r="AD48" s="73">
        <v>3.7372000000000002E-2</v>
      </c>
      <c r="AE48" s="73">
        <v>8.3922999999999998E-2</v>
      </c>
      <c r="AF48" s="73">
        <v>3.0145000000000002E-2</v>
      </c>
      <c r="AG48" s="73">
        <v>8.6373000000000005E-2</v>
      </c>
      <c r="AH48" s="73">
        <v>1.8075000000000001E-2</v>
      </c>
      <c r="AI48" s="73">
        <v>0.101516</v>
      </c>
      <c r="AJ48" s="73">
        <v>7.2352E-2</v>
      </c>
      <c r="AK48" s="73">
        <v>0.115358</v>
      </c>
      <c r="AL48" s="73">
        <v>0.10344399999999999</v>
      </c>
      <c r="AM48" s="73">
        <v>4.3473999999999999E-2</v>
      </c>
      <c r="AN48" s="73">
        <v>9.0496999999999994E-2</v>
      </c>
      <c r="AO48" s="73">
        <v>6.1929999999999999E-2</v>
      </c>
      <c r="AP48" s="73">
        <v>6.2563999999999995E-2</v>
      </c>
      <c r="AQ48" s="73">
        <v>4.7937E-2</v>
      </c>
    </row>
    <row r="49" spans="1:43" x14ac:dyDescent="0.2">
      <c r="A49" s="69" t="s">
        <v>53</v>
      </c>
      <c r="B49" s="71">
        <v>181</v>
      </c>
      <c r="C49" s="71">
        <v>190</v>
      </c>
      <c r="D49" s="72">
        <v>2.3032499999999998</v>
      </c>
      <c r="E49" s="72">
        <v>2.237975</v>
      </c>
      <c r="F49" s="72">
        <v>2.6276099999999998</v>
      </c>
      <c r="G49" s="72">
        <v>2.8172429999999999</v>
      </c>
      <c r="H49" s="72">
        <v>3.203827</v>
      </c>
      <c r="I49" s="72">
        <v>2.3447849999999999</v>
      </c>
      <c r="J49" s="72">
        <v>2.3079700000000001</v>
      </c>
      <c r="K49" s="72">
        <v>2.6912449999999999</v>
      </c>
      <c r="L49" s="72">
        <v>2.9639660000000001</v>
      </c>
      <c r="M49" s="72">
        <v>3.2143109999999999</v>
      </c>
      <c r="N49" s="72">
        <v>2.160479</v>
      </c>
      <c r="O49" s="72">
        <v>1.993533</v>
      </c>
      <c r="P49" s="72">
        <v>2.130525</v>
      </c>
      <c r="Q49" s="72">
        <v>2.3178380000000001</v>
      </c>
      <c r="R49" s="72">
        <v>2.5643039999999999</v>
      </c>
      <c r="S49" s="72">
        <v>2.3153540000000001</v>
      </c>
      <c r="T49" s="72">
        <v>2.2907890000000002</v>
      </c>
      <c r="U49" s="72">
        <v>2.6667399999999999</v>
      </c>
      <c r="V49" s="72">
        <v>2.9978310000000001</v>
      </c>
      <c r="W49" s="72">
        <v>3.2018420000000001</v>
      </c>
      <c r="X49" s="73">
        <v>5.7429000000000001E-2</v>
      </c>
      <c r="Y49" s="73">
        <v>5.9887999999999997E-2</v>
      </c>
      <c r="Z49" s="73">
        <v>9.0440999999999994E-2</v>
      </c>
      <c r="AA49" s="73">
        <v>8.6003999999999997E-2</v>
      </c>
      <c r="AB49" s="73">
        <v>9.0303999999999995E-2</v>
      </c>
      <c r="AC49" s="73">
        <v>6.4188999999999996E-2</v>
      </c>
      <c r="AD49" s="73">
        <v>7.3096999999999995E-2</v>
      </c>
      <c r="AE49" s="73">
        <v>9.2939999999999995E-2</v>
      </c>
      <c r="AF49" s="73">
        <v>7.5269000000000003E-2</v>
      </c>
      <c r="AG49" s="73">
        <v>0.104272</v>
      </c>
      <c r="AH49" s="73">
        <v>7.7686000000000005E-2</v>
      </c>
      <c r="AI49" s="73">
        <v>9.3491000000000005E-2</v>
      </c>
      <c r="AJ49" s="73">
        <v>8.6460999999999996E-2</v>
      </c>
      <c r="AK49" s="73">
        <v>0.14014599999999999</v>
      </c>
      <c r="AL49" s="73">
        <v>0.10305300000000001</v>
      </c>
      <c r="AM49" s="73">
        <v>7.6724000000000001E-2</v>
      </c>
      <c r="AN49" s="73">
        <v>9.2864000000000002E-2</v>
      </c>
      <c r="AO49" s="73">
        <v>8.6219000000000004E-2</v>
      </c>
      <c r="AP49" s="73">
        <v>8.72E-2</v>
      </c>
      <c r="AQ49" s="73">
        <v>0.100953</v>
      </c>
    </row>
    <row r="50" spans="1:43" x14ac:dyDescent="0.2">
      <c r="A50" s="69" t="s">
        <v>54</v>
      </c>
      <c r="B50" s="71">
        <v>193</v>
      </c>
      <c r="C50" s="71">
        <v>200</v>
      </c>
      <c r="D50" s="72">
        <v>2.3156409999999998</v>
      </c>
      <c r="E50" s="72">
        <v>2.37717</v>
      </c>
      <c r="F50" s="72">
        <v>2.640997</v>
      </c>
      <c r="G50" s="72">
        <v>2.7178930000000001</v>
      </c>
      <c r="H50" s="72">
        <v>2.8068919999999999</v>
      </c>
      <c r="I50" s="72">
        <v>2.2703929999999999</v>
      </c>
      <c r="J50" s="72">
        <v>2.3988369999999999</v>
      </c>
      <c r="K50" s="72">
        <v>2.6348720000000001</v>
      </c>
      <c r="L50" s="72">
        <v>2.7269169999999998</v>
      </c>
      <c r="M50" s="72">
        <v>2.7832780000000001</v>
      </c>
      <c r="N50" s="72">
        <v>2.3082720000000001</v>
      </c>
      <c r="O50" s="72">
        <v>2.3858039999999998</v>
      </c>
      <c r="P50" s="72">
        <v>2.6025399999999999</v>
      </c>
      <c r="Q50" s="72">
        <v>2.7662620000000002</v>
      </c>
      <c r="R50" s="72">
        <v>2.907565</v>
      </c>
      <c r="S50" s="72">
        <v>2.278562</v>
      </c>
      <c r="T50" s="72">
        <v>2.388277</v>
      </c>
      <c r="U50" s="72">
        <v>2.5762160000000001</v>
      </c>
      <c r="V50" s="72">
        <v>2.7631250000000001</v>
      </c>
      <c r="W50" s="72">
        <v>2.815213</v>
      </c>
      <c r="X50" s="73">
        <v>5.8688999999999998E-2</v>
      </c>
      <c r="Y50" s="73">
        <v>4.2301999999999999E-2</v>
      </c>
      <c r="Z50" s="73">
        <v>4.4097999999999998E-2</v>
      </c>
      <c r="AA50" s="73">
        <v>4.8522000000000003E-2</v>
      </c>
      <c r="AB50" s="73">
        <v>7.3671E-2</v>
      </c>
      <c r="AC50" s="73">
        <v>5.9748999999999997E-2</v>
      </c>
      <c r="AD50" s="73">
        <v>4.2722999999999997E-2</v>
      </c>
      <c r="AE50" s="73">
        <v>6.0402999999999998E-2</v>
      </c>
      <c r="AF50" s="73">
        <v>3.9386999999999998E-2</v>
      </c>
      <c r="AG50" s="73">
        <v>7.9375000000000001E-2</v>
      </c>
      <c r="AH50" s="73">
        <v>5.0553000000000001E-2</v>
      </c>
      <c r="AI50" s="73">
        <v>3.1702000000000001E-2</v>
      </c>
      <c r="AJ50" s="73">
        <v>3.1586999999999997E-2</v>
      </c>
      <c r="AK50" s="73">
        <v>6.0970999999999997E-2</v>
      </c>
      <c r="AL50" s="73">
        <v>6.1248999999999998E-2</v>
      </c>
      <c r="AM50" s="73">
        <v>6.7778000000000005E-2</v>
      </c>
      <c r="AN50" s="73">
        <v>7.8376000000000001E-2</v>
      </c>
      <c r="AO50" s="73">
        <v>5.1202999999999999E-2</v>
      </c>
      <c r="AP50" s="73">
        <v>5.5273000000000003E-2</v>
      </c>
      <c r="AQ50" s="73">
        <v>5.8233E-2</v>
      </c>
    </row>
    <row r="51" spans="1:43" x14ac:dyDescent="0.2">
      <c r="A51" s="69" t="s">
        <v>55</v>
      </c>
      <c r="B51" s="71">
        <v>194</v>
      </c>
      <c r="C51" s="71">
        <v>200</v>
      </c>
      <c r="D51" s="72">
        <v>1.846257</v>
      </c>
      <c r="E51" s="72">
        <v>1.8781570000000001</v>
      </c>
      <c r="F51" s="72">
        <v>2.0901429999999999</v>
      </c>
      <c r="G51" s="72">
        <v>2.1710880000000001</v>
      </c>
      <c r="H51" s="72">
        <v>2.2440129999999998</v>
      </c>
      <c r="I51" s="72">
        <v>1.836741</v>
      </c>
      <c r="J51" s="72">
        <v>1.8775599999999999</v>
      </c>
      <c r="K51" s="72">
        <v>2.0971760000000002</v>
      </c>
      <c r="L51" s="72">
        <v>2.176212</v>
      </c>
      <c r="M51" s="72">
        <v>2.2370009999999998</v>
      </c>
      <c r="N51" s="72">
        <v>1.8619589999999999</v>
      </c>
      <c r="O51" s="72">
        <v>1.8874709999999999</v>
      </c>
      <c r="P51" s="72">
        <v>2.0839759999999998</v>
      </c>
      <c r="Q51" s="72">
        <v>2.2309009999999998</v>
      </c>
      <c r="R51" s="72">
        <v>2.3322289999999999</v>
      </c>
      <c r="S51" s="72">
        <v>1.853791</v>
      </c>
      <c r="T51" s="72">
        <v>1.8776139999999999</v>
      </c>
      <c r="U51" s="72">
        <v>2.0750350000000002</v>
      </c>
      <c r="V51" s="72">
        <v>2.2295980000000002</v>
      </c>
      <c r="W51" s="72">
        <v>2.2606549999999999</v>
      </c>
      <c r="X51" s="73">
        <v>4.5962999999999997E-2</v>
      </c>
      <c r="Y51" s="73">
        <v>4.0993000000000002E-2</v>
      </c>
      <c r="Z51" s="73">
        <v>4.8384000000000003E-2</v>
      </c>
      <c r="AA51" s="73">
        <v>4.8211999999999998E-2</v>
      </c>
      <c r="AB51" s="73">
        <v>5.7700000000000001E-2</v>
      </c>
      <c r="AC51" s="73">
        <v>4.9189999999999998E-2</v>
      </c>
      <c r="AD51" s="73">
        <v>4.8863999999999998E-2</v>
      </c>
      <c r="AE51" s="73">
        <v>5.3648000000000001E-2</v>
      </c>
      <c r="AF51" s="73">
        <v>3.8158999999999998E-2</v>
      </c>
      <c r="AG51" s="73">
        <v>6.3644999999999993E-2</v>
      </c>
      <c r="AH51" s="73">
        <v>4.6154000000000001E-2</v>
      </c>
      <c r="AI51" s="73">
        <v>4.8724999999999997E-2</v>
      </c>
      <c r="AJ51" s="73">
        <v>4.3548999999999997E-2</v>
      </c>
      <c r="AK51" s="73">
        <v>5.4310999999999998E-2</v>
      </c>
      <c r="AL51" s="73">
        <v>3.8334E-2</v>
      </c>
      <c r="AM51" s="73">
        <v>4.4601000000000002E-2</v>
      </c>
      <c r="AN51" s="73">
        <v>4.9806999999999997E-2</v>
      </c>
      <c r="AO51" s="73">
        <v>3.9972000000000001E-2</v>
      </c>
      <c r="AP51" s="73">
        <v>5.2600000000000001E-2</v>
      </c>
      <c r="AQ51" s="73">
        <v>4.2675999999999999E-2</v>
      </c>
    </row>
    <row r="52" spans="1:43" x14ac:dyDescent="0.2">
      <c r="A52" s="69" t="s">
        <v>56</v>
      </c>
      <c r="B52" s="71">
        <v>194</v>
      </c>
      <c r="C52" s="71">
        <v>203</v>
      </c>
      <c r="D52" s="72">
        <v>2.1285159999999999</v>
      </c>
      <c r="E52" s="72">
        <v>2.3598249999999998</v>
      </c>
      <c r="F52" s="72">
        <v>2.8622580000000002</v>
      </c>
      <c r="G52" s="72">
        <v>3.1553990000000001</v>
      </c>
      <c r="H52" s="72">
        <v>3.4960100000000001</v>
      </c>
      <c r="I52" s="72">
        <v>2.0868880000000001</v>
      </c>
      <c r="J52" s="72">
        <v>2.369494</v>
      </c>
      <c r="K52" s="72">
        <v>2.8581180000000002</v>
      </c>
      <c r="L52" s="72">
        <v>3.1609189999999998</v>
      </c>
      <c r="M52" s="72">
        <v>3.4543759999999999</v>
      </c>
      <c r="N52" s="72">
        <v>2.1224029999999998</v>
      </c>
      <c r="O52" s="72">
        <v>2.37568</v>
      </c>
      <c r="P52" s="72">
        <v>2.8719869999999998</v>
      </c>
      <c r="Q52" s="72">
        <v>3.2991130000000002</v>
      </c>
      <c r="R52" s="72">
        <v>3.6034160000000002</v>
      </c>
      <c r="S52" s="72">
        <v>2.0955029999999999</v>
      </c>
      <c r="T52" s="72">
        <v>2.3232140000000001</v>
      </c>
      <c r="U52" s="72">
        <v>2.7870360000000001</v>
      </c>
      <c r="V52" s="72">
        <v>3.1890360000000002</v>
      </c>
      <c r="W52" s="72">
        <v>3.451654</v>
      </c>
      <c r="X52" s="73">
        <v>6.7378999999999994E-2</v>
      </c>
      <c r="Y52" s="73">
        <v>4.6063E-2</v>
      </c>
      <c r="Z52" s="73">
        <v>8.9266999999999999E-2</v>
      </c>
      <c r="AA52" s="73">
        <v>6.0449000000000003E-2</v>
      </c>
      <c r="AB52" s="73">
        <v>6.6226999999999994E-2</v>
      </c>
      <c r="AC52" s="73">
        <v>7.1062E-2</v>
      </c>
      <c r="AD52" s="73">
        <v>4.3522999999999999E-2</v>
      </c>
      <c r="AE52" s="73">
        <v>0.123602</v>
      </c>
      <c r="AF52" s="73">
        <v>4.3251999999999999E-2</v>
      </c>
      <c r="AG52" s="73">
        <v>5.8552E-2</v>
      </c>
      <c r="AH52" s="73">
        <v>6.5523999999999999E-2</v>
      </c>
      <c r="AI52" s="73">
        <v>7.8948000000000004E-2</v>
      </c>
      <c r="AJ52" s="73">
        <v>7.2045999999999999E-2</v>
      </c>
      <c r="AK52" s="73">
        <v>6.4365000000000006E-2</v>
      </c>
      <c r="AL52" s="73">
        <v>5.5965000000000001E-2</v>
      </c>
      <c r="AM52" s="73">
        <v>4.9035000000000002E-2</v>
      </c>
      <c r="AN52" s="73">
        <v>5.9090999999999998E-2</v>
      </c>
      <c r="AO52" s="73">
        <v>6.8456000000000003E-2</v>
      </c>
      <c r="AP52" s="73">
        <v>6.1575999999999999E-2</v>
      </c>
      <c r="AQ52" s="73">
        <v>6.8136000000000002E-2</v>
      </c>
    </row>
    <row r="53" spans="1:43" x14ac:dyDescent="0.2">
      <c r="A53" s="69" t="s">
        <v>57</v>
      </c>
      <c r="B53" s="71">
        <v>195</v>
      </c>
      <c r="C53" s="71">
        <v>203</v>
      </c>
      <c r="D53" s="72">
        <v>1.637418</v>
      </c>
      <c r="E53" s="72">
        <v>1.9275439999999999</v>
      </c>
      <c r="F53" s="72">
        <v>2.4521540000000002</v>
      </c>
      <c r="G53" s="72">
        <v>2.7184720000000002</v>
      </c>
      <c r="H53" s="72">
        <v>3.076397</v>
      </c>
      <c r="I53" s="72">
        <v>1.6169640000000001</v>
      </c>
      <c r="J53" s="72">
        <v>1.9385570000000001</v>
      </c>
      <c r="K53" s="72">
        <v>2.4269859999999999</v>
      </c>
      <c r="L53" s="72">
        <v>2.74594</v>
      </c>
      <c r="M53" s="72">
        <v>3.0431789999999999</v>
      </c>
      <c r="N53" s="72">
        <v>1.630911</v>
      </c>
      <c r="O53" s="72">
        <v>1.942434</v>
      </c>
      <c r="P53" s="72">
        <v>2.4616690000000001</v>
      </c>
      <c r="Q53" s="72">
        <v>2.8794740000000001</v>
      </c>
      <c r="R53" s="72">
        <v>3.1451600000000002</v>
      </c>
      <c r="S53" s="72">
        <v>1.6335660000000001</v>
      </c>
      <c r="T53" s="72">
        <v>1.900749</v>
      </c>
      <c r="U53" s="72">
        <v>2.3968989999999999</v>
      </c>
      <c r="V53" s="72">
        <v>2.7827380000000002</v>
      </c>
      <c r="W53" s="72">
        <v>3.039444</v>
      </c>
      <c r="X53" s="73">
        <v>3.5906E-2</v>
      </c>
      <c r="Y53" s="73">
        <v>3.5428000000000001E-2</v>
      </c>
      <c r="Z53" s="73">
        <v>3.0712E-2</v>
      </c>
      <c r="AA53" s="73">
        <v>6.7268999999999995E-2</v>
      </c>
      <c r="AB53" s="73">
        <v>4.0653000000000002E-2</v>
      </c>
      <c r="AC53" s="73">
        <v>5.0284000000000002E-2</v>
      </c>
      <c r="AD53" s="73">
        <v>3.3500000000000002E-2</v>
      </c>
      <c r="AE53" s="73">
        <v>4.1853000000000001E-2</v>
      </c>
      <c r="AF53" s="73">
        <v>3.0043E-2</v>
      </c>
      <c r="AG53" s="73">
        <v>3.7603999999999999E-2</v>
      </c>
      <c r="AH53" s="73">
        <v>3.9224000000000002E-2</v>
      </c>
      <c r="AI53" s="73">
        <v>2.3764E-2</v>
      </c>
      <c r="AJ53" s="73">
        <v>3.1539999999999999E-2</v>
      </c>
      <c r="AK53" s="73">
        <v>6.4326999999999995E-2</v>
      </c>
      <c r="AL53" s="73">
        <v>2.6828000000000001E-2</v>
      </c>
      <c r="AM53" s="73">
        <v>3.4234000000000001E-2</v>
      </c>
      <c r="AN53" s="73">
        <v>2.0614E-2</v>
      </c>
      <c r="AO53" s="73">
        <v>3.6847999999999999E-2</v>
      </c>
      <c r="AP53" s="73">
        <v>4.6802999999999997E-2</v>
      </c>
      <c r="AQ53" s="73">
        <v>1.9148999999999999E-2</v>
      </c>
    </row>
    <row r="54" spans="1:43" x14ac:dyDescent="0.2">
      <c r="A54" s="69" t="s">
        <v>58</v>
      </c>
      <c r="B54" s="71">
        <v>204</v>
      </c>
      <c r="C54" s="71">
        <v>215</v>
      </c>
      <c r="D54" s="72">
        <v>2.3008380000000002</v>
      </c>
      <c r="E54" s="72">
        <v>2.5871729999999999</v>
      </c>
      <c r="F54" s="72">
        <v>2.8660190000000001</v>
      </c>
      <c r="G54" s="72">
        <v>3.051866</v>
      </c>
      <c r="H54" s="72">
        <v>3.3376290000000002</v>
      </c>
      <c r="I54" s="72">
        <v>2.269263</v>
      </c>
      <c r="J54" s="72">
        <v>2.525048</v>
      </c>
      <c r="K54" s="72">
        <v>2.8336519999999998</v>
      </c>
      <c r="L54" s="72">
        <v>3.0728070000000001</v>
      </c>
      <c r="M54" s="72">
        <v>3.2706930000000001</v>
      </c>
      <c r="N54" s="72">
        <v>2.2380239999999998</v>
      </c>
      <c r="O54" s="72">
        <v>2.5757599999999998</v>
      </c>
      <c r="P54" s="72">
        <v>2.8801960000000002</v>
      </c>
      <c r="Q54" s="72">
        <v>3.0831849999999998</v>
      </c>
      <c r="R54" s="72">
        <v>3.2937940000000001</v>
      </c>
      <c r="S54" s="72">
        <v>2.2512819999999998</v>
      </c>
      <c r="T54" s="72">
        <v>2.547682</v>
      </c>
      <c r="U54" s="72">
        <v>2.792297</v>
      </c>
      <c r="V54" s="72">
        <v>3.0465550000000001</v>
      </c>
      <c r="W54" s="72">
        <v>3.2230340000000002</v>
      </c>
      <c r="X54" s="73">
        <v>2.3959999999999999E-2</v>
      </c>
      <c r="Y54" s="73">
        <v>5.9131000000000003E-2</v>
      </c>
      <c r="Z54" s="73">
        <v>6.0311999999999998E-2</v>
      </c>
      <c r="AA54" s="73">
        <v>2.3814999999999999E-2</v>
      </c>
      <c r="AB54" s="73">
        <v>4.2573E-2</v>
      </c>
      <c r="AC54" s="73">
        <v>3.8557000000000001E-2</v>
      </c>
      <c r="AD54" s="73">
        <v>3.0609999999999998E-2</v>
      </c>
      <c r="AE54" s="73">
        <v>5.0608E-2</v>
      </c>
      <c r="AF54" s="73">
        <v>3.2850999999999998E-2</v>
      </c>
      <c r="AG54" s="73">
        <v>5.2947000000000001E-2</v>
      </c>
      <c r="AH54" s="73">
        <v>3.7984999999999998E-2</v>
      </c>
      <c r="AI54" s="73">
        <v>9.1267000000000001E-2</v>
      </c>
      <c r="AJ54" s="73">
        <v>6.0758E-2</v>
      </c>
      <c r="AK54" s="73">
        <v>6.4962000000000006E-2</v>
      </c>
      <c r="AL54" s="73">
        <v>5.7235000000000001E-2</v>
      </c>
      <c r="AM54" s="73">
        <v>3.4124000000000002E-2</v>
      </c>
      <c r="AN54" s="73">
        <v>8.4301000000000001E-2</v>
      </c>
      <c r="AO54" s="73">
        <v>5.8414000000000001E-2</v>
      </c>
      <c r="AP54" s="73">
        <v>5.6966000000000003E-2</v>
      </c>
      <c r="AQ54" s="73">
        <v>6.4963000000000007E-2</v>
      </c>
    </row>
    <row r="55" spans="1:43" x14ac:dyDescent="0.2">
      <c r="A55" s="69" t="s">
        <v>59</v>
      </c>
      <c r="B55" s="71">
        <v>204</v>
      </c>
      <c r="C55" s="71">
        <v>217</v>
      </c>
      <c r="D55" s="72">
        <v>3.6531359999999999</v>
      </c>
      <c r="E55" s="72">
        <v>3.7837809999999998</v>
      </c>
      <c r="F55" s="72">
        <v>4.0287550000000003</v>
      </c>
      <c r="G55" s="72">
        <v>4.1892389999999997</v>
      </c>
      <c r="H55" s="72">
        <v>4.4608439999999998</v>
      </c>
      <c r="I55" s="72">
        <v>3.6184050000000001</v>
      </c>
      <c r="J55" s="72">
        <v>3.728485</v>
      </c>
      <c r="K55" s="72">
        <v>3.9969579999999998</v>
      </c>
      <c r="L55" s="72">
        <v>4.210064</v>
      </c>
      <c r="M55" s="72">
        <v>4.3958339999999998</v>
      </c>
      <c r="N55" s="72">
        <v>3.574468</v>
      </c>
      <c r="O55" s="72">
        <v>3.7496209999999999</v>
      </c>
      <c r="P55" s="72">
        <v>4.0159269999999996</v>
      </c>
      <c r="Q55" s="72">
        <v>4.2117579999999997</v>
      </c>
      <c r="R55" s="72">
        <v>4.4262309999999996</v>
      </c>
      <c r="S55" s="72">
        <v>3.6036000000000001</v>
      </c>
      <c r="T55" s="72">
        <v>3.7391320000000001</v>
      </c>
      <c r="U55" s="72">
        <v>3.9402529999999998</v>
      </c>
      <c r="V55" s="72">
        <v>4.1841280000000003</v>
      </c>
      <c r="W55" s="72">
        <v>4.3406140000000004</v>
      </c>
      <c r="X55" s="73">
        <v>4.8230000000000002E-2</v>
      </c>
      <c r="Y55" s="73">
        <v>7.8515000000000001E-2</v>
      </c>
      <c r="Z55" s="73">
        <v>6.9529999999999995E-2</v>
      </c>
      <c r="AA55" s="73">
        <v>2.6022E-2</v>
      </c>
      <c r="AB55" s="73">
        <v>4.1746999999999999E-2</v>
      </c>
      <c r="AC55" s="73">
        <v>5.7629E-2</v>
      </c>
      <c r="AD55" s="73">
        <v>4.9956E-2</v>
      </c>
      <c r="AE55" s="73">
        <v>5.9721999999999997E-2</v>
      </c>
      <c r="AF55" s="73">
        <v>4.3839000000000003E-2</v>
      </c>
      <c r="AG55" s="73">
        <v>5.4226000000000003E-2</v>
      </c>
      <c r="AH55" s="73">
        <v>6.0678999999999997E-2</v>
      </c>
      <c r="AI55" s="73">
        <v>0.10009999999999999</v>
      </c>
      <c r="AJ55" s="73">
        <v>6.8456000000000003E-2</v>
      </c>
      <c r="AK55" s="73">
        <v>7.4580999999999995E-2</v>
      </c>
      <c r="AL55" s="73">
        <v>5.6987999999999997E-2</v>
      </c>
      <c r="AM55" s="73">
        <v>5.5372999999999999E-2</v>
      </c>
      <c r="AN55" s="73">
        <v>9.7050999999999998E-2</v>
      </c>
      <c r="AO55" s="73">
        <v>6.7615999999999996E-2</v>
      </c>
      <c r="AP55" s="73">
        <v>7.0571999999999996E-2</v>
      </c>
      <c r="AQ55" s="73">
        <v>6.7586999999999994E-2</v>
      </c>
    </row>
    <row r="56" spans="1:43" x14ac:dyDescent="0.2">
      <c r="A56" s="69" t="s">
        <v>60</v>
      </c>
      <c r="B56" s="71">
        <v>204</v>
      </c>
      <c r="C56" s="71">
        <v>219</v>
      </c>
      <c r="D56" s="72">
        <v>4.2337230000000003</v>
      </c>
      <c r="E56" s="72">
        <v>4.5358929999999997</v>
      </c>
      <c r="F56" s="72">
        <v>5.003317</v>
      </c>
      <c r="G56" s="72">
        <v>5.2638579999999999</v>
      </c>
      <c r="H56" s="72">
        <v>5.6175420000000003</v>
      </c>
      <c r="I56" s="72">
        <v>4.1764150000000004</v>
      </c>
      <c r="J56" s="72">
        <v>4.466628</v>
      </c>
      <c r="K56" s="72">
        <v>4.9659570000000004</v>
      </c>
      <c r="L56" s="72">
        <v>5.2841709999999997</v>
      </c>
      <c r="M56" s="72">
        <v>5.5489249999999997</v>
      </c>
      <c r="N56" s="72">
        <v>4.119275</v>
      </c>
      <c r="O56" s="72">
        <v>4.5114890000000001</v>
      </c>
      <c r="P56" s="72">
        <v>4.9829619999999997</v>
      </c>
      <c r="Q56" s="72">
        <v>5.2859959999999999</v>
      </c>
      <c r="R56" s="72">
        <v>5.5946569999999998</v>
      </c>
      <c r="S56" s="72">
        <v>4.1850740000000002</v>
      </c>
      <c r="T56" s="72">
        <v>4.5257889999999996</v>
      </c>
      <c r="U56" s="72">
        <v>4.9425819999999998</v>
      </c>
      <c r="V56" s="72">
        <v>5.2952760000000003</v>
      </c>
      <c r="W56" s="72">
        <v>5.5269649999999997</v>
      </c>
      <c r="X56" s="73">
        <v>5.8598999999999998E-2</v>
      </c>
      <c r="Y56" s="73">
        <v>8.3538000000000001E-2</v>
      </c>
      <c r="Z56" s="73">
        <v>8.4211999999999995E-2</v>
      </c>
      <c r="AA56" s="73">
        <v>3.6746000000000001E-2</v>
      </c>
      <c r="AB56" s="73">
        <v>5.3310000000000003E-2</v>
      </c>
      <c r="AC56" s="73">
        <v>6.0838999999999997E-2</v>
      </c>
      <c r="AD56" s="73">
        <v>5.0761000000000001E-2</v>
      </c>
      <c r="AE56" s="73">
        <v>7.5410000000000005E-2</v>
      </c>
      <c r="AF56" s="73">
        <v>4.3805999999999998E-2</v>
      </c>
      <c r="AG56" s="73">
        <v>6.3107999999999997E-2</v>
      </c>
      <c r="AH56" s="73">
        <v>7.2065000000000004E-2</v>
      </c>
      <c r="AI56" s="73">
        <v>0.121569</v>
      </c>
      <c r="AJ56" s="73">
        <v>7.9020000000000007E-2</v>
      </c>
      <c r="AK56" s="73">
        <v>8.4705000000000003E-2</v>
      </c>
      <c r="AL56" s="73">
        <v>7.0912000000000003E-2</v>
      </c>
      <c r="AM56" s="73">
        <v>5.5730000000000002E-2</v>
      </c>
      <c r="AN56" s="73">
        <v>0.10543</v>
      </c>
      <c r="AO56" s="73">
        <v>7.5391E-2</v>
      </c>
      <c r="AP56" s="73">
        <v>6.9404999999999994E-2</v>
      </c>
      <c r="AQ56" s="73">
        <v>6.6901000000000002E-2</v>
      </c>
    </row>
    <row r="57" spans="1:43" x14ac:dyDescent="0.2">
      <c r="A57" s="69" t="s">
        <v>61</v>
      </c>
      <c r="B57" s="71">
        <v>205</v>
      </c>
      <c r="C57" s="71">
        <v>215</v>
      </c>
      <c r="D57" s="72">
        <v>2.1667239999999999</v>
      </c>
      <c r="E57" s="72">
        <v>2.4196049999999998</v>
      </c>
      <c r="F57" s="72">
        <v>2.6746319999999999</v>
      </c>
      <c r="G57" s="72">
        <v>2.84388</v>
      </c>
      <c r="H57" s="72">
        <v>3.1014919999999999</v>
      </c>
      <c r="I57" s="72">
        <v>2.1510639999999999</v>
      </c>
      <c r="J57" s="72">
        <v>2.3681899999999998</v>
      </c>
      <c r="K57" s="72">
        <v>2.6514639999999998</v>
      </c>
      <c r="L57" s="72">
        <v>2.8730030000000002</v>
      </c>
      <c r="M57" s="72">
        <v>3.039819</v>
      </c>
      <c r="N57" s="72">
        <v>2.1240299999999999</v>
      </c>
      <c r="O57" s="72">
        <v>2.4248889999999999</v>
      </c>
      <c r="P57" s="72">
        <v>2.6968030000000001</v>
      </c>
      <c r="Q57" s="72">
        <v>2.8673600000000001</v>
      </c>
      <c r="R57" s="72">
        <v>3.0674070000000002</v>
      </c>
      <c r="S57" s="72">
        <v>2.1368499999999999</v>
      </c>
      <c r="T57" s="72">
        <v>2.3846780000000001</v>
      </c>
      <c r="U57" s="72">
        <v>2.6012119999999999</v>
      </c>
      <c r="V57" s="72">
        <v>2.8374229999999998</v>
      </c>
      <c r="W57" s="72">
        <v>2.9985400000000002</v>
      </c>
      <c r="X57" s="73">
        <v>9.2017000000000002E-2</v>
      </c>
      <c r="Y57" s="73">
        <v>0.126997</v>
      </c>
      <c r="Z57" s="73">
        <v>0.120881</v>
      </c>
      <c r="AA57" s="73">
        <v>0.10419200000000001</v>
      </c>
      <c r="AB57" s="73">
        <v>0.11645999999999999</v>
      </c>
      <c r="AC57" s="73">
        <v>9.9547999999999998E-2</v>
      </c>
      <c r="AD57" s="73">
        <v>9.8694000000000004E-2</v>
      </c>
      <c r="AE57" s="73">
        <v>0.12973299999999999</v>
      </c>
      <c r="AF57" s="73">
        <v>0.104227</v>
      </c>
      <c r="AG57" s="73">
        <v>0.124857</v>
      </c>
      <c r="AH57" s="73">
        <v>9.0410000000000004E-2</v>
      </c>
      <c r="AI57" s="73">
        <v>0.141628</v>
      </c>
      <c r="AJ57" s="73">
        <v>0.106935</v>
      </c>
      <c r="AK57" s="73">
        <v>0.12543399999999999</v>
      </c>
      <c r="AL57" s="73">
        <v>0.11730500000000001</v>
      </c>
      <c r="AM57" s="73">
        <v>9.7600000000000006E-2</v>
      </c>
      <c r="AN57" s="73">
        <v>0.13409399999999999</v>
      </c>
      <c r="AO57" s="73">
        <v>0.113161</v>
      </c>
      <c r="AP57" s="73">
        <v>0.118057</v>
      </c>
      <c r="AQ57" s="73">
        <v>0.12818499999999999</v>
      </c>
    </row>
    <row r="58" spans="1:43" x14ac:dyDescent="0.2">
      <c r="A58" s="69" t="s">
        <v>62</v>
      </c>
      <c r="B58" s="71">
        <v>207</v>
      </c>
      <c r="C58" s="71">
        <v>215</v>
      </c>
      <c r="D58" s="72">
        <v>1.638927</v>
      </c>
      <c r="E58" s="72">
        <v>1.819774</v>
      </c>
      <c r="F58" s="72">
        <v>2.0759310000000002</v>
      </c>
      <c r="G58" s="72">
        <v>2.2481629999999999</v>
      </c>
      <c r="H58" s="72">
        <v>2.4889269999999999</v>
      </c>
      <c r="I58" s="72">
        <v>1.6654279999999999</v>
      </c>
      <c r="J58" s="72">
        <v>1.801593</v>
      </c>
      <c r="K58" s="72">
        <v>2.119221</v>
      </c>
      <c r="L58" s="72">
        <v>2.2091349999999998</v>
      </c>
      <c r="M58" s="72">
        <v>2.4722430000000002</v>
      </c>
      <c r="N58" s="72">
        <v>1.5479590000000001</v>
      </c>
      <c r="O58" s="72">
        <v>1.7551319999999999</v>
      </c>
      <c r="P58" s="72">
        <v>1.935071</v>
      </c>
      <c r="Q58" s="72">
        <v>2.0821489999999998</v>
      </c>
      <c r="R58" s="72">
        <v>2.2458109999999998</v>
      </c>
      <c r="S58" s="72">
        <v>1.605488</v>
      </c>
      <c r="T58" s="72">
        <v>1.832047</v>
      </c>
      <c r="U58" s="72">
        <v>2.0679609999999999</v>
      </c>
      <c r="V58" s="72">
        <v>2.194502</v>
      </c>
      <c r="W58" s="72">
        <v>2.3045049999999998</v>
      </c>
      <c r="X58" s="73">
        <v>7.1873999999999993E-2</v>
      </c>
      <c r="Y58" s="73">
        <v>6.3034000000000007E-2</v>
      </c>
      <c r="Z58" s="73">
        <v>2.7656E-2</v>
      </c>
      <c r="AA58" s="73">
        <v>2.4378E-2</v>
      </c>
      <c r="AB58" s="73">
        <v>6.0665999999999998E-2</v>
      </c>
      <c r="AC58" s="73">
        <v>7.4547000000000002E-2</v>
      </c>
      <c r="AD58" s="73">
        <v>0.10619000000000001</v>
      </c>
      <c r="AE58" s="73">
        <v>5.9163E-2</v>
      </c>
      <c r="AF58" s="73">
        <v>3.5156E-2</v>
      </c>
      <c r="AG58" s="73">
        <v>7.0254999999999998E-2</v>
      </c>
      <c r="AH58" s="73">
        <v>2.3088000000000001E-2</v>
      </c>
      <c r="AI58" s="73">
        <v>6.8487000000000006E-2</v>
      </c>
      <c r="AJ58" s="73">
        <v>5.1401000000000002E-2</v>
      </c>
      <c r="AK58" s="73">
        <v>3.4620999999999999E-2</v>
      </c>
      <c r="AL58" s="73">
        <v>6.1048999999999999E-2</v>
      </c>
      <c r="AM58" s="73">
        <v>4.9591000000000003E-2</v>
      </c>
      <c r="AN58" s="73">
        <v>8.7559999999999999E-2</v>
      </c>
      <c r="AO58" s="73">
        <v>8.0102000000000007E-2</v>
      </c>
      <c r="AP58" s="73">
        <v>0.103813</v>
      </c>
      <c r="AQ58" s="73">
        <v>9.8169000000000006E-2</v>
      </c>
    </row>
    <row r="59" spans="1:43" x14ac:dyDescent="0.2">
      <c r="A59" s="69" t="s">
        <v>63</v>
      </c>
      <c r="B59" s="71">
        <v>210</v>
      </c>
      <c r="C59" s="71">
        <v>219</v>
      </c>
      <c r="D59" s="72">
        <v>2.6983229999999998</v>
      </c>
      <c r="E59" s="72">
        <v>2.7365680000000001</v>
      </c>
      <c r="F59" s="72">
        <v>2.9779450000000001</v>
      </c>
      <c r="G59" s="72">
        <v>3.138754</v>
      </c>
      <c r="H59" s="72">
        <v>3.3533840000000001</v>
      </c>
      <c r="I59" s="72">
        <v>2.6357620000000002</v>
      </c>
      <c r="J59" s="72">
        <v>2.6669109999999998</v>
      </c>
      <c r="K59" s="72">
        <v>2.9750269999999999</v>
      </c>
      <c r="L59" s="72">
        <v>3.119615</v>
      </c>
      <c r="M59" s="72">
        <v>3.3159320000000001</v>
      </c>
      <c r="N59" s="72">
        <v>2.648892</v>
      </c>
      <c r="O59" s="72">
        <v>2.7241759999999999</v>
      </c>
      <c r="P59" s="72">
        <v>3.0167220000000001</v>
      </c>
      <c r="Q59" s="72">
        <v>3.1910790000000002</v>
      </c>
      <c r="R59" s="72">
        <v>3.3897270000000002</v>
      </c>
      <c r="S59" s="72">
        <v>2.6311119999999999</v>
      </c>
      <c r="T59" s="72">
        <v>2.7051289999999999</v>
      </c>
      <c r="U59" s="72">
        <v>2.898695</v>
      </c>
      <c r="V59" s="72">
        <v>3.1903009999999998</v>
      </c>
      <c r="W59" s="72">
        <v>3.307067</v>
      </c>
      <c r="X59" s="73">
        <v>9.8960999999999993E-2</v>
      </c>
      <c r="Y59" s="73">
        <v>0.107474</v>
      </c>
      <c r="Z59" s="73">
        <v>8.3999000000000004E-2</v>
      </c>
      <c r="AA59" s="73">
        <v>8.5750000000000007E-2</v>
      </c>
      <c r="AB59" s="73">
        <v>8.6207000000000006E-2</v>
      </c>
      <c r="AC59" s="73">
        <v>8.5080000000000003E-2</v>
      </c>
      <c r="AD59" s="73">
        <v>9.6186999999999995E-2</v>
      </c>
      <c r="AE59" s="73">
        <v>0.101766</v>
      </c>
      <c r="AF59" s="73">
        <v>6.8191000000000002E-2</v>
      </c>
      <c r="AG59" s="73">
        <v>6.8616999999999997E-2</v>
      </c>
      <c r="AH59" s="73">
        <v>9.4372999999999999E-2</v>
      </c>
      <c r="AI59" s="73">
        <v>0.119395</v>
      </c>
      <c r="AJ59" s="73">
        <v>9.1316999999999995E-2</v>
      </c>
      <c r="AK59" s="73">
        <v>0.11337</v>
      </c>
      <c r="AL59" s="73">
        <v>8.7696999999999997E-2</v>
      </c>
      <c r="AM59" s="73">
        <v>9.0128E-2</v>
      </c>
      <c r="AN59" s="73">
        <v>0.12762399999999999</v>
      </c>
      <c r="AO59" s="73">
        <v>5.0127999999999999E-2</v>
      </c>
      <c r="AP59" s="73">
        <v>9.1036000000000006E-2</v>
      </c>
      <c r="AQ59" s="73">
        <v>8.5145999999999999E-2</v>
      </c>
    </row>
    <row r="60" spans="1:43" x14ac:dyDescent="0.2">
      <c r="A60" s="69" t="s">
        <v>64</v>
      </c>
      <c r="B60" s="71">
        <v>216</v>
      </c>
      <c r="C60" s="71">
        <v>223</v>
      </c>
      <c r="D60" s="72">
        <v>1.7856920000000001</v>
      </c>
      <c r="E60" s="72">
        <v>1.972456</v>
      </c>
      <c r="F60" s="72">
        <v>2.3278159999999999</v>
      </c>
      <c r="G60" s="72">
        <v>2.4637190000000002</v>
      </c>
      <c r="H60" s="72">
        <v>2.5708229999999999</v>
      </c>
      <c r="I60" s="72">
        <v>1.732</v>
      </c>
      <c r="J60" s="72">
        <v>1.9353370000000001</v>
      </c>
      <c r="K60" s="72">
        <v>2.308195</v>
      </c>
      <c r="L60" s="72">
        <v>2.4645950000000001</v>
      </c>
      <c r="M60" s="72">
        <v>2.565045</v>
      </c>
      <c r="N60" s="72">
        <v>1.7693319999999999</v>
      </c>
      <c r="O60" s="72">
        <v>1.991973</v>
      </c>
      <c r="P60" s="72">
        <v>2.331</v>
      </c>
      <c r="Q60" s="72">
        <v>2.5106069999999998</v>
      </c>
      <c r="R60" s="72">
        <v>2.6341329999999998</v>
      </c>
      <c r="S60" s="72">
        <v>1.7337419999999999</v>
      </c>
      <c r="T60" s="72">
        <v>1.9127829999999999</v>
      </c>
      <c r="U60" s="72">
        <v>2.2560340000000001</v>
      </c>
      <c r="V60" s="72">
        <v>2.420245</v>
      </c>
      <c r="W60" s="72">
        <v>2.5185909999999998</v>
      </c>
      <c r="X60" s="73">
        <v>8.2693000000000003E-2</v>
      </c>
      <c r="Y60" s="73">
        <v>9.2965999999999993E-2</v>
      </c>
      <c r="Z60" s="73">
        <v>0.112067</v>
      </c>
      <c r="AA60" s="73">
        <v>0.11538</v>
      </c>
      <c r="AB60" s="73">
        <v>0.118519</v>
      </c>
      <c r="AC60" s="73">
        <v>8.5077E-2</v>
      </c>
      <c r="AD60" s="73">
        <v>8.5871000000000003E-2</v>
      </c>
      <c r="AE60" s="73">
        <v>0.111599</v>
      </c>
      <c r="AF60" s="73">
        <v>0.106221</v>
      </c>
      <c r="AG60" s="73">
        <v>0.11543</v>
      </c>
      <c r="AH60" s="73">
        <v>6.4796000000000006E-2</v>
      </c>
      <c r="AI60" s="73">
        <v>9.2505000000000004E-2</v>
      </c>
      <c r="AJ60" s="73">
        <v>0.105156</v>
      </c>
      <c r="AK60" s="73">
        <v>0.115351</v>
      </c>
      <c r="AL60" s="73">
        <v>0.114749</v>
      </c>
      <c r="AM60" s="73">
        <v>7.8889000000000001E-2</v>
      </c>
      <c r="AN60" s="73">
        <v>9.4069E-2</v>
      </c>
      <c r="AO60" s="73">
        <v>8.2861000000000004E-2</v>
      </c>
      <c r="AP60" s="73">
        <v>7.8051999999999996E-2</v>
      </c>
      <c r="AQ60" s="73">
        <v>7.5689000000000006E-2</v>
      </c>
    </row>
    <row r="61" spans="1:43" x14ac:dyDescent="0.2">
      <c r="A61" s="69" t="s">
        <v>65</v>
      </c>
      <c r="B61" s="71">
        <v>216</v>
      </c>
      <c r="C61" s="71">
        <v>224</v>
      </c>
      <c r="D61" s="72">
        <v>2.3667720000000001</v>
      </c>
      <c r="E61" s="72">
        <v>2.474783</v>
      </c>
      <c r="F61" s="72">
        <v>2.8391479999999998</v>
      </c>
      <c r="G61" s="72">
        <v>2.985179</v>
      </c>
      <c r="H61" s="72">
        <v>3.0818129999999999</v>
      </c>
      <c r="I61" s="72">
        <v>2.3486790000000002</v>
      </c>
      <c r="J61" s="72">
        <v>2.467965</v>
      </c>
      <c r="K61" s="72">
        <v>2.8546520000000002</v>
      </c>
      <c r="L61" s="72">
        <v>2.9845969999999999</v>
      </c>
      <c r="M61" s="72">
        <v>3.0872649999999999</v>
      </c>
      <c r="N61" s="72">
        <v>2.333164</v>
      </c>
      <c r="O61" s="72">
        <v>2.4960969999999998</v>
      </c>
      <c r="P61" s="72">
        <v>2.8081969999999998</v>
      </c>
      <c r="Q61" s="72">
        <v>3.0148540000000001</v>
      </c>
      <c r="R61" s="72">
        <v>3.1604399999999999</v>
      </c>
      <c r="S61" s="72">
        <v>2.3650859999999998</v>
      </c>
      <c r="T61" s="72">
        <v>2.4996909999999999</v>
      </c>
      <c r="U61" s="72">
        <v>2.8427349999999998</v>
      </c>
      <c r="V61" s="72">
        <v>2.9921470000000001</v>
      </c>
      <c r="W61" s="72">
        <v>3.0891359999999999</v>
      </c>
      <c r="X61" s="73">
        <v>4.3963000000000002E-2</v>
      </c>
      <c r="Y61" s="73">
        <v>4.3097999999999997E-2</v>
      </c>
      <c r="Z61" s="73">
        <v>6.9168999999999994E-2</v>
      </c>
      <c r="AA61" s="73">
        <v>4.5145999999999999E-2</v>
      </c>
      <c r="AB61" s="73">
        <v>9.7242999999999996E-2</v>
      </c>
      <c r="AC61" s="73">
        <v>3.4011E-2</v>
      </c>
      <c r="AD61" s="73">
        <v>6.1051000000000001E-2</v>
      </c>
      <c r="AE61" s="73">
        <v>6.4436999999999994E-2</v>
      </c>
      <c r="AF61" s="73">
        <v>3.4573E-2</v>
      </c>
      <c r="AG61" s="73">
        <v>7.3502999999999999E-2</v>
      </c>
      <c r="AH61" s="73">
        <v>3.9521000000000001E-2</v>
      </c>
      <c r="AI61" s="73">
        <v>5.8236000000000003E-2</v>
      </c>
      <c r="AJ61" s="73">
        <v>5.1249000000000003E-2</v>
      </c>
      <c r="AK61" s="73">
        <v>5.6987999999999997E-2</v>
      </c>
      <c r="AL61" s="73">
        <v>7.5887999999999997E-2</v>
      </c>
      <c r="AM61" s="73">
        <v>5.6124E-2</v>
      </c>
      <c r="AN61" s="73">
        <v>3.6805999999999998E-2</v>
      </c>
      <c r="AO61" s="73">
        <v>3.8422999999999999E-2</v>
      </c>
      <c r="AP61" s="73">
        <v>9.4064999999999996E-2</v>
      </c>
      <c r="AQ61" s="73">
        <v>7.392E-2</v>
      </c>
    </row>
    <row r="62" spans="1:43" x14ac:dyDescent="0.2">
      <c r="A62" s="69" t="s">
        <v>66</v>
      </c>
      <c r="B62" s="71">
        <v>216</v>
      </c>
      <c r="C62" s="71">
        <v>225</v>
      </c>
      <c r="D62" s="72">
        <v>3.0894469999999998</v>
      </c>
      <c r="E62" s="72">
        <v>3.0350649999999999</v>
      </c>
      <c r="F62" s="72">
        <v>3.3297150000000002</v>
      </c>
      <c r="G62" s="72">
        <v>3.459082</v>
      </c>
      <c r="H62" s="72">
        <v>3.5476130000000001</v>
      </c>
      <c r="I62" s="72">
        <v>3.0469900000000001</v>
      </c>
      <c r="J62" s="72">
        <v>3.0027919999999999</v>
      </c>
      <c r="K62" s="72">
        <v>3.3310590000000002</v>
      </c>
      <c r="L62" s="72">
        <v>3.4468320000000001</v>
      </c>
      <c r="M62" s="72">
        <v>3.553302</v>
      </c>
      <c r="N62" s="72">
        <v>3.047625</v>
      </c>
      <c r="O62" s="72">
        <v>3.0728780000000002</v>
      </c>
      <c r="P62" s="72">
        <v>3.338212</v>
      </c>
      <c r="Q62" s="72">
        <v>3.52074</v>
      </c>
      <c r="R62" s="72">
        <v>3.6978409999999999</v>
      </c>
      <c r="S62" s="72">
        <v>3.0575839999999999</v>
      </c>
      <c r="T62" s="72">
        <v>3.0563370000000001</v>
      </c>
      <c r="U62" s="72">
        <v>3.314981</v>
      </c>
      <c r="V62" s="72">
        <v>3.5020169999999999</v>
      </c>
      <c r="W62" s="72">
        <v>3.5662090000000002</v>
      </c>
      <c r="X62" s="73">
        <v>9.4545000000000004E-2</v>
      </c>
      <c r="Y62" s="73">
        <v>9.1289999999999996E-2</v>
      </c>
      <c r="Z62" s="73">
        <v>0.112917</v>
      </c>
      <c r="AA62" s="73">
        <v>8.8284000000000001E-2</v>
      </c>
      <c r="AB62" s="73">
        <v>9.8642999999999995E-2</v>
      </c>
      <c r="AC62" s="73">
        <v>9.4279000000000002E-2</v>
      </c>
      <c r="AD62" s="73">
        <v>8.8103000000000001E-2</v>
      </c>
      <c r="AE62" s="73">
        <v>0.114188</v>
      </c>
      <c r="AF62" s="73">
        <v>9.0034000000000003E-2</v>
      </c>
      <c r="AG62" s="73">
        <v>9.9906999999999996E-2</v>
      </c>
      <c r="AH62" s="73">
        <v>9.9818000000000004E-2</v>
      </c>
      <c r="AI62" s="73">
        <v>0.12092</v>
      </c>
      <c r="AJ62" s="73">
        <v>0.10382</v>
      </c>
      <c r="AK62" s="73">
        <v>0.11120099999999999</v>
      </c>
      <c r="AL62" s="73">
        <v>0.11206199999999999</v>
      </c>
      <c r="AM62" s="73">
        <v>6.7505999999999997E-2</v>
      </c>
      <c r="AN62" s="73">
        <v>0.104015</v>
      </c>
      <c r="AO62" s="73">
        <v>9.3046000000000004E-2</v>
      </c>
      <c r="AP62" s="73">
        <v>0.11010499999999999</v>
      </c>
      <c r="AQ62" s="73">
        <v>0.10706400000000001</v>
      </c>
    </row>
    <row r="63" spans="1:43" x14ac:dyDescent="0.2">
      <c r="A63" s="69" t="s">
        <v>67</v>
      </c>
      <c r="B63" s="71">
        <v>218</v>
      </c>
      <c r="C63" s="71">
        <v>224</v>
      </c>
      <c r="D63" s="72">
        <v>1.483822</v>
      </c>
      <c r="E63" s="72">
        <v>1.526203</v>
      </c>
      <c r="F63" s="72">
        <v>1.6606350000000001</v>
      </c>
      <c r="G63" s="72">
        <v>1.670523</v>
      </c>
      <c r="H63" s="72">
        <v>1.713449</v>
      </c>
      <c r="I63" s="72">
        <v>1.459902</v>
      </c>
      <c r="J63" s="72">
        <v>1.470172</v>
      </c>
      <c r="K63" s="72">
        <v>1.6348290000000001</v>
      </c>
      <c r="L63" s="72">
        <v>1.671454</v>
      </c>
      <c r="M63" s="72">
        <v>1.6871529999999999</v>
      </c>
      <c r="N63" s="72">
        <v>1.4838579999999999</v>
      </c>
      <c r="O63" s="72">
        <v>1.503822</v>
      </c>
      <c r="P63" s="72">
        <v>1.622911</v>
      </c>
      <c r="Q63" s="72">
        <v>1.6809620000000001</v>
      </c>
      <c r="R63" s="72">
        <v>1.7309669999999999</v>
      </c>
      <c r="S63" s="72">
        <v>1.4585220000000001</v>
      </c>
      <c r="T63" s="72">
        <v>1.488051</v>
      </c>
      <c r="U63" s="72">
        <v>1.6164689999999999</v>
      </c>
      <c r="V63" s="72">
        <v>1.6651419999999999</v>
      </c>
      <c r="W63" s="72">
        <v>1.665168</v>
      </c>
      <c r="X63" s="73">
        <v>3.5862999999999999E-2</v>
      </c>
      <c r="Y63" s="73">
        <v>2.9177000000000002E-2</v>
      </c>
      <c r="Z63" s="73">
        <v>3.7329000000000001E-2</v>
      </c>
      <c r="AA63" s="73">
        <v>1.8631999999999999E-2</v>
      </c>
      <c r="AB63" s="73">
        <v>2.6675000000000001E-2</v>
      </c>
      <c r="AC63" s="73">
        <v>2.8058E-2</v>
      </c>
      <c r="AD63" s="73">
        <v>3.3204999999999998E-2</v>
      </c>
      <c r="AE63" s="73">
        <v>3.7946000000000001E-2</v>
      </c>
      <c r="AF63" s="73">
        <v>2.8410000000000001E-2</v>
      </c>
      <c r="AG63" s="73">
        <v>4.2750999999999997E-2</v>
      </c>
      <c r="AH63" s="73">
        <v>4.6122000000000003E-2</v>
      </c>
      <c r="AI63" s="73">
        <v>5.4030000000000002E-2</v>
      </c>
      <c r="AJ63" s="73">
        <v>2.7989E-2</v>
      </c>
      <c r="AK63" s="73">
        <v>3.5130000000000002E-2</v>
      </c>
      <c r="AL63" s="73">
        <v>2.4546999999999999E-2</v>
      </c>
      <c r="AM63" s="73">
        <v>4.5504999999999997E-2</v>
      </c>
      <c r="AN63" s="73">
        <v>5.5774999999999998E-2</v>
      </c>
      <c r="AO63" s="73">
        <v>5.4348E-2</v>
      </c>
      <c r="AP63" s="73">
        <v>4.65E-2</v>
      </c>
      <c r="AQ63" s="73">
        <v>5.2950999999999998E-2</v>
      </c>
    </row>
    <row r="64" spans="1:43" x14ac:dyDescent="0.2">
      <c r="A64" s="69" t="s">
        <v>68</v>
      </c>
      <c r="B64" s="71">
        <v>224</v>
      </c>
      <c r="C64" s="71">
        <v>236</v>
      </c>
      <c r="D64" s="72">
        <v>3.640355</v>
      </c>
      <c r="E64" s="72">
        <v>3.571075</v>
      </c>
      <c r="F64" s="72">
        <v>3.6626240000000001</v>
      </c>
      <c r="G64" s="72">
        <v>3.740421</v>
      </c>
      <c r="H64" s="72">
        <v>3.9278819999999999</v>
      </c>
      <c r="I64" s="72">
        <v>3.6188920000000002</v>
      </c>
      <c r="J64" s="72">
        <v>3.565277</v>
      </c>
      <c r="K64" s="72">
        <v>3.6755</v>
      </c>
      <c r="L64" s="72">
        <v>3.8043499999999999</v>
      </c>
      <c r="M64" s="72">
        <v>3.9490630000000002</v>
      </c>
      <c r="N64" s="72">
        <v>3.5841120000000002</v>
      </c>
      <c r="O64" s="72">
        <v>3.5337179999999999</v>
      </c>
      <c r="P64" s="72">
        <v>3.6154410000000001</v>
      </c>
      <c r="Q64" s="72">
        <v>3.7676460000000001</v>
      </c>
      <c r="R64" s="72">
        <v>3.9606210000000002</v>
      </c>
      <c r="S64" s="72">
        <v>3.6005410000000002</v>
      </c>
      <c r="T64" s="72">
        <v>3.5765880000000001</v>
      </c>
      <c r="U64" s="72">
        <v>3.6448529999999999</v>
      </c>
      <c r="V64" s="72">
        <v>3.8135780000000001</v>
      </c>
      <c r="W64" s="72">
        <v>3.9357530000000001</v>
      </c>
      <c r="X64" s="73">
        <v>8.0258999999999997E-2</v>
      </c>
      <c r="Y64" s="73">
        <v>6.6755999999999996E-2</v>
      </c>
      <c r="Z64" s="73">
        <v>7.0644999999999999E-2</v>
      </c>
      <c r="AA64" s="73">
        <v>3.4970000000000001E-2</v>
      </c>
      <c r="AB64" s="73">
        <v>2.3498000000000002E-2</v>
      </c>
      <c r="AC64" s="73">
        <v>4.3422000000000002E-2</v>
      </c>
      <c r="AD64" s="73">
        <v>6.2798000000000007E-2</v>
      </c>
      <c r="AE64" s="73">
        <v>8.0013000000000001E-2</v>
      </c>
      <c r="AF64" s="73">
        <v>4.9033E-2</v>
      </c>
      <c r="AG64" s="73">
        <v>2.4494999999999999E-2</v>
      </c>
      <c r="AH64" s="73">
        <v>5.5023000000000002E-2</v>
      </c>
      <c r="AI64" s="73">
        <v>8.9772000000000005E-2</v>
      </c>
      <c r="AJ64" s="73">
        <v>7.1138999999999994E-2</v>
      </c>
      <c r="AK64" s="73">
        <v>5.3766000000000001E-2</v>
      </c>
      <c r="AL64" s="73">
        <v>6.5507999999999997E-2</v>
      </c>
      <c r="AM64" s="73">
        <v>5.9570999999999999E-2</v>
      </c>
      <c r="AN64" s="73">
        <v>7.6356999999999994E-2</v>
      </c>
      <c r="AO64" s="73">
        <v>7.0844000000000004E-2</v>
      </c>
      <c r="AP64" s="73">
        <v>4.7048E-2</v>
      </c>
      <c r="AQ64" s="73">
        <v>4.1547000000000001E-2</v>
      </c>
    </row>
    <row r="65" spans="1:43" x14ac:dyDescent="0.2">
      <c r="A65" s="69" t="s">
        <v>69</v>
      </c>
      <c r="B65" s="71">
        <v>225</v>
      </c>
      <c r="C65" s="71">
        <v>236</v>
      </c>
      <c r="D65" s="72">
        <v>3.2567870000000001</v>
      </c>
      <c r="E65" s="72">
        <v>3.189527</v>
      </c>
      <c r="F65" s="72">
        <v>3.282969</v>
      </c>
      <c r="G65" s="72">
        <v>3.3656769999999998</v>
      </c>
      <c r="H65" s="72">
        <v>3.5360779999999998</v>
      </c>
      <c r="I65" s="72">
        <v>3.2293319999999999</v>
      </c>
      <c r="J65" s="72">
        <v>3.1792150000000001</v>
      </c>
      <c r="K65" s="72">
        <v>3.288583</v>
      </c>
      <c r="L65" s="72">
        <v>3.4053659999999999</v>
      </c>
      <c r="M65" s="72">
        <v>3.547847</v>
      </c>
      <c r="N65" s="72">
        <v>3.2441689999999999</v>
      </c>
      <c r="O65" s="72">
        <v>3.181962</v>
      </c>
      <c r="P65" s="72">
        <v>3.271388</v>
      </c>
      <c r="Q65" s="72">
        <v>3.4025150000000002</v>
      </c>
      <c r="R65" s="72">
        <v>3.5520350000000001</v>
      </c>
      <c r="S65" s="72">
        <v>3.2161759999999999</v>
      </c>
      <c r="T65" s="72">
        <v>3.1809259999999999</v>
      </c>
      <c r="U65" s="72">
        <v>3.2618369999999999</v>
      </c>
      <c r="V65" s="72">
        <v>3.4095110000000002</v>
      </c>
      <c r="W65" s="72">
        <v>3.5360049999999998</v>
      </c>
      <c r="X65" s="73">
        <v>4.0356000000000003E-2</v>
      </c>
      <c r="Y65" s="73">
        <v>5.0173000000000002E-2</v>
      </c>
      <c r="Z65" s="73">
        <v>5.6423000000000001E-2</v>
      </c>
      <c r="AA65" s="73">
        <v>2.8663999999999999E-2</v>
      </c>
      <c r="AB65" s="73">
        <v>3.8945E-2</v>
      </c>
      <c r="AC65" s="73">
        <v>4.7237000000000001E-2</v>
      </c>
      <c r="AD65" s="73">
        <v>4.9718999999999999E-2</v>
      </c>
      <c r="AE65" s="73">
        <v>6.3157000000000005E-2</v>
      </c>
      <c r="AF65" s="73">
        <v>4.2181999999999997E-2</v>
      </c>
      <c r="AG65" s="73">
        <v>5.6114999999999998E-2</v>
      </c>
      <c r="AH65" s="73">
        <v>4.0584000000000002E-2</v>
      </c>
      <c r="AI65" s="73">
        <v>5.2114000000000001E-2</v>
      </c>
      <c r="AJ65" s="73">
        <v>4.7397000000000002E-2</v>
      </c>
      <c r="AK65" s="73">
        <v>3.5118999999999997E-2</v>
      </c>
      <c r="AL65" s="73">
        <v>4.5753000000000002E-2</v>
      </c>
      <c r="AM65" s="73">
        <v>4.8658E-2</v>
      </c>
      <c r="AN65" s="73">
        <v>5.9762999999999997E-2</v>
      </c>
      <c r="AO65" s="73">
        <v>4.8653000000000002E-2</v>
      </c>
      <c r="AP65" s="73">
        <v>4.7508000000000002E-2</v>
      </c>
      <c r="AQ65" s="73">
        <v>5.3821000000000001E-2</v>
      </c>
    </row>
    <row r="66" spans="1:43" x14ac:dyDescent="0.2">
      <c r="A66" s="69" t="s">
        <v>70</v>
      </c>
      <c r="B66" s="71">
        <v>226</v>
      </c>
      <c r="C66" s="71">
        <v>236</v>
      </c>
      <c r="D66" s="72">
        <v>2.614141</v>
      </c>
      <c r="E66" s="72">
        <v>2.573226</v>
      </c>
      <c r="F66" s="72">
        <v>2.7022930000000001</v>
      </c>
      <c r="G66" s="72">
        <v>2.7499289999999998</v>
      </c>
      <c r="H66" s="72">
        <v>2.8918499999999998</v>
      </c>
      <c r="I66" s="72">
        <v>2.5885039999999999</v>
      </c>
      <c r="J66" s="72">
        <v>2.5767679999999999</v>
      </c>
      <c r="K66" s="72">
        <v>2.7076669999999998</v>
      </c>
      <c r="L66" s="72">
        <v>2.7941389999999999</v>
      </c>
      <c r="M66" s="72">
        <v>2.8892829999999998</v>
      </c>
      <c r="N66" s="72">
        <v>2.6111490000000002</v>
      </c>
      <c r="O66" s="72">
        <v>2.5859030000000001</v>
      </c>
      <c r="P66" s="72">
        <v>2.6956730000000002</v>
      </c>
      <c r="Q66" s="72">
        <v>2.7981630000000002</v>
      </c>
      <c r="R66" s="72">
        <v>2.9104450000000002</v>
      </c>
      <c r="S66" s="72">
        <v>2.6197729999999999</v>
      </c>
      <c r="T66" s="72">
        <v>2.5888719999999998</v>
      </c>
      <c r="U66" s="72">
        <v>2.6974459999999998</v>
      </c>
      <c r="V66" s="72">
        <v>2.806943</v>
      </c>
      <c r="W66" s="72">
        <v>2.892954</v>
      </c>
      <c r="X66" s="73">
        <v>7.6576000000000005E-2</v>
      </c>
      <c r="Y66" s="73">
        <v>9.7796999999999995E-2</v>
      </c>
      <c r="Z66" s="73">
        <v>3.9884999999999997E-2</v>
      </c>
      <c r="AA66" s="73">
        <v>4.0633000000000002E-2</v>
      </c>
      <c r="AB66" s="73">
        <v>3.8884000000000002E-2</v>
      </c>
      <c r="AC66" s="73">
        <v>7.3682999999999998E-2</v>
      </c>
      <c r="AD66" s="73">
        <v>7.2111999999999996E-2</v>
      </c>
      <c r="AE66" s="73">
        <v>2.8454E-2</v>
      </c>
      <c r="AF66" s="73">
        <v>2.7909E-2</v>
      </c>
      <c r="AG66" s="73">
        <v>3.2143999999999999E-2</v>
      </c>
      <c r="AH66" s="73">
        <v>6.3020999999999994E-2</v>
      </c>
      <c r="AI66" s="73">
        <v>5.7020000000000001E-2</v>
      </c>
      <c r="AJ66" s="73">
        <v>2.1743999999999999E-2</v>
      </c>
      <c r="AK66" s="73">
        <v>2.5215999999999999E-2</v>
      </c>
      <c r="AL66" s="73">
        <v>2.8008999999999999E-2</v>
      </c>
      <c r="AM66" s="73">
        <v>4.7197000000000003E-2</v>
      </c>
      <c r="AN66" s="73">
        <v>5.2835E-2</v>
      </c>
      <c r="AO66" s="73">
        <v>1.9226E-2</v>
      </c>
      <c r="AP66" s="73">
        <v>2.5201999999999999E-2</v>
      </c>
      <c r="AQ66" s="73">
        <v>2.8944999999999999E-2</v>
      </c>
    </row>
    <row r="67" spans="1:43" x14ac:dyDescent="0.2">
      <c r="A67" s="69" t="s">
        <v>71</v>
      </c>
      <c r="B67" s="71">
        <v>227</v>
      </c>
      <c r="C67" s="71">
        <v>236</v>
      </c>
      <c r="D67" s="72">
        <v>2.7970000000000002</v>
      </c>
      <c r="E67" s="72">
        <v>2.7289349999999999</v>
      </c>
      <c r="F67" s="72">
        <v>2.8456670000000002</v>
      </c>
      <c r="G67" s="72">
        <v>2.9027810000000001</v>
      </c>
      <c r="H67" s="72">
        <v>3.0875279999999998</v>
      </c>
      <c r="I67" s="72">
        <v>2.775801</v>
      </c>
      <c r="J67" s="72">
        <v>2.718286</v>
      </c>
      <c r="K67" s="72">
        <v>2.8940480000000002</v>
      </c>
      <c r="L67" s="72">
        <v>2.9835250000000002</v>
      </c>
      <c r="M67" s="72">
        <v>3.1013389999999998</v>
      </c>
      <c r="N67" s="72">
        <v>2.826803</v>
      </c>
      <c r="O67" s="72">
        <v>2.7603569999999999</v>
      </c>
      <c r="P67" s="72">
        <v>2.8637239999999999</v>
      </c>
      <c r="Q67" s="72">
        <v>2.9399500000000001</v>
      </c>
      <c r="R67" s="72">
        <v>3.116927</v>
      </c>
      <c r="S67" s="72">
        <v>2.7634439999999998</v>
      </c>
      <c r="T67" s="72">
        <v>2.7381679999999999</v>
      </c>
      <c r="U67" s="72">
        <v>2.8315299999999999</v>
      </c>
      <c r="V67" s="72">
        <v>3.0029599999999999</v>
      </c>
      <c r="W67" s="72">
        <v>3.0721500000000002</v>
      </c>
      <c r="X67" s="73">
        <v>4.0968999999999998E-2</v>
      </c>
      <c r="Y67" s="73">
        <v>5.1652999999999998E-2</v>
      </c>
      <c r="Z67" s="73">
        <v>2.6321000000000001E-2</v>
      </c>
      <c r="AA67" s="73">
        <v>2.9885999999999999E-2</v>
      </c>
      <c r="AB67" s="73">
        <v>3.9849000000000002E-2</v>
      </c>
      <c r="AC67" s="73">
        <v>1.6343E-2</v>
      </c>
      <c r="AD67" s="73">
        <v>2.7171000000000001E-2</v>
      </c>
      <c r="AE67" s="73">
        <v>3.6707999999999998E-2</v>
      </c>
      <c r="AF67" s="73">
        <v>2.8243999999999998E-2</v>
      </c>
      <c r="AG67" s="73">
        <v>7.3617000000000002E-2</v>
      </c>
      <c r="AH67" s="73">
        <v>3.5524E-2</v>
      </c>
      <c r="AI67" s="73">
        <v>2.9021000000000002E-2</v>
      </c>
      <c r="AJ67" s="73">
        <v>2.6800999999999998E-2</v>
      </c>
      <c r="AK67" s="73">
        <v>4.8526E-2</v>
      </c>
      <c r="AL67" s="73">
        <v>4.0674000000000002E-2</v>
      </c>
      <c r="AM67" s="73">
        <v>3.7862E-2</v>
      </c>
      <c r="AN67" s="73">
        <v>4.4273E-2</v>
      </c>
      <c r="AO67" s="73">
        <v>5.2776000000000003E-2</v>
      </c>
      <c r="AP67" s="73">
        <v>6.7222000000000004E-2</v>
      </c>
      <c r="AQ67" s="73">
        <v>4.5685000000000003E-2</v>
      </c>
    </row>
    <row r="68" spans="1:43" x14ac:dyDescent="0.2">
      <c r="A68" s="69" t="s">
        <v>72</v>
      </c>
      <c r="B68" s="71">
        <v>228</v>
      </c>
      <c r="C68" s="71">
        <v>236</v>
      </c>
      <c r="D68" s="72">
        <v>1.0441480000000001</v>
      </c>
      <c r="E68" s="72">
        <v>1.0549679999999999</v>
      </c>
      <c r="F68" s="72">
        <v>1.055275</v>
      </c>
      <c r="G68" s="72">
        <v>1.0658970000000001</v>
      </c>
      <c r="H68" s="72">
        <v>1.0850599999999999</v>
      </c>
      <c r="I68" s="72">
        <v>1.0513209999999999</v>
      </c>
      <c r="J68" s="72">
        <v>1.0539670000000001</v>
      </c>
      <c r="K68" s="72">
        <v>1.0580259999999999</v>
      </c>
      <c r="L68" s="72">
        <v>1.0613809999999999</v>
      </c>
      <c r="M68" s="72">
        <v>1.080341</v>
      </c>
      <c r="N68" s="72">
        <v>1.043396</v>
      </c>
      <c r="O68" s="72">
        <v>1.048489</v>
      </c>
      <c r="P68" s="72">
        <v>1.0467610000000001</v>
      </c>
      <c r="Q68" s="72">
        <v>1.0731459999999999</v>
      </c>
      <c r="R68" s="72">
        <v>1.0792349999999999</v>
      </c>
      <c r="S68" s="72">
        <v>1.054254</v>
      </c>
      <c r="T68" s="72">
        <v>1.059874</v>
      </c>
      <c r="U68" s="72">
        <v>1.0680540000000001</v>
      </c>
      <c r="V68" s="72">
        <v>1.076864</v>
      </c>
      <c r="W68" s="72">
        <v>1.090751</v>
      </c>
      <c r="X68" s="73">
        <v>1.9678000000000001E-2</v>
      </c>
      <c r="Y68" s="73">
        <v>1.8967000000000001E-2</v>
      </c>
      <c r="Z68" s="73">
        <v>1.8658999999999999E-2</v>
      </c>
      <c r="AA68" s="73">
        <v>2.5864000000000002E-2</v>
      </c>
      <c r="AB68" s="73">
        <v>3.2559999999999999E-2</v>
      </c>
      <c r="AC68" s="73">
        <v>1.7461999999999998E-2</v>
      </c>
      <c r="AD68" s="73">
        <v>1.4071999999999999E-2</v>
      </c>
      <c r="AE68" s="73">
        <v>1.4003E-2</v>
      </c>
      <c r="AF68" s="73">
        <v>2.3300000000000001E-2</v>
      </c>
      <c r="AG68" s="73">
        <v>2.0251999999999999E-2</v>
      </c>
      <c r="AH68" s="73">
        <v>1.4787E-2</v>
      </c>
      <c r="AI68" s="73">
        <v>1.4035000000000001E-2</v>
      </c>
      <c r="AJ68" s="73">
        <v>2.3244000000000001E-2</v>
      </c>
      <c r="AK68" s="73">
        <v>1.3818E-2</v>
      </c>
      <c r="AL68" s="73">
        <v>1.3553000000000001E-2</v>
      </c>
      <c r="AM68" s="73">
        <v>2.2426999999999999E-2</v>
      </c>
      <c r="AN68" s="73">
        <v>1.8346999999999999E-2</v>
      </c>
      <c r="AO68" s="73">
        <v>1.9592999999999999E-2</v>
      </c>
      <c r="AP68" s="73">
        <v>2.8289999999999999E-2</v>
      </c>
      <c r="AQ68" s="73">
        <v>3.1201E-2</v>
      </c>
    </row>
    <row r="69" spans="1:43" x14ac:dyDescent="0.2">
      <c r="A69" s="69" t="s">
        <v>73</v>
      </c>
      <c r="B69" s="71">
        <v>237</v>
      </c>
      <c r="C69" s="71">
        <v>246</v>
      </c>
      <c r="D69" s="72">
        <v>0.79178199999999999</v>
      </c>
      <c r="E69" s="72">
        <v>0.96076799999999996</v>
      </c>
      <c r="F69" s="72">
        <v>1.273123</v>
      </c>
      <c r="G69" s="72">
        <v>1.4970669999999999</v>
      </c>
      <c r="H69" s="72">
        <v>1.93502</v>
      </c>
      <c r="I69" s="72">
        <v>0.84409800000000001</v>
      </c>
      <c r="J69" s="72">
        <v>1.067876</v>
      </c>
      <c r="K69" s="72">
        <v>1.41777</v>
      </c>
      <c r="L69" s="72">
        <v>1.7434449999999999</v>
      </c>
      <c r="M69" s="72">
        <v>2.0494859999999999</v>
      </c>
      <c r="N69" s="72">
        <v>0.75460899999999997</v>
      </c>
      <c r="O69" s="72">
        <v>0.86695800000000001</v>
      </c>
      <c r="P69" s="72">
        <v>1.1373169999999999</v>
      </c>
      <c r="Q69" s="72">
        <v>1.4230020000000001</v>
      </c>
      <c r="R69" s="72">
        <v>1.7694909999999999</v>
      </c>
      <c r="S69" s="72">
        <v>0.83361499999999999</v>
      </c>
      <c r="T69" s="72">
        <v>1.028715</v>
      </c>
      <c r="U69" s="72">
        <v>1.364886</v>
      </c>
      <c r="V69" s="72">
        <v>1.6908300000000001</v>
      </c>
      <c r="W69" s="72">
        <v>1.9872240000000001</v>
      </c>
      <c r="X69" s="73">
        <v>2.4306999999999999E-2</v>
      </c>
      <c r="Y69" s="73">
        <v>2.2866000000000001E-2</v>
      </c>
      <c r="Z69" s="73">
        <v>3.4915000000000002E-2</v>
      </c>
      <c r="AA69" s="73">
        <v>4.8802999999999999E-2</v>
      </c>
      <c r="AB69" s="73">
        <v>2.1575E-2</v>
      </c>
      <c r="AC69" s="73">
        <v>2.5158E-2</v>
      </c>
      <c r="AD69" s="73">
        <v>2.6523000000000001E-2</v>
      </c>
      <c r="AE69" s="73">
        <v>3.7665999999999998E-2</v>
      </c>
      <c r="AF69" s="73">
        <v>2.8927000000000001E-2</v>
      </c>
      <c r="AG69" s="73">
        <v>2.6266000000000001E-2</v>
      </c>
      <c r="AH69" s="73">
        <v>2.1031000000000001E-2</v>
      </c>
      <c r="AI69" s="73">
        <v>3.3690999999999999E-2</v>
      </c>
      <c r="AJ69" s="73">
        <v>4.2921000000000001E-2</v>
      </c>
      <c r="AK69" s="73">
        <v>3.6422000000000003E-2</v>
      </c>
      <c r="AL69" s="73">
        <v>3.5082000000000002E-2</v>
      </c>
      <c r="AM69" s="73">
        <v>3.4383999999999998E-2</v>
      </c>
      <c r="AN69" s="73">
        <v>3.4423000000000002E-2</v>
      </c>
      <c r="AO69" s="73">
        <v>4.0231999999999997E-2</v>
      </c>
      <c r="AP69" s="73">
        <v>3.6831999999999997E-2</v>
      </c>
      <c r="AQ69" s="73">
        <v>3.8934999999999997E-2</v>
      </c>
    </row>
    <row r="70" spans="1:43" x14ac:dyDescent="0.2">
      <c r="A70" s="69" t="s">
        <v>74</v>
      </c>
      <c r="B70" s="71">
        <v>238</v>
      </c>
      <c r="C70" s="71">
        <v>246</v>
      </c>
      <c r="D70" s="72">
        <v>0.87246800000000002</v>
      </c>
      <c r="E70" s="72">
        <v>0.98461399999999999</v>
      </c>
      <c r="F70" s="72">
        <v>1.2368950000000001</v>
      </c>
      <c r="G70" s="72">
        <v>1.3913899999999999</v>
      </c>
      <c r="H70" s="72">
        <v>1.684164</v>
      </c>
      <c r="I70" s="72">
        <v>0.92343200000000003</v>
      </c>
      <c r="J70" s="72">
        <v>1.0745469999999999</v>
      </c>
      <c r="K70" s="72">
        <v>1.354077</v>
      </c>
      <c r="L70" s="72">
        <v>1.5704979999999999</v>
      </c>
      <c r="M70" s="72">
        <v>1.763873</v>
      </c>
      <c r="N70" s="72">
        <v>0.84074300000000002</v>
      </c>
      <c r="O70" s="72">
        <v>0.91434700000000002</v>
      </c>
      <c r="P70" s="72">
        <v>1.128279</v>
      </c>
      <c r="Q70" s="72">
        <v>1.3708199999999999</v>
      </c>
      <c r="R70" s="72">
        <v>1.6238319999999999</v>
      </c>
      <c r="S70" s="72">
        <v>0.91560299999999994</v>
      </c>
      <c r="T70" s="72">
        <v>1.0470569999999999</v>
      </c>
      <c r="U70" s="72">
        <v>1.3055909999999999</v>
      </c>
      <c r="V70" s="72">
        <v>1.533984</v>
      </c>
      <c r="W70" s="72">
        <v>1.715652</v>
      </c>
      <c r="X70" s="73">
        <v>2.9765E-2</v>
      </c>
      <c r="Y70" s="73">
        <v>2.2667E-2</v>
      </c>
      <c r="Z70" s="73">
        <v>5.0992999999999997E-2</v>
      </c>
      <c r="AA70" s="73">
        <v>1.6982000000000001E-2</v>
      </c>
      <c r="AB70" s="73">
        <v>1.3552E-2</v>
      </c>
      <c r="AC70" s="73">
        <v>3.2350999999999998E-2</v>
      </c>
      <c r="AD70" s="73">
        <v>3.9192999999999999E-2</v>
      </c>
      <c r="AE70" s="73">
        <v>5.1486999999999998E-2</v>
      </c>
      <c r="AF70" s="73">
        <v>3.4414E-2</v>
      </c>
      <c r="AG70" s="73">
        <v>2.0622000000000001E-2</v>
      </c>
      <c r="AH70" s="73">
        <v>1.8776000000000001E-2</v>
      </c>
      <c r="AI70" s="73">
        <v>4.0583000000000001E-2</v>
      </c>
      <c r="AJ70" s="73">
        <v>6.0604999999999999E-2</v>
      </c>
      <c r="AK70" s="73">
        <v>3.3762E-2</v>
      </c>
      <c r="AL70" s="73">
        <v>4.1668999999999998E-2</v>
      </c>
      <c r="AM70" s="73">
        <v>3.5911999999999999E-2</v>
      </c>
      <c r="AN70" s="73">
        <v>4.1826000000000002E-2</v>
      </c>
      <c r="AO70" s="73">
        <v>5.0698E-2</v>
      </c>
      <c r="AP70" s="73">
        <v>3.6236999999999998E-2</v>
      </c>
      <c r="AQ70" s="73">
        <v>3.1784E-2</v>
      </c>
    </row>
    <row r="71" spans="1:43" x14ac:dyDescent="0.2">
      <c r="A71" s="69" t="s">
        <v>75</v>
      </c>
      <c r="B71" s="71">
        <v>240</v>
      </c>
      <c r="C71" s="71">
        <v>246</v>
      </c>
      <c r="D71" s="72">
        <v>0.66766599999999998</v>
      </c>
      <c r="E71" s="72">
        <v>0.76050600000000002</v>
      </c>
      <c r="F71" s="72">
        <v>0.93107700000000004</v>
      </c>
      <c r="G71" s="72">
        <v>1.029058</v>
      </c>
      <c r="H71" s="72">
        <v>1.1603270000000001</v>
      </c>
      <c r="I71" s="72">
        <v>0.69195799999999996</v>
      </c>
      <c r="J71" s="72">
        <v>0.82156899999999999</v>
      </c>
      <c r="K71" s="72">
        <v>0.98921300000000001</v>
      </c>
      <c r="L71" s="72">
        <v>1.1067530000000001</v>
      </c>
      <c r="M71" s="72">
        <v>1.1789130000000001</v>
      </c>
      <c r="N71" s="72">
        <v>0.60723400000000005</v>
      </c>
      <c r="O71" s="72">
        <v>0.66036700000000004</v>
      </c>
      <c r="P71" s="72">
        <v>0.79617800000000005</v>
      </c>
      <c r="Q71" s="72">
        <v>0.91298100000000004</v>
      </c>
      <c r="R71" s="72">
        <v>1.026632</v>
      </c>
      <c r="S71" s="72">
        <v>0.69042199999999998</v>
      </c>
      <c r="T71" s="72">
        <v>0.79994200000000004</v>
      </c>
      <c r="U71" s="72">
        <v>0.96796800000000005</v>
      </c>
      <c r="V71" s="72">
        <v>1.0973740000000001</v>
      </c>
      <c r="W71" s="72">
        <v>1.1630450000000001</v>
      </c>
      <c r="X71" s="73">
        <v>1.1057000000000001E-2</v>
      </c>
      <c r="Y71" s="73">
        <v>5.9199999999999999E-3</v>
      </c>
      <c r="Z71" s="73">
        <v>1.4489999999999999E-2</v>
      </c>
      <c r="AA71" s="73">
        <v>1.4159E-2</v>
      </c>
      <c r="AB71" s="73">
        <v>1.0572E-2</v>
      </c>
      <c r="AC71" s="73">
        <v>1.2045999999999999E-2</v>
      </c>
      <c r="AD71" s="73">
        <v>1.1292999999999999E-2</v>
      </c>
      <c r="AE71" s="73">
        <v>1.7961999999999999E-2</v>
      </c>
      <c r="AF71" s="73">
        <v>1.1023E-2</v>
      </c>
      <c r="AG71" s="73">
        <v>1.5136E-2</v>
      </c>
      <c r="AH71" s="73">
        <v>1.6153000000000001E-2</v>
      </c>
      <c r="AI71" s="73">
        <v>2.4093E-2</v>
      </c>
      <c r="AJ71" s="73">
        <v>2.8080999999999998E-2</v>
      </c>
      <c r="AK71" s="73">
        <v>2.7889000000000001E-2</v>
      </c>
      <c r="AL71" s="73">
        <v>1.8440000000000002E-2</v>
      </c>
      <c r="AM71" s="73">
        <v>0.02</v>
      </c>
      <c r="AN71" s="73">
        <v>1.6499E-2</v>
      </c>
      <c r="AO71" s="73">
        <v>2.1690000000000001E-2</v>
      </c>
      <c r="AP71" s="73">
        <v>1.3552E-2</v>
      </c>
      <c r="AQ71" s="73">
        <v>1.5225000000000001E-2</v>
      </c>
    </row>
    <row r="72" spans="1:43" x14ac:dyDescent="0.2">
      <c r="A72" s="69" t="s">
        <v>76</v>
      </c>
      <c r="B72" s="71">
        <v>247</v>
      </c>
      <c r="C72" s="71">
        <v>255</v>
      </c>
      <c r="D72" s="72">
        <v>1.2919259999999999</v>
      </c>
      <c r="E72" s="72">
        <v>1.4235530000000001</v>
      </c>
      <c r="F72" s="72">
        <v>1.4982519999999999</v>
      </c>
      <c r="G72" s="72">
        <v>1.5601</v>
      </c>
      <c r="H72" s="72">
        <v>1.5979399999999999</v>
      </c>
      <c r="I72" s="72">
        <v>1.319137</v>
      </c>
      <c r="J72" s="72">
        <v>1.425551</v>
      </c>
      <c r="K72" s="72">
        <v>1.5201119999999999</v>
      </c>
      <c r="L72" s="72">
        <v>1.544076</v>
      </c>
      <c r="M72" s="72">
        <v>1.5735790000000001</v>
      </c>
      <c r="N72" s="72">
        <v>1.2852749999999999</v>
      </c>
      <c r="O72" s="72">
        <v>1.4349190000000001</v>
      </c>
      <c r="P72" s="72">
        <v>1.5046299999999999</v>
      </c>
      <c r="Q72" s="72">
        <v>1.5767610000000001</v>
      </c>
      <c r="R72" s="72">
        <v>1.633524</v>
      </c>
      <c r="S72" s="72">
        <v>1.320287</v>
      </c>
      <c r="T72" s="72">
        <v>1.4414450000000001</v>
      </c>
      <c r="U72" s="72">
        <v>1.4910220000000001</v>
      </c>
      <c r="V72" s="72">
        <v>1.5734760000000001</v>
      </c>
      <c r="W72" s="72">
        <v>1.5653220000000001</v>
      </c>
      <c r="X72" s="73">
        <v>3.1909E-2</v>
      </c>
      <c r="Y72" s="73">
        <v>2.4067999999999999E-2</v>
      </c>
      <c r="Z72" s="73">
        <v>5.1081000000000001E-2</v>
      </c>
      <c r="AA72" s="73">
        <v>2.2171E-2</v>
      </c>
      <c r="AB72" s="73">
        <v>4.1102E-2</v>
      </c>
      <c r="AC72" s="73">
        <v>3.4736999999999997E-2</v>
      </c>
      <c r="AD72" s="73">
        <v>2.043E-2</v>
      </c>
      <c r="AE72" s="73">
        <v>4.0523000000000003E-2</v>
      </c>
      <c r="AF72" s="73">
        <v>2.6771E-2</v>
      </c>
      <c r="AG72" s="73">
        <v>3.0523999999999999E-2</v>
      </c>
      <c r="AH72" s="73">
        <v>2.5864000000000002E-2</v>
      </c>
      <c r="AI72" s="73">
        <v>5.1221000000000003E-2</v>
      </c>
      <c r="AJ72" s="73">
        <v>3.9462999999999998E-2</v>
      </c>
      <c r="AK72" s="73">
        <v>3.8677000000000003E-2</v>
      </c>
      <c r="AL72" s="73">
        <v>2.0535999999999999E-2</v>
      </c>
      <c r="AM72" s="73">
        <v>2.9458999999999999E-2</v>
      </c>
      <c r="AN72" s="73">
        <v>5.2181999999999999E-2</v>
      </c>
      <c r="AO72" s="73">
        <v>3.4012000000000001E-2</v>
      </c>
      <c r="AP72" s="73">
        <v>4.1409000000000001E-2</v>
      </c>
      <c r="AQ72" s="73">
        <v>2.6081E-2</v>
      </c>
    </row>
    <row r="73" spans="1:43" x14ac:dyDescent="0.2">
      <c r="A73" s="69" t="s">
        <v>77</v>
      </c>
      <c r="B73" s="71">
        <v>247</v>
      </c>
      <c r="C73" s="71">
        <v>256</v>
      </c>
      <c r="D73" s="72">
        <v>1.190269</v>
      </c>
      <c r="E73" s="72">
        <v>1.3080320000000001</v>
      </c>
      <c r="F73" s="72">
        <v>1.3766259999999999</v>
      </c>
      <c r="G73" s="72">
        <v>1.423522</v>
      </c>
      <c r="H73" s="72">
        <v>1.469185</v>
      </c>
      <c r="I73" s="72">
        <v>1.2107589999999999</v>
      </c>
      <c r="J73" s="72">
        <v>1.319075</v>
      </c>
      <c r="K73" s="72">
        <v>1.3908929999999999</v>
      </c>
      <c r="L73" s="72">
        <v>1.4074709999999999</v>
      </c>
      <c r="M73" s="72">
        <v>1.4428510000000001</v>
      </c>
      <c r="N73" s="72">
        <v>1.158771</v>
      </c>
      <c r="O73" s="72">
        <v>1.3067310000000001</v>
      </c>
      <c r="P73" s="72">
        <v>1.3709910000000001</v>
      </c>
      <c r="Q73" s="72">
        <v>1.43543</v>
      </c>
      <c r="R73" s="72">
        <v>1.4854529999999999</v>
      </c>
      <c r="S73" s="72">
        <v>1.2036830000000001</v>
      </c>
      <c r="T73" s="72">
        <v>1.324389</v>
      </c>
      <c r="U73" s="72">
        <v>1.367113</v>
      </c>
      <c r="V73" s="72">
        <v>1.429926</v>
      </c>
      <c r="W73" s="72">
        <v>1.435789</v>
      </c>
      <c r="X73" s="73">
        <v>4.4153999999999999E-2</v>
      </c>
      <c r="Y73" s="73">
        <v>3.5798999999999997E-2</v>
      </c>
      <c r="Z73" s="73">
        <v>6.0329000000000001E-2</v>
      </c>
      <c r="AA73" s="73">
        <v>3.8417E-2</v>
      </c>
      <c r="AB73" s="73">
        <v>3.8605E-2</v>
      </c>
      <c r="AC73" s="73">
        <v>3.4709999999999998E-2</v>
      </c>
      <c r="AD73" s="73">
        <v>3.2402E-2</v>
      </c>
      <c r="AE73" s="73">
        <v>4.9652000000000002E-2</v>
      </c>
      <c r="AF73" s="73">
        <v>3.0172000000000001E-2</v>
      </c>
      <c r="AG73" s="73">
        <v>3.6380000000000003E-2</v>
      </c>
      <c r="AH73" s="73">
        <v>3.5520000000000003E-2</v>
      </c>
      <c r="AI73" s="73">
        <v>5.8437999999999997E-2</v>
      </c>
      <c r="AJ73" s="73">
        <v>4.9445999999999997E-2</v>
      </c>
      <c r="AK73" s="73">
        <v>4.3512000000000002E-2</v>
      </c>
      <c r="AL73" s="73">
        <v>3.9195000000000001E-2</v>
      </c>
      <c r="AM73" s="73">
        <v>3.4466999999999998E-2</v>
      </c>
      <c r="AN73" s="73">
        <v>5.4108999999999997E-2</v>
      </c>
      <c r="AO73" s="73">
        <v>4.299E-2</v>
      </c>
      <c r="AP73" s="73">
        <v>4.0867000000000001E-2</v>
      </c>
      <c r="AQ73" s="73">
        <v>3.3870999999999998E-2</v>
      </c>
    </row>
    <row r="74" spans="1:43" x14ac:dyDescent="0.2">
      <c r="A74" s="69" t="s">
        <v>78</v>
      </c>
      <c r="B74" s="71">
        <v>247</v>
      </c>
      <c r="C74" s="71">
        <v>257</v>
      </c>
      <c r="D74" s="72">
        <v>1.1303179999999999</v>
      </c>
      <c r="E74" s="72">
        <v>1.240057</v>
      </c>
      <c r="F74" s="72">
        <v>1.292036</v>
      </c>
      <c r="G74" s="72">
        <v>1.3190539999999999</v>
      </c>
      <c r="H74" s="72">
        <v>1.3293060000000001</v>
      </c>
      <c r="I74" s="72">
        <v>1.137008</v>
      </c>
      <c r="J74" s="72">
        <v>1.2355179999999999</v>
      </c>
      <c r="K74" s="72">
        <v>1.2921689999999999</v>
      </c>
      <c r="L74" s="72">
        <v>1.2989200000000001</v>
      </c>
      <c r="M74" s="72">
        <v>1.3119730000000001</v>
      </c>
      <c r="N74" s="72">
        <v>1.112085</v>
      </c>
      <c r="O74" s="72">
        <v>1.243981</v>
      </c>
      <c r="P74" s="72">
        <v>1.285307</v>
      </c>
      <c r="Q74" s="72">
        <v>1.3189090000000001</v>
      </c>
      <c r="R74" s="72">
        <v>1.3719889999999999</v>
      </c>
      <c r="S74" s="72">
        <v>1.1401680000000001</v>
      </c>
      <c r="T74" s="72">
        <v>1.2557830000000001</v>
      </c>
      <c r="U74" s="72">
        <v>1.283047</v>
      </c>
      <c r="V74" s="72">
        <v>1.3272489999999999</v>
      </c>
      <c r="W74" s="72">
        <v>1.308929</v>
      </c>
      <c r="X74" s="73">
        <v>2.0691999999999999E-2</v>
      </c>
      <c r="Y74" s="73">
        <v>1.9709000000000001E-2</v>
      </c>
      <c r="Z74" s="73">
        <v>3.6366000000000002E-2</v>
      </c>
      <c r="AA74" s="73">
        <v>3.3519E-2</v>
      </c>
      <c r="AB74" s="73">
        <v>4.6537000000000002E-2</v>
      </c>
      <c r="AC74" s="73">
        <v>2.2225000000000002E-2</v>
      </c>
      <c r="AD74" s="73">
        <v>2.0889000000000001E-2</v>
      </c>
      <c r="AE74" s="73">
        <v>2.6152000000000002E-2</v>
      </c>
      <c r="AF74" s="73">
        <v>2.4806999999999999E-2</v>
      </c>
      <c r="AG74" s="73">
        <v>4.1757000000000002E-2</v>
      </c>
      <c r="AH74" s="73">
        <v>2.0204E-2</v>
      </c>
      <c r="AI74" s="73">
        <v>3.3287999999999998E-2</v>
      </c>
      <c r="AJ74" s="73">
        <v>2.3576E-2</v>
      </c>
      <c r="AK74" s="73">
        <v>3.2523000000000003E-2</v>
      </c>
      <c r="AL74" s="73">
        <v>3.3506000000000001E-2</v>
      </c>
      <c r="AM74" s="73">
        <v>2.6154E-2</v>
      </c>
      <c r="AN74" s="73">
        <v>3.1994000000000002E-2</v>
      </c>
      <c r="AO74" s="73">
        <v>2.2949000000000001E-2</v>
      </c>
      <c r="AP74" s="73">
        <v>3.8752000000000002E-2</v>
      </c>
      <c r="AQ74" s="73">
        <v>4.4040000000000003E-2</v>
      </c>
    </row>
    <row r="75" spans="1:43" x14ac:dyDescent="0.2">
      <c r="A75" s="69" t="s">
        <v>79</v>
      </c>
      <c r="B75" s="71">
        <v>256</v>
      </c>
      <c r="C75" s="71">
        <v>266</v>
      </c>
      <c r="D75" s="72">
        <v>0.54449899999999996</v>
      </c>
      <c r="E75" s="72">
        <v>0.48316799999999999</v>
      </c>
      <c r="F75" s="72">
        <v>0.54991299999999999</v>
      </c>
      <c r="G75" s="72">
        <v>0.58699500000000004</v>
      </c>
      <c r="H75" s="72">
        <v>0.61319299999999999</v>
      </c>
      <c r="I75" s="72">
        <v>0.57471799999999995</v>
      </c>
      <c r="J75" s="72">
        <v>0.52085300000000001</v>
      </c>
      <c r="K75" s="72">
        <v>0.56260399999999999</v>
      </c>
      <c r="L75" s="72">
        <v>0.58429699999999996</v>
      </c>
      <c r="M75" s="72">
        <v>0.62507299999999999</v>
      </c>
      <c r="N75" s="72">
        <v>0.69143200000000005</v>
      </c>
      <c r="O75" s="72">
        <v>0.58960699999999999</v>
      </c>
      <c r="P75" s="72">
        <v>0.58021900000000004</v>
      </c>
      <c r="Q75" s="72">
        <v>0.63536800000000004</v>
      </c>
      <c r="R75" s="72">
        <v>0.73280100000000004</v>
      </c>
      <c r="S75" s="72">
        <v>0.50870400000000005</v>
      </c>
      <c r="T75" s="72">
        <v>0.46645900000000001</v>
      </c>
      <c r="U75" s="72">
        <v>0.47792299999999999</v>
      </c>
      <c r="V75" s="72">
        <v>0.54186999999999996</v>
      </c>
      <c r="W75" s="72">
        <v>0.56456099999999998</v>
      </c>
      <c r="X75" s="73">
        <v>3.3742000000000001E-2</v>
      </c>
      <c r="Y75" s="73">
        <v>3.3772000000000003E-2</v>
      </c>
      <c r="Z75" s="73">
        <v>3.2315999999999998E-2</v>
      </c>
      <c r="AA75" s="73">
        <v>3.3946999999999998E-2</v>
      </c>
      <c r="AB75" s="73">
        <v>5.1794E-2</v>
      </c>
      <c r="AC75" s="73">
        <v>3.4435E-2</v>
      </c>
      <c r="AD75" s="73">
        <v>3.6348999999999999E-2</v>
      </c>
      <c r="AE75" s="73">
        <v>2.7820000000000001E-2</v>
      </c>
      <c r="AF75" s="73">
        <v>2.8197E-2</v>
      </c>
      <c r="AG75" s="73">
        <v>3.8608999999999997E-2</v>
      </c>
      <c r="AH75" s="73">
        <v>3.0433999999999999E-2</v>
      </c>
      <c r="AI75" s="73">
        <v>4.1199E-2</v>
      </c>
      <c r="AJ75" s="73">
        <v>3.0609000000000001E-2</v>
      </c>
      <c r="AK75" s="73">
        <v>3.0599999999999999E-2</v>
      </c>
      <c r="AL75" s="73">
        <v>3.1295999999999997E-2</v>
      </c>
      <c r="AM75" s="73">
        <v>4.7001000000000001E-2</v>
      </c>
      <c r="AN75" s="73">
        <v>4.734E-2</v>
      </c>
      <c r="AO75" s="73">
        <v>4.5748999999999998E-2</v>
      </c>
      <c r="AP75" s="73">
        <v>4.9907E-2</v>
      </c>
      <c r="AQ75" s="73">
        <v>5.3602999999999998E-2</v>
      </c>
    </row>
    <row r="76" spans="1:43" x14ac:dyDescent="0.2">
      <c r="A76" s="69" t="s">
        <v>80</v>
      </c>
      <c r="B76" s="71">
        <v>256</v>
      </c>
      <c r="C76" s="71">
        <v>267</v>
      </c>
      <c r="D76" s="72">
        <v>0.57067900000000005</v>
      </c>
      <c r="E76" s="72">
        <v>0.525227</v>
      </c>
      <c r="F76" s="72">
        <v>0.55337000000000003</v>
      </c>
      <c r="G76" s="72">
        <v>0.58250400000000002</v>
      </c>
      <c r="H76" s="72">
        <v>0.65144100000000005</v>
      </c>
      <c r="I76" s="72">
        <v>0.57752899999999996</v>
      </c>
      <c r="J76" s="72">
        <v>0.53523600000000005</v>
      </c>
      <c r="K76" s="72">
        <v>0.57170500000000002</v>
      </c>
      <c r="L76" s="72">
        <v>0.614757</v>
      </c>
      <c r="M76" s="72">
        <v>0.67205899999999996</v>
      </c>
      <c r="N76" s="72">
        <v>0.54482699999999995</v>
      </c>
      <c r="O76" s="72">
        <v>0.50507599999999997</v>
      </c>
      <c r="P76" s="72">
        <v>0.54152100000000003</v>
      </c>
      <c r="Q76" s="72">
        <v>0.58769300000000002</v>
      </c>
      <c r="R76" s="72">
        <v>0.66431499999999999</v>
      </c>
      <c r="S76" s="72">
        <v>0.56135100000000004</v>
      </c>
      <c r="T76" s="72">
        <v>0.51423099999999999</v>
      </c>
      <c r="U76" s="72">
        <v>0.54214799999999996</v>
      </c>
      <c r="V76" s="72">
        <v>0.59174099999999996</v>
      </c>
      <c r="W76" s="72">
        <v>0.64703500000000003</v>
      </c>
      <c r="X76" s="73">
        <v>3.3980999999999997E-2</v>
      </c>
      <c r="Y76" s="73">
        <v>3.4023999999999999E-2</v>
      </c>
      <c r="Z76" s="73">
        <v>3.3638000000000001E-2</v>
      </c>
      <c r="AA76" s="73">
        <v>3.4855999999999998E-2</v>
      </c>
      <c r="AB76" s="73">
        <v>3.7451999999999999E-2</v>
      </c>
      <c r="AC76" s="73">
        <v>3.0099000000000001E-2</v>
      </c>
      <c r="AD76" s="73">
        <v>3.1782999999999999E-2</v>
      </c>
      <c r="AE76" s="73">
        <v>2.9246000000000001E-2</v>
      </c>
      <c r="AF76" s="73">
        <v>3.134E-2</v>
      </c>
      <c r="AG76" s="73">
        <v>3.2779999999999997E-2</v>
      </c>
      <c r="AH76" s="73">
        <v>3.6219000000000001E-2</v>
      </c>
      <c r="AI76" s="73">
        <v>3.5027999999999997E-2</v>
      </c>
      <c r="AJ76" s="73">
        <v>3.4203999999999998E-2</v>
      </c>
      <c r="AK76" s="73">
        <v>3.4173000000000002E-2</v>
      </c>
      <c r="AL76" s="73">
        <v>3.8023000000000001E-2</v>
      </c>
      <c r="AM76" s="73">
        <v>3.0651000000000001E-2</v>
      </c>
      <c r="AN76" s="73">
        <v>3.2545999999999999E-2</v>
      </c>
      <c r="AO76" s="73">
        <v>2.6046E-2</v>
      </c>
      <c r="AP76" s="73">
        <v>3.6295000000000001E-2</v>
      </c>
      <c r="AQ76" s="73">
        <v>3.0804000000000002E-2</v>
      </c>
    </row>
    <row r="77" spans="1:43" x14ac:dyDescent="0.2">
      <c r="A77" s="69" t="s">
        <v>81</v>
      </c>
      <c r="B77" s="71">
        <v>257</v>
      </c>
      <c r="C77" s="71">
        <v>267</v>
      </c>
      <c r="D77" s="72">
        <v>0.49679400000000001</v>
      </c>
      <c r="E77" s="72">
        <v>0.45675700000000002</v>
      </c>
      <c r="F77" s="72">
        <v>0.48592000000000002</v>
      </c>
      <c r="G77" s="72">
        <v>0.50799099999999997</v>
      </c>
      <c r="H77" s="72">
        <v>0.58794999999999997</v>
      </c>
      <c r="I77" s="72">
        <v>0.49922</v>
      </c>
      <c r="J77" s="72">
        <v>0.459231</v>
      </c>
      <c r="K77" s="72">
        <v>0.49095699999999998</v>
      </c>
      <c r="L77" s="72">
        <v>0.528532</v>
      </c>
      <c r="M77" s="72">
        <v>0.59685699999999997</v>
      </c>
      <c r="N77" s="72">
        <v>0.50209899999999996</v>
      </c>
      <c r="O77" s="72">
        <v>0.456009</v>
      </c>
      <c r="P77" s="72">
        <v>0.483678</v>
      </c>
      <c r="Q77" s="72">
        <v>0.54008900000000004</v>
      </c>
      <c r="R77" s="72">
        <v>0.61889099999999997</v>
      </c>
      <c r="S77" s="72">
        <v>0.50091300000000005</v>
      </c>
      <c r="T77" s="72">
        <v>0.45535599999999998</v>
      </c>
      <c r="U77" s="72">
        <v>0.47514099999999998</v>
      </c>
      <c r="V77" s="72">
        <v>0.52509099999999997</v>
      </c>
      <c r="W77" s="72">
        <v>0.58186300000000002</v>
      </c>
      <c r="X77" s="73">
        <v>3.5892E-2</v>
      </c>
      <c r="Y77" s="73">
        <v>3.5956000000000002E-2</v>
      </c>
      <c r="Z77" s="73">
        <v>4.052E-2</v>
      </c>
      <c r="AA77" s="73">
        <v>3.7707999999999998E-2</v>
      </c>
      <c r="AB77" s="73">
        <v>3.5152999999999997E-2</v>
      </c>
      <c r="AC77" s="73">
        <v>4.5858999999999997E-2</v>
      </c>
      <c r="AD77" s="73">
        <v>4.5150999999999997E-2</v>
      </c>
      <c r="AE77" s="73">
        <v>4.5422999999999998E-2</v>
      </c>
      <c r="AF77" s="73">
        <v>4.6212000000000003E-2</v>
      </c>
      <c r="AG77" s="73">
        <v>4.5652999999999999E-2</v>
      </c>
      <c r="AH77" s="73">
        <v>2.6877999999999999E-2</v>
      </c>
      <c r="AI77" s="73">
        <v>2.9794999999999999E-2</v>
      </c>
      <c r="AJ77" s="73">
        <v>3.0717000000000001E-2</v>
      </c>
      <c r="AK77" s="73">
        <v>2.4426E-2</v>
      </c>
      <c r="AL77" s="73">
        <v>2.819E-2</v>
      </c>
      <c r="AM77" s="73">
        <v>3.8414999999999998E-2</v>
      </c>
      <c r="AN77" s="73">
        <v>3.9475000000000003E-2</v>
      </c>
      <c r="AO77" s="73">
        <v>3.7139999999999999E-2</v>
      </c>
      <c r="AP77" s="73">
        <v>3.6679000000000003E-2</v>
      </c>
      <c r="AQ77" s="73">
        <v>3.9534E-2</v>
      </c>
    </row>
    <row r="78" spans="1:43" x14ac:dyDescent="0.2">
      <c r="A78" s="69" t="s">
        <v>82</v>
      </c>
      <c r="B78" s="71">
        <v>258</v>
      </c>
      <c r="C78" s="71">
        <v>267</v>
      </c>
      <c r="D78" s="72">
        <v>0.519617</v>
      </c>
      <c r="E78" s="72">
        <v>0.47619</v>
      </c>
      <c r="F78" s="72">
        <v>0.50009400000000004</v>
      </c>
      <c r="G78" s="72">
        <v>0.53688400000000003</v>
      </c>
      <c r="H78" s="72">
        <v>0.608908</v>
      </c>
      <c r="I78" s="72">
        <v>0.52208600000000005</v>
      </c>
      <c r="J78" s="72">
        <v>0.48400100000000001</v>
      </c>
      <c r="K78" s="72">
        <v>0.51631300000000002</v>
      </c>
      <c r="L78" s="72">
        <v>0.56098700000000001</v>
      </c>
      <c r="M78" s="72">
        <v>0.61311599999999999</v>
      </c>
      <c r="N78" s="72">
        <v>0.53444899999999995</v>
      </c>
      <c r="O78" s="72">
        <v>0.48100799999999999</v>
      </c>
      <c r="P78" s="72">
        <v>0.52595000000000003</v>
      </c>
      <c r="Q78" s="72">
        <v>0.57832600000000001</v>
      </c>
      <c r="R78" s="72">
        <v>0.65812199999999998</v>
      </c>
      <c r="S78" s="72">
        <v>0.52161299999999999</v>
      </c>
      <c r="T78" s="72">
        <v>0.47959099999999999</v>
      </c>
      <c r="U78" s="72">
        <v>0.498921</v>
      </c>
      <c r="V78" s="72">
        <v>0.54527199999999998</v>
      </c>
      <c r="W78" s="72">
        <v>0.60322200000000004</v>
      </c>
      <c r="X78" s="73">
        <v>3.6797999999999997E-2</v>
      </c>
      <c r="Y78" s="73">
        <v>3.6950999999999998E-2</v>
      </c>
      <c r="Z78" s="73">
        <v>4.1042000000000002E-2</v>
      </c>
      <c r="AA78" s="73">
        <v>4.3755000000000002E-2</v>
      </c>
      <c r="AB78" s="73">
        <v>3.9128000000000003E-2</v>
      </c>
      <c r="AC78" s="73">
        <v>3.2777000000000001E-2</v>
      </c>
      <c r="AD78" s="73">
        <v>2.2093999999999999E-2</v>
      </c>
      <c r="AE78" s="73">
        <v>1.7923999999999999E-2</v>
      </c>
      <c r="AF78" s="73">
        <v>2.9037E-2</v>
      </c>
      <c r="AG78" s="73">
        <v>4.1676999999999999E-2</v>
      </c>
      <c r="AH78" s="73">
        <v>4.9526000000000001E-2</v>
      </c>
      <c r="AI78" s="73">
        <v>4.8257000000000001E-2</v>
      </c>
      <c r="AJ78" s="73">
        <v>3.6569999999999998E-2</v>
      </c>
      <c r="AK78" s="73">
        <v>4.7799000000000001E-2</v>
      </c>
      <c r="AL78" s="73">
        <v>4.9660000000000003E-2</v>
      </c>
      <c r="AM78" s="73">
        <v>3.5748000000000002E-2</v>
      </c>
      <c r="AN78" s="73">
        <v>3.9234999999999999E-2</v>
      </c>
      <c r="AO78" s="73">
        <v>3.8515000000000001E-2</v>
      </c>
      <c r="AP78" s="73">
        <v>4.5165999999999998E-2</v>
      </c>
      <c r="AQ78" s="73">
        <v>4.1817E-2</v>
      </c>
    </row>
    <row r="79" spans="1:43" x14ac:dyDescent="0.2">
      <c r="A79" s="69" t="s">
        <v>83</v>
      </c>
      <c r="B79" s="71">
        <v>268</v>
      </c>
      <c r="C79" s="71">
        <v>274</v>
      </c>
      <c r="D79" s="72">
        <v>1.2980940000000001</v>
      </c>
      <c r="E79" s="72">
        <v>1.099348</v>
      </c>
      <c r="F79" s="72">
        <v>1.12351</v>
      </c>
      <c r="G79" s="72">
        <v>1.1560079999999999</v>
      </c>
      <c r="H79" s="72">
        <v>1.2489509999999999</v>
      </c>
      <c r="I79" s="72">
        <v>1.288322</v>
      </c>
      <c r="J79" s="72">
        <v>1.100821</v>
      </c>
      <c r="K79" s="72">
        <v>1.13764</v>
      </c>
      <c r="L79" s="72">
        <v>1.1529739999999999</v>
      </c>
      <c r="M79" s="72">
        <v>1.2416149999999999</v>
      </c>
      <c r="N79" s="72">
        <v>1.313077</v>
      </c>
      <c r="O79" s="72">
        <v>1.1092139999999999</v>
      </c>
      <c r="P79" s="72">
        <v>1.123577</v>
      </c>
      <c r="Q79" s="72">
        <v>1.218871</v>
      </c>
      <c r="R79" s="72">
        <v>1.35972</v>
      </c>
      <c r="S79" s="72">
        <v>1.3207519999999999</v>
      </c>
      <c r="T79" s="72">
        <v>1.1199920000000001</v>
      </c>
      <c r="U79" s="72">
        <v>1.131632</v>
      </c>
      <c r="V79" s="72">
        <v>1.2183649999999999</v>
      </c>
      <c r="W79" s="72">
        <v>1.2737639999999999</v>
      </c>
      <c r="X79" s="73">
        <v>4.9276E-2</v>
      </c>
      <c r="Y79" s="73">
        <v>5.1591999999999999E-2</v>
      </c>
      <c r="Z79" s="73">
        <v>6.3994999999999996E-2</v>
      </c>
      <c r="AA79" s="73">
        <v>6.0093000000000001E-2</v>
      </c>
      <c r="AB79" s="73">
        <v>5.6800999999999997E-2</v>
      </c>
      <c r="AC79" s="73">
        <v>4.9582000000000001E-2</v>
      </c>
      <c r="AD79" s="73">
        <v>5.4089999999999999E-2</v>
      </c>
      <c r="AE79" s="73">
        <v>6.3605999999999996E-2</v>
      </c>
      <c r="AF79" s="73">
        <v>4.3507999999999998E-2</v>
      </c>
      <c r="AG79" s="73">
        <v>5.0270000000000002E-2</v>
      </c>
      <c r="AH79" s="73">
        <v>3.9992E-2</v>
      </c>
      <c r="AI79" s="73">
        <v>5.9089000000000003E-2</v>
      </c>
      <c r="AJ79" s="73">
        <v>5.6098000000000002E-2</v>
      </c>
      <c r="AK79" s="73">
        <v>5.2708999999999999E-2</v>
      </c>
      <c r="AL79" s="73">
        <v>5.1921000000000002E-2</v>
      </c>
      <c r="AM79" s="73">
        <v>4.8037999999999997E-2</v>
      </c>
      <c r="AN79" s="73">
        <v>6.0704000000000001E-2</v>
      </c>
      <c r="AO79" s="73">
        <v>4.8273000000000003E-2</v>
      </c>
      <c r="AP79" s="73">
        <v>4.335E-2</v>
      </c>
      <c r="AQ79" s="73">
        <v>4.3763999999999997E-2</v>
      </c>
    </row>
    <row r="80" spans="1:43" x14ac:dyDescent="0.2">
      <c r="A80" s="69" t="s">
        <v>84</v>
      </c>
      <c r="B80" s="71">
        <v>268</v>
      </c>
      <c r="C80" s="71">
        <v>275</v>
      </c>
      <c r="D80" s="72">
        <v>1.6434839999999999</v>
      </c>
      <c r="E80" s="72">
        <v>1.6663950000000001</v>
      </c>
      <c r="F80" s="72">
        <v>1.82473</v>
      </c>
      <c r="G80" s="72">
        <v>1.8469260000000001</v>
      </c>
      <c r="H80" s="72">
        <v>1.961179</v>
      </c>
      <c r="I80" s="72">
        <v>1.6293869999999999</v>
      </c>
      <c r="J80" s="72">
        <v>1.6756660000000001</v>
      </c>
      <c r="K80" s="72">
        <v>1.825677</v>
      </c>
      <c r="L80" s="72">
        <v>1.838535</v>
      </c>
      <c r="M80" s="72">
        <v>1.9480139999999999</v>
      </c>
      <c r="N80" s="72">
        <v>1.638544</v>
      </c>
      <c r="O80" s="72">
        <v>1.6613800000000001</v>
      </c>
      <c r="P80" s="72">
        <v>1.79817</v>
      </c>
      <c r="Q80" s="72">
        <v>1.9188270000000001</v>
      </c>
      <c r="R80" s="72">
        <v>2.0574189999999999</v>
      </c>
      <c r="S80" s="72">
        <v>1.658814</v>
      </c>
      <c r="T80" s="72">
        <v>1.6783030000000001</v>
      </c>
      <c r="U80" s="72">
        <v>1.817998</v>
      </c>
      <c r="V80" s="72">
        <v>1.9071039999999999</v>
      </c>
      <c r="W80" s="72">
        <v>1.976335</v>
      </c>
      <c r="X80" s="73">
        <v>4.5114000000000001E-2</v>
      </c>
      <c r="Y80" s="73">
        <v>4.7099000000000002E-2</v>
      </c>
      <c r="Z80" s="73">
        <v>5.8881999999999997E-2</v>
      </c>
      <c r="AA80" s="73">
        <v>5.7576000000000002E-2</v>
      </c>
      <c r="AB80" s="73">
        <v>4.2627999999999999E-2</v>
      </c>
      <c r="AC80" s="73">
        <v>4.7025999999999998E-2</v>
      </c>
      <c r="AD80" s="73">
        <v>4.8547E-2</v>
      </c>
      <c r="AE80" s="73">
        <v>5.9719000000000001E-2</v>
      </c>
      <c r="AF80" s="73">
        <v>4.4969000000000002E-2</v>
      </c>
      <c r="AG80" s="73">
        <v>4.4532000000000002E-2</v>
      </c>
      <c r="AH80" s="73">
        <v>4.5260000000000002E-2</v>
      </c>
      <c r="AI80" s="73">
        <v>5.1450000000000003E-2</v>
      </c>
      <c r="AJ80" s="73">
        <v>4.9442E-2</v>
      </c>
      <c r="AK80" s="73">
        <v>6.0732000000000001E-2</v>
      </c>
      <c r="AL80" s="73">
        <v>4.3143000000000001E-2</v>
      </c>
      <c r="AM80" s="73">
        <v>4.7454999999999997E-2</v>
      </c>
      <c r="AN80" s="73">
        <v>5.0479000000000003E-2</v>
      </c>
      <c r="AO80" s="73">
        <v>4.4755000000000003E-2</v>
      </c>
      <c r="AP80" s="73">
        <v>6.2086000000000002E-2</v>
      </c>
      <c r="AQ80" s="73">
        <v>4.2104999999999997E-2</v>
      </c>
    </row>
    <row r="81" spans="1:43" x14ac:dyDescent="0.2">
      <c r="A81" s="69" t="s">
        <v>85</v>
      </c>
      <c r="B81" s="71">
        <v>268</v>
      </c>
      <c r="C81" s="71">
        <v>276</v>
      </c>
      <c r="D81" s="72">
        <v>1.4011100000000001</v>
      </c>
      <c r="E81" s="72">
        <v>1.4962470000000001</v>
      </c>
      <c r="F81" s="72">
        <v>1.6886300000000001</v>
      </c>
      <c r="G81" s="72">
        <v>1.737719</v>
      </c>
      <c r="H81" s="72">
        <v>1.8821330000000001</v>
      </c>
      <c r="I81" s="72">
        <v>1.389073</v>
      </c>
      <c r="J81" s="72">
        <v>1.5495460000000001</v>
      </c>
      <c r="K81" s="72">
        <v>1.717821</v>
      </c>
      <c r="L81" s="72">
        <v>1.75915</v>
      </c>
      <c r="M81" s="72">
        <v>1.8903760000000001</v>
      </c>
      <c r="N81" s="72">
        <v>1.367445</v>
      </c>
      <c r="O81" s="72">
        <v>1.5111349999999999</v>
      </c>
      <c r="P81" s="72">
        <v>1.674536</v>
      </c>
      <c r="Q81" s="72">
        <v>1.813345</v>
      </c>
      <c r="R81" s="72">
        <v>1.9600329999999999</v>
      </c>
      <c r="S81" s="72">
        <v>1.3747339999999999</v>
      </c>
      <c r="T81" s="72">
        <v>1.501676</v>
      </c>
      <c r="U81" s="72">
        <v>1.686299</v>
      </c>
      <c r="V81" s="72">
        <v>1.7835540000000001</v>
      </c>
      <c r="W81" s="72">
        <v>1.889092</v>
      </c>
      <c r="X81" s="73">
        <v>3.8432000000000001E-2</v>
      </c>
      <c r="Y81" s="73">
        <v>2.4521000000000001E-2</v>
      </c>
      <c r="Z81" s="73">
        <v>5.0906E-2</v>
      </c>
      <c r="AA81" s="73">
        <v>4.0066999999999998E-2</v>
      </c>
      <c r="AB81" s="73">
        <v>2.2785E-2</v>
      </c>
      <c r="AC81" s="73">
        <v>2.4691000000000001E-2</v>
      </c>
      <c r="AD81" s="73">
        <v>1.5873999999999999E-2</v>
      </c>
      <c r="AE81" s="73">
        <v>4.9866000000000001E-2</v>
      </c>
      <c r="AF81" s="73">
        <v>2.673E-2</v>
      </c>
      <c r="AG81" s="73">
        <v>2.8867E-2</v>
      </c>
      <c r="AH81" s="73">
        <v>2.5226999999999999E-2</v>
      </c>
      <c r="AI81" s="73">
        <v>4.4523E-2</v>
      </c>
      <c r="AJ81" s="73">
        <v>4.5345999999999997E-2</v>
      </c>
      <c r="AK81" s="73">
        <v>3.0058000000000001E-2</v>
      </c>
      <c r="AL81" s="73">
        <v>2.9252E-2</v>
      </c>
      <c r="AM81" s="73">
        <v>2.6731999999999999E-2</v>
      </c>
      <c r="AN81" s="73">
        <v>5.1958999999999998E-2</v>
      </c>
      <c r="AO81" s="73">
        <v>2.8924999999999999E-2</v>
      </c>
      <c r="AP81" s="73">
        <v>4.6807000000000001E-2</v>
      </c>
      <c r="AQ81" s="73">
        <v>2.0157999999999999E-2</v>
      </c>
    </row>
    <row r="82" spans="1:43" x14ac:dyDescent="0.2">
      <c r="A82" s="69" t="s">
        <v>86</v>
      </c>
      <c r="B82" s="71">
        <v>268</v>
      </c>
      <c r="C82" s="71">
        <v>278</v>
      </c>
      <c r="D82" s="72">
        <v>1.4129229999999999</v>
      </c>
      <c r="E82" s="72">
        <v>1.8023340000000001</v>
      </c>
      <c r="F82" s="72">
        <v>2.245533</v>
      </c>
      <c r="G82" s="72">
        <v>2.3891019999999998</v>
      </c>
      <c r="H82" s="72">
        <v>2.646055</v>
      </c>
      <c r="I82" s="72">
        <v>1.4393860000000001</v>
      </c>
      <c r="J82" s="72">
        <v>1.9007080000000001</v>
      </c>
      <c r="K82" s="72">
        <v>2.297355</v>
      </c>
      <c r="L82" s="72">
        <v>2.4520659999999999</v>
      </c>
      <c r="M82" s="72">
        <v>2.6717599999999999</v>
      </c>
      <c r="N82" s="72">
        <v>1.3939859999999999</v>
      </c>
      <c r="O82" s="72">
        <v>1.808449</v>
      </c>
      <c r="P82" s="72">
        <v>2.2283119999999998</v>
      </c>
      <c r="Q82" s="72">
        <v>2.4886729999999999</v>
      </c>
      <c r="R82" s="72">
        <v>2.7264179999999998</v>
      </c>
      <c r="S82" s="72">
        <v>1.404328</v>
      </c>
      <c r="T82" s="72">
        <v>1.8135319999999999</v>
      </c>
      <c r="U82" s="72">
        <v>2.248173</v>
      </c>
      <c r="V82" s="72">
        <v>2.4702329999999999</v>
      </c>
      <c r="W82" s="72">
        <v>2.653578</v>
      </c>
      <c r="X82" s="73">
        <v>1.4841999999999999E-2</v>
      </c>
      <c r="Y82" s="73">
        <v>1.9432000000000001E-2</v>
      </c>
      <c r="Z82" s="73">
        <v>4.3450000000000003E-2</v>
      </c>
      <c r="AA82" s="73">
        <v>2.7511000000000001E-2</v>
      </c>
      <c r="AB82" s="73">
        <v>2.3614E-2</v>
      </c>
      <c r="AC82" s="73">
        <v>2.7932999999999999E-2</v>
      </c>
      <c r="AD82" s="73">
        <v>1.6455000000000001E-2</v>
      </c>
      <c r="AE82" s="73">
        <v>4.4177000000000001E-2</v>
      </c>
      <c r="AF82" s="73">
        <v>2.1423000000000001E-2</v>
      </c>
      <c r="AG82" s="73">
        <v>3.2418000000000002E-2</v>
      </c>
      <c r="AH82" s="73">
        <v>2.8268999999999999E-2</v>
      </c>
      <c r="AI82" s="73">
        <v>3.9274000000000003E-2</v>
      </c>
      <c r="AJ82" s="73">
        <v>4.7891999999999997E-2</v>
      </c>
      <c r="AK82" s="73">
        <v>4.5939000000000001E-2</v>
      </c>
      <c r="AL82" s="73">
        <v>3.3273999999999998E-2</v>
      </c>
      <c r="AM82" s="73">
        <v>1.7780000000000001E-2</v>
      </c>
      <c r="AN82" s="73">
        <v>3.6441000000000001E-2</v>
      </c>
      <c r="AO82" s="73">
        <v>2.5262E-2</v>
      </c>
      <c r="AP82" s="73">
        <v>3.5345000000000001E-2</v>
      </c>
      <c r="AQ82" s="73">
        <v>1.9206999999999998E-2</v>
      </c>
    </row>
    <row r="83" spans="1:43" x14ac:dyDescent="0.2">
      <c r="A83" s="69" t="s">
        <v>87</v>
      </c>
      <c r="B83" s="71">
        <v>282</v>
      </c>
      <c r="C83" s="71">
        <v>288</v>
      </c>
      <c r="D83" s="72">
        <v>2.418345</v>
      </c>
      <c r="E83" s="72">
        <v>2.2136290000000001</v>
      </c>
      <c r="F83" s="72">
        <v>2.2203750000000002</v>
      </c>
      <c r="G83" s="72">
        <v>2.2024650000000001</v>
      </c>
      <c r="H83" s="72">
        <v>2.2111070000000002</v>
      </c>
      <c r="I83" s="72">
        <v>2.430132</v>
      </c>
      <c r="J83" s="72">
        <v>2.1889539999999998</v>
      </c>
      <c r="K83" s="72">
        <v>2.2030249999999998</v>
      </c>
      <c r="L83" s="72">
        <v>2.1697320000000002</v>
      </c>
      <c r="M83" s="72">
        <v>2.1876579999999999</v>
      </c>
      <c r="N83" s="72">
        <v>2.4300220000000001</v>
      </c>
      <c r="O83" s="72">
        <v>2.220173</v>
      </c>
      <c r="P83" s="72">
        <v>2.19502</v>
      </c>
      <c r="Q83" s="72">
        <v>2.254165</v>
      </c>
      <c r="R83" s="72">
        <v>2.3225310000000001</v>
      </c>
      <c r="S83" s="72">
        <v>2.4238840000000001</v>
      </c>
      <c r="T83" s="72">
        <v>2.2168290000000002</v>
      </c>
      <c r="U83" s="72">
        <v>2.202766</v>
      </c>
      <c r="V83" s="72">
        <v>2.2316259999999999</v>
      </c>
      <c r="W83" s="72">
        <v>2.2244890000000002</v>
      </c>
      <c r="X83" s="73">
        <v>2.9884000000000001E-2</v>
      </c>
      <c r="Y83" s="73">
        <v>1.7902000000000001E-2</v>
      </c>
      <c r="Z83" s="73">
        <v>4.0961999999999998E-2</v>
      </c>
      <c r="AA83" s="73">
        <v>2.6908999999999999E-2</v>
      </c>
      <c r="AB83" s="73">
        <v>3.9317999999999999E-2</v>
      </c>
      <c r="AC83" s="73">
        <v>1.6534E-2</v>
      </c>
      <c r="AD83" s="73">
        <v>2.9160999999999999E-2</v>
      </c>
      <c r="AE83" s="73">
        <v>3.9380999999999999E-2</v>
      </c>
      <c r="AF83" s="73">
        <v>1.0057E-2</v>
      </c>
      <c r="AG83" s="73">
        <v>3.6246E-2</v>
      </c>
      <c r="AH83" s="73">
        <v>5.274E-3</v>
      </c>
      <c r="AI83" s="73">
        <v>3.5593E-2</v>
      </c>
      <c r="AJ83" s="73">
        <v>1.5507E-2</v>
      </c>
      <c r="AK83" s="73">
        <v>5.4796999999999998E-2</v>
      </c>
      <c r="AL83" s="73">
        <v>2.5538999999999999E-2</v>
      </c>
      <c r="AM83" s="73">
        <v>2.6407E-2</v>
      </c>
      <c r="AN83" s="73">
        <v>2.3355999999999998E-2</v>
      </c>
      <c r="AO83" s="73">
        <v>1.5484E-2</v>
      </c>
      <c r="AP83" s="73">
        <v>3.2532999999999999E-2</v>
      </c>
      <c r="AQ83" s="73">
        <v>1.9911999999999999E-2</v>
      </c>
    </row>
    <row r="84" spans="1:43" x14ac:dyDescent="0.2">
      <c r="A84" s="69" t="s">
        <v>88</v>
      </c>
      <c r="B84" s="71">
        <v>282</v>
      </c>
      <c r="C84" s="71">
        <v>291</v>
      </c>
      <c r="D84" s="72">
        <v>3.8676720000000002</v>
      </c>
      <c r="E84" s="72">
        <v>3.5962589999999999</v>
      </c>
      <c r="F84" s="72">
        <v>3.5841959999999999</v>
      </c>
      <c r="G84" s="72">
        <v>3.5965539999999998</v>
      </c>
      <c r="H84" s="72">
        <v>3.602948</v>
      </c>
      <c r="I84" s="72">
        <v>3.858911</v>
      </c>
      <c r="J84" s="72">
        <v>3.4763229999999998</v>
      </c>
      <c r="K84" s="72">
        <v>3.5851199999999999</v>
      </c>
      <c r="L84" s="72">
        <v>3.4802909999999998</v>
      </c>
      <c r="M84" s="72">
        <v>3.538081</v>
      </c>
      <c r="N84" s="72">
        <v>3.8405459999999998</v>
      </c>
      <c r="O84" s="72">
        <v>3.524184</v>
      </c>
      <c r="P84" s="72">
        <v>3.5293589999999999</v>
      </c>
      <c r="Q84" s="72">
        <v>3.6107659999999999</v>
      </c>
      <c r="R84" s="72">
        <v>3.703017</v>
      </c>
      <c r="S84" s="72">
        <v>3.8221409999999998</v>
      </c>
      <c r="T84" s="72">
        <v>3.5118339999999999</v>
      </c>
      <c r="U84" s="72">
        <v>3.5349249999999999</v>
      </c>
      <c r="V84" s="72">
        <v>3.5467529999999998</v>
      </c>
      <c r="W84" s="72">
        <v>3.4893879999999999</v>
      </c>
      <c r="X84" s="73">
        <v>1.1721000000000001E-2</v>
      </c>
      <c r="Y84" s="73">
        <v>3.2152E-2</v>
      </c>
      <c r="Z84" s="73">
        <v>6.5421999999999994E-2</v>
      </c>
      <c r="AA84" s="73">
        <v>7.2591000000000003E-2</v>
      </c>
      <c r="AB84" s="73">
        <v>7.0411000000000001E-2</v>
      </c>
      <c r="AC84" s="73">
        <v>5.9291000000000003E-2</v>
      </c>
      <c r="AD84" s="73">
        <v>4.5911E-2</v>
      </c>
      <c r="AE84" s="73">
        <v>4.0167000000000001E-2</v>
      </c>
      <c r="AF84" s="73">
        <v>4.1690999999999999E-2</v>
      </c>
      <c r="AG84" s="73">
        <v>5.8432999999999999E-2</v>
      </c>
      <c r="AH84" s="73">
        <v>2.9506999999999999E-2</v>
      </c>
      <c r="AI84" s="73">
        <v>5.1991000000000002E-2</v>
      </c>
      <c r="AJ84" s="73">
        <v>6.2068999999999999E-2</v>
      </c>
      <c r="AK84" s="73">
        <v>7.6080999999999996E-2</v>
      </c>
      <c r="AL84" s="73">
        <v>4.8686E-2</v>
      </c>
      <c r="AM84" s="73">
        <v>5.6101999999999999E-2</v>
      </c>
      <c r="AN84" s="73">
        <v>8.4256999999999999E-2</v>
      </c>
      <c r="AO84" s="73">
        <v>5.0925999999999999E-2</v>
      </c>
      <c r="AP84" s="73">
        <v>7.1715000000000001E-2</v>
      </c>
      <c r="AQ84" s="73">
        <v>4.0127999999999997E-2</v>
      </c>
    </row>
    <row r="85" spans="1:43" x14ac:dyDescent="0.2">
      <c r="A85" s="69" t="s">
        <v>89</v>
      </c>
      <c r="B85" s="71">
        <v>282</v>
      </c>
      <c r="C85" s="71">
        <v>292</v>
      </c>
      <c r="D85" s="72">
        <v>4.2601849999999999</v>
      </c>
      <c r="E85" s="72">
        <v>3.9305780000000001</v>
      </c>
      <c r="F85" s="72">
        <v>3.926075</v>
      </c>
      <c r="G85" s="72">
        <v>3.9111530000000001</v>
      </c>
      <c r="H85" s="72">
        <v>3.9513750000000001</v>
      </c>
      <c r="I85" s="72">
        <v>4.2392729999999998</v>
      </c>
      <c r="J85" s="72">
        <v>3.8954260000000001</v>
      </c>
      <c r="K85" s="72">
        <v>3.8935680000000001</v>
      </c>
      <c r="L85" s="72">
        <v>3.8795820000000001</v>
      </c>
      <c r="M85" s="72">
        <v>3.9194170000000002</v>
      </c>
      <c r="N85" s="72">
        <v>4.1917960000000001</v>
      </c>
      <c r="O85" s="72">
        <v>3.8577149999999998</v>
      </c>
      <c r="P85" s="72">
        <v>3.832125</v>
      </c>
      <c r="Q85" s="72">
        <v>3.8889070000000001</v>
      </c>
      <c r="R85" s="72">
        <v>4.0042179999999998</v>
      </c>
      <c r="S85" s="72">
        <v>4.2280280000000001</v>
      </c>
      <c r="T85" s="72">
        <v>3.893443</v>
      </c>
      <c r="U85" s="72">
        <v>3.8551340000000001</v>
      </c>
      <c r="V85" s="72">
        <v>3.9066339999999999</v>
      </c>
      <c r="W85" s="72">
        <v>3.913443</v>
      </c>
      <c r="X85" s="73">
        <v>1.6598999999999999E-2</v>
      </c>
      <c r="Y85" s="73">
        <v>3.2953999999999997E-2</v>
      </c>
      <c r="Z85" s="73">
        <v>7.22E-2</v>
      </c>
      <c r="AA85" s="73">
        <v>2.5193E-2</v>
      </c>
      <c r="AB85" s="73">
        <v>4.002E-2</v>
      </c>
      <c r="AC85" s="73">
        <v>6.2069999999999998E-3</v>
      </c>
      <c r="AD85" s="73">
        <v>3.3799000000000003E-2</v>
      </c>
      <c r="AE85" s="73">
        <v>6.5401000000000001E-2</v>
      </c>
      <c r="AF85" s="73">
        <v>1.1257E-2</v>
      </c>
      <c r="AG85" s="73">
        <v>5.9043999999999999E-2</v>
      </c>
      <c r="AH85" s="73">
        <v>1.7794000000000001E-2</v>
      </c>
      <c r="AI85" s="73">
        <v>4.7823999999999998E-2</v>
      </c>
      <c r="AJ85" s="73">
        <v>2.6107000000000002E-2</v>
      </c>
      <c r="AK85" s="73">
        <v>6.4051999999999998E-2</v>
      </c>
      <c r="AL85" s="73">
        <v>4.0929E-2</v>
      </c>
      <c r="AM85" s="73">
        <v>2.4691000000000001E-2</v>
      </c>
      <c r="AN85" s="73">
        <v>3.9320000000000001E-2</v>
      </c>
      <c r="AO85" s="73">
        <v>2.9769E-2</v>
      </c>
      <c r="AP85" s="73">
        <v>3.7518000000000003E-2</v>
      </c>
      <c r="AQ85" s="73">
        <v>3.7617999999999999E-2</v>
      </c>
    </row>
    <row r="86" spans="1:43" x14ac:dyDescent="0.2">
      <c r="A86" s="69" t="s">
        <v>90</v>
      </c>
      <c r="B86" s="71">
        <v>283</v>
      </c>
      <c r="C86" s="71">
        <v>291</v>
      </c>
      <c r="D86" s="72">
        <v>3.7569520000000001</v>
      </c>
      <c r="E86" s="72">
        <v>3.3585669999999999</v>
      </c>
      <c r="F86" s="72">
        <v>3.4306779999999999</v>
      </c>
      <c r="G86" s="72">
        <v>3.4371969999999998</v>
      </c>
      <c r="H86" s="72">
        <v>3.4200529999999998</v>
      </c>
      <c r="I86" s="72">
        <v>3.754543</v>
      </c>
      <c r="J86" s="72">
        <v>3.3533179999999998</v>
      </c>
      <c r="K86" s="72">
        <v>3.3762759999999998</v>
      </c>
      <c r="L86" s="72">
        <v>3.370387</v>
      </c>
      <c r="M86" s="72">
        <v>3.3952650000000002</v>
      </c>
      <c r="N86" s="72">
        <v>3.8269980000000001</v>
      </c>
      <c r="O86" s="72">
        <v>3.3866290000000001</v>
      </c>
      <c r="P86" s="72">
        <v>3.3259590000000001</v>
      </c>
      <c r="Q86" s="72">
        <v>3.432385</v>
      </c>
      <c r="R86" s="72">
        <v>3.530716</v>
      </c>
      <c r="S86" s="72">
        <v>3.7864719999999998</v>
      </c>
      <c r="T86" s="72">
        <v>3.3893110000000002</v>
      </c>
      <c r="U86" s="72">
        <v>3.3431579999999999</v>
      </c>
      <c r="V86" s="72">
        <v>3.427972</v>
      </c>
      <c r="W86" s="72">
        <v>3.3888259999999999</v>
      </c>
      <c r="X86" s="73">
        <v>6.5364000000000005E-2</v>
      </c>
      <c r="Y86" s="73">
        <v>4.3186000000000002E-2</v>
      </c>
      <c r="Z86" s="73">
        <v>3.0803000000000001E-2</v>
      </c>
      <c r="AA86" s="73">
        <v>7.1775000000000005E-2</v>
      </c>
      <c r="AB86" s="73">
        <v>3.9962999999999999E-2</v>
      </c>
      <c r="AC86" s="73">
        <v>2.5995000000000001E-2</v>
      </c>
      <c r="AD86" s="73">
        <v>3.2611000000000001E-2</v>
      </c>
      <c r="AE86" s="73">
        <v>3.9477999999999999E-2</v>
      </c>
      <c r="AF86" s="73">
        <v>3.3528000000000002E-2</v>
      </c>
      <c r="AG86" s="73">
        <v>4.9507000000000002E-2</v>
      </c>
      <c r="AH86" s="73">
        <v>1.9522999999999999E-2</v>
      </c>
      <c r="AI86" s="73">
        <v>2.0743999999999999E-2</v>
      </c>
      <c r="AJ86" s="73">
        <v>2.5367000000000001E-2</v>
      </c>
      <c r="AK86" s="73">
        <v>6.2178999999999998E-2</v>
      </c>
      <c r="AL86" s="73">
        <v>1.9636000000000001E-2</v>
      </c>
      <c r="AM86" s="73">
        <v>6.4471000000000001E-2</v>
      </c>
      <c r="AN86" s="73">
        <v>3.9095999999999999E-2</v>
      </c>
      <c r="AO86" s="73">
        <v>1.7079E-2</v>
      </c>
      <c r="AP86" s="73">
        <v>2.5232999999999998E-2</v>
      </c>
      <c r="AQ86" s="73">
        <v>2.1856E-2</v>
      </c>
    </row>
    <row r="87" spans="1:43" x14ac:dyDescent="0.2">
      <c r="A87" s="69" t="s">
        <v>91</v>
      </c>
      <c r="B87" s="71">
        <v>283</v>
      </c>
      <c r="C87" s="71">
        <v>292</v>
      </c>
      <c r="D87" s="72">
        <v>3.8912800000000001</v>
      </c>
      <c r="E87" s="72">
        <v>3.5337559999999999</v>
      </c>
      <c r="F87" s="72">
        <v>3.5271789999999998</v>
      </c>
      <c r="G87" s="72">
        <v>3.530132</v>
      </c>
      <c r="H87" s="72">
        <v>3.5515409999999998</v>
      </c>
      <c r="I87" s="72">
        <v>3.8622320000000001</v>
      </c>
      <c r="J87" s="72">
        <v>3.4878450000000001</v>
      </c>
      <c r="K87" s="72">
        <v>3.4999820000000001</v>
      </c>
      <c r="L87" s="72">
        <v>3.4655529999999999</v>
      </c>
      <c r="M87" s="72">
        <v>3.5003959999999998</v>
      </c>
      <c r="N87" s="72">
        <v>3.8863279999999998</v>
      </c>
      <c r="O87" s="72">
        <v>3.5311439999999998</v>
      </c>
      <c r="P87" s="72">
        <v>3.5141230000000001</v>
      </c>
      <c r="Q87" s="72">
        <v>3.5577000000000001</v>
      </c>
      <c r="R87" s="72">
        <v>3.671119</v>
      </c>
      <c r="S87" s="72">
        <v>3.8675929999999998</v>
      </c>
      <c r="T87" s="72">
        <v>3.5254349999999999</v>
      </c>
      <c r="U87" s="72">
        <v>3.4914719999999999</v>
      </c>
      <c r="V87" s="72">
        <v>3.5337160000000001</v>
      </c>
      <c r="W87" s="72">
        <v>3.534999</v>
      </c>
      <c r="X87" s="73">
        <v>1.2614E-2</v>
      </c>
      <c r="Y87" s="73">
        <v>3.9405999999999997E-2</v>
      </c>
      <c r="Z87" s="73">
        <v>5.6367E-2</v>
      </c>
      <c r="AA87" s="73">
        <v>2.9951999999999999E-2</v>
      </c>
      <c r="AB87" s="73">
        <v>4.6255999999999999E-2</v>
      </c>
      <c r="AC87" s="73">
        <v>2.1673000000000001E-2</v>
      </c>
      <c r="AD87" s="73">
        <v>3.0008E-2</v>
      </c>
      <c r="AE87" s="73">
        <v>5.4074999999999998E-2</v>
      </c>
      <c r="AF87" s="73">
        <v>2.1675E-2</v>
      </c>
      <c r="AG87" s="73">
        <v>5.0176999999999999E-2</v>
      </c>
      <c r="AH87" s="73">
        <v>2.6431E-2</v>
      </c>
      <c r="AI87" s="73">
        <v>4.6738000000000002E-2</v>
      </c>
      <c r="AJ87" s="73">
        <v>2.2228999999999999E-2</v>
      </c>
      <c r="AK87" s="73">
        <v>6.2702999999999995E-2</v>
      </c>
      <c r="AL87" s="73">
        <v>2.8802999999999999E-2</v>
      </c>
      <c r="AM87" s="73">
        <v>2.2516000000000001E-2</v>
      </c>
      <c r="AN87" s="73">
        <v>4.4343E-2</v>
      </c>
      <c r="AO87" s="73">
        <v>1.9606999999999999E-2</v>
      </c>
      <c r="AP87" s="73">
        <v>4.7121999999999997E-2</v>
      </c>
      <c r="AQ87" s="73">
        <v>1.8964999999999999E-2</v>
      </c>
    </row>
    <row r="88" spans="1:43" x14ac:dyDescent="0.2">
      <c r="A88" s="69" t="s">
        <v>92</v>
      </c>
      <c r="B88" s="71">
        <v>292</v>
      </c>
      <c r="C88" s="71">
        <v>300</v>
      </c>
      <c r="D88" s="72">
        <v>2.114973</v>
      </c>
      <c r="E88" s="72">
        <v>2.2080700000000002</v>
      </c>
      <c r="F88" s="72">
        <v>2.3557510000000002</v>
      </c>
      <c r="G88" s="72">
        <v>2.3916629999999999</v>
      </c>
      <c r="H88" s="72">
        <v>2.5671840000000001</v>
      </c>
      <c r="I88" s="72">
        <v>2.1479309999999998</v>
      </c>
      <c r="J88" s="72">
        <v>2.2488929999999998</v>
      </c>
      <c r="K88" s="72">
        <v>2.384741</v>
      </c>
      <c r="L88" s="72">
        <v>2.4727920000000001</v>
      </c>
      <c r="M88" s="72">
        <v>2.6371709999999999</v>
      </c>
      <c r="N88" s="72">
        <v>2.118131</v>
      </c>
      <c r="O88" s="72">
        <v>2.191843</v>
      </c>
      <c r="P88" s="72">
        <v>2.3209569999999999</v>
      </c>
      <c r="Q88" s="72">
        <v>2.3744079999999999</v>
      </c>
      <c r="R88" s="72">
        <v>2.48156</v>
      </c>
      <c r="S88" s="72">
        <v>2.1426449999999999</v>
      </c>
      <c r="T88" s="72">
        <v>2.225625</v>
      </c>
      <c r="U88" s="72">
        <v>2.3750079999999998</v>
      </c>
      <c r="V88" s="72">
        <v>2.4662670000000002</v>
      </c>
      <c r="W88" s="72">
        <v>2.5834009999999998</v>
      </c>
      <c r="X88" s="73">
        <v>2.4277E-2</v>
      </c>
      <c r="Y88" s="73">
        <v>2.3654000000000001E-2</v>
      </c>
      <c r="Z88" s="73">
        <v>1.6198000000000001E-2</v>
      </c>
      <c r="AA88" s="73">
        <v>4.8357999999999998E-2</v>
      </c>
      <c r="AB88" s="73">
        <v>2.3050999999999999E-2</v>
      </c>
      <c r="AC88" s="73">
        <v>3.3267999999999999E-2</v>
      </c>
      <c r="AD88" s="73">
        <v>2.5073000000000002E-2</v>
      </c>
      <c r="AE88" s="73">
        <v>2.9005E-2</v>
      </c>
      <c r="AF88" s="73">
        <v>3.8799E-2</v>
      </c>
      <c r="AG88" s="73">
        <v>3.5581000000000002E-2</v>
      </c>
      <c r="AH88" s="73">
        <v>3.2622999999999999E-2</v>
      </c>
      <c r="AI88" s="73">
        <v>1.8613000000000001E-2</v>
      </c>
      <c r="AJ88" s="73">
        <v>1.9281E-2</v>
      </c>
      <c r="AK88" s="73">
        <v>3.8102999999999998E-2</v>
      </c>
      <c r="AL88" s="73">
        <v>3.6006999999999997E-2</v>
      </c>
      <c r="AM88" s="73">
        <v>2.8709999999999999E-2</v>
      </c>
      <c r="AN88" s="73">
        <v>2.7344E-2</v>
      </c>
      <c r="AO88" s="73">
        <v>2.6605E-2</v>
      </c>
      <c r="AP88" s="73">
        <v>3.7250999999999999E-2</v>
      </c>
      <c r="AQ88" s="73">
        <v>3.0863999999999999E-2</v>
      </c>
    </row>
    <row r="89" spans="1:43" x14ac:dyDescent="0.2">
      <c r="A89" s="69" t="s">
        <v>93</v>
      </c>
      <c r="B89" s="71">
        <v>292</v>
      </c>
      <c r="C89" s="71">
        <v>301</v>
      </c>
      <c r="D89" s="72">
        <v>1.5828800000000001</v>
      </c>
      <c r="E89" s="72">
        <v>1.603747</v>
      </c>
      <c r="F89" s="72">
        <v>1.6033280000000001</v>
      </c>
      <c r="G89" s="72">
        <v>1.6174820000000001</v>
      </c>
      <c r="H89" s="72">
        <v>1.6162840000000001</v>
      </c>
      <c r="I89" s="72">
        <v>1.592184</v>
      </c>
      <c r="J89" s="72">
        <v>1.5848329999999999</v>
      </c>
      <c r="K89" s="72">
        <v>1.5986469999999999</v>
      </c>
      <c r="L89" s="72">
        <v>1.591469</v>
      </c>
      <c r="M89" s="72">
        <v>1.6026959999999999</v>
      </c>
      <c r="N89" s="72">
        <v>1.607173</v>
      </c>
      <c r="O89" s="72">
        <v>1.5896479999999999</v>
      </c>
      <c r="P89" s="72">
        <v>1.5893980000000001</v>
      </c>
      <c r="Q89" s="72">
        <v>1.601594</v>
      </c>
      <c r="R89" s="72">
        <v>1.6349149999999999</v>
      </c>
      <c r="S89" s="72">
        <v>1.6158809999999999</v>
      </c>
      <c r="T89" s="72">
        <v>1.62446</v>
      </c>
      <c r="U89" s="72">
        <v>1.63781</v>
      </c>
      <c r="V89" s="72">
        <v>1.62703</v>
      </c>
      <c r="W89" s="72">
        <v>1.625353</v>
      </c>
      <c r="X89" s="73">
        <v>8.1224000000000005E-2</v>
      </c>
      <c r="Y89" s="73">
        <v>7.7534000000000006E-2</v>
      </c>
      <c r="Z89" s="73">
        <v>7.1001999999999996E-2</v>
      </c>
      <c r="AA89" s="73">
        <v>7.9660999999999996E-2</v>
      </c>
      <c r="AB89" s="73">
        <v>9.4185000000000005E-2</v>
      </c>
      <c r="AC89" s="73">
        <v>9.6501000000000003E-2</v>
      </c>
      <c r="AD89" s="73">
        <v>0.110374</v>
      </c>
      <c r="AE89" s="73">
        <v>0.12565999999999999</v>
      </c>
      <c r="AF89" s="73">
        <v>0.119822</v>
      </c>
      <c r="AG89" s="73">
        <v>0.124831</v>
      </c>
      <c r="AH89" s="73">
        <v>0.112765</v>
      </c>
      <c r="AI89" s="73">
        <v>8.4301000000000001E-2</v>
      </c>
      <c r="AJ89" s="73">
        <v>8.5653999999999994E-2</v>
      </c>
      <c r="AK89" s="73">
        <v>0.144119</v>
      </c>
      <c r="AL89" s="73">
        <v>0.124196</v>
      </c>
      <c r="AM89" s="73">
        <v>0.117105</v>
      </c>
      <c r="AN89" s="73">
        <v>0.10347099999999999</v>
      </c>
      <c r="AO89" s="73">
        <v>0.153534</v>
      </c>
      <c r="AP89" s="73">
        <v>0.122068</v>
      </c>
      <c r="AQ89" s="73">
        <v>0.105157</v>
      </c>
    </row>
    <row r="90" spans="1:43" x14ac:dyDescent="0.2">
      <c r="A90" s="69" t="s">
        <v>94</v>
      </c>
      <c r="B90" s="71">
        <v>293</v>
      </c>
      <c r="C90" s="71">
        <v>300</v>
      </c>
      <c r="D90" s="72">
        <v>1.926102</v>
      </c>
      <c r="E90" s="72">
        <v>2.0302039999999999</v>
      </c>
      <c r="F90" s="72">
        <v>2.168555</v>
      </c>
      <c r="G90" s="72">
        <v>2.2226720000000002</v>
      </c>
      <c r="H90" s="72">
        <v>2.37921</v>
      </c>
      <c r="I90" s="72">
        <v>1.9541010000000001</v>
      </c>
      <c r="J90" s="72">
        <v>2.060546</v>
      </c>
      <c r="K90" s="72">
        <v>2.189565</v>
      </c>
      <c r="L90" s="72">
        <v>2.2991220000000001</v>
      </c>
      <c r="M90" s="72">
        <v>2.4390139999999998</v>
      </c>
      <c r="N90" s="72">
        <v>1.935125</v>
      </c>
      <c r="O90" s="72">
        <v>2.0347400000000002</v>
      </c>
      <c r="P90" s="72">
        <v>2.1439080000000001</v>
      </c>
      <c r="Q90" s="72">
        <v>2.1860750000000002</v>
      </c>
      <c r="R90" s="72">
        <v>2.291509</v>
      </c>
      <c r="S90" s="72">
        <v>1.9526829999999999</v>
      </c>
      <c r="T90" s="72">
        <v>2.0533139999999999</v>
      </c>
      <c r="U90" s="72">
        <v>2.1830989999999999</v>
      </c>
      <c r="V90" s="72">
        <v>2.284141</v>
      </c>
      <c r="W90" s="72">
        <v>2.4027029999999998</v>
      </c>
      <c r="X90" s="73">
        <v>6.5834000000000004E-2</v>
      </c>
      <c r="Y90" s="73">
        <v>5.8123000000000001E-2</v>
      </c>
      <c r="Z90" s="73">
        <v>5.8382000000000003E-2</v>
      </c>
      <c r="AA90" s="73">
        <v>6.8780999999999995E-2</v>
      </c>
      <c r="AB90" s="73">
        <v>6.2E-2</v>
      </c>
      <c r="AC90" s="73">
        <v>6.6550999999999999E-2</v>
      </c>
      <c r="AD90" s="73">
        <v>5.7759999999999999E-2</v>
      </c>
      <c r="AE90" s="73">
        <v>5.8644000000000002E-2</v>
      </c>
      <c r="AF90" s="73">
        <v>5.9626999999999999E-2</v>
      </c>
      <c r="AG90" s="73">
        <v>6.6774E-2</v>
      </c>
      <c r="AH90" s="73">
        <v>5.8866000000000002E-2</v>
      </c>
      <c r="AI90" s="73">
        <v>5.7773999999999999E-2</v>
      </c>
      <c r="AJ90" s="73">
        <v>5.9312999999999998E-2</v>
      </c>
      <c r="AK90" s="73">
        <v>5.4799E-2</v>
      </c>
      <c r="AL90" s="73">
        <v>6.4993999999999996E-2</v>
      </c>
      <c r="AM90" s="73">
        <v>5.8845000000000001E-2</v>
      </c>
      <c r="AN90" s="73">
        <v>5.5409E-2</v>
      </c>
      <c r="AO90" s="73">
        <v>5.3552000000000002E-2</v>
      </c>
      <c r="AP90" s="73">
        <v>5.0979999999999998E-2</v>
      </c>
      <c r="AQ90" s="73">
        <v>6.3662999999999997E-2</v>
      </c>
    </row>
    <row r="91" spans="1:43" x14ac:dyDescent="0.2">
      <c r="A91" s="69" t="s">
        <v>95</v>
      </c>
      <c r="B91" s="71">
        <v>293</v>
      </c>
      <c r="C91" s="71">
        <v>301</v>
      </c>
      <c r="D91" s="72">
        <v>1.8291059999999999</v>
      </c>
      <c r="E91" s="72">
        <v>1.9296249999999999</v>
      </c>
      <c r="F91" s="72">
        <v>2.0724640000000001</v>
      </c>
      <c r="G91" s="72">
        <v>2.0883780000000001</v>
      </c>
      <c r="H91" s="72">
        <v>2.2520120000000001</v>
      </c>
      <c r="I91" s="72">
        <v>1.879464</v>
      </c>
      <c r="J91" s="72">
        <v>1.927087</v>
      </c>
      <c r="K91" s="72">
        <v>2.0547800000000001</v>
      </c>
      <c r="L91" s="72">
        <v>2.1619090000000001</v>
      </c>
      <c r="M91" s="72">
        <v>2.3004319999999998</v>
      </c>
      <c r="N91" s="72">
        <v>1.8609739999999999</v>
      </c>
      <c r="O91" s="72">
        <v>1.9027909999999999</v>
      </c>
      <c r="P91" s="72">
        <v>2.0116109999999998</v>
      </c>
      <c r="Q91" s="72">
        <v>2.066173</v>
      </c>
      <c r="R91" s="72">
        <v>2.1682130000000002</v>
      </c>
      <c r="S91" s="72">
        <v>1.8065310000000001</v>
      </c>
      <c r="T91" s="72">
        <v>1.900568</v>
      </c>
      <c r="U91" s="72">
        <v>2.0041679999999999</v>
      </c>
      <c r="V91" s="72">
        <v>2.1266970000000001</v>
      </c>
      <c r="W91" s="72">
        <v>2.2438440000000002</v>
      </c>
      <c r="X91" s="73">
        <v>4.4181999999999999E-2</v>
      </c>
      <c r="Y91" s="73">
        <v>2.6362E-2</v>
      </c>
      <c r="Z91" s="73">
        <v>3.1982999999999998E-2</v>
      </c>
      <c r="AA91" s="73">
        <v>2.5381000000000001E-2</v>
      </c>
      <c r="AB91" s="73">
        <v>2.3814999999999999E-2</v>
      </c>
      <c r="AC91" s="73">
        <v>2.333E-2</v>
      </c>
      <c r="AD91" s="73">
        <v>1.5287E-2</v>
      </c>
      <c r="AE91" s="73">
        <v>2.9328E-2</v>
      </c>
      <c r="AF91" s="73">
        <v>2.6328000000000001E-2</v>
      </c>
      <c r="AG91" s="73">
        <v>2.1766000000000001E-2</v>
      </c>
      <c r="AH91" s="73">
        <v>2.4501999999999999E-2</v>
      </c>
      <c r="AI91" s="73">
        <v>2.3098E-2</v>
      </c>
      <c r="AJ91" s="73">
        <v>4.6851999999999998E-2</v>
      </c>
      <c r="AK91" s="73">
        <v>2.9224E-2</v>
      </c>
      <c r="AL91" s="73">
        <v>2.6242000000000001E-2</v>
      </c>
      <c r="AM91" s="73">
        <v>2.6980000000000001E-2</v>
      </c>
      <c r="AN91" s="73">
        <v>3.7476000000000002E-2</v>
      </c>
      <c r="AO91" s="73">
        <v>3.3885999999999999E-2</v>
      </c>
      <c r="AP91" s="73">
        <v>3.3956E-2</v>
      </c>
      <c r="AQ91" s="73">
        <v>4.2993000000000003E-2</v>
      </c>
    </row>
    <row r="92" spans="1:43" x14ac:dyDescent="0.2">
      <c r="A92" s="69" t="s">
        <v>96</v>
      </c>
      <c r="B92" s="71">
        <v>299</v>
      </c>
      <c r="C92" s="71">
        <v>312</v>
      </c>
      <c r="D92" s="72">
        <v>0.69886400000000004</v>
      </c>
      <c r="E92" s="72">
        <v>0.85933899999999996</v>
      </c>
      <c r="F92" s="72">
        <v>1.111594</v>
      </c>
      <c r="G92" s="72">
        <v>1.2853129999999999</v>
      </c>
      <c r="H92" s="72">
        <v>1.4078630000000001</v>
      </c>
      <c r="I92" s="72">
        <v>0.75447399999999998</v>
      </c>
      <c r="J92" s="72">
        <v>0.93920400000000004</v>
      </c>
      <c r="K92" s="72">
        <v>1.2331110000000001</v>
      </c>
      <c r="L92" s="72">
        <v>1.3827529999999999</v>
      </c>
      <c r="M92" s="72">
        <v>1.4389860000000001</v>
      </c>
      <c r="N92" s="72">
        <v>0.71077500000000005</v>
      </c>
      <c r="O92" s="72">
        <v>0.85449699999999995</v>
      </c>
      <c r="P92" s="72">
        <v>1.1144240000000001</v>
      </c>
      <c r="Q92" s="72">
        <v>1.314379</v>
      </c>
      <c r="R92" s="72">
        <v>1.4308069999999999</v>
      </c>
      <c r="S92" s="72">
        <v>0.70564300000000002</v>
      </c>
      <c r="T92" s="72">
        <v>0.858927</v>
      </c>
      <c r="U92" s="72">
        <v>1.147875</v>
      </c>
      <c r="V92" s="72">
        <v>1.348125</v>
      </c>
      <c r="W92" s="72">
        <v>1.396028</v>
      </c>
      <c r="X92" s="73">
        <v>5.7029000000000003E-2</v>
      </c>
      <c r="Y92" s="73">
        <v>3.954E-3</v>
      </c>
      <c r="Z92" s="73">
        <v>0.13286000000000001</v>
      </c>
      <c r="AA92" s="73">
        <v>1.5417E-2</v>
      </c>
      <c r="AB92" s="73">
        <v>4.6332999999999999E-2</v>
      </c>
      <c r="AC92" s="73">
        <v>5.7741000000000001E-2</v>
      </c>
      <c r="AD92" s="73">
        <v>5.5072000000000003E-2</v>
      </c>
      <c r="AE92" s="73">
        <v>8.0367999999999995E-2</v>
      </c>
      <c r="AF92" s="73">
        <v>1.7861999999999999E-2</v>
      </c>
      <c r="AG92" s="73">
        <v>3.6608000000000002E-2</v>
      </c>
      <c r="AH92" s="73">
        <v>5.1612999999999999E-2</v>
      </c>
      <c r="AI92" s="73">
        <v>7.6620999999999995E-2</v>
      </c>
      <c r="AJ92" s="73">
        <v>0.12561800000000001</v>
      </c>
      <c r="AK92" s="73">
        <v>5.3018000000000003E-2</v>
      </c>
      <c r="AL92" s="73">
        <v>4.8272000000000002E-2</v>
      </c>
      <c r="AM92" s="73">
        <v>7.4493000000000004E-2</v>
      </c>
      <c r="AN92" s="73">
        <v>7.6628000000000002E-2</v>
      </c>
      <c r="AO92" s="73">
        <v>0.122681</v>
      </c>
      <c r="AP92" s="73">
        <v>3.4105999999999997E-2</v>
      </c>
      <c r="AQ92" s="73">
        <v>6.0929999999999998E-2</v>
      </c>
    </row>
    <row r="93" spans="1:43" x14ac:dyDescent="0.2">
      <c r="A93" s="69" t="s">
        <v>97</v>
      </c>
      <c r="B93" s="71">
        <v>301</v>
      </c>
      <c r="C93" s="71">
        <v>311</v>
      </c>
      <c r="D93" s="72">
        <v>0.75848899999999997</v>
      </c>
      <c r="E93" s="72">
        <v>0.92694100000000001</v>
      </c>
      <c r="F93" s="72">
        <v>1.095472</v>
      </c>
      <c r="G93" s="72">
        <v>1.1122920000000001</v>
      </c>
      <c r="H93" s="72">
        <v>1.193892</v>
      </c>
      <c r="I93" s="72">
        <v>0.77666900000000005</v>
      </c>
      <c r="J93" s="72">
        <v>0.96062599999999998</v>
      </c>
      <c r="K93" s="72">
        <v>1.0914109999999999</v>
      </c>
      <c r="L93" s="72">
        <v>1.1258950000000001</v>
      </c>
      <c r="M93" s="72">
        <v>1.1801600000000001</v>
      </c>
      <c r="N93" s="72">
        <v>0.78761700000000001</v>
      </c>
      <c r="O93" s="72">
        <v>0.94843599999999995</v>
      </c>
      <c r="P93" s="72">
        <v>1.080765</v>
      </c>
      <c r="Q93" s="72">
        <v>1.145586</v>
      </c>
      <c r="R93" s="72">
        <v>1.2200709999999999</v>
      </c>
      <c r="S93" s="72">
        <v>0.76910699999999999</v>
      </c>
      <c r="T93" s="72">
        <v>0.92279199999999995</v>
      </c>
      <c r="U93" s="72">
        <v>1.0867059999999999</v>
      </c>
      <c r="V93" s="72">
        <v>1.1345190000000001</v>
      </c>
      <c r="W93" s="72">
        <v>1.18533</v>
      </c>
      <c r="X93" s="73">
        <v>4.5776999999999998E-2</v>
      </c>
      <c r="Y93" s="73">
        <v>5.1172000000000002E-2</v>
      </c>
      <c r="Z93" s="73">
        <v>4.0103E-2</v>
      </c>
      <c r="AA93" s="73">
        <v>5.1089000000000002E-2</v>
      </c>
      <c r="AB93" s="73">
        <v>4.7836999999999998E-2</v>
      </c>
      <c r="AC93" s="73">
        <v>4.7525999999999999E-2</v>
      </c>
      <c r="AD93" s="73">
        <v>4.1756000000000001E-2</v>
      </c>
      <c r="AE93" s="73">
        <v>4.2686000000000002E-2</v>
      </c>
      <c r="AF93" s="73">
        <v>4.7646000000000001E-2</v>
      </c>
      <c r="AG93" s="73">
        <v>4.5100000000000001E-2</v>
      </c>
      <c r="AH93" s="73">
        <v>5.6656999999999999E-2</v>
      </c>
      <c r="AI93" s="73">
        <v>4.5025000000000003E-2</v>
      </c>
      <c r="AJ93" s="73">
        <v>4.1161999999999997E-2</v>
      </c>
      <c r="AK93" s="73">
        <v>4.8189000000000003E-2</v>
      </c>
      <c r="AL93" s="73">
        <v>4.8168999999999997E-2</v>
      </c>
      <c r="AM93" s="73">
        <v>4.9293999999999998E-2</v>
      </c>
      <c r="AN93" s="73">
        <v>4.4061000000000003E-2</v>
      </c>
      <c r="AO93" s="73">
        <v>4.1099999999999998E-2</v>
      </c>
      <c r="AP93" s="73">
        <v>4.9993999999999997E-2</v>
      </c>
      <c r="AQ93" s="73">
        <v>4.8386999999999999E-2</v>
      </c>
    </row>
    <row r="94" spans="1:43" x14ac:dyDescent="0.2">
      <c r="A94" s="69" t="s">
        <v>98</v>
      </c>
      <c r="B94" s="71">
        <v>301</v>
      </c>
      <c r="C94" s="71">
        <v>312</v>
      </c>
      <c r="D94" s="72">
        <v>0.63275599999999999</v>
      </c>
      <c r="E94" s="72">
        <v>0.79101299999999997</v>
      </c>
      <c r="F94" s="72">
        <v>0.93608999999999998</v>
      </c>
      <c r="G94" s="72">
        <v>0.98097900000000005</v>
      </c>
      <c r="H94" s="72">
        <v>1.0393619999999999</v>
      </c>
      <c r="I94" s="72">
        <v>0.65643399999999996</v>
      </c>
      <c r="J94" s="72">
        <v>0.83018099999999995</v>
      </c>
      <c r="K94" s="72">
        <v>0.97150099999999995</v>
      </c>
      <c r="L94" s="72">
        <v>1.003708</v>
      </c>
      <c r="M94" s="72">
        <v>1.043024</v>
      </c>
      <c r="N94" s="72">
        <v>0.67499799999999999</v>
      </c>
      <c r="O94" s="72">
        <v>0.81179599999999996</v>
      </c>
      <c r="P94" s="72">
        <v>0.95459899999999998</v>
      </c>
      <c r="Q94" s="72">
        <v>1.0109760000000001</v>
      </c>
      <c r="R94" s="72">
        <v>1.0662970000000001</v>
      </c>
      <c r="S94" s="72">
        <v>0.63641300000000001</v>
      </c>
      <c r="T94" s="72">
        <v>0.78147</v>
      </c>
      <c r="U94" s="72">
        <v>0.94126399999999999</v>
      </c>
      <c r="V94" s="72">
        <v>1.003814</v>
      </c>
      <c r="W94" s="72">
        <v>1.03864</v>
      </c>
      <c r="X94" s="73">
        <v>7.6018000000000002E-2</v>
      </c>
      <c r="Y94" s="73">
        <v>5.6467999999999997E-2</v>
      </c>
      <c r="Z94" s="73">
        <v>7.2384000000000004E-2</v>
      </c>
      <c r="AA94" s="73">
        <v>9.5162999999999998E-2</v>
      </c>
      <c r="AB94" s="73">
        <v>8.6110999999999993E-2</v>
      </c>
      <c r="AC94" s="73">
        <v>7.0317000000000005E-2</v>
      </c>
      <c r="AD94" s="73">
        <v>5.9427000000000001E-2</v>
      </c>
      <c r="AE94" s="73">
        <v>0.11147799999999999</v>
      </c>
      <c r="AF94" s="73">
        <v>9.5173999999999995E-2</v>
      </c>
      <c r="AG94" s="73">
        <v>8.9756000000000002E-2</v>
      </c>
      <c r="AH94" s="73">
        <v>6.7264000000000004E-2</v>
      </c>
      <c r="AI94" s="73">
        <v>6.1629000000000003E-2</v>
      </c>
      <c r="AJ94" s="73">
        <v>0.104376</v>
      </c>
      <c r="AK94" s="73">
        <v>9.3826000000000007E-2</v>
      </c>
      <c r="AL94" s="73">
        <v>8.1806000000000004E-2</v>
      </c>
      <c r="AM94" s="73">
        <v>7.6809000000000002E-2</v>
      </c>
      <c r="AN94" s="73">
        <v>6.2826000000000007E-2</v>
      </c>
      <c r="AO94" s="73">
        <v>9.8864999999999995E-2</v>
      </c>
      <c r="AP94" s="73">
        <v>9.3340000000000006E-2</v>
      </c>
      <c r="AQ94" s="73">
        <v>9.3387999999999999E-2</v>
      </c>
    </row>
    <row r="95" spans="1:43" x14ac:dyDescent="0.2">
      <c r="A95" s="69" t="s">
        <v>99</v>
      </c>
      <c r="B95" s="71">
        <v>311</v>
      </c>
      <c r="C95" s="71">
        <v>321</v>
      </c>
      <c r="D95" s="72">
        <v>0.36987999999999999</v>
      </c>
      <c r="E95" s="72">
        <v>0.39182699999999998</v>
      </c>
      <c r="F95" s="72">
        <v>0.49589800000000001</v>
      </c>
      <c r="G95" s="72">
        <v>0.59243199999999996</v>
      </c>
      <c r="H95" s="72">
        <v>0.713897</v>
      </c>
      <c r="I95" s="72">
        <v>0.37581999999999999</v>
      </c>
      <c r="J95" s="72">
        <v>0.39424399999999998</v>
      </c>
      <c r="K95" s="72">
        <v>0.50699499999999997</v>
      </c>
      <c r="L95" s="72">
        <v>0.62484300000000004</v>
      </c>
      <c r="M95" s="72">
        <v>0.73224100000000003</v>
      </c>
      <c r="N95" s="72">
        <v>0.32188600000000001</v>
      </c>
      <c r="O95" s="72">
        <v>0.38872000000000001</v>
      </c>
      <c r="P95" s="72">
        <v>0.47959800000000002</v>
      </c>
      <c r="Q95" s="72">
        <v>0.58385200000000004</v>
      </c>
      <c r="R95" s="72">
        <v>0.71052300000000002</v>
      </c>
      <c r="S95" s="72">
        <v>0.36665700000000001</v>
      </c>
      <c r="T95" s="72">
        <v>0.39452900000000002</v>
      </c>
      <c r="U95" s="72">
        <v>0.47978300000000002</v>
      </c>
      <c r="V95" s="72">
        <v>0.59439600000000004</v>
      </c>
      <c r="W95" s="72">
        <v>0.72453800000000002</v>
      </c>
      <c r="X95" s="73">
        <v>3.8389E-2</v>
      </c>
      <c r="Y95" s="73">
        <v>4.5698000000000003E-2</v>
      </c>
      <c r="Z95" s="73">
        <v>4.0044000000000003E-2</v>
      </c>
      <c r="AA95" s="73">
        <v>5.1616000000000002E-2</v>
      </c>
      <c r="AB95" s="73">
        <v>5.5990999999999999E-2</v>
      </c>
      <c r="AC95" s="73">
        <v>2.9326999999999999E-2</v>
      </c>
      <c r="AD95" s="73">
        <v>3.2481000000000003E-2</v>
      </c>
      <c r="AE95" s="73">
        <v>4.1105000000000003E-2</v>
      </c>
      <c r="AF95" s="73">
        <v>3.1633000000000001E-2</v>
      </c>
      <c r="AG95" s="73">
        <v>4.1456E-2</v>
      </c>
      <c r="AH95" s="73">
        <v>3.0692000000000001E-2</v>
      </c>
      <c r="AI95" s="73">
        <v>2.4421999999999999E-2</v>
      </c>
      <c r="AJ95" s="73">
        <v>3.5052E-2</v>
      </c>
      <c r="AK95" s="73">
        <v>2.8122000000000001E-2</v>
      </c>
      <c r="AL95" s="73">
        <v>3.4165000000000001E-2</v>
      </c>
      <c r="AM95" s="73">
        <v>2.0839E-2</v>
      </c>
      <c r="AN95" s="73">
        <v>3.0523999999999999E-2</v>
      </c>
      <c r="AO95" s="73">
        <v>2.2832000000000002E-2</v>
      </c>
      <c r="AP95" s="73">
        <v>2.9749999999999999E-2</v>
      </c>
      <c r="AQ95" s="73">
        <v>3.9121000000000003E-2</v>
      </c>
    </row>
    <row r="96" spans="1:43" x14ac:dyDescent="0.2">
      <c r="A96" s="69" t="s">
        <v>100</v>
      </c>
      <c r="B96" s="71">
        <v>311</v>
      </c>
      <c r="C96" s="71">
        <v>322</v>
      </c>
      <c r="D96" s="72">
        <v>0.40698099999999998</v>
      </c>
      <c r="E96" s="72">
        <v>0.41342299999999998</v>
      </c>
      <c r="F96" s="72">
        <v>0.51779200000000003</v>
      </c>
      <c r="G96" s="72">
        <v>0.62369699999999995</v>
      </c>
      <c r="H96" s="72">
        <v>0.76943700000000004</v>
      </c>
      <c r="I96" s="72">
        <v>0.39597100000000002</v>
      </c>
      <c r="J96" s="72">
        <v>0.41891099999999998</v>
      </c>
      <c r="K96" s="72">
        <v>0.53527800000000003</v>
      </c>
      <c r="L96" s="72">
        <v>0.66051499999999996</v>
      </c>
      <c r="M96" s="72">
        <v>0.77268199999999998</v>
      </c>
      <c r="N96" s="72">
        <v>0.381465</v>
      </c>
      <c r="O96" s="72">
        <v>0.42212899999999998</v>
      </c>
      <c r="P96" s="72">
        <v>0.52910699999999999</v>
      </c>
      <c r="Q96" s="72">
        <v>0.63470300000000002</v>
      </c>
      <c r="R96" s="72">
        <v>0.78081800000000001</v>
      </c>
      <c r="S96" s="72">
        <v>0.37372100000000003</v>
      </c>
      <c r="T96" s="72">
        <v>0.40299200000000002</v>
      </c>
      <c r="U96" s="72">
        <v>0.50973599999999997</v>
      </c>
      <c r="V96" s="72">
        <v>0.63792899999999997</v>
      </c>
      <c r="W96" s="72">
        <v>0.74058500000000005</v>
      </c>
      <c r="X96" s="73">
        <v>2.8816999999999999E-2</v>
      </c>
      <c r="Y96" s="73">
        <v>2.2849999999999999E-2</v>
      </c>
      <c r="Z96" s="73">
        <v>3.1476999999999998E-2</v>
      </c>
      <c r="AA96" s="73">
        <v>8.3239999999999998E-3</v>
      </c>
      <c r="AB96" s="73">
        <v>1.1939E-2</v>
      </c>
      <c r="AC96" s="73">
        <v>2.4136000000000001E-2</v>
      </c>
      <c r="AD96" s="73">
        <v>2.5235E-2</v>
      </c>
      <c r="AE96" s="73">
        <v>2.4829E-2</v>
      </c>
      <c r="AF96" s="73">
        <v>3.0846999999999999E-2</v>
      </c>
      <c r="AG96" s="73">
        <v>1.9845999999999999E-2</v>
      </c>
      <c r="AH96" s="73">
        <v>2.2075000000000001E-2</v>
      </c>
      <c r="AI96" s="73">
        <v>4.2923999999999997E-2</v>
      </c>
      <c r="AJ96" s="73">
        <v>3.2709000000000002E-2</v>
      </c>
      <c r="AK96" s="73">
        <v>3.5682999999999999E-2</v>
      </c>
      <c r="AL96" s="73">
        <v>3.0304999999999999E-2</v>
      </c>
      <c r="AM96" s="73">
        <v>4.5310000000000003E-2</v>
      </c>
      <c r="AN96" s="73">
        <v>3.7379000000000003E-2</v>
      </c>
      <c r="AO96" s="73">
        <v>3.8449999999999998E-2</v>
      </c>
      <c r="AP96" s="73">
        <v>4.0918000000000003E-2</v>
      </c>
      <c r="AQ96" s="73">
        <v>2.5159000000000001E-2</v>
      </c>
    </row>
    <row r="97" spans="1:43" x14ac:dyDescent="0.2">
      <c r="A97" s="69" t="s">
        <v>101</v>
      </c>
      <c r="B97" s="71">
        <v>312</v>
      </c>
      <c r="C97" s="71">
        <v>322</v>
      </c>
      <c r="D97" s="72">
        <v>0.35813299999999998</v>
      </c>
      <c r="E97" s="72">
        <v>0.38731900000000002</v>
      </c>
      <c r="F97" s="72">
        <v>0.51484099999999999</v>
      </c>
      <c r="G97" s="72">
        <v>0.61898699999999995</v>
      </c>
      <c r="H97" s="72">
        <v>0.772953</v>
      </c>
      <c r="I97" s="72">
        <v>0.36306500000000003</v>
      </c>
      <c r="J97" s="72">
        <v>0.39549099999999998</v>
      </c>
      <c r="K97" s="72">
        <v>0.53005800000000003</v>
      </c>
      <c r="L97" s="72">
        <v>0.646841</v>
      </c>
      <c r="M97" s="72">
        <v>0.78876500000000005</v>
      </c>
      <c r="N97" s="72">
        <v>0.35164600000000001</v>
      </c>
      <c r="O97" s="72">
        <v>0.39900400000000003</v>
      </c>
      <c r="P97" s="72">
        <v>0.52626099999999998</v>
      </c>
      <c r="Q97" s="72">
        <v>0.62884300000000004</v>
      </c>
      <c r="R97" s="72">
        <v>0.77384299999999995</v>
      </c>
      <c r="S97" s="72">
        <v>0.35455700000000001</v>
      </c>
      <c r="T97" s="72">
        <v>0.401864</v>
      </c>
      <c r="U97" s="72">
        <v>0.52376999999999996</v>
      </c>
      <c r="V97" s="72">
        <v>0.63504700000000003</v>
      </c>
      <c r="W97" s="72">
        <v>0.78041099999999997</v>
      </c>
      <c r="X97" s="73">
        <v>2.8607E-2</v>
      </c>
      <c r="Y97" s="73">
        <v>2.6473E-2</v>
      </c>
      <c r="Z97" s="73">
        <v>2.9670999999999999E-2</v>
      </c>
      <c r="AA97" s="73">
        <v>4.3451999999999998E-2</v>
      </c>
      <c r="AB97" s="73">
        <v>4.4387000000000003E-2</v>
      </c>
      <c r="AC97" s="73">
        <v>2.8348000000000002E-2</v>
      </c>
      <c r="AD97" s="73">
        <v>3.1787000000000003E-2</v>
      </c>
      <c r="AE97" s="73">
        <v>3.1476999999999998E-2</v>
      </c>
      <c r="AF97" s="73">
        <v>2.8955999999999999E-2</v>
      </c>
      <c r="AG97" s="73">
        <v>4.1676999999999999E-2</v>
      </c>
      <c r="AH97" s="73">
        <v>3.5784999999999997E-2</v>
      </c>
      <c r="AI97" s="73">
        <v>3.5281E-2</v>
      </c>
      <c r="AJ97" s="73">
        <v>4.0783E-2</v>
      </c>
      <c r="AK97" s="73">
        <v>3.8254999999999997E-2</v>
      </c>
      <c r="AL97" s="73">
        <v>3.8497000000000003E-2</v>
      </c>
      <c r="AM97" s="73">
        <v>4.6945000000000001E-2</v>
      </c>
      <c r="AN97" s="73">
        <v>3.9204000000000003E-2</v>
      </c>
      <c r="AO97" s="73">
        <v>4.1397999999999997E-2</v>
      </c>
      <c r="AP97" s="73">
        <v>4.3605999999999999E-2</v>
      </c>
      <c r="AQ97" s="73">
        <v>4.895E-2</v>
      </c>
    </row>
    <row r="98" spans="1:43" x14ac:dyDescent="0.2">
      <c r="A98" s="69" t="s">
        <v>102</v>
      </c>
      <c r="B98" s="71">
        <v>313</v>
      </c>
      <c r="C98" s="71">
        <v>320</v>
      </c>
      <c r="D98" s="72">
        <v>0.48350500000000002</v>
      </c>
      <c r="E98" s="72">
        <v>0.50610500000000003</v>
      </c>
      <c r="F98" s="72">
        <v>0.60214699999999999</v>
      </c>
      <c r="G98" s="72">
        <v>0.71831699999999998</v>
      </c>
      <c r="H98" s="72">
        <v>0.90173199999999998</v>
      </c>
      <c r="I98" s="72">
        <v>0.48359000000000002</v>
      </c>
      <c r="J98" s="72">
        <v>0.50089700000000004</v>
      </c>
      <c r="K98" s="72">
        <v>0.63300599999999996</v>
      </c>
      <c r="L98" s="72">
        <v>0.76307199999999997</v>
      </c>
      <c r="M98" s="72">
        <v>0.89077700000000004</v>
      </c>
      <c r="N98" s="72">
        <v>0.47514699999999999</v>
      </c>
      <c r="O98" s="72">
        <v>0.49789</v>
      </c>
      <c r="P98" s="72">
        <v>0.60665400000000003</v>
      </c>
      <c r="Q98" s="72">
        <v>0.74748400000000004</v>
      </c>
      <c r="R98" s="72">
        <v>0.88754699999999997</v>
      </c>
      <c r="S98" s="72">
        <v>0.47029500000000002</v>
      </c>
      <c r="T98" s="72">
        <v>0.497396</v>
      </c>
      <c r="U98" s="72">
        <v>0.59290500000000002</v>
      </c>
      <c r="V98" s="72">
        <v>0.75002800000000003</v>
      </c>
      <c r="W98" s="72">
        <v>0.88994700000000004</v>
      </c>
      <c r="X98" s="73">
        <v>2.768E-2</v>
      </c>
      <c r="Y98" s="73">
        <v>2.5635000000000002E-2</v>
      </c>
      <c r="Z98" s="73">
        <v>2.7924999999999998E-2</v>
      </c>
      <c r="AA98" s="73">
        <v>2.3658999999999999E-2</v>
      </c>
      <c r="AB98" s="73">
        <v>1.3837E-2</v>
      </c>
      <c r="AC98" s="73">
        <v>3.0922999999999999E-2</v>
      </c>
      <c r="AD98" s="73">
        <v>1.524E-2</v>
      </c>
      <c r="AE98" s="73">
        <v>4.0742E-2</v>
      </c>
      <c r="AF98" s="73">
        <v>2.9669999999999998E-2</v>
      </c>
      <c r="AG98" s="73">
        <v>2.3387000000000002E-2</v>
      </c>
      <c r="AH98" s="73">
        <v>2.6772000000000001E-2</v>
      </c>
      <c r="AI98" s="73">
        <v>4.1376000000000003E-2</v>
      </c>
      <c r="AJ98" s="73">
        <v>3.8802000000000003E-2</v>
      </c>
      <c r="AK98" s="73">
        <v>3.3933999999999999E-2</v>
      </c>
      <c r="AL98" s="73">
        <v>2.9609E-2</v>
      </c>
      <c r="AM98" s="73">
        <v>4.7078000000000002E-2</v>
      </c>
      <c r="AN98" s="73">
        <v>4.7312E-2</v>
      </c>
      <c r="AO98" s="73">
        <v>3.7469000000000002E-2</v>
      </c>
      <c r="AP98" s="73">
        <v>3.9328000000000002E-2</v>
      </c>
      <c r="AQ98" s="73">
        <v>2.9125000000000002E-2</v>
      </c>
    </row>
    <row r="99" spans="1:43" x14ac:dyDescent="0.2">
      <c r="A99" s="69" t="s">
        <v>103</v>
      </c>
      <c r="B99" s="71">
        <v>313</v>
      </c>
      <c r="C99" s="71">
        <v>322</v>
      </c>
      <c r="D99" s="72">
        <v>0.29875099999999999</v>
      </c>
      <c r="E99" s="72">
        <v>0.31322299999999997</v>
      </c>
      <c r="F99" s="72">
        <v>0.40321099999999999</v>
      </c>
      <c r="G99" s="72">
        <v>0.49044500000000002</v>
      </c>
      <c r="H99" s="72">
        <v>0.60556699999999997</v>
      </c>
      <c r="I99" s="72">
        <v>0.304261</v>
      </c>
      <c r="J99" s="72">
        <v>0.299985</v>
      </c>
      <c r="K99" s="72">
        <v>0.41300799999999999</v>
      </c>
      <c r="L99" s="72">
        <v>0.51891299999999996</v>
      </c>
      <c r="M99" s="72">
        <v>0.61477400000000004</v>
      </c>
      <c r="N99" s="72">
        <v>0.30029299999999998</v>
      </c>
      <c r="O99" s="72">
        <v>0.31865599999999999</v>
      </c>
      <c r="P99" s="72">
        <v>0.42122999999999999</v>
      </c>
      <c r="Q99" s="72">
        <v>0.49529400000000001</v>
      </c>
      <c r="R99" s="72">
        <v>0.62291099999999999</v>
      </c>
      <c r="S99" s="72">
        <v>0.299595</v>
      </c>
      <c r="T99" s="72">
        <v>0.30980000000000002</v>
      </c>
      <c r="U99" s="72">
        <v>0.39600600000000002</v>
      </c>
      <c r="V99" s="72">
        <v>0.49781500000000001</v>
      </c>
      <c r="W99" s="72">
        <v>0.61263199999999995</v>
      </c>
      <c r="X99" s="73">
        <v>6.8638000000000005E-2</v>
      </c>
      <c r="Y99" s="73">
        <v>6.2712000000000004E-2</v>
      </c>
      <c r="Z99" s="73">
        <v>6.6304000000000002E-2</v>
      </c>
      <c r="AA99" s="73">
        <v>7.9479999999999995E-2</v>
      </c>
      <c r="AB99" s="73">
        <v>6.7143999999999995E-2</v>
      </c>
      <c r="AC99" s="73">
        <v>6.4853999999999995E-2</v>
      </c>
      <c r="AD99" s="73">
        <v>6.1034999999999999E-2</v>
      </c>
      <c r="AE99" s="73">
        <v>6.2523999999999996E-2</v>
      </c>
      <c r="AF99" s="73">
        <v>5.9368999999999998E-2</v>
      </c>
      <c r="AG99" s="73">
        <v>6.5741999999999995E-2</v>
      </c>
      <c r="AH99" s="73">
        <v>6.8240999999999996E-2</v>
      </c>
      <c r="AI99" s="73">
        <v>6.6969000000000001E-2</v>
      </c>
      <c r="AJ99" s="73">
        <v>7.3197999999999999E-2</v>
      </c>
      <c r="AK99" s="73">
        <v>6.2795000000000004E-2</v>
      </c>
      <c r="AL99" s="73">
        <v>6.9180000000000005E-2</v>
      </c>
      <c r="AM99" s="73">
        <v>6.5211000000000005E-2</v>
      </c>
      <c r="AN99" s="73">
        <v>5.7121999999999999E-2</v>
      </c>
      <c r="AO99" s="73">
        <v>5.8554000000000002E-2</v>
      </c>
      <c r="AP99" s="73">
        <v>5.3284999999999999E-2</v>
      </c>
      <c r="AQ99" s="73">
        <v>6.7082000000000003E-2</v>
      </c>
    </row>
    <row r="100" spans="1:43" x14ac:dyDescent="0.2">
      <c r="A100" s="69" t="s">
        <v>104</v>
      </c>
      <c r="B100" s="71">
        <v>327</v>
      </c>
      <c r="C100" s="71">
        <v>333</v>
      </c>
      <c r="D100" s="72">
        <v>0.38876899999999998</v>
      </c>
      <c r="E100" s="72">
        <v>0.36241400000000001</v>
      </c>
      <c r="F100" s="72">
        <v>0.383212</v>
      </c>
      <c r="G100" s="72">
        <v>0.39621600000000001</v>
      </c>
      <c r="H100" s="72">
        <v>0.42108000000000001</v>
      </c>
      <c r="I100" s="72">
        <v>0.40235700000000002</v>
      </c>
      <c r="J100" s="72">
        <v>0.37619599999999997</v>
      </c>
      <c r="K100" s="72">
        <v>0.40773300000000001</v>
      </c>
      <c r="L100" s="72">
        <v>0.41098499999999999</v>
      </c>
      <c r="M100" s="72">
        <v>0.43051299999999998</v>
      </c>
      <c r="N100" s="72">
        <v>0.41187800000000002</v>
      </c>
      <c r="O100" s="72">
        <v>0.38867200000000002</v>
      </c>
      <c r="P100" s="72">
        <v>0.40079900000000002</v>
      </c>
      <c r="Q100" s="72">
        <v>0.42079699999999998</v>
      </c>
      <c r="R100" s="72">
        <v>0.44148100000000001</v>
      </c>
      <c r="S100" s="72">
        <v>0.42313400000000001</v>
      </c>
      <c r="T100" s="72">
        <v>0.39458799999999999</v>
      </c>
      <c r="U100" s="72">
        <v>0.41817100000000001</v>
      </c>
      <c r="V100" s="72">
        <v>0.44564300000000001</v>
      </c>
      <c r="W100" s="72">
        <v>0.45751799999999998</v>
      </c>
      <c r="X100" s="73">
        <v>2.0815E-2</v>
      </c>
      <c r="Y100" s="73">
        <v>1.6035000000000001E-2</v>
      </c>
      <c r="Z100" s="73">
        <v>1.6331999999999999E-2</v>
      </c>
      <c r="AA100" s="73">
        <v>1.6660999999999999E-2</v>
      </c>
      <c r="AB100" s="73">
        <v>2.0369999999999999E-2</v>
      </c>
      <c r="AC100" s="73">
        <v>3.1800000000000002E-2</v>
      </c>
      <c r="AD100" s="73">
        <v>3.1711000000000003E-2</v>
      </c>
      <c r="AE100" s="73">
        <v>3.2682999999999997E-2</v>
      </c>
      <c r="AF100" s="73">
        <v>3.1491999999999999E-2</v>
      </c>
      <c r="AG100" s="73">
        <v>3.2718999999999998E-2</v>
      </c>
      <c r="AH100" s="73">
        <v>2.6535E-2</v>
      </c>
      <c r="AI100" s="73">
        <v>2.7276999999999999E-2</v>
      </c>
      <c r="AJ100" s="73">
        <v>2.4069E-2</v>
      </c>
      <c r="AK100" s="73">
        <v>2.6144000000000001E-2</v>
      </c>
      <c r="AL100" s="73">
        <v>2.4333E-2</v>
      </c>
      <c r="AM100" s="73">
        <v>3.4132999999999997E-2</v>
      </c>
      <c r="AN100" s="73">
        <v>3.3202000000000002E-2</v>
      </c>
      <c r="AO100" s="73">
        <v>3.3635999999999999E-2</v>
      </c>
      <c r="AP100" s="73">
        <v>3.3495999999999998E-2</v>
      </c>
      <c r="AQ100" s="73">
        <v>3.5978000000000003E-2</v>
      </c>
    </row>
    <row r="101" spans="1:43" x14ac:dyDescent="0.2">
      <c r="A101" s="69" t="s">
        <v>105</v>
      </c>
      <c r="B101" s="71">
        <v>328</v>
      </c>
      <c r="C101" s="71">
        <v>334</v>
      </c>
      <c r="D101" s="72">
        <v>0.408918</v>
      </c>
      <c r="E101" s="72">
        <v>0.41584399999999999</v>
      </c>
      <c r="F101" s="72">
        <v>0.44078800000000001</v>
      </c>
      <c r="G101" s="72">
        <v>0.463592</v>
      </c>
      <c r="H101" s="72">
        <v>0.49938199999999999</v>
      </c>
      <c r="I101" s="72">
        <v>0.42718099999999998</v>
      </c>
      <c r="J101" s="72">
        <v>0.41146899999999997</v>
      </c>
      <c r="K101" s="72">
        <v>0.43938199999999999</v>
      </c>
      <c r="L101" s="72">
        <v>0.50571900000000003</v>
      </c>
      <c r="M101" s="72">
        <v>0.50393500000000002</v>
      </c>
      <c r="N101" s="72">
        <v>0.40845799999999999</v>
      </c>
      <c r="O101" s="72">
        <v>0.38220100000000001</v>
      </c>
      <c r="P101" s="72">
        <v>0.43678299999999998</v>
      </c>
      <c r="Q101" s="72">
        <v>0.44481999999999999</v>
      </c>
      <c r="R101" s="72">
        <v>0.48335299999999998</v>
      </c>
      <c r="S101" s="72">
        <v>0.44153900000000001</v>
      </c>
      <c r="T101" s="72">
        <v>0.41190199999999999</v>
      </c>
      <c r="U101" s="72">
        <v>0.45305400000000001</v>
      </c>
      <c r="V101" s="72">
        <v>0.49340499999999998</v>
      </c>
      <c r="W101" s="72">
        <v>0.51361699999999999</v>
      </c>
      <c r="X101" s="73">
        <v>2.2235000000000001E-2</v>
      </c>
      <c r="Y101" s="73">
        <v>9.8469999999999999E-3</v>
      </c>
      <c r="Z101" s="73">
        <v>3.7393999999999997E-2</v>
      </c>
      <c r="AA101" s="73">
        <v>3.3808999999999999E-2</v>
      </c>
      <c r="AB101" s="73">
        <v>1.8142999999999999E-2</v>
      </c>
      <c r="AC101" s="73">
        <v>3.2037000000000003E-2</v>
      </c>
      <c r="AD101" s="73">
        <v>3.4917999999999998E-2</v>
      </c>
      <c r="AE101" s="73">
        <v>2.9849000000000001E-2</v>
      </c>
      <c r="AF101" s="73">
        <v>3.7728999999999999E-2</v>
      </c>
      <c r="AG101" s="73">
        <v>4.0994999999999997E-2</v>
      </c>
      <c r="AH101" s="73">
        <v>1.5034E-2</v>
      </c>
      <c r="AI101" s="73">
        <v>2.0719999999999999E-2</v>
      </c>
      <c r="AJ101" s="73">
        <v>4.4084999999999999E-2</v>
      </c>
      <c r="AK101" s="73">
        <v>2.9579000000000001E-2</v>
      </c>
      <c r="AL101" s="73">
        <v>3.1879999999999999E-2</v>
      </c>
      <c r="AM101" s="73">
        <v>2.2702E-2</v>
      </c>
      <c r="AN101" s="73">
        <v>2.4288000000000001E-2</v>
      </c>
      <c r="AO101" s="73">
        <v>3.0356000000000001E-2</v>
      </c>
      <c r="AP101" s="73">
        <v>3.0612E-2</v>
      </c>
      <c r="AQ101" s="73">
        <v>3.4050999999999998E-2</v>
      </c>
    </row>
    <row r="102" spans="1:43" x14ac:dyDescent="0.2">
      <c r="A102" s="69" t="s">
        <v>106</v>
      </c>
      <c r="B102" s="71">
        <v>333</v>
      </c>
      <c r="C102" s="71">
        <v>347</v>
      </c>
      <c r="D102" s="72">
        <v>0.60690999999999995</v>
      </c>
      <c r="E102" s="72">
        <v>0.56726900000000002</v>
      </c>
      <c r="F102" s="72">
        <v>0.57373499999999999</v>
      </c>
      <c r="G102" s="72">
        <v>0.63295500000000005</v>
      </c>
      <c r="H102" s="72">
        <v>0.69210199999999999</v>
      </c>
      <c r="I102" s="72">
        <v>0.60710500000000001</v>
      </c>
      <c r="J102" s="72">
        <v>0.57807799999999998</v>
      </c>
      <c r="K102" s="72">
        <v>0.61480900000000005</v>
      </c>
      <c r="L102" s="72">
        <v>0.65452999999999995</v>
      </c>
      <c r="M102" s="72">
        <v>0.70066099999999998</v>
      </c>
      <c r="N102" s="72">
        <v>0.57465900000000003</v>
      </c>
      <c r="O102" s="72">
        <v>0.54226600000000003</v>
      </c>
      <c r="P102" s="72">
        <v>0.57074000000000003</v>
      </c>
      <c r="Q102" s="72">
        <v>0.64503500000000003</v>
      </c>
      <c r="R102" s="72">
        <v>0.69572400000000001</v>
      </c>
      <c r="S102" s="72">
        <v>0.63</v>
      </c>
      <c r="T102" s="72">
        <v>0.62515399999999999</v>
      </c>
      <c r="U102" s="72">
        <v>0.65354500000000004</v>
      </c>
      <c r="V102" s="72">
        <v>0.68754599999999999</v>
      </c>
      <c r="W102" s="72">
        <v>0.72555599999999998</v>
      </c>
      <c r="X102" s="73">
        <v>3.5990000000000001E-2</v>
      </c>
      <c r="Y102" s="73">
        <v>1.0217E-2</v>
      </c>
      <c r="Z102" s="73">
        <v>3.9836999999999997E-2</v>
      </c>
      <c r="AA102" s="73">
        <v>3.1175000000000001E-2</v>
      </c>
      <c r="AB102" s="73">
        <v>1.2096000000000001E-2</v>
      </c>
      <c r="AC102" s="73">
        <v>1.5677E-2</v>
      </c>
      <c r="AD102" s="73">
        <v>1.5547E-2</v>
      </c>
      <c r="AE102" s="73">
        <v>2.2190999999999999E-2</v>
      </c>
      <c r="AF102" s="73">
        <v>2.3890999999999999E-2</v>
      </c>
      <c r="AG102" s="73">
        <v>2.5984E-2</v>
      </c>
      <c r="AH102" s="73">
        <v>1.5889E-2</v>
      </c>
      <c r="AI102" s="73">
        <v>1.6688999999999999E-2</v>
      </c>
      <c r="AJ102" s="73">
        <v>3.6263999999999998E-2</v>
      </c>
      <c r="AK102" s="73">
        <v>1.6945999999999999E-2</v>
      </c>
      <c r="AL102" s="73">
        <v>2.1173000000000001E-2</v>
      </c>
      <c r="AM102" s="73">
        <v>7.1760000000000001E-3</v>
      </c>
      <c r="AN102" s="73">
        <v>3.9642999999999998E-2</v>
      </c>
      <c r="AO102" s="73">
        <v>3.5938999999999999E-2</v>
      </c>
      <c r="AP102" s="73">
        <v>1.9081000000000001E-2</v>
      </c>
      <c r="AQ102" s="73">
        <v>2.1946E-2</v>
      </c>
    </row>
    <row r="103" spans="1:43" x14ac:dyDescent="0.2">
      <c r="A103" s="69" t="s">
        <v>107</v>
      </c>
      <c r="B103" s="71">
        <v>334</v>
      </c>
      <c r="C103" s="71">
        <v>341</v>
      </c>
      <c r="D103" s="72">
        <v>1.8511930000000001</v>
      </c>
      <c r="E103" s="72">
        <v>1.80192</v>
      </c>
      <c r="F103" s="72">
        <v>1.916749</v>
      </c>
      <c r="G103" s="72">
        <v>2.0052829999999999</v>
      </c>
      <c r="H103" s="72">
        <v>2.1483370000000002</v>
      </c>
      <c r="I103" s="72">
        <v>1.8342000000000001</v>
      </c>
      <c r="J103" s="72">
        <v>1.7820180000000001</v>
      </c>
      <c r="K103" s="72">
        <v>1.910487</v>
      </c>
      <c r="L103" s="72">
        <v>2.0049290000000002</v>
      </c>
      <c r="M103" s="72">
        <v>2.1335169999999999</v>
      </c>
      <c r="N103" s="72">
        <v>1.832144</v>
      </c>
      <c r="O103" s="72">
        <v>1.7984230000000001</v>
      </c>
      <c r="P103" s="72">
        <v>1.913397</v>
      </c>
      <c r="Q103" s="72">
        <v>2.0358139999999998</v>
      </c>
      <c r="R103" s="72">
        <v>2.1572079999999998</v>
      </c>
      <c r="S103" s="72">
        <v>1.835987</v>
      </c>
      <c r="T103" s="72">
        <v>1.7928850000000001</v>
      </c>
      <c r="U103" s="72">
        <v>1.895405</v>
      </c>
      <c r="V103" s="72">
        <v>2.0123609999999998</v>
      </c>
      <c r="W103" s="72">
        <v>2.11931</v>
      </c>
      <c r="X103" s="73">
        <v>2.9432E-2</v>
      </c>
      <c r="Y103" s="73">
        <v>3.2892999999999999E-2</v>
      </c>
      <c r="Z103" s="73">
        <v>3.9514000000000001E-2</v>
      </c>
      <c r="AA103" s="73">
        <v>2.9506999999999999E-2</v>
      </c>
      <c r="AB103" s="73">
        <v>2.5288000000000001E-2</v>
      </c>
      <c r="AC103" s="73">
        <v>3.1916E-2</v>
      </c>
      <c r="AD103" s="73">
        <v>2.1829999999999999E-2</v>
      </c>
      <c r="AE103" s="73">
        <v>3.7795000000000002E-2</v>
      </c>
      <c r="AF103" s="73">
        <v>3.5180000000000003E-2</v>
      </c>
      <c r="AG103" s="73">
        <v>2.5051E-2</v>
      </c>
      <c r="AH103" s="73">
        <v>2.9172E-2</v>
      </c>
      <c r="AI103" s="73">
        <v>3.6388999999999998E-2</v>
      </c>
      <c r="AJ103" s="73">
        <v>3.4856999999999999E-2</v>
      </c>
      <c r="AK103" s="73">
        <v>2.7323E-2</v>
      </c>
      <c r="AL103" s="73">
        <v>3.5347999999999997E-2</v>
      </c>
      <c r="AM103" s="73">
        <v>2.7134999999999999E-2</v>
      </c>
      <c r="AN103" s="73">
        <v>3.3779999999999998E-2</v>
      </c>
      <c r="AO103" s="73">
        <v>3.1257E-2</v>
      </c>
      <c r="AP103" s="73">
        <v>3.5642E-2</v>
      </c>
      <c r="AQ103" s="73">
        <v>3.5187000000000003E-2</v>
      </c>
    </row>
    <row r="104" spans="1:43" x14ac:dyDescent="0.2">
      <c r="A104" s="69" t="s">
        <v>108</v>
      </c>
      <c r="B104" s="71">
        <v>345</v>
      </c>
      <c r="C104" s="71">
        <v>355</v>
      </c>
      <c r="D104" s="72">
        <v>2.8449849999999999</v>
      </c>
      <c r="E104" s="72">
        <v>3.1424609999999999</v>
      </c>
      <c r="F104" s="72">
        <v>3.4094000000000002</v>
      </c>
      <c r="G104" s="72">
        <v>3.5074800000000002</v>
      </c>
      <c r="H104" s="72">
        <v>3.6824020000000002</v>
      </c>
      <c r="I104" s="72">
        <v>2.8229669999999998</v>
      </c>
      <c r="J104" s="72">
        <v>3.1136849999999998</v>
      </c>
      <c r="K104" s="72">
        <v>3.4265439999999998</v>
      </c>
      <c r="L104" s="72">
        <v>3.5420590000000001</v>
      </c>
      <c r="M104" s="72">
        <v>3.681622</v>
      </c>
      <c r="N104" s="72">
        <v>2.7914789999999998</v>
      </c>
      <c r="O104" s="72">
        <v>3.163084</v>
      </c>
      <c r="P104" s="72">
        <v>3.4044530000000002</v>
      </c>
      <c r="Q104" s="72">
        <v>3.5591740000000001</v>
      </c>
      <c r="R104" s="72">
        <v>3.7131120000000002</v>
      </c>
      <c r="S104" s="72">
        <v>2.825094</v>
      </c>
      <c r="T104" s="72">
        <v>3.1377190000000001</v>
      </c>
      <c r="U104" s="72">
        <v>3.3787799999999999</v>
      </c>
      <c r="V104" s="72">
        <v>3.566093</v>
      </c>
      <c r="W104" s="72">
        <v>3.592552</v>
      </c>
      <c r="X104" s="73">
        <v>3.1029000000000001E-2</v>
      </c>
      <c r="Y104" s="73">
        <v>4.2800999999999999E-2</v>
      </c>
      <c r="Z104" s="73">
        <v>7.3259000000000005E-2</v>
      </c>
      <c r="AA104" s="73">
        <v>4.8195000000000002E-2</v>
      </c>
      <c r="AB104" s="73">
        <v>6.1954000000000002E-2</v>
      </c>
      <c r="AC104" s="73">
        <v>4.6412000000000002E-2</v>
      </c>
      <c r="AD104" s="73">
        <v>2.9871000000000002E-2</v>
      </c>
      <c r="AE104" s="73">
        <v>9.1120000000000007E-2</v>
      </c>
      <c r="AF104" s="73">
        <v>4.2827999999999998E-2</v>
      </c>
      <c r="AG104" s="73">
        <v>4.9898999999999999E-2</v>
      </c>
      <c r="AH104" s="73">
        <v>3.3582000000000001E-2</v>
      </c>
      <c r="AI104" s="73">
        <v>0.102758</v>
      </c>
      <c r="AJ104" s="73">
        <v>7.7386999999999997E-2</v>
      </c>
      <c r="AK104" s="73">
        <v>6.9825999999999999E-2</v>
      </c>
      <c r="AL104" s="73">
        <v>6.9208000000000006E-2</v>
      </c>
      <c r="AM104" s="73">
        <v>2.5897E-2</v>
      </c>
      <c r="AN104" s="73">
        <v>6.4496999999999999E-2</v>
      </c>
      <c r="AO104" s="73">
        <v>5.3455000000000003E-2</v>
      </c>
      <c r="AP104" s="73">
        <v>5.4600000000000003E-2</v>
      </c>
      <c r="AQ104" s="73">
        <v>5.5559999999999998E-2</v>
      </c>
    </row>
    <row r="105" spans="1:43" x14ac:dyDescent="0.2">
      <c r="A105" s="69" t="s">
        <v>109</v>
      </c>
      <c r="B105" s="71">
        <v>345</v>
      </c>
      <c r="C105" s="71">
        <v>358</v>
      </c>
      <c r="D105" s="72">
        <v>4.5310750000000004</v>
      </c>
      <c r="E105" s="72">
        <v>4.6550029999999998</v>
      </c>
      <c r="F105" s="72">
        <v>4.9428049999999999</v>
      </c>
      <c r="G105" s="72">
        <v>5.0256540000000003</v>
      </c>
      <c r="H105" s="72">
        <v>5.1932109999999998</v>
      </c>
      <c r="I105" s="72">
        <v>4.4848549999999996</v>
      </c>
      <c r="J105" s="72">
        <v>4.6337640000000002</v>
      </c>
      <c r="K105" s="72">
        <v>4.9233390000000004</v>
      </c>
      <c r="L105" s="72">
        <v>5.0091099999999997</v>
      </c>
      <c r="M105" s="72">
        <v>5.1454339999999998</v>
      </c>
      <c r="N105" s="72">
        <v>4.4089400000000003</v>
      </c>
      <c r="O105" s="72">
        <v>4.6119750000000002</v>
      </c>
      <c r="P105" s="72">
        <v>4.8851199999999997</v>
      </c>
      <c r="Q105" s="72">
        <v>5.0259850000000004</v>
      </c>
      <c r="R105" s="72">
        <v>5.2334569999999996</v>
      </c>
      <c r="S105" s="72">
        <v>4.4914969999999999</v>
      </c>
      <c r="T105" s="72">
        <v>4.6301310000000004</v>
      </c>
      <c r="U105" s="72">
        <v>4.8578910000000004</v>
      </c>
      <c r="V105" s="72">
        <v>5.0393970000000001</v>
      </c>
      <c r="W105" s="72">
        <v>5.1126480000000001</v>
      </c>
      <c r="X105" s="73">
        <v>3.4805000000000003E-2</v>
      </c>
      <c r="Y105" s="73">
        <v>5.4497999999999998E-2</v>
      </c>
      <c r="Z105" s="73">
        <v>8.77E-2</v>
      </c>
      <c r="AA105" s="73">
        <v>3.6857000000000001E-2</v>
      </c>
      <c r="AB105" s="73">
        <v>6.2945000000000001E-2</v>
      </c>
      <c r="AC105" s="73">
        <v>3.8149000000000002E-2</v>
      </c>
      <c r="AD105" s="73">
        <v>3.0438E-2</v>
      </c>
      <c r="AE105" s="73">
        <v>7.7886999999999998E-2</v>
      </c>
      <c r="AF105" s="73">
        <v>2.1562000000000001E-2</v>
      </c>
      <c r="AG105" s="73">
        <v>6.4115000000000005E-2</v>
      </c>
      <c r="AH105" s="73">
        <v>3.3176999999999998E-2</v>
      </c>
      <c r="AI105" s="73">
        <v>0.101212</v>
      </c>
      <c r="AJ105" s="73">
        <v>6.1372000000000003E-2</v>
      </c>
      <c r="AK105" s="73">
        <v>0.11966599999999999</v>
      </c>
      <c r="AL105" s="73">
        <v>8.7571999999999997E-2</v>
      </c>
      <c r="AM105" s="73">
        <v>4.0356999999999997E-2</v>
      </c>
      <c r="AN105" s="73">
        <v>9.3454999999999996E-2</v>
      </c>
      <c r="AO105" s="73">
        <v>4.6934999999999998E-2</v>
      </c>
      <c r="AP105" s="73">
        <v>6.4394000000000007E-2</v>
      </c>
      <c r="AQ105" s="73">
        <v>4.3626999999999999E-2</v>
      </c>
    </row>
    <row r="106" spans="1:43" x14ac:dyDescent="0.2">
      <c r="A106" s="69" t="s">
        <v>110</v>
      </c>
      <c r="B106" s="71">
        <v>347</v>
      </c>
      <c r="C106" s="71">
        <v>358</v>
      </c>
      <c r="D106" s="72">
        <v>4.2837300000000003</v>
      </c>
      <c r="E106" s="72">
        <v>4.3756630000000003</v>
      </c>
      <c r="F106" s="72">
        <v>4.6410470000000004</v>
      </c>
      <c r="G106" s="72">
        <v>4.7176179999999999</v>
      </c>
      <c r="H106" s="72">
        <v>4.8615199999999996</v>
      </c>
      <c r="I106" s="72">
        <v>4.2427400000000004</v>
      </c>
      <c r="J106" s="72">
        <v>4.3492360000000003</v>
      </c>
      <c r="K106" s="72">
        <v>4.635758</v>
      </c>
      <c r="L106" s="72">
        <v>4.7019080000000004</v>
      </c>
      <c r="M106" s="72">
        <v>4.8384790000000004</v>
      </c>
      <c r="N106" s="72">
        <v>4.1738869999999997</v>
      </c>
      <c r="O106" s="72">
        <v>4.3242380000000002</v>
      </c>
      <c r="P106" s="72">
        <v>4.5901630000000004</v>
      </c>
      <c r="Q106" s="72">
        <v>4.7493679999999996</v>
      </c>
      <c r="R106" s="72">
        <v>4.9486119999999998</v>
      </c>
      <c r="S106" s="72">
        <v>4.2524040000000003</v>
      </c>
      <c r="T106" s="72">
        <v>4.3604070000000004</v>
      </c>
      <c r="U106" s="72">
        <v>4.5871690000000003</v>
      </c>
      <c r="V106" s="72">
        <v>4.7491180000000002</v>
      </c>
      <c r="W106" s="72">
        <v>4.8269789999999997</v>
      </c>
      <c r="X106" s="73">
        <v>4.6641000000000002E-2</v>
      </c>
      <c r="Y106" s="73">
        <v>4.7562E-2</v>
      </c>
      <c r="Z106" s="73">
        <v>8.6803000000000005E-2</v>
      </c>
      <c r="AA106" s="73">
        <v>4.9123E-2</v>
      </c>
      <c r="AB106" s="73">
        <v>7.2803999999999994E-2</v>
      </c>
      <c r="AC106" s="73">
        <v>4.3901999999999997E-2</v>
      </c>
      <c r="AD106" s="73">
        <v>3.9451E-2</v>
      </c>
      <c r="AE106" s="73">
        <v>8.2161999999999999E-2</v>
      </c>
      <c r="AF106" s="73">
        <v>3.5289000000000001E-2</v>
      </c>
      <c r="AG106" s="73">
        <v>7.1316000000000004E-2</v>
      </c>
      <c r="AH106" s="73">
        <v>3.6597999999999999E-2</v>
      </c>
      <c r="AI106" s="73">
        <v>9.4048999999999994E-2</v>
      </c>
      <c r="AJ106" s="73">
        <v>5.8555999999999997E-2</v>
      </c>
      <c r="AK106" s="73">
        <v>9.8812999999999998E-2</v>
      </c>
      <c r="AL106" s="73">
        <v>5.6755E-2</v>
      </c>
      <c r="AM106" s="73">
        <v>4.1586999999999999E-2</v>
      </c>
      <c r="AN106" s="73">
        <v>7.5961000000000001E-2</v>
      </c>
      <c r="AO106" s="73">
        <v>4.8766999999999998E-2</v>
      </c>
      <c r="AP106" s="73">
        <v>7.0422999999999999E-2</v>
      </c>
      <c r="AQ106" s="73">
        <v>4.2602000000000001E-2</v>
      </c>
    </row>
    <row r="107" spans="1:43" x14ac:dyDescent="0.2">
      <c r="A107" s="69" t="s">
        <v>111</v>
      </c>
      <c r="B107" s="71">
        <v>349</v>
      </c>
      <c r="C107" s="71">
        <v>355</v>
      </c>
      <c r="D107" s="72">
        <v>2.3171560000000002</v>
      </c>
      <c r="E107" s="72">
        <v>2.5392890000000001</v>
      </c>
      <c r="F107" s="72">
        <v>2.7559279999999999</v>
      </c>
      <c r="G107" s="72">
        <v>2.756996</v>
      </c>
      <c r="H107" s="72">
        <v>2.810962</v>
      </c>
      <c r="I107" s="72">
        <v>2.275506</v>
      </c>
      <c r="J107" s="72">
        <v>2.5251760000000001</v>
      </c>
      <c r="K107" s="72">
        <v>2.7283330000000001</v>
      </c>
      <c r="L107" s="72">
        <v>2.7335069999999999</v>
      </c>
      <c r="M107" s="72">
        <v>2.771382</v>
      </c>
      <c r="N107" s="72">
        <v>2.2656149999999999</v>
      </c>
      <c r="O107" s="72">
        <v>2.540022</v>
      </c>
      <c r="P107" s="72">
        <v>2.7319279999999999</v>
      </c>
      <c r="Q107" s="72">
        <v>2.8021639999999999</v>
      </c>
      <c r="R107" s="72">
        <v>2.8873389999999999</v>
      </c>
      <c r="S107" s="72">
        <v>2.314638</v>
      </c>
      <c r="T107" s="72">
        <v>2.5801240000000001</v>
      </c>
      <c r="U107" s="72">
        <v>2.7486069999999998</v>
      </c>
      <c r="V107" s="72">
        <v>2.8107639999999998</v>
      </c>
      <c r="W107" s="72">
        <v>2.816398</v>
      </c>
      <c r="X107" s="73">
        <v>2.9111000000000001E-2</v>
      </c>
      <c r="Y107" s="73">
        <v>3.1642999999999998E-2</v>
      </c>
      <c r="Z107" s="73">
        <v>4.4128000000000001E-2</v>
      </c>
      <c r="AA107" s="73">
        <v>4.5749999999999999E-2</v>
      </c>
      <c r="AB107" s="73">
        <v>2.9191000000000002E-2</v>
      </c>
      <c r="AC107" s="73">
        <v>3.1689000000000002E-2</v>
      </c>
      <c r="AD107" s="73">
        <v>4.4607000000000001E-2</v>
      </c>
      <c r="AE107" s="73">
        <v>5.4306E-2</v>
      </c>
      <c r="AF107" s="73">
        <v>6.5904000000000004E-2</v>
      </c>
      <c r="AG107" s="73">
        <v>6.3596E-2</v>
      </c>
      <c r="AH107" s="73">
        <v>1.6757000000000001E-2</v>
      </c>
      <c r="AI107" s="73">
        <v>4.1286000000000003E-2</v>
      </c>
      <c r="AJ107" s="73">
        <v>4.2633999999999998E-2</v>
      </c>
      <c r="AK107" s="73">
        <v>6.1355E-2</v>
      </c>
      <c r="AL107" s="73">
        <v>3.9884000000000003E-2</v>
      </c>
      <c r="AM107" s="73">
        <v>3.1712999999999998E-2</v>
      </c>
      <c r="AN107" s="73">
        <v>4.3254000000000001E-2</v>
      </c>
      <c r="AO107" s="73">
        <v>3.4729999999999997E-2</v>
      </c>
      <c r="AP107" s="73">
        <v>3.9815000000000003E-2</v>
      </c>
      <c r="AQ107" s="73">
        <v>3.9456999999999999E-2</v>
      </c>
    </row>
    <row r="108" spans="1:43" x14ac:dyDescent="0.2">
      <c r="A108" s="69" t="s">
        <v>112</v>
      </c>
      <c r="B108" s="71">
        <v>349</v>
      </c>
      <c r="C108" s="71">
        <v>358</v>
      </c>
      <c r="D108" s="72">
        <v>3.6002640000000001</v>
      </c>
      <c r="E108" s="72">
        <v>3.536794</v>
      </c>
      <c r="F108" s="72">
        <v>3.6550600000000002</v>
      </c>
      <c r="G108" s="72">
        <v>3.6738469999999999</v>
      </c>
      <c r="H108" s="72">
        <v>3.6974520000000002</v>
      </c>
      <c r="I108" s="72">
        <v>3.5762610000000001</v>
      </c>
      <c r="J108" s="72">
        <v>3.5286770000000001</v>
      </c>
      <c r="K108" s="72">
        <v>3.652844</v>
      </c>
      <c r="L108" s="72">
        <v>3.646496</v>
      </c>
      <c r="M108" s="72">
        <v>3.6855329999999999</v>
      </c>
      <c r="N108" s="72">
        <v>3.5368439999999999</v>
      </c>
      <c r="O108" s="72">
        <v>3.4963929999999999</v>
      </c>
      <c r="P108" s="72">
        <v>3.6147360000000002</v>
      </c>
      <c r="Q108" s="72">
        <v>3.7017440000000001</v>
      </c>
      <c r="R108" s="72">
        <v>3.8202790000000002</v>
      </c>
      <c r="S108" s="72">
        <v>3.588238</v>
      </c>
      <c r="T108" s="72">
        <v>3.533982</v>
      </c>
      <c r="U108" s="72">
        <v>3.6232799999999998</v>
      </c>
      <c r="V108" s="72">
        <v>3.6984560000000002</v>
      </c>
      <c r="W108" s="72">
        <v>3.699557</v>
      </c>
      <c r="X108" s="73">
        <v>2.5298000000000001E-2</v>
      </c>
      <c r="Y108" s="73">
        <v>3.0578999999999999E-2</v>
      </c>
      <c r="Z108" s="73">
        <v>5.747E-2</v>
      </c>
      <c r="AA108" s="73">
        <v>2.8601000000000001E-2</v>
      </c>
      <c r="AB108" s="73">
        <v>5.7744999999999998E-2</v>
      </c>
      <c r="AC108" s="73">
        <v>2.4976000000000002E-2</v>
      </c>
      <c r="AD108" s="73">
        <v>2.9366E-2</v>
      </c>
      <c r="AE108" s="73">
        <v>6.3783999999999993E-2</v>
      </c>
      <c r="AF108" s="73">
        <v>2.1729999999999999E-2</v>
      </c>
      <c r="AG108" s="73">
        <v>6.2247999999999998E-2</v>
      </c>
      <c r="AH108" s="73">
        <v>2.4677999999999999E-2</v>
      </c>
      <c r="AI108" s="73">
        <v>5.6946999999999998E-2</v>
      </c>
      <c r="AJ108" s="73">
        <v>3.3762E-2</v>
      </c>
      <c r="AK108" s="73">
        <v>6.3007999999999995E-2</v>
      </c>
      <c r="AL108" s="73">
        <v>3.1656999999999998E-2</v>
      </c>
      <c r="AM108" s="73">
        <v>2.7928000000000001E-2</v>
      </c>
      <c r="AN108" s="73">
        <v>4.6092000000000001E-2</v>
      </c>
      <c r="AO108" s="73">
        <v>2.7772999999999999E-2</v>
      </c>
      <c r="AP108" s="73">
        <v>4.7779000000000002E-2</v>
      </c>
      <c r="AQ108" s="73">
        <v>2.7848999999999999E-2</v>
      </c>
    </row>
    <row r="109" spans="1:43" x14ac:dyDescent="0.2">
      <c r="A109" s="69" t="s">
        <v>113</v>
      </c>
      <c r="B109" s="71">
        <v>358</v>
      </c>
      <c r="C109" s="71">
        <v>364</v>
      </c>
      <c r="D109" s="72">
        <v>2.1853669999999998</v>
      </c>
      <c r="E109" s="72">
        <v>2.2399209999999998</v>
      </c>
      <c r="F109" s="72">
        <v>2.2947730000000002</v>
      </c>
      <c r="G109" s="72">
        <v>2.2959320000000001</v>
      </c>
      <c r="H109" s="72">
        <v>2.304236</v>
      </c>
      <c r="I109" s="72">
        <v>2.1634720000000001</v>
      </c>
      <c r="J109" s="72">
        <v>2.2520609999999999</v>
      </c>
      <c r="K109" s="72">
        <v>2.3132429999999999</v>
      </c>
      <c r="L109" s="72">
        <v>2.2953700000000001</v>
      </c>
      <c r="M109" s="72">
        <v>2.3138909999999999</v>
      </c>
      <c r="N109" s="72">
        <v>2.155961</v>
      </c>
      <c r="O109" s="72">
        <v>2.240672</v>
      </c>
      <c r="P109" s="72">
        <v>2.278114</v>
      </c>
      <c r="Q109" s="72">
        <v>2.3154189999999999</v>
      </c>
      <c r="R109" s="72">
        <v>2.373678</v>
      </c>
      <c r="S109" s="72">
        <v>2.1656330000000001</v>
      </c>
      <c r="T109" s="72">
        <v>2.234197</v>
      </c>
      <c r="U109" s="72">
        <v>2.2812429999999999</v>
      </c>
      <c r="V109" s="72">
        <v>2.3078409999999998</v>
      </c>
      <c r="W109" s="72">
        <v>2.316789</v>
      </c>
      <c r="X109" s="73">
        <v>4.9154000000000003E-2</v>
      </c>
      <c r="Y109" s="73">
        <v>5.4310999999999998E-2</v>
      </c>
      <c r="Z109" s="73">
        <v>6.4241999999999994E-2</v>
      </c>
      <c r="AA109" s="73">
        <v>6.7991999999999997E-2</v>
      </c>
      <c r="AB109" s="73">
        <v>5.1505000000000002E-2</v>
      </c>
      <c r="AC109" s="73">
        <v>5.3827E-2</v>
      </c>
      <c r="AD109" s="73">
        <v>4.6521E-2</v>
      </c>
      <c r="AE109" s="73">
        <v>6.5960000000000005E-2</v>
      </c>
      <c r="AF109" s="73">
        <v>6.1296999999999997E-2</v>
      </c>
      <c r="AG109" s="73">
        <v>5.5539999999999999E-2</v>
      </c>
      <c r="AH109" s="73">
        <v>2.0451E-2</v>
      </c>
      <c r="AI109" s="73">
        <v>5.3773000000000001E-2</v>
      </c>
      <c r="AJ109" s="73">
        <v>4.6948999999999998E-2</v>
      </c>
      <c r="AK109" s="73">
        <v>7.4445999999999998E-2</v>
      </c>
      <c r="AL109" s="73">
        <v>2.3316E-2</v>
      </c>
      <c r="AM109" s="73">
        <v>6.3368999999999995E-2</v>
      </c>
      <c r="AN109" s="73">
        <v>6.3229999999999995E-2</v>
      </c>
      <c r="AO109" s="73">
        <v>5.6168999999999997E-2</v>
      </c>
      <c r="AP109" s="73">
        <v>5.5312E-2</v>
      </c>
      <c r="AQ109" s="73">
        <v>5.1980999999999999E-2</v>
      </c>
    </row>
    <row r="110" spans="1:43" x14ac:dyDescent="0.2">
      <c r="A110" s="69" t="s">
        <v>114</v>
      </c>
      <c r="B110" s="71">
        <v>369</v>
      </c>
      <c r="C110" s="71">
        <v>378</v>
      </c>
      <c r="D110" s="72">
        <v>0.31714999999999999</v>
      </c>
      <c r="E110" s="72">
        <v>0.36053299999999999</v>
      </c>
      <c r="F110" s="72">
        <v>0.36934699999999998</v>
      </c>
      <c r="G110" s="72">
        <v>0.457042</v>
      </c>
      <c r="H110" s="72">
        <v>0.53371400000000002</v>
      </c>
      <c r="I110" s="72">
        <v>0.33081700000000003</v>
      </c>
      <c r="J110" s="72">
        <v>0.31677</v>
      </c>
      <c r="K110" s="72">
        <v>0.380994</v>
      </c>
      <c r="L110" s="72">
        <v>0.42846099999999998</v>
      </c>
      <c r="M110" s="72">
        <v>0.50589600000000001</v>
      </c>
      <c r="N110" s="72">
        <v>0.32802599999999998</v>
      </c>
      <c r="O110" s="72">
        <v>0.37168499999999999</v>
      </c>
      <c r="P110" s="72">
        <v>0.42470799999999997</v>
      </c>
      <c r="Q110" s="72">
        <v>0.43347999999999998</v>
      </c>
      <c r="R110" s="72">
        <v>0.52030500000000002</v>
      </c>
      <c r="S110" s="72">
        <v>0.35176499999999999</v>
      </c>
      <c r="T110" s="72">
        <v>0.36946099999999998</v>
      </c>
      <c r="U110" s="72">
        <v>0.37471599999999999</v>
      </c>
      <c r="V110" s="72">
        <v>0.44845099999999999</v>
      </c>
      <c r="W110" s="72">
        <v>0.47752</v>
      </c>
      <c r="X110" s="73">
        <v>5.0407E-2</v>
      </c>
      <c r="Y110" s="73">
        <v>5.6883999999999997E-2</v>
      </c>
      <c r="Z110" s="73">
        <v>7.0529999999999995E-2</v>
      </c>
      <c r="AA110" s="73">
        <v>3.2356999999999997E-2</v>
      </c>
      <c r="AB110" s="73">
        <v>3.4460999999999999E-2</v>
      </c>
      <c r="AC110" s="73">
        <v>5.5688000000000001E-2</v>
      </c>
      <c r="AD110" s="73">
        <v>3.6503000000000001E-2</v>
      </c>
      <c r="AE110" s="73">
        <v>4.8106999999999997E-2</v>
      </c>
      <c r="AF110" s="73">
        <v>3.8712999999999997E-2</v>
      </c>
      <c r="AG110" s="73">
        <v>4.0944000000000001E-2</v>
      </c>
      <c r="AH110" s="73">
        <v>4.4128000000000001E-2</v>
      </c>
      <c r="AI110" s="73">
        <v>7.7329999999999996E-2</v>
      </c>
      <c r="AJ110" s="73">
        <v>5.7998000000000001E-2</v>
      </c>
      <c r="AK110" s="73">
        <v>5.5425000000000002E-2</v>
      </c>
      <c r="AL110" s="73">
        <v>4.0986000000000002E-2</v>
      </c>
      <c r="AM110" s="73">
        <v>8.7466000000000002E-2</v>
      </c>
      <c r="AN110" s="73">
        <v>9.7824999999999995E-2</v>
      </c>
      <c r="AO110" s="73">
        <v>9.5222000000000001E-2</v>
      </c>
      <c r="AP110" s="73">
        <v>9.3854000000000007E-2</v>
      </c>
      <c r="AQ110" s="73">
        <v>9.6439999999999998E-2</v>
      </c>
    </row>
    <row r="111" spans="1:43" x14ac:dyDescent="0.2">
      <c r="A111" s="69" t="s">
        <v>115</v>
      </c>
      <c r="B111" s="71">
        <v>370</v>
      </c>
      <c r="C111" s="71">
        <v>378</v>
      </c>
      <c r="D111" s="72">
        <v>0.401559</v>
      </c>
      <c r="E111" s="72">
        <v>0.42179100000000003</v>
      </c>
      <c r="F111" s="72">
        <v>0.43934200000000001</v>
      </c>
      <c r="G111" s="72">
        <v>0.52673899999999996</v>
      </c>
      <c r="H111" s="72">
        <v>0.62975199999999998</v>
      </c>
      <c r="I111" s="72">
        <v>0.40281499999999998</v>
      </c>
      <c r="J111" s="72">
        <v>0.39053199999999999</v>
      </c>
      <c r="K111" s="72">
        <v>0.43829499999999999</v>
      </c>
      <c r="L111" s="72">
        <v>0.518702</v>
      </c>
      <c r="M111" s="72">
        <v>0.595522</v>
      </c>
      <c r="N111" s="72">
        <v>0.41067799999999999</v>
      </c>
      <c r="O111" s="72">
        <v>0.44317800000000002</v>
      </c>
      <c r="P111" s="72">
        <v>0.48339399999999999</v>
      </c>
      <c r="Q111" s="72">
        <v>0.509938</v>
      </c>
      <c r="R111" s="72">
        <v>0.58126999999999995</v>
      </c>
      <c r="S111" s="72">
        <v>0.403777</v>
      </c>
      <c r="T111" s="72">
        <v>0.41952800000000001</v>
      </c>
      <c r="U111" s="72">
        <v>0.420985</v>
      </c>
      <c r="V111" s="72">
        <v>0.50996600000000003</v>
      </c>
      <c r="W111" s="72">
        <v>0.56909799999999999</v>
      </c>
      <c r="X111" s="73">
        <v>6.5846000000000002E-2</v>
      </c>
      <c r="Y111" s="73">
        <v>7.3948E-2</v>
      </c>
      <c r="Z111" s="73">
        <v>6.9535E-2</v>
      </c>
      <c r="AA111" s="73">
        <v>6.4434000000000005E-2</v>
      </c>
      <c r="AB111" s="73">
        <v>4.9008999999999997E-2</v>
      </c>
      <c r="AC111" s="73">
        <v>5.8179000000000002E-2</v>
      </c>
      <c r="AD111" s="73">
        <v>4.1584000000000003E-2</v>
      </c>
      <c r="AE111" s="73">
        <v>4.138E-2</v>
      </c>
      <c r="AF111" s="73">
        <v>7.0533999999999999E-2</v>
      </c>
      <c r="AG111" s="73">
        <v>6.1337000000000003E-2</v>
      </c>
      <c r="AH111" s="73">
        <v>5.6467000000000003E-2</v>
      </c>
      <c r="AI111" s="73">
        <v>7.3958999999999997E-2</v>
      </c>
      <c r="AJ111" s="73">
        <v>5.4773000000000002E-2</v>
      </c>
      <c r="AK111" s="73">
        <v>5.4413000000000003E-2</v>
      </c>
      <c r="AL111" s="73">
        <v>5.1289000000000001E-2</v>
      </c>
      <c r="AM111" s="73">
        <v>5.4948999999999998E-2</v>
      </c>
      <c r="AN111" s="73">
        <v>7.7006000000000005E-2</v>
      </c>
      <c r="AO111" s="73">
        <v>5.7983E-2</v>
      </c>
      <c r="AP111" s="73">
        <v>6.5952999999999998E-2</v>
      </c>
      <c r="AQ111" s="73">
        <v>6.3130000000000006E-2</v>
      </c>
    </row>
    <row r="112" spans="1:43" x14ac:dyDescent="0.2">
      <c r="A112" s="69" t="s">
        <v>116</v>
      </c>
      <c r="B112" s="71">
        <v>370</v>
      </c>
      <c r="C112" s="71">
        <v>379</v>
      </c>
      <c r="D112" s="72">
        <v>0.34296500000000002</v>
      </c>
      <c r="E112" s="72">
        <v>0.35428100000000001</v>
      </c>
      <c r="F112" s="72">
        <v>0.3896</v>
      </c>
      <c r="G112" s="72">
        <v>0.44848900000000003</v>
      </c>
      <c r="H112" s="72">
        <v>0.55889599999999995</v>
      </c>
      <c r="I112" s="72">
        <v>0.34810799999999997</v>
      </c>
      <c r="J112" s="72">
        <v>0.33313399999999999</v>
      </c>
      <c r="K112" s="72">
        <v>0.38953599999999999</v>
      </c>
      <c r="L112" s="72">
        <v>0.42926500000000001</v>
      </c>
      <c r="M112" s="72">
        <v>0.52051599999999998</v>
      </c>
      <c r="N112" s="72">
        <v>0.36402200000000001</v>
      </c>
      <c r="O112" s="72">
        <v>0.39277400000000001</v>
      </c>
      <c r="P112" s="72">
        <v>0.43161899999999997</v>
      </c>
      <c r="Q112" s="72">
        <v>0.47124899999999997</v>
      </c>
      <c r="R112" s="72">
        <v>0.54234700000000002</v>
      </c>
      <c r="S112" s="72">
        <v>0.34438400000000002</v>
      </c>
      <c r="T112" s="72">
        <v>0.35322900000000002</v>
      </c>
      <c r="U112" s="72">
        <v>0.37615100000000001</v>
      </c>
      <c r="V112" s="72">
        <v>0.43958999999999998</v>
      </c>
      <c r="W112" s="72">
        <v>0.50757600000000003</v>
      </c>
      <c r="X112" s="73">
        <v>4.8105000000000002E-2</v>
      </c>
      <c r="Y112" s="73">
        <v>5.0165000000000001E-2</v>
      </c>
      <c r="Z112" s="73">
        <v>5.4787000000000002E-2</v>
      </c>
      <c r="AA112" s="73">
        <v>6.2100000000000002E-2</v>
      </c>
      <c r="AB112" s="73">
        <v>5.0382000000000003E-2</v>
      </c>
      <c r="AC112" s="73">
        <v>4.5744E-2</v>
      </c>
      <c r="AD112" s="73">
        <v>3.7335E-2</v>
      </c>
      <c r="AE112" s="73">
        <v>3.7117999999999998E-2</v>
      </c>
      <c r="AF112" s="73">
        <v>5.0299000000000003E-2</v>
      </c>
      <c r="AG112" s="73">
        <v>4.7926000000000003E-2</v>
      </c>
      <c r="AH112" s="73">
        <v>4.4405E-2</v>
      </c>
      <c r="AI112" s="73">
        <v>6.7722000000000004E-2</v>
      </c>
      <c r="AJ112" s="73">
        <v>6.5975000000000006E-2</v>
      </c>
      <c r="AK112" s="73">
        <v>6.5675999999999998E-2</v>
      </c>
      <c r="AL112" s="73">
        <v>5.2978999999999998E-2</v>
      </c>
      <c r="AM112" s="73">
        <v>3.712E-2</v>
      </c>
      <c r="AN112" s="73">
        <v>4.8715000000000001E-2</v>
      </c>
      <c r="AO112" s="73">
        <v>4.2918999999999999E-2</v>
      </c>
      <c r="AP112" s="73">
        <v>6.0822000000000001E-2</v>
      </c>
      <c r="AQ112" s="73">
        <v>4.6808000000000002E-2</v>
      </c>
    </row>
    <row r="113" spans="1:43" x14ac:dyDescent="0.2">
      <c r="A113" s="69" t="s">
        <v>117</v>
      </c>
      <c r="B113" s="71">
        <v>371</v>
      </c>
      <c r="C113" s="71">
        <v>377</v>
      </c>
      <c r="D113" s="72">
        <v>0.24155699999999999</v>
      </c>
      <c r="E113" s="72">
        <v>0.23822099999999999</v>
      </c>
      <c r="F113" s="72">
        <v>0.255106</v>
      </c>
      <c r="G113" s="72">
        <v>0.299512</v>
      </c>
      <c r="H113" s="72">
        <v>0.34533000000000003</v>
      </c>
      <c r="I113" s="72">
        <v>0.28183999999999998</v>
      </c>
      <c r="J113" s="72">
        <v>0.26003799999999999</v>
      </c>
      <c r="K113" s="72">
        <v>0.27716200000000002</v>
      </c>
      <c r="L113" s="72">
        <v>0.311585</v>
      </c>
      <c r="M113" s="72">
        <v>0.36125499999999999</v>
      </c>
      <c r="N113" s="72">
        <v>0.24258199999999999</v>
      </c>
      <c r="O113" s="72">
        <v>0.24245700000000001</v>
      </c>
      <c r="P113" s="72">
        <v>0.26747799999999999</v>
      </c>
      <c r="Q113" s="72">
        <v>0.306338</v>
      </c>
      <c r="R113" s="72">
        <v>0.35258499999999998</v>
      </c>
      <c r="S113" s="72">
        <v>0.24793899999999999</v>
      </c>
      <c r="T113" s="72">
        <v>0.25192399999999998</v>
      </c>
      <c r="U113" s="72">
        <v>0.26006099999999999</v>
      </c>
      <c r="V113" s="72">
        <v>0.28974699999999998</v>
      </c>
      <c r="W113" s="72">
        <v>0.33248899999999998</v>
      </c>
      <c r="X113" s="73">
        <v>5.1103000000000003E-2</v>
      </c>
      <c r="Y113" s="73">
        <v>5.3647E-2</v>
      </c>
      <c r="Z113" s="73">
        <v>5.3504999999999997E-2</v>
      </c>
      <c r="AA113" s="73">
        <v>5.1621E-2</v>
      </c>
      <c r="AB113" s="73">
        <v>5.3286E-2</v>
      </c>
      <c r="AC113" s="73">
        <v>5.7013000000000001E-2</v>
      </c>
      <c r="AD113" s="73">
        <v>4.0867000000000001E-2</v>
      </c>
      <c r="AE113" s="73">
        <v>4.6496000000000003E-2</v>
      </c>
      <c r="AF113" s="73">
        <v>4.6517000000000003E-2</v>
      </c>
      <c r="AG113" s="73">
        <v>4.2959999999999998E-2</v>
      </c>
      <c r="AH113" s="73">
        <v>5.4019999999999999E-2</v>
      </c>
      <c r="AI113" s="73">
        <v>6.1948000000000003E-2</v>
      </c>
      <c r="AJ113" s="73">
        <v>5.7244999999999997E-2</v>
      </c>
      <c r="AK113" s="73">
        <v>5.7424999999999997E-2</v>
      </c>
      <c r="AL113" s="73">
        <v>5.3239000000000002E-2</v>
      </c>
      <c r="AM113" s="73">
        <v>4.1600999999999999E-2</v>
      </c>
      <c r="AN113" s="73">
        <v>5.1889999999999999E-2</v>
      </c>
      <c r="AO113" s="73">
        <v>6.0218000000000001E-2</v>
      </c>
      <c r="AP113" s="73">
        <v>4.4436000000000003E-2</v>
      </c>
      <c r="AQ113" s="73">
        <v>4.7308999999999997E-2</v>
      </c>
    </row>
    <row r="114" spans="1:43" x14ac:dyDescent="0.2">
      <c r="A114" s="69" t="s">
        <v>118</v>
      </c>
      <c r="B114" s="71">
        <v>372</v>
      </c>
      <c r="C114" s="71">
        <v>379</v>
      </c>
      <c r="D114" s="72">
        <v>0.29917199999999999</v>
      </c>
      <c r="E114" s="72">
        <v>0.31973499999999999</v>
      </c>
      <c r="F114" s="72">
        <v>0.31684800000000002</v>
      </c>
      <c r="G114" s="72">
        <v>0.36875799999999997</v>
      </c>
      <c r="H114" s="72">
        <v>0.41745500000000002</v>
      </c>
      <c r="I114" s="72">
        <v>0.32538699999999998</v>
      </c>
      <c r="J114" s="72">
        <v>0.326351</v>
      </c>
      <c r="K114" s="72">
        <v>0.328065</v>
      </c>
      <c r="L114" s="72">
        <v>0.33651999999999999</v>
      </c>
      <c r="M114" s="72">
        <v>0.37613600000000003</v>
      </c>
      <c r="N114" s="72">
        <v>0.33200200000000002</v>
      </c>
      <c r="O114" s="72">
        <v>0.33861599999999997</v>
      </c>
      <c r="P114" s="72">
        <v>0.34133000000000002</v>
      </c>
      <c r="Q114" s="72">
        <v>0.37920700000000002</v>
      </c>
      <c r="R114" s="72">
        <v>0.434998</v>
      </c>
      <c r="S114" s="72">
        <v>0.30950100000000003</v>
      </c>
      <c r="T114" s="72">
        <v>0.33179199999999998</v>
      </c>
      <c r="U114" s="72">
        <v>0.322351</v>
      </c>
      <c r="V114" s="72">
        <v>0.32681199999999999</v>
      </c>
      <c r="W114" s="72">
        <v>0.413688</v>
      </c>
      <c r="X114" s="73">
        <v>1.4458E-2</v>
      </c>
      <c r="Y114" s="73">
        <v>3.3841999999999997E-2</v>
      </c>
      <c r="Z114" s="73">
        <v>2.3043000000000001E-2</v>
      </c>
      <c r="AA114" s="73">
        <v>2.4788999999999999E-2</v>
      </c>
      <c r="AB114" s="73">
        <v>3.0270999999999999E-2</v>
      </c>
      <c r="AC114" s="73">
        <v>7.1310000000000002E-3</v>
      </c>
      <c r="AD114" s="73">
        <v>1.6813999999999999E-2</v>
      </c>
      <c r="AE114" s="73">
        <v>1.3972999999999999E-2</v>
      </c>
      <c r="AF114" s="73">
        <v>1.2089000000000001E-2</v>
      </c>
      <c r="AG114" s="73">
        <v>1.5654000000000001E-2</v>
      </c>
      <c r="AH114" s="73">
        <v>2.7813999999999998E-2</v>
      </c>
      <c r="AI114" s="73">
        <v>2.6280000000000001E-2</v>
      </c>
      <c r="AJ114" s="73">
        <v>2.7011E-2</v>
      </c>
      <c r="AK114" s="73">
        <v>4.8847000000000002E-2</v>
      </c>
      <c r="AL114" s="73">
        <v>2.5454999999999998E-2</v>
      </c>
      <c r="AM114" s="73">
        <v>2.3798E-2</v>
      </c>
      <c r="AN114" s="73">
        <v>2.4791000000000001E-2</v>
      </c>
      <c r="AO114" s="73">
        <v>2.0285999999999998E-2</v>
      </c>
      <c r="AP114" s="73">
        <v>2.3386000000000001E-2</v>
      </c>
      <c r="AQ114" s="73">
        <v>1.4746E-2</v>
      </c>
    </row>
    <row r="115" spans="1:43" x14ac:dyDescent="0.2">
      <c r="A115" s="69" t="s">
        <v>119</v>
      </c>
      <c r="B115" s="71">
        <v>378</v>
      </c>
      <c r="C115" s="71">
        <v>392</v>
      </c>
      <c r="D115" s="72">
        <v>2.5878939999999999</v>
      </c>
      <c r="E115" s="72">
        <v>2.618789</v>
      </c>
      <c r="F115" s="72">
        <v>2.8785560000000001</v>
      </c>
      <c r="G115" s="72">
        <v>2.951797</v>
      </c>
      <c r="H115" s="72">
        <v>3.0198130000000001</v>
      </c>
      <c r="I115" s="72">
        <v>2.5806179999999999</v>
      </c>
      <c r="J115" s="72">
        <v>2.643005</v>
      </c>
      <c r="K115" s="72">
        <v>2.8990860000000001</v>
      </c>
      <c r="L115" s="72">
        <v>2.9626070000000002</v>
      </c>
      <c r="M115" s="72">
        <v>3.0262220000000002</v>
      </c>
      <c r="N115" s="72">
        <v>2.570138</v>
      </c>
      <c r="O115" s="72">
        <v>2.6032479999999998</v>
      </c>
      <c r="P115" s="72">
        <v>2.8332649999999999</v>
      </c>
      <c r="Q115" s="72">
        <v>3.0178989999999999</v>
      </c>
      <c r="R115" s="72">
        <v>3.1340340000000002</v>
      </c>
      <c r="S115" s="72">
        <v>2.5814370000000002</v>
      </c>
      <c r="T115" s="72">
        <v>2.615561</v>
      </c>
      <c r="U115" s="72">
        <v>2.8539620000000001</v>
      </c>
      <c r="V115" s="72">
        <v>3.0052159999999999</v>
      </c>
      <c r="W115" s="72">
        <v>3.0292949999999998</v>
      </c>
      <c r="X115" s="73">
        <v>2.0211E-2</v>
      </c>
      <c r="Y115" s="73">
        <v>2.2422000000000001E-2</v>
      </c>
      <c r="Z115" s="73">
        <v>7.3211999999999999E-2</v>
      </c>
      <c r="AA115" s="73">
        <v>5.1153999999999998E-2</v>
      </c>
      <c r="AB115" s="73">
        <v>5.1109000000000002E-2</v>
      </c>
      <c r="AC115" s="73">
        <v>2.6457000000000001E-2</v>
      </c>
      <c r="AD115" s="73">
        <v>3.3839000000000001E-2</v>
      </c>
      <c r="AE115" s="73">
        <v>6.9456000000000004E-2</v>
      </c>
      <c r="AF115" s="73">
        <v>1.643E-2</v>
      </c>
      <c r="AG115" s="73">
        <v>6.0269999999999997E-2</v>
      </c>
      <c r="AH115" s="73">
        <v>3.7717000000000001E-2</v>
      </c>
      <c r="AI115" s="73">
        <v>7.0521E-2</v>
      </c>
      <c r="AJ115" s="73">
        <v>4.7272000000000002E-2</v>
      </c>
      <c r="AK115" s="73">
        <v>5.1667999999999999E-2</v>
      </c>
      <c r="AL115" s="73">
        <v>3.5819999999999998E-2</v>
      </c>
      <c r="AM115" s="73">
        <v>3.8048999999999999E-2</v>
      </c>
      <c r="AN115" s="73">
        <v>5.5188000000000001E-2</v>
      </c>
      <c r="AO115" s="73">
        <v>3.2246999999999998E-2</v>
      </c>
      <c r="AP115" s="73">
        <v>4.1796E-2</v>
      </c>
      <c r="AQ115" s="73">
        <v>2.5673000000000001E-2</v>
      </c>
    </row>
    <row r="116" spans="1:43" x14ac:dyDescent="0.2">
      <c r="A116" s="69" t="s">
        <v>120</v>
      </c>
      <c r="B116" s="71">
        <v>380</v>
      </c>
      <c r="C116" s="71">
        <v>392</v>
      </c>
      <c r="D116" s="72">
        <v>2.5590980000000001</v>
      </c>
      <c r="E116" s="72">
        <v>2.432931</v>
      </c>
      <c r="F116" s="72">
        <v>2.5607899999999999</v>
      </c>
      <c r="G116" s="72">
        <v>2.5997620000000001</v>
      </c>
      <c r="H116" s="72">
        <v>2.6039599999999998</v>
      </c>
      <c r="I116" s="72">
        <v>2.5364070000000001</v>
      </c>
      <c r="J116" s="72">
        <v>2.4376549999999999</v>
      </c>
      <c r="K116" s="72">
        <v>2.576444</v>
      </c>
      <c r="L116" s="72">
        <v>2.5437430000000001</v>
      </c>
      <c r="M116" s="72">
        <v>2.5849009999999999</v>
      </c>
      <c r="N116" s="72">
        <v>2.5445639999999998</v>
      </c>
      <c r="O116" s="72">
        <v>2.4310489999999998</v>
      </c>
      <c r="P116" s="72">
        <v>2.536794</v>
      </c>
      <c r="Q116" s="72">
        <v>2.6490360000000002</v>
      </c>
      <c r="R116" s="72">
        <v>2.739967</v>
      </c>
      <c r="S116" s="72">
        <v>2.5487850000000001</v>
      </c>
      <c r="T116" s="72">
        <v>2.443476</v>
      </c>
      <c r="U116" s="72">
        <v>2.5481959999999999</v>
      </c>
      <c r="V116" s="72">
        <v>2.6207099999999999</v>
      </c>
      <c r="W116" s="72">
        <v>2.6303130000000001</v>
      </c>
      <c r="X116" s="73">
        <v>1.4449999999999999E-2</v>
      </c>
      <c r="Y116" s="73">
        <v>1.7364000000000001E-2</v>
      </c>
      <c r="Z116" s="73">
        <v>5.6260999999999999E-2</v>
      </c>
      <c r="AA116" s="73">
        <v>4.8055E-2</v>
      </c>
      <c r="AB116" s="73">
        <v>8.0169000000000004E-2</v>
      </c>
      <c r="AC116" s="73">
        <v>1.8533999999999998E-2</v>
      </c>
      <c r="AD116" s="73">
        <v>4.3700999999999997E-2</v>
      </c>
      <c r="AE116" s="73">
        <v>5.1558E-2</v>
      </c>
      <c r="AF116" s="73">
        <v>2.6762999999999999E-2</v>
      </c>
      <c r="AG116" s="73">
        <v>8.7389999999999995E-2</v>
      </c>
      <c r="AH116" s="73">
        <v>2.0801E-2</v>
      </c>
      <c r="AI116" s="73">
        <v>5.2144999999999997E-2</v>
      </c>
      <c r="AJ116" s="73">
        <v>2.4188999999999999E-2</v>
      </c>
      <c r="AK116" s="73">
        <v>6.5575999999999995E-2</v>
      </c>
      <c r="AL116" s="73">
        <v>3.1133000000000001E-2</v>
      </c>
      <c r="AM116" s="73">
        <v>3.0741999999999998E-2</v>
      </c>
      <c r="AN116" s="73">
        <v>4.3001999999999999E-2</v>
      </c>
      <c r="AO116" s="73">
        <v>2.0603E-2</v>
      </c>
      <c r="AP116" s="73">
        <v>4.4243999999999999E-2</v>
      </c>
      <c r="AQ116" s="73">
        <v>3.9158999999999999E-2</v>
      </c>
    </row>
    <row r="117" spans="1:43" x14ac:dyDescent="0.2">
      <c r="A117" s="69" t="s">
        <v>121</v>
      </c>
      <c r="B117" s="71">
        <v>392</v>
      </c>
      <c r="C117" s="71">
        <v>401</v>
      </c>
      <c r="D117" s="72">
        <v>0.52731399999999995</v>
      </c>
      <c r="E117" s="72">
        <v>0.70165500000000003</v>
      </c>
      <c r="F117" s="72">
        <v>0.95008300000000001</v>
      </c>
      <c r="G117" s="72">
        <v>1.189899</v>
      </c>
      <c r="H117" s="72">
        <v>1.5410779999999999</v>
      </c>
      <c r="I117" s="72">
        <v>0.53669100000000003</v>
      </c>
      <c r="J117" s="72">
        <v>0.65023399999999998</v>
      </c>
      <c r="K117" s="72">
        <v>0.926755</v>
      </c>
      <c r="L117" s="72">
        <v>1.1653009999999999</v>
      </c>
      <c r="M117" s="72">
        <v>1.4439109999999999</v>
      </c>
      <c r="N117" s="72">
        <v>0.54183099999999995</v>
      </c>
      <c r="O117" s="72">
        <v>0.74484600000000001</v>
      </c>
      <c r="P117" s="72">
        <v>0.99409700000000001</v>
      </c>
      <c r="Q117" s="72">
        <v>1.2237690000000001</v>
      </c>
      <c r="R117" s="72">
        <v>1.535776</v>
      </c>
      <c r="S117" s="72">
        <v>0.502722</v>
      </c>
      <c r="T117" s="72">
        <v>0.69130899999999995</v>
      </c>
      <c r="U117" s="72">
        <v>0.92250900000000002</v>
      </c>
      <c r="V117" s="72">
        <v>1.186785</v>
      </c>
      <c r="W117" s="72">
        <v>1.4695180000000001</v>
      </c>
      <c r="X117" s="73">
        <v>5.0346000000000002E-2</v>
      </c>
      <c r="Y117" s="73">
        <v>4.9014000000000002E-2</v>
      </c>
      <c r="Z117" s="73">
        <v>3.6371000000000001E-2</v>
      </c>
      <c r="AA117" s="73">
        <v>3.6839999999999998E-2</v>
      </c>
      <c r="AB117" s="73">
        <v>4.0554E-2</v>
      </c>
      <c r="AC117" s="73">
        <v>4.2292999999999997E-2</v>
      </c>
      <c r="AD117" s="73">
        <v>2.0681000000000001E-2</v>
      </c>
      <c r="AE117" s="73">
        <v>2.6193000000000001E-2</v>
      </c>
      <c r="AF117" s="73">
        <v>2.4111E-2</v>
      </c>
      <c r="AG117" s="73">
        <v>3.1348000000000001E-2</v>
      </c>
      <c r="AH117" s="73">
        <v>4.7907999999999999E-2</v>
      </c>
      <c r="AI117" s="73">
        <v>6.4584000000000003E-2</v>
      </c>
      <c r="AJ117" s="73">
        <v>5.1235000000000003E-2</v>
      </c>
      <c r="AK117" s="73">
        <v>5.1722999999999998E-2</v>
      </c>
      <c r="AL117" s="73">
        <v>3.4075000000000001E-2</v>
      </c>
      <c r="AM117" s="73">
        <v>2.794E-2</v>
      </c>
      <c r="AN117" s="73">
        <v>4.419E-2</v>
      </c>
      <c r="AO117" s="73">
        <v>2.9516000000000001E-2</v>
      </c>
      <c r="AP117" s="73">
        <v>4.5557E-2</v>
      </c>
      <c r="AQ117" s="73">
        <v>3.3862999999999997E-2</v>
      </c>
    </row>
    <row r="118" spans="1:43" x14ac:dyDescent="0.2">
      <c r="A118" s="69" t="s">
        <v>122</v>
      </c>
      <c r="B118" s="71">
        <v>392</v>
      </c>
      <c r="C118" s="71">
        <v>403</v>
      </c>
      <c r="D118" s="72">
        <v>0.48894700000000002</v>
      </c>
      <c r="E118" s="72">
        <v>0.64424899999999996</v>
      </c>
      <c r="F118" s="72">
        <v>0.87665599999999999</v>
      </c>
      <c r="G118" s="72">
        <v>1.0567230000000001</v>
      </c>
      <c r="H118" s="72">
        <v>1.424239</v>
      </c>
      <c r="I118" s="72">
        <v>0.50306300000000004</v>
      </c>
      <c r="J118" s="72">
        <v>0.61812500000000004</v>
      </c>
      <c r="K118" s="72">
        <v>0.885772</v>
      </c>
      <c r="L118" s="72">
        <v>1.0935649999999999</v>
      </c>
      <c r="M118" s="72">
        <v>1.342754</v>
      </c>
      <c r="N118" s="72">
        <v>0.53984699999999997</v>
      </c>
      <c r="O118" s="72">
        <v>0.65271900000000005</v>
      </c>
      <c r="P118" s="72">
        <v>0.90886</v>
      </c>
      <c r="Q118" s="72">
        <v>1.143043</v>
      </c>
      <c r="R118" s="72">
        <v>1.3952960000000001</v>
      </c>
      <c r="S118" s="72">
        <v>0.51377200000000001</v>
      </c>
      <c r="T118" s="72">
        <v>0.65447100000000002</v>
      </c>
      <c r="U118" s="72">
        <v>0.83873399999999998</v>
      </c>
      <c r="V118" s="72">
        <v>1.1089739999999999</v>
      </c>
      <c r="W118" s="72">
        <v>1.358209</v>
      </c>
      <c r="X118" s="73">
        <v>4.0607999999999998E-2</v>
      </c>
      <c r="Y118" s="73">
        <v>5.5409E-2</v>
      </c>
      <c r="Z118" s="73">
        <v>4.3909999999999998E-2</v>
      </c>
      <c r="AA118" s="73">
        <v>6.855E-2</v>
      </c>
      <c r="AB118" s="73">
        <v>3.7786E-2</v>
      </c>
      <c r="AC118" s="73">
        <v>6.3960000000000003E-2</v>
      </c>
      <c r="AD118" s="73">
        <v>3.8204000000000002E-2</v>
      </c>
      <c r="AE118" s="73">
        <v>4.5339999999999998E-2</v>
      </c>
      <c r="AF118" s="73">
        <v>6.3640000000000002E-2</v>
      </c>
      <c r="AG118" s="73">
        <v>4.2289E-2</v>
      </c>
      <c r="AH118" s="73">
        <v>6.1552000000000003E-2</v>
      </c>
      <c r="AI118" s="73">
        <v>6.3791E-2</v>
      </c>
      <c r="AJ118" s="73">
        <v>5.7844E-2</v>
      </c>
      <c r="AK118" s="73">
        <v>1.4794E-2</v>
      </c>
      <c r="AL118" s="73">
        <v>2.4937000000000001E-2</v>
      </c>
      <c r="AM118" s="73">
        <v>6.8465999999999999E-2</v>
      </c>
      <c r="AN118" s="73">
        <v>4.7932000000000002E-2</v>
      </c>
      <c r="AO118" s="73">
        <v>4.7794999999999997E-2</v>
      </c>
      <c r="AP118" s="73">
        <v>5.2909999999999999E-2</v>
      </c>
      <c r="AQ118" s="73">
        <v>3.9056E-2</v>
      </c>
    </row>
    <row r="119" spans="1:43" x14ac:dyDescent="0.2">
      <c r="A119" s="69" t="s">
        <v>123</v>
      </c>
      <c r="B119" s="71">
        <v>393</v>
      </c>
      <c r="C119" s="71">
        <v>401</v>
      </c>
      <c r="D119" s="72">
        <v>0.47674499999999997</v>
      </c>
      <c r="E119" s="72">
        <v>0.52750699999999995</v>
      </c>
      <c r="F119" s="72">
        <v>0.59241500000000002</v>
      </c>
      <c r="G119" s="72">
        <v>0.67954400000000004</v>
      </c>
      <c r="H119" s="72">
        <v>0.88822100000000004</v>
      </c>
      <c r="I119" s="72">
        <v>0.473806</v>
      </c>
      <c r="J119" s="72">
        <v>0.48287600000000003</v>
      </c>
      <c r="K119" s="72">
        <v>0.56547599999999998</v>
      </c>
      <c r="L119" s="72">
        <v>0.64881</v>
      </c>
      <c r="M119" s="72">
        <v>0.80282200000000004</v>
      </c>
      <c r="N119" s="72">
        <v>0.49410199999999999</v>
      </c>
      <c r="O119" s="72">
        <v>0.56204600000000005</v>
      </c>
      <c r="P119" s="72">
        <v>0.63227900000000004</v>
      </c>
      <c r="Q119" s="72">
        <v>0.72694300000000001</v>
      </c>
      <c r="R119" s="72">
        <v>0.898316</v>
      </c>
      <c r="S119" s="72">
        <v>0.46625800000000001</v>
      </c>
      <c r="T119" s="72">
        <v>0.53194399999999997</v>
      </c>
      <c r="U119" s="72">
        <v>0.58142799999999994</v>
      </c>
      <c r="V119" s="72">
        <v>0.68542800000000004</v>
      </c>
      <c r="W119" s="72">
        <v>0.83199000000000001</v>
      </c>
      <c r="X119" s="73">
        <v>6.5197000000000005E-2</v>
      </c>
      <c r="Y119" s="73">
        <v>5.9327999999999999E-2</v>
      </c>
      <c r="Z119" s="73">
        <v>5.3964999999999999E-2</v>
      </c>
      <c r="AA119" s="73">
        <v>4.3096000000000002E-2</v>
      </c>
      <c r="AB119" s="73">
        <v>3.8668000000000001E-2</v>
      </c>
      <c r="AC119" s="73">
        <v>7.0639999999999994E-2</v>
      </c>
      <c r="AD119" s="73">
        <v>3.9697999999999997E-2</v>
      </c>
      <c r="AE119" s="73">
        <v>4.1884999999999999E-2</v>
      </c>
      <c r="AF119" s="73">
        <v>4.1626999999999997E-2</v>
      </c>
      <c r="AG119" s="73">
        <v>4.2814999999999999E-2</v>
      </c>
      <c r="AH119" s="73">
        <v>6.1436999999999999E-2</v>
      </c>
      <c r="AI119" s="73">
        <v>7.3772000000000004E-2</v>
      </c>
      <c r="AJ119" s="73">
        <v>5.9308E-2</v>
      </c>
      <c r="AK119" s="73">
        <v>5.1970000000000002E-2</v>
      </c>
      <c r="AL119" s="73">
        <v>4.1383000000000003E-2</v>
      </c>
      <c r="AM119" s="73">
        <v>3.8263999999999999E-2</v>
      </c>
      <c r="AN119" s="73">
        <v>5.7680000000000002E-2</v>
      </c>
      <c r="AO119" s="73">
        <v>4.8520000000000001E-2</v>
      </c>
      <c r="AP119" s="73">
        <v>5.8041000000000002E-2</v>
      </c>
      <c r="AQ119" s="73">
        <v>4.7244000000000001E-2</v>
      </c>
    </row>
    <row r="120" spans="1:43" x14ac:dyDescent="0.2">
      <c r="A120" s="69" t="s">
        <v>124</v>
      </c>
      <c r="B120" s="71">
        <v>393</v>
      </c>
      <c r="C120" s="71">
        <v>402</v>
      </c>
      <c r="D120" s="72">
        <v>0.37175399999999997</v>
      </c>
      <c r="E120" s="72">
        <v>0.434305</v>
      </c>
      <c r="F120" s="72">
        <v>0.49474699999999999</v>
      </c>
      <c r="G120" s="72">
        <v>0.60576200000000002</v>
      </c>
      <c r="H120" s="72">
        <v>0.76808500000000002</v>
      </c>
      <c r="I120" s="72">
        <v>0.38130999999999998</v>
      </c>
      <c r="J120" s="72">
        <v>0.40356700000000001</v>
      </c>
      <c r="K120" s="72">
        <v>0.47478700000000001</v>
      </c>
      <c r="L120" s="72">
        <v>0.55579699999999999</v>
      </c>
      <c r="M120" s="72">
        <v>0.68783300000000003</v>
      </c>
      <c r="N120" s="72">
        <v>0.432587</v>
      </c>
      <c r="O120" s="72">
        <v>0.49113099999999998</v>
      </c>
      <c r="P120" s="72">
        <v>0.56281899999999996</v>
      </c>
      <c r="Q120" s="72">
        <v>0.60623099999999996</v>
      </c>
      <c r="R120" s="72">
        <v>0.763131</v>
      </c>
      <c r="S120" s="72">
        <v>0.363037</v>
      </c>
      <c r="T120" s="72">
        <v>0.43859599999999999</v>
      </c>
      <c r="U120" s="72">
        <v>0.47649999999999998</v>
      </c>
      <c r="V120" s="72">
        <v>0.57059499999999996</v>
      </c>
      <c r="W120" s="72">
        <v>0.70950199999999997</v>
      </c>
      <c r="X120" s="73">
        <v>4.1394E-2</v>
      </c>
      <c r="Y120" s="73">
        <v>4.8490999999999999E-2</v>
      </c>
      <c r="Z120" s="73">
        <v>3.8456999999999998E-2</v>
      </c>
      <c r="AA120" s="73">
        <v>3.6511000000000002E-2</v>
      </c>
      <c r="AB120" s="73">
        <v>5.5273999999999997E-2</v>
      </c>
      <c r="AC120" s="73">
        <v>3.5811000000000003E-2</v>
      </c>
      <c r="AD120" s="73">
        <v>2.9073000000000002E-2</v>
      </c>
      <c r="AE120" s="73">
        <v>3.1549000000000001E-2</v>
      </c>
      <c r="AF120" s="73">
        <v>3.6131000000000003E-2</v>
      </c>
      <c r="AG120" s="73">
        <v>4.9632999999999997E-2</v>
      </c>
      <c r="AH120" s="73">
        <v>4.6455000000000003E-2</v>
      </c>
      <c r="AI120" s="73">
        <v>5.3779E-2</v>
      </c>
      <c r="AJ120" s="73">
        <v>3.9638E-2</v>
      </c>
      <c r="AK120" s="73">
        <v>5.3168E-2</v>
      </c>
      <c r="AL120" s="73">
        <v>5.0394000000000001E-2</v>
      </c>
      <c r="AM120" s="73">
        <v>3.1178999999999998E-2</v>
      </c>
      <c r="AN120" s="73">
        <v>4.0801999999999998E-2</v>
      </c>
      <c r="AO120" s="73">
        <v>3.2846E-2</v>
      </c>
      <c r="AP120" s="73">
        <v>4.1758000000000003E-2</v>
      </c>
      <c r="AQ120" s="73">
        <v>5.2347999999999999E-2</v>
      </c>
    </row>
    <row r="121" spans="1:43" x14ac:dyDescent="0.2">
      <c r="A121" s="69" t="s">
        <v>125</v>
      </c>
      <c r="B121" s="71">
        <v>393</v>
      </c>
      <c r="C121" s="71">
        <v>403</v>
      </c>
      <c r="D121" s="72">
        <v>0.49617899999999998</v>
      </c>
      <c r="E121" s="72">
        <v>0.54900000000000004</v>
      </c>
      <c r="F121" s="72">
        <v>0.61207900000000004</v>
      </c>
      <c r="G121" s="72">
        <v>0.72622299999999995</v>
      </c>
      <c r="H121" s="72">
        <v>0.95900799999999997</v>
      </c>
      <c r="I121" s="72">
        <v>0.49490200000000001</v>
      </c>
      <c r="J121" s="72">
        <v>0.48721199999999998</v>
      </c>
      <c r="K121" s="72">
        <v>0.59350099999999995</v>
      </c>
      <c r="L121" s="72">
        <v>0.68825599999999998</v>
      </c>
      <c r="M121" s="72">
        <v>0.85204500000000005</v>
      </c>
      <c r="N121" s="72">
        <v>0.49892599999999998</v>
      </c>
      <c r="O121" s="72">
        <v>0.59605200000000003</v>
      </c>
      <c r="P121" s="72">
        <v>0.66971999999999998</v>
      </c>
      <c r="Q121" s="72">
        <v>0.76494799999999996</v>
      </c>
      <c r="R121" s="72">
        <v>0.93342199999999997</v>
      </c>
      <c r="S121" s="72">
        <v>0.47458299999999998</v>
      </c>
      <c r="T121" s="72">
        <v>0.54932099999999995</v>
      </c>
      <c r="U121" s="72">
        <v>0.58956399999999998</v>
      </c>
      <c r="V121" s="72">
        <v>0.70252800000000004</v>
      </c>
      <c r="W121" s="72">
        <v>0.86355800000000005</v>
      </c>
      <c r="X121" s="73">
        <v>4.5207999999999998E-2</v>
      </c>
      <c r="Y121" s="73">
        <v>5.5590000000000001E-2</v>
      </c>
      <c r="Z121" s="73">
        <v>5.4357999999999997E-2</v>
      </c>
      <c r="AA121" s="73">
        <v>6.4091999999999996E-2</v>
      </c>
      <c r="AB121" s="73">
        <v>7.4570999999999998E-2</v>
      </c>
      <c r="AC121" s="73">
        <v>5.5884999999999997E-2</v>
      </c>
      <c r="AD121" s="73">
        <v>3.1118E-2</v>
      </c>
      <c r="AE121" s="73">
        <v>4.0396000000000001E-2</v>
      </c>
      <c r="AF121" s="73">
        <v>5.2672999999999998E-2</v>
      </c>
      <c r="AG121" s="73">
        <v>8.2447000000000006E-2</v>
      </c>
      <c r="AH121" s="73">
        <v>3.3182000000000003E-2</v>
      </c>
      <c r="AI121" s="73">
        <v>8.9700000000000002E-2</v>
      </c>
      <c r="AJ121" s="73">
        <v>7.6989000000000002E-2</v>
      </c>
      <c r="AK121" s="73">
        <v>7.5272000000000006E-2</v>
      </c>
      <c r="AL121" s="73">
        <v>5.6180000000000001E-2</v>
      </c>
      <c r="AM121" s="73">
        <v>2.6016000000000001E-2</v>
      </c>
      <c r="AN121" s="73">
        <v>5.5398999999999997E-2</v>
      </c>
      <c r="AO121" s="73">
        <v>5.2736999999999999E-2</v>
      </c>
      <c r="AP121" s="73">
        <v>6.4127000000000003E-2</v>
      </c>
      <c r="AQ121" s="73">
        <v>6.9223000000000007E-2</v>
      </c>
    </row>
    <row r="122" spans="1:43" x14ac:dyDescent="0.2">
      <c r="A122" s="69" t="s">
        <v>126</v>
      </c>
      <c r="B122" s="71">
        <v>393</v>
      </c>
      <c r="C122" s="71">
        <v>404</v>
      </c>
      <c r="D122" s="72">
        <v>0.399451</v>
      </c>
      <c r="E122" s="72">
        <v>0.44904100000000002</v>
      </c>
      <c r="F122" s="72">
        <v>0.51117400000000002</v>
      </c>
      <c r="G122" s="72">
        <v>0.69813499999999995</v>
      </c>
      <c r="H122" s="72">
        <v>0.91241399999999995</v>
      </c>
      <c r="I122" s="72">
        <v>0.40071400000000001</v>
      </c>
      <c r="J122" s="72">
        <v>0.429757</v>
      </c>
      <c r="K122" s="72">
        <v>0.50068999999999997</v>
      </c>
      <c r="L122" s="72">
        <v>0.602298</v>
      </c>
      <c r="M122" s="72">
        <v>0.76996500000000001</v>
      </c>
      <c r="N122" s="72">
        <v>0.394538</v>
      </c>
      <c r="O122" s="72">
        <v>0.49404100000000001</v>
      </c>
      <c r="P122" s="72">
        <v>0.62387300000000001</v>
      </c>
      <c r="Q122" s="72">
        <v>0.68149700000000002</v>
      </c>
      <c r="R122" s="72">
        <v>0.88634000000000002</v>
      </c>
      <c r="S122" s="72">
        <v>0.381525</v>
      </c>
      <c r="T122" s="72">
        <v>0.46265400000000001</v>
      </c>
      <c r="U122" s="72">
        <v>0.51178699999999999</v>
      </c>
      <c r="V122" s="72">
        <v>0.652451</v>
      </c>
      <c r="W122" s="72">
        <v>0.74094300000000002</v>
      </c>
      <c r="X122" s="73">
        <v>4.1477E-2</v>
      </c>
      <c r="Y122" s="73">
        <v>6.4512E-2</v>
      </c>
      <c r="Z122" s="73">
        <v>5.7452000000000003E-2</v>
      </c>
      <c r="AA122" s="73">
        <v>0.102039</v>
      </c>
      <c r="AB122" s="73">
        <v>7.2252999999999998E-2</v>
      </c>
      <c r="AC122" s="73">
        <v>3.7926000000000001E-2</v>
      </c>
      <c r="AD122" s="73">
        <v>2.3407000000000001E-2</v>
      </c>
      <c r="AE122" s="73">
        <v>4.3466999999999999E-2</v>
      </c>
      <c r="AF122" s="73">
        <v>4.9509999999999998E-2</v>
      </c>
      <c r="AG122" s="73">
        <v>9.7990999999999995E-2</v>
      </c>
      <c r="AH122" s="73">
        <v>5.2264999999999999E-2</v>
      </c>
      <c r="AI122" s="73">
        <v>8.1610000000000002E-2</v>
      </c>
      <c r="AJ122" s="73">
        <v>0.101405</v>
      </c>
      <c r="AK122" s="73">
        <v>0.105724</v>
      </c>
      <c r="AL122" s="73">
        <v>0.114867</v>
      </c>
      <c r="AM122" s="73">
        <v>3.1257E-2</v>
      </c>
      <c r="AN122" s="73">
        <v>6.5961000000000006E-2</v>
      </c>
      <c r="AO122" s="73">
        <v>4.1426999999999999E-2</v>
      </c>
      <c r="AP122" s="73">
        <v>8.9911000000000005E-2</v>
      </c>
      <c r="AQ122" s="73">
        <v>5.3412000000000001E-2</v>
      </c>
    </row>
    <row r="123" spans="1:43" x14ac:dyDescent="0.2">
      <c r="A123" s="69" t="s">
        <v>127</v>
      </c>
      <c r="B123" s="71">
        <v>394</v>
      </c>
      <c r="C123" s="71">
        <v>401</v>
      </c>
      <c r="D123" s="72">
        <v>0.364869</v>
      </c>
      <c r="E123" s="72">
        <v>0.37961299999999998</v>
      </c>
      <c r="F123" s="72">
        <v>0.42337399999999997</v>
      </c>
      <c r="G123" s="72">
        <v>0.465696</v>
      </c>
      <c r="H123" s="72">
        <v>0.63040600000000002</v>
      </c>
      <c r="I123" s="72">
        <v>0.35891699999999999</v>
      </c>
      <c r="J123" s="72">
        <v>0.35764800000000002</v>
      </c>
      <c r="K123" s="72">
        <v>0.38395699999999999</v>
      </c>
      <c r="L123" s="72">
        <v>0.46672999999999998</v>
      </c>
      <c r="M123" s="72">
        <v>0.52072200000000002</v>
      </c>
      <c r="N123" s="72">
        <v>0.36441800000000002</v>
      </c>
      <c r="O123" s="72">
        <v>0.39656599999999997</v>
      </c>
      <c r="P123" s="72">
        <v>0.43502600000000002</v>
      </c>
      <c r="Q123" s="72">
        <v>0.48810599999999998</v>
      </c>
      <c r="R123" s="72">
        <v>0.58608499999999997</v>
      </c>
      <c r="S123" s="72">
        <v>0.35408699999999999</v>
      </c>
      <c r="T123" s="72">
        <v>0.38183800000000001</v>
      </c>
      <c r="U123" s="72">
        <v>0.406551</v>
      </c>
      <c r="V123" s="72">
        <v>0.47741800000000001</v>
      </c>
      <c r="W123" s="72">
        <v>0.66172399999999998</v>
      </c>
      <c r="X123" s="73">
        <v>2.6172999999999998E-2</v>
      </c>
      <c r="Y123" s="73">
        <v>5.2486999999999999E-2</v>
      </c>
      <c r="Z123" s="73">
        <v>3.4453999999999999E-2</v>
      </c>
      <c r="AA123" s="73">
        <v>3.8443999999999999E-2</v>
      </c>
      <c r="AB123" s="73">
        <v>0.107985</v>
      </c>
      <c r="AC123" s="73">
        <v>4.4669E-2</v>
      </c>
      <c r="AD123" s="73">
        <v>4.1773999999999999E-2</v>
      </c>
      <c r="AE123" s="73">
        <v>3.5470000000000002E-2</v>
      </c>
      <c r="AF123" s="73">
        <v>6.6910999999999998E-2</v>
      </c>
      <c r="AG123" s="73">
        <v>4.9137E-2</v>
      </c>
      <c r="AH123" s="73">
        <v>4.6365999999999997E-2</v>
      </c>
      <c r="AI123" s="73">
        <v>5.8956000000000001E-2</v>
      </c>
      <c r="AJ123" s="73">
        <v>4.3062000000000003E-2</v>
      </c>
      <c r="AK123" s="73">
        <v>5.1173999999999997E-2</v>
      </c>
      <c r="AL123" s="73">
        <v>6.0095999999999997E-2</v>
      </c>
      <c r="AM123" s="73">
        <v>4.8987000000000003E-2</v>
      </c>
      <c r="AN123" s="73">
        <v>4.8691999999999999E-2</v>
      </c>
      <c r="AO123" s="73">
        <v>5.9727000000000002E-2</v>
      </c>
      <c r="AP123" s="73">
        <v>4.6304999999999999E-2</v>
      </c>
      <c r="AQ123" s="73">
        <v>0.12696299999999999</v>
      </c>
    </row>
    <row r="124" spans="1:43" x14ac:dyDescent="0.2">
      <c r="A124" s="69" t="s">
        <v>128</v>
      </c>
      <c r="B124" s="71">
        <v>403</v>
      </c>
      <c r="C124" s="71">
        <v>417</v>
      </c>
      <c r="D124" s="72">
        <v>3.274537</v>
      </c>
      <c r="E124" s="72">
        <v>3.2938040000000002</v>
      </c>
      <c r="F124" s="72">
        <v>3.4318569999999999</v>
      </c>
      <c r="G124" s="72">
        <v>3.5135730000000001</v>
      </c>
      <c r="H124" s="72">
        <v>3.6633330000000002</v>
      </c>
      <c r="I124" s="72">
        <v>3.2579340000000001</v>
      </c>
      <c r="J124" s="72">
        <v>3.2883969999999998</v>
      </c>
      <c r="K124" s="72">
        <v>3.4166270000000001</v>
      </c>
      <c r="L124" s="72">
        <v>3.5180410000000002</v>
      </c>
      <c r="M124" s="72">
        <v>3.6226189999999998</v>
      </c>
      <c r="N124" s="72">
        <v>3.2969729999999999</v>
      </c>
      <c r="O124" s="72">
        <v>3.293784</v>
      </c>
      <c r="P124" s="72">
        <v>3.4177499999999998</v>
      </c>
      <c r="Q124" s="72">
        <v>3.5690849999999998</v>
      </c>
      <c r="R124" s="72">
        <v>3.714477</v>
      </c>
      <c r="S124" s="72">
        <v>3.3051200000000001</v>
      </c>
      <c r="T124" s="72">
        <v>3.2931849999999998</v>
      </c>
      <c r="U124" s="72">
        <v>3.3995000000000002</v>
      </c>
      <c r="V124" s="72">
        <v>3.555418</v>
      </c>
      <c r="W124" s="72">
        <v>3.6163940000000001</v>
      </c>
      <c r="X124" s="73">
        <v>3.8404000000000001E-2</v>
      </c>
      <c r="Y124" s="73">
        <v>5.5912000000000003E-2</v>
      </c>
      <c r="Z124" s="73">
        <v>7.5854000000000005E-2</v>
      </c>
      <c r="AA124" s="73">
        <v>3.9074999999999999E-2</v>
      </c>
      <c r="AB124" s="73">
        <v>3.8051000000000001E-2</v>
      </c>
      <c r="AC124" s="73">
        <v>3.1470999999999999E-2</v>
      </c>
      <c r="AD124" s="73">
        <v>4.7711999999999997E-2</v>
      </c>
      <c r="AE124" s="73">
        <v>6.7627999999999994E-2</v>
      </c>
      <c r="AF124" s="73">
        <v>3.3647000000000003E-2</v>
      </c>
      <c r="AG124" s="73">
        <v>3.9066999999999998E-2</v>
      </c>
      <c r="AH124" s="73">
        <v>3.3417000000000002E-2</v>
      </c>
      <c r="AI124" s="73">
        <v>7.4554999999999996E-2</v>
      </c>
      <c r="AJ124" s="73">
        <v>6.2214999999999999E-2</v>
      </c>
      <c r="AK124" s="73">
        <v>4.0232999999999998E-2</v>
      </c>
      <c r="AL124" s="73">
        <v>5.5222E-2</v>
      </c>
      <c r="AM124" s="73">
        <v>5.3029E-2</v>
      </c>
      <c r="AN124" s="73">
        <v>6.5407000000000007E-2</v>
      </c>
      <c r="AO124" s="73">
        <v>5.0001999999999998E-2</v>
      </c>
      <c r="AP124" s="73">
        <v>4.0160000000000001E-2</v>
      </c>
      <c r="AQ124" s="73">
        <v>3.7748999999999998E-2</v>
      </c>
    </row>
    <row r="125" spans="1:43" x14ac:dyDescent="0.2">
      <c r="A125" s="69" t="s">
        <v>129</v>
      </c>
      <c r="B125" s="71">
        <v>403</v>
      </c>
      <c r="C125" s="71">
        <v>423</v>
      </c>
      <c r="D125" s="72">
        <v>4.6468699999999998</v>
      </c>
      <c r="E125" s="72">
        <v>4.7833259999999997</v>
      </c>
      <c r="F125" s="72">
        <v>5.0921010000000004</v>
      </c>
      <c r="G125" s="72">
        <v>5.1950969999999996</v>
      </c>
      <c r="H125" s="72">
        <v>5.4080579999999996</v>
      </c>
      <c r="I125" s="72">
        <v>4.5836959999999998</v>
      </c>
      <c r="J125" s="72">
        <v>4.7746339999999998</v>
      </c>
      <c r="K125" s="72">
        <v>5.0848950000000004</v>
      </c>
      <c r="L125" s="72">
        <v>5.1729620000000001</v>
      </c>
      <c r="M125" s="72">
        <v>5.3252040000000003</v>
      </c>
      <c r="N125" s="72">
        <v>4.6486789999999996</v>
      </c>
      <c r="O125" s="72">
        <v>4.7867899999999999</v>
      </c>
      <c r="P125" s="72">
        <v>5.0478829999999997</v>
      </c>
      <c r="Q125" s="72">
        <v>5.2944060000000004</v>
      </c>
      <c r="R125" s="72">
        <v>5.5299670000000001</v>
      </c>
      <c r="S125" s="72">
        <v>4.6837970000000002</v>
      </c>
      <c r="T125" s="72">
        <v>4.7909499999999996</v>
      </c>
      <c r="U125" s="72">
        <v>5.0766970000000002</v>
      </c>
      <c r="V125" s="72">
        <v>5.2810560000000004</v>
      </c>
      <c r="W125" s="72">
        <v>5.3311029999999997</v>
      </c>
      <c r="X125" s="73">
        <v>3.3870999999999998E-2</v>
      </c>
      <c r="Y125" s="73">
        <v>2.9187000000000001E-2</v>
      </c>
      <c r="Z125" s="73">
        <v>8.337E-2</v>
      </c>
      <c r="AA125" s="73">
        <v>4.8777000000000001E-2</v>
      </c>
      <c r="AB125" s="73">
        <v>7.4575000000000002E-2</v>
      </c>
      <c r="AC125" s="73">
        <v>2.0879999999999999E-2</v>
      </c>
      <c r="AD125" s="73">
        <v>1.8426000000000001E-2</v>
      </c>
      <c r="AE125" s="73">
        <v>8.1712999999999994E-2</v>
      </c>
      <c r="AF125" s="73">
        <v>1.5521999999999999E-2</v>
      </c>
      <c r="AG125" s="73">
        <v>8.7569999999999995E-2</v>
      </c>
      <c r="AH125" s="73">
        <v>2.8296999999999999E-2</v>
      </c>
      <c r="AI125" s="73">
        <v>7.6041999999999998E-2</v>
      </c>
      <c r="AJ125" s="73">
        <v>6.9116999999999998E-2</v>
      </c>
      <c r="AK125" s="73">
        <v>5.6425999999999997E-2</v>
      </c>
      <c r="AL125" s="73">
        <v>4.6011999999999997E-2</v>
      </c>
      <c r="AM125" s="73">
        <v>3.3376000000000003E-2</v>
      </c>
      <c r="AN125" s="73">
        <v>7.3399000000000006E-2</v>
      </c>
      <c r="AO125" s="73">
        <v>2.7036999999999999E-2</v>
      </c>
      <c r="AP125" s="73">
        <v>3.2742E-2</v>
      </c>
      <c r="AQ125" s="73">
        <v>2.3413E-2</v>
      </c>
    </row>
    <row r="126" spans="1:43" x14ac:dyDescent="0.2">
      <c r="A126" s="69" t="s">
        <v>130</v>
      </c>
      <c r="B126" s="71">
        <v>404</v>
      </c>
      <c r="C126" s="71">
        <v>417</v>
      </c>
      <c r="D126" s="72">
        <v>3.1529020000000001</v>
      </c>
      <c r="E126" s="72">
        <v>3.1375440000000001</v>
      </c>
      <c r="F126" s="72">
        <v>3.2260110000000002</v>
      </c>
      <c r="G126" s="72">
        <v>3.2804929999999999</v>
      </c>
      <c r="H126" s="72">
        <v>3.3783430000000001</v>
      </c>
      <c r="I126" s="72">
        <v>3.1265550000000002</v>
      </c>
      <c r="J126" s="72">
        <v>3.1455660000000001</v>
      </c>
      <c r="K126" s="72">
        <v>3.2313730000000001</v>
      </c>
      <c r="L126" s="72">
        <v>3.2781630000000002</v>
      </c>
      <c r="M126" s="72">
        <v>3.3391229999999998</v>
      </c>
      <c r="N126" s="72">
        <v>3.1255310000000001</v>
      </c>
      <c r="O126" s="72">
        <v>3.1062759999999998</v>
      </c>
      <c r="P126" s="72">
        <v>3.2019639999999998</v>
      </c>
      <c r="Q126" s="72">
        <v>3.3094980000000001</v>
      </c>
      <c r="R126" s="72">
        <v>3.3974009999999999</v>
      </c>
      <c r="S126" s="72">
        <v>3.1662539999999999</v>
      </c>
      <c r="T126" s="72">
        <v>3.1290429999999998</v>
      </c>
      <c r="U126" s="72">
        <v>3.212593</v>
      </c>
      <c r="V126" s="72">
        <v>3.3031709999999999</v>
      </c>
      <c r="W126" s="72">
        <v>3.3537859999999999</v>
      </c>
      <c r="X126" s="73">
        <v>4.8722000000000001E-2</v>
      </c>
      <c r="Y126" s="73">
        <v>4.3715999999999998E-2</v>
      </c>
      <c r="Z126" s="73">
        <v>4.9461999999999999E-2</v>
      </c>
      <c r="AA126" s="73">
        <v>4.7003999999999997E-2</v>
      </c>
      <c r="AB126" s="73">
        <v>5.7929000000000001E-2</v>
      </c>
      <c r="AC126" s="73">
        <v>3.9206999999999999E-2</v>
      </c>
      <c r="AD126" s="73">
        <v>3.6535999999999999E-2</v>
      </c>
      <c r="AE126" s="73">
        <v>6.2323000000000003E-2</v>
      </c>
      <c r="AF126" s="73">
        <v>3.9539999999999999E-2</v>
      </c>
      <c r="AG126" s="73">
        <v>5.7943000000000001E-2</v>
      </c>
      <c r="AH126" s="73">
        <v>7.3945999999999998E-2</v>
      </c>
      <c r="AI126" s="73">
        <v>6.2570000000000001E-2</v>
      </c>
      <c r="AJ126" s="73">
        <v>6.5769999999999995E-2</v>
      </c>
      <c r="AK126" s="73">
        <v>7.603E-2</v>
      </c>
      <c r="AL126" s="73">
        <v>6.7780000000000007E-2</v>
      </c>
      <c r="AM126" s="73">
        <v>4.5636999999999997E-2</v>
      </c>
      <c r="AN126" s="73">
        <v>5.0112999999999998E-2</v>
      </c>
      <c r="AO126" s="73">
        <v>3.7142000000000001E-2</v>
      </c>
      <c r="AP126" s="73">
        <v>5.3182E-2</v>
      </c>
      <c r="AQ126" s="73">
        <v>4.6228999999999999E-2</v>
      </c>
    </row>
    <row r="127" spans="1:43" x14ac:dyDescent="0.2">
      <c r="A127" s="69" t="s">
        <v>131</v>
      </c>
      <c r="B127" s="71">
        <v>405</v>
      </c>
      <c r="C127" s="71">
        <v>417</v>
      </c>
      <c r="D127" s="72">
        <v>3.1227130000000001</v>
      </c>
      <c r="E127" s="72">
        <v>3.096511</v>
      </c>
      <c r="F127" s="72">
        <v>3.2408670000000002</v>
      </c>
      <c r="G127" s="72">
        <v>3.2804090000000001</v>
      </c>
      <c r="H127" s="72">
        <v>3.4145340000000002</v>
      </c>
      <c r="I127" s="72">
        <v>3.0973380000000001</v>
      </c>
      <c r="J127" s="72">
        <v>3.0915430000000002</v>
      </c>
      <c r="K127" s="72">
        <v>3.204269</v>
      </c>
      <c r="L127" s="72">
        <v>3.2562769999999999</v>
      </c>
      <c r="M127" s="72">
        <v>3.371931</v>
      </c>
      <c r="N127" s="72">
        <v>3.1163120000000002</v>
      </c>
      <c r="O127" s="72">
        <v>3.0849500000000001</v>
      </c>
      <c r="P127" s="72">
        <v>3.215487</v>
      </c>
      <c r="Q127" s="72">
        <v>3.3310949999999999</v>
      </c>
      <c r="R127" s="72">
        <v>3.4452099999999999</v>
      </c>
      <c r="S127" s="72">
        <v>3.1349230000000001</v>
      </c>
      <c r="T127" s="72">
        <v>3.1195469999999998</v>
      </c>
      <c r="U127" s="72">
        <v>3.2044899999999998</v>
      </c>
      <c r="V127" s="72">
        <v>3.3290630000000001</v>
      </c>
      <c r="W127" s="72">
        <v>3.3988499999999999</v>
      </c>
      <c r="X127" s="73">
        <v>0.14072799999999999</v>
      </c>
      <c r="Y127" s="73">
        <v>0.132938</v>
      </c>
      <c r="Z127" s="73">
        <v>0.109148</v>
      </c>
      <c r="AA127" s="73">
        <v>0.12723000000000001</v>
      </c>
      <c r="AB127" s="73">
        <v>8.7389999999999995E-2</v>
      </c>
      <c r="AC127" s="73">
        <v>0.13545099999999999</v>
      </c>
      <c r="AD127" s="73">
        <v>0.13372200000000001</v>
      </c>
      <c r="AE127" s="73">
        <v>0.13581099999999999</v>
      </c>
      <c r="AF127" s="73">
        <v>0.14544099999999999</v>
      </c>
      <c r="AG127" s="73">
        <v>0.11963600000000001</v>
      </c>
      <c r="AH127" s="73">
        <v>0.13892099999999999</v>
      </c>
      <c r="AI127" s="73">
        <v>0.13201099999999999</v>
      </c>
      <c r="AJ127" s="73">
        <v>0.109654</v>
      </c>
      <c r="AK127" s="73">
        <v>0.14899699999999999</v>
      </c>
      <c r="AL127" s="73">
        <v>0.120866</v>
      </c>
      <c r="AM127" s="73">
        <v>0.13500899999999999</v>
      </c>
      <c r="AN127" s="73">
        <v>0.117425</v>
      </c>
      <c r="AO127" s="73">
        <v>0.12522</v>
      </c>
      <c r="AP127" s="73">
        <v>9.6447000000000005E-2</v>
      </c>
      <c r="AQ127" s="73">
        <v>8.3114999999999994E-2</v>
      </c>
    </row>
    <row r="128" spans="1:43" x14ac:dyDescent="0.2">
      <c r="A128" s="69" t="s">
        <v>132</v>
      </c>
      <c r="B128" s="71">
        <v>405</v>
      </c>
      <c r="C128" s="71">
        <v>423</v>
      </c>
      <c r="D128" s="72">
        <v>4.4743320000000004</v>
      </c>
      <c r="E128" s="72">
        <v>4.5627389999999997</v>
      </c>
      <c r="F128" s="72">
        <v>4.8255869999999996</v>
      </c>
      <c r="G128" s="72">
        <v>4.8988180000000003</v>
      </c>
      <c r="H128" s="72">
        <v>5.0452450000000004</v>
      </c>
      <c r="I128" s="72">
        <v>4.4076750000000002</v>
      </c>
      <c r="J128" s="72">
        <v>4.5432940000000004</v>
      </c>
      <c r="K128" s="72">
        <v>4.8103009999999999</v>
      </c>
      <c r="L128" s="72">
        <v>4.8924750000000001</v>
      </c>
      <c r="M128" s="72">
        <v>5.0114660000000004</v>
      </c>
      <c r="N128" s="72">
        <v>4.4602130000000004</v>
      </c>
      <c r="O128" s="72">
        <v>4.5428230000000003</v>
      </c>
      <c r="P128" s="72">
        <v>4.7734300000000003</v>
      </c>
      <c r="Q128" s="72">
        <v>5.005414</v>
      </c>
      <c r="R128" s="72">
        <v>5.1745890000000001</v>
      </c>
      <c r="S128" s="72">
        <v>4.5044839999999997</v>
      </c>
      <c r="T128" s="72">
        <v>4.5813230000000003</v>
      </c>
      <c r="U128" s="72">
        <v>4.7977489999999996</v>
      </c>
      <c r="V128" s="72">
        <v>4.9747659999999998</v>
      </c>
      <c r="W128" s="72">
        <v>5.0305910000000003</v>
      </c>
      <c r="X128" s="73">
        <v>0.109587</v>
      </c>
      <c r="Y128" s="73">
        <v>0.13009799999999999</v>
      </c>
      <c r="Z128" s="73">
        <v>0.15037</v>
      </c>
      <c r="AA128" s="73">
        <v>0.12349599999999999</v>
      </c>
      <c r="AB128" s="73">
        <v>7.1970999999999993E-2</v>
      </c>
      <c r="AC128" s="73">
        <v>0.13438900000000001</v>
      </c>
      <c r="AD128" s="73">
        <v>0.124741</v>
      </c>
      <c r="AE128" s="73">
        <v>0.12608900000000001</v>
      </c>
      <c r="AF128" s="73">
        <v>3.9992E-2</v>
      </c>
      <c r="AG128" s="73">
        <v>7.4164999999999995E-2</v>
      </c>
      <c r="AH128" s="73">
        <v>7.6189000000000007E-2</v>
      </c>
      <c r="AI128" s="73">
        <v>0.130326</v>
      </c>
      <c r="AJ128" s="73">
        <v>0.100733</v>
      </c>
      <c r="AK128" s="73">
        <v>6.7563999999999999E-2</v>
      </c>
      <c r="AL128" s="73">
        <v>6.1823999999999997E-2</v>
      </c>
      <c r="AM128" s="73">
        <v>0.107303</v>
      </c>
      <c r="AN128" s="73">
        <v>0.123405</v>
      </c>
      <c r="AO128" s="73">
        <v>0.105292</v>
      </c>
      <c r="AP128" s="73">
        <v>5.4852999999999999E-2</v>
      </c>
      <c r="AQ128" s="73">
        <v>4.4107E-2</v>
      </c>
    </row>
    <row r="129" spans="1:43" x14ac:dyDescent="0.2">
      <c r="A129" s="69" t="s">
        <v>133</v>
      </c>
      <c r="B129" s="71">
        <v>418</v>
      </c>
      <c r="C129" s="71">
        <v>426</v>
      </c>
      <c r="D129" s="72">
        <v>3.9026239999999999</v>
      </c>
      <c r="E129" s="72">
        <v>3.7482009999999999</v>
      </c>
      <c r="F129" s="72">
        <v>3.902606</v>
      </c>
      <c r="G129" s="72">
        <v>3.9212120000000001</v>
      </c>
      <c r="H129" s="72">
        <v>3.9954670000000001</v>
      </c>
      <c r="I129" s="72">
        <v>3.8920460000000001</v>
      </c>
      <c r="J129" s="72">
        <v>3.7706409999999999</v>
      </c>
      <c r="K129" s="72">
        <v>3.9318240000000002</v>
      </c>
      <c r="L129" s="72">
        <v>3.9253369999999999</v>
      </c>
      <c r="M129" s="72">
        <v>3.9954809999999998</v>
      </c>
      <c r="N129" s="72">
        <v>3.8873280000000001</v>
      </c>
      <c r="O129" s="72">
        <v>3.7284790000000001</v>
      </c>
      <c r="P129" s="72">
        <v>3.8306119999999999</v>
      </c>
      <c r="Q129" s="72">
        <v>3.9871750000000001</v>
      </c>
      <c r="R129" s="72">
        <v>4.13537</v>
      </c>
      <c r="S129" s="72">
        <v>3.9298120000000001</v>
      </c>
      <c r="T129" s="72">
        <v>3.767242</v>
      </c>
      <c r="U129" s="72">
        <v>3.8874219999999999</v>
      </c>
      <c r="V129" s="72">
        <v>4.0130420000000004</v>
      </c>
      <c r="W129" s="72">
        <v>4.0211690000000004</v>
      </c>
      <c r="X129" s="73">
        <v>3.1026999999999999E-2</v>
      </c>
      <c r="Y129" s="73">
        <v>1.4971999999999999E-2</v>
      </c>
      <c r="Z129" s="73">
        <v>7.0898000000000003E-2</v>
      </c>
      <c r="AA129" s="73">
        <v>5.2372000000000002E-2</v>
      </c>
      <c r="AB129" s="73">
        <v>7.1218000000000004E-2</v>
      </c>
      <c r="AC129" s="73">
        <v>1.9986E-2</v>
      </c>
      <c r="AD129" s="73">
        <v>5.6356999999999997E-2</v>
      </c>
      <c r="AE129" s="73">
        <v>6.1803999999999998E-2</v>
      </c>
      <c r="AF129" s="73">
        <v>1.0928999999999999E-2</v>
      </c>
      <c r="AG129" s="73">
        <v>8.8780999999999999E-2</v>
      </c>
      <c r="AH129" s="73">
        <v>1.8682000000000001E-2</v>
      </c>
      <c r="AI129" s="73">
        <v>6.2122999999999998E-2</v>
      </c>
      <c r="AJ129" s="73">
        <v>2.4136999999999999E-2</v>
      </c>
      <c r="AK129" s="73">
        <v>5.8261E-2</v>
      </c>
      <c r="AL129" s="73">
        <v>1.2725E-2</v>
      </c>
      <c r="AM129" s="73">
        <v>2.2398999999999999E-2</v>
      </c>
      <c r="AN129" s="73">
        <v>5.1962000000000001E-2</v>
      </c>
      <c r="AO129" s="73">
        <v>1.5956999999999999E-2</v>
      </c>
      <c r="AP129" s="73">
        <v>3.7696E-2</v>
      </c>
      <c r="AQ129" s="73">
        <v>2.4191000000000001E-2</v>
      </c>
    </row>
    <row r="130" spans="1:43" x14ac:dyDescent="0.2">
      <c r="A130" s="69" t="s">
        <v>134</v>
      </c>
      <c r="B130" s="71">
        <v>418</v>
      </c>
      <c r="C130" s="71">
        <v>428</v>
      </c>
      <c r="D130" s="72">
        <v>5.1889000000000003</v>
      </c>
      <c r="E130" s="72">
        <v>4.9151720000000001</v>
      </c>
      <c r="F130" s="72">
        <v>5.0589110000000002</v>
      </c>
      <c r="G130" s="72">
        <v>5.0655999999999999</v>
      </c>
      <c r="H130" s="72">
        <v>5.1356109999999999</v>
      </c>
      <c r="I130" s="72">
        <v>5.146515</v>
      </c>
      <c r="J130" s="72">
        <v>4.9035510000000002</v>
      </c>
      <c r="K130" s="72">
        <v>5.0485850000000001</v>
      </c>
      <c r="L130" s="72">
        <v>5.039466</v>
      </c>
      <c r="M130" s="72">
        <v>5.1150440000000001</v>
      </c>
      <c r="N130" s="72">
        <v>5.1824450000000004</v>
      </c>
      <c r="O130" s="72">
        <v>4.9102399999999999</v>
      </c>
      <c r="P130" s="72">
        <v>5.0172530000000002</v>
      </c>
      <c r="Q130" s="72">
        <v>5.1804269999999999</v>
      </c>
      <c r="R130" s="72">
        <v>5.3613249999999999</v>
      </c>
      <c r="S130" s="72">
        <v>5.2056979999999999</v>
      </c>
      <c r="T130" s="72">
        <v>4.9185699999999999</v>
      </c>
      <c r="U130" s="72">
        <v>5.0278159999999996</v>
      </c>
      <c r="V130" s="72">
        <v>5.1582330000000001</v>
      </c>
      <c r="W130" s="72">
        <v>5.1580050000000002</v>
      </c>
      <c r="X130" s="73">
        <v>2.4844000000000001E-2</v>
      </c>
      <c r="Y130" s="73">
        <v>2.036E-2</v>
      </c>
      <c r="Z130" s="73">
        <v>7.2793999999999998E-2</v>
      </c>
      <c r="AA130" s="73">
        <v>4.9423000000000002E-2</v>
      </c>
      <c r="AB130" s="73">
        <v>5.7669999999999999E-2</v>
      </c>
      <c r="AC130" s="73">
        <v>2.6457999999999999E-2</v>
      </c>
      <c r="AD130" s="73">
        <v>4.5791999999999999E-2</v>
      </c>
      <c r="AE130" s="73">
        <v>7.9801999999999998E-2</v>
      </c>
      <c r="AF130" s="73">
        <v>2.8135E-2</v>
      </c>
      <c r="AG130" s="73">
        <v>6.7109000000000002E-2</v>
      </c>
      <c r="AH130" s="73">
        <v>3.9676999999999997E-2</v>
      </c>
      <c r="AI130" s="73">
        <v>6.7632999999999999E-2</v>
      </c>
      <c r="AJ130" s="73">
        <v>4.5061999999999998E-2</v>
      </c>
      <c r="AK130" s="73">
        <v>8.3598000000000006E-2</v>
      </c>
      <c r="AL130" s="73">
        <v>4.0732999999999998E-2</v>
      </c>
      <c r="AM130" s="73">
        <v>2.9045999999999999E-2</v>
      </c>
      <c r="AN130" s="73">
        <v>5.7826000000000002E-2</v>
      </c>
      <c r="AO130" s="73">
        <v>2.8133999999999999E-2</v>
      </c>
      <c r="AP130" s="73">
        <v>7.3356000000000005E-2</v>
      </c>
      <c r="AQ130" s="73">
        <v>2.6376E-2</v>
      </c>
    </row>
    <row r="131" spans="1:43" x14ac:dyDescent="0.2">
      <c r="A131" s="69" t="s">
        <v>135</v>
      </c>
      <c r="B131" s="71">
        <v>429</v>
      </c>
      <c r="C131" s="71">
        <v>436</v>
      </c>
      <c r="D131" s="72">
        <v>0.38167099999999998</v>
      </c>
      <c r="E131" s="72">
        <v>0.477771</v>
      </c>
      <c r="F131" s="72">
        <v>0.66592200000000001</v>
      </c>
      <c r="G131" s="72">
        <v>0.87190699999999999</v>
      </c>
      <c r="H131" s="72">
        <v>1.215681</v>
      </c>
      <c r="I131" s="72">
        <v>0.38345499999999999</v>
      </c>
      <c r="J131" s="72">
        <v>0.43423499999999998</v>
      </c>
      <c r="K131" s="72">
        <v>0.63671699999999998</v>
      </c>
      <c r="L131" s="72">
        <v>0.84843000000000002</v>
      </c>
      <c r="M131" s="72">
        <v>1.1178699999999999</v>
      </c>
      <c r="N131" s="72">
        <v>0.37123400000000001</v>
      </c>
      <c r="O131" s="72">
        <v>0.49769799999999997</v>
      </c>
      <c r="P131" s="72">
        <v>0.69037199999999999</v>
      </c>
      <c r="Q131" s="72">
        <v>0.90664299999999998</v>
      </c>
      <c r="R131" s="72">
        <v>1.175854</v>
      </c>
      <c r="S131" s="72">
        <v>0.36693799999999999</v>
      </c>
      <c r="T131" s="72">
        <v>0.47613</v>
      </c>
      <c r="U131" s="72">
        <v>0.64712800000000004</v>
      </c>
      <c r="V131" s="72">
        <v>0.88263599999999998</v>
      </c>
      <c r="W131" s="72">
        <v>1.1346780000000001</v>
      </c>
      <c r="X131" s="73">
        <v>3.6484000000000003E-2</v>
      </c>
      <c r="Y131" s="73">
        <v>6.3839000000000007E-2</v>
      </c>
      <c r="Z131" s="73">
        <v>4.8855999999999997E-2</v>
      </c>
      <c r="AA131" s="73">
        <v>3.2152E-2</v>
      </c>
      <c r="AB131" s="73">
        <v>2.5208000000000001E-2</v>
      </c>
      <c r="AC131" s="73">
        <v>3.4530999999999999E-2</v>
      </c>
      <c r="AD131" s="73">
        <v>2.2661000000000001E-2</v>
      </c>
      <c r="AE131" s="73">
        <v>3.3891999999999999E-2</v>
      </c>
      <c r="AF131" s="73">
        <v>1.9220000000000001E-2</v>
      </c>
      <c r="AG131" s="73">
        <v>1.4152E-2</v>
      </c>
      <c r="AH131" s="73">
        <v>4.4768000000000002E-2</v>
      </c>
      <c r="AI131" s="73">
        <v>8.1582000000000002E-2</v>
      </c>
      <c r="AJ131" s="73">
        <v>5.7221000000000001E-2</v>
      </c>
      <c r="AK131" s="73">
        <v>3.1881E-2</v>
      </c>
      <c r="AL131" s="73">
        <v>3.5851000000000001E-2</v>
      </c>
      <c r="AM131" s="73">
        <v>1.2326E-2</v>
      </c>
      <c r="AN131" s="73">
        <v>6.4685999999999994E-2</v>
      </c>
      <c r="AO131" s="73">
        <v>3.2009000000000003E-2</v>
      </c>
      <c r="AP131" s="73">
        <v>3.1253000000000003E-2</v>
      </c>
      <c r="AQ131" s="73">
        <v>1.8953000000000001E-2</v>
      </c>
    </row>
    <row r="132" spans="1:43" x14ac:dyDescent="0.2">
      <c r="A132" s="69" t="s">
        <v>136</v>
      </c>
      <c r="B132" s="71">
        <v>430</v>
      </c>
      <c r="C132" s="71">
        <v>436</v>
      </c>
      <c r="D132" s="72">
        <v>0.30020799999999997</v>
      </c>
      <c r="E132" s="72">
        <v>0.32408799999999999</v>
      </c>
      <c r="F132" s="72">
        <v>0.373222</v>
      </c>
      <c r="G132" s="72">
        <v>0.47848099999999999</v>
      </c>
      <c r="H132" s="72">
        <v>0.66184299999999996</v>
      </c>
      <c r="I132" s="72">
        <v>0.30069200000000001</v>
      </c>
      <c r="J132" s="72">
        <v>0.28725899999999999</v>
      </c>
      <c r="K132" s="72">
        <v>0.35983300000000001</v>
      </c>
      <c r="L132" s="72">
        <v>0.44183699999999998</v>
      </c>
      <c r="M132" s="72">
        <v>0.59274700000000002</v>
      </c>
      <c r="N132" s="72">
        <v>0.30702400000000002</v>
      </c>
      <c r="O132" s="72">
        <v>0.34650300000000001</v>
      </c>
      <c r="P132" s="72">
        <v>0.40745900000000002</v>
      </c>
      <c r="Q132" s="72">
        <v>0.49418800000000002</v>
      </c>
      <c r="R132" s="72">
        <v>0.63790199999999997</v>
      </c>
      <c r="S132" s="72">
        <v>0.30085200000000001</v>
      </c>
      <c r="T132" s="72">
        <v>0.323241</v>
      </c>
      <c r="U132" s="72">
        <v>0.361377</v>
      </c>
      <c r="V132" s="72">
        <v>0.46867399999999998</v>
      </c>
      <c r="W132" s="72">
        <v>0.59856100000000001</v>
      </c>
      <c r="X132" s="73">
        <v>5.2691000000000002E-2</v>
      </c>
      <c r="Y132" s="73">
        <v>6.0809000000000002E-2</v>
      </c>
      <c r="Z132" s="73">
        <v>6.4319000000000001E-2</v>
      </c>
      <c r="AA132" s="73">
        <v>4.8397999999999997E-2</v>
      </c>
      <c r="AB132" s="73">
        <v>4.9112999999999997E-2</v>
      </c>
      <c r="AC132" s="73">
        <v>5.2575999999999998E-2</v>
      </c>
      <c r="AD132" s="73">
        <v>3.4698E-2</v>
      </c>
      <c r="AE132" s="73">
        <v>4.5522E-2</v>
      </c>
      <c r="AF132" s="73">
        <v>5.0030999999999999E-2</v>
      </c>
      <c r="AG132" s="73">
        <v>4.7579999999999997E-2</v>
      </c>
      <c r="AH132" s="73">
        <v>5.6286000000000003E-2</v>
      </c>
      <c r="AI132" s="73">
        <v>9.3447000000000002E-2</v>
      </c>
      <c r="AJ132" s="73">
        <v>7.5646000000000005E-2</v>
      </c>
      <c r="AK132" s="73">
        <v>6.9226999999999997E-2</v>
      </c>
      <c r="AL132" s="73">
        <v>5.5787000000000003E-2</v>
      </c>
      <c r="AM132" s="73">
        <v>4.1993000000000003E-2</v>
      </c>
      <c r="AN132" s="73">
        <v>6.7460999999999993E-2</v>
      </c>
      <c r="AO132" s="73">
        <v>5.4182000000000001E-2</v>
      </c>
      <c r="AP132" s="73">
        <v>5.8839000000000002E-2</v>
      </c>
      <c r="AQ132" s="73">
        <v>4.5247000000000002E-2</v>
      </c>
    </row>
    <row r="133" spans="1:43" x14ac:dyDescent="0.2">
      <c r="A133" s="69" t="s">
        <v>137</v>
      </c>
      <c r="B133" s="71">
        <v>440</v>
      </c>
      <c r="C133" s="71">
        <v>447</v>
      </c>
      <c r="D133" s="72">
        <v>3.4643959999999998</v>
      </c>
      <c r="E133" s="72">
        <v>3.130725</v>
      </c>
      <c r="F133" s="72">
        <v>3.0867680000000002</v>
      </c>
      <c r="G133" s="72">
        <v>3.084978</v>
      </c>
      <c r="H133" s="72">
        <v>3.1089410000000002</v>
      </c>
      <c r="I133" s="72">
        <v>3.4918710000000002</v>
      </c>
      <c r="J133" s="72">
        <v>3.1129690000000001</v>
      </c>
      <c r="K133" s="72">
        <v>3.1442399999999999</v>
      </c>
      <c r="L133" s="72">
        <v>3.1012240000000002</v>
      </c>
      <c r="M133" s="72">
        <v>3.1629559999999999</v>
      </c>
      <c r="N133" s="72">
        <v>3.4719229999999999</v>
      </c>
      <c r="O133" s="72">
        <v>3.1748949999999998</v>
      </c>
      <c r="P133" s="72">
        <v>3.0837780000000001</v>
      </c>
      <c r="Q133" s="72">
        <v>3.226159</v>
      </c>
      <c r="R133" s="72">
        <v>3.1635270000000002</v>
      </c>
      <c r="S133" s="72">
        <v>3.4873090000000002</v>
      </c>
      <c r="T133" s="72">
        <v>3.0463719999999999</v>
      </c>
      <c r="U133" s="72">
        <v>2.982424</v>
      </c>
      <c r="V133" s="72">
        <v>3.1104189999999998</v>
      </c>
      <c r="W133" s="72">
        <v>2.9603000000000002</v>
      </c>
      <c r="X133" s="73">
        <v>8.3754999999999996E-2</v>
      </c>
      <c r="Y133" s="73">
        <v>7.5854000000000005E-2</v>
      </c>
      <c r="Z133" s="73">
        <v>6.6004999999999994E-2</v>
      </c>
      <c r="AA133" s="73">
        <v>7.0984000000000005E-2</v>
      </c>
      <c r="AB133" s="73">
        <v>8.1247E-2</v>
      </c>
      <c r="AC133" s="73">
        <v>4.6788999999999997E-2</v>
      </c>
      <c r="AD133" s="73">
        <v>1.7978999999999998E-2</v>
      </c>
      <c r="AE133" s="73">
        <v>8.9279999999999998E-2</v>
      </c>
      <c r="AF133" s="73">
        <v>7.1892999999999999E-2</v>
      </c>
      <c r="AG133" s="73">
        <v>8.3697999999999995E-2</v>
      </c>
      <c r="AH133" s="73">
        <v>6.2744999999999995E-2</v>
      </c>
      <c r="AI133" s="73">
        <v>0.10111199999999999</v>
      </c>
      <c r="AJ133" s="73">
        <v>5.2167999999999999E-2</v>
      </c>
      <c r="AK133" s="73">
        <v>9.2452000000000006E-2</v>
      </c>
      <c r="AL133" s="73">
        <v>7.7824000000000004E-2</v>
      </c>
      <c r="AM133" s="73">
        <v>0.13832800000000001</v>
      </c>
      <c r="AN133" s="73">
        <v>6.6986000000000004E-2</v>
      </c>
      <c r="AO133" s="73">
        <v>8.2603999999999997E-2</v>
      </c>
      <c r="AP133" s="73">
        <v>0.177258</v>
      </c>
      <c r="AQ133" s="73">
        <v>8.8414000000000006E-2</v>
      </c>
    </row>
  </sheetData>
  <mergeCells count="10">
    <mergeCell ref="AM2:AQ2"/>
    <mergeCell ref="D1:W1"/>
    <mergeCell ref="X1:AQ1"/>
    <mergeCell ref="D2:H2"/>
    <mergeCell ref="I2:M2"/>
    <mergeCell ref="N2:R2"/>
    <mergeCell ref="S2:W2"/>
    <mergeCell ref="X2:AB2"/>
    <mergeCell ref="AC2:AG2"/>
    <mergeCell ref="AH2:A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AG24"/>
  <sheetViews>
    <sheetView workbookViewId="0">
      <selection activeCell="G39" sqref="G39"/>
    </sheetView>
  </sheetViews>
  <sheetFormatPr defaultRowHeight="12.75" x14ac:dyDescent="0.2"/>
  <cols>
    <col min="1" max="1" width="18" bestFit="1" customWidth="1"/>
    <col min="2" max="2" width="5" bestFit="1" customWidth="1"/>
    <col min="3" max="3" width="4.28515625" bestFit="1" customWidth="1"/>
    <col min="4" max="33" width="5.42578125" customWidth="1"/>
  </cols>
  <sheetData>
    <row r="1" spans="1:33" x14ac:dyDescent="0.2">
      <c r="B1" s="67"/>
      <c r="C1" s="67"/>
      <c r="D1" s="111" t="s">
        <v>156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3"/>
      <c r="S1" s="111" t="s">
        <v>157</v>
      </c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3"/>
    </row>
    <row r="2" spans="1:33" x14ac:dyDescent="0.2">
      <c r="A2" s="68" t="s">
        <v>154</v>
      </c>
      <c r="B2" s="68" t="s">
        <v>2</v>
      </c>
      <c r="C2" s="68" t="s">
        <v>3</v>
      </c>
      <c r="D2" s="111" t="s">
        <v>155</v>
      </c>
      <c r="E2" s="112"/>
      <c r="F2" s="112"/>
      <c r="G2" s="112"/>
      <c r="H2" s="113"/>
      <c r="I2" s="111" t="s">
        <v>5</v>
      </c>
      <c r="J2" s="112"/>
      <c r="K2" s="112"/>
      <c r="L2" s="112"/>
      <c r="M2" s="113"/>
      <c r="N2" s="111" t="s">
        <v>7</v>
      </c>
      <c r="O2" s="112"/>
      <c r="P2" s="112"/>
      <c r="Q2" s="112"/>
      <c r="R2" s="113"/>
      <c r="S2" s="111" t="s">
        <v>155</v>
      </c>
      <c r="T2" s="112"/>
      <c r="U2" s="112"/>
      <c r="V2" s="112"/>
      <c r="W2" s="113"/>
      <c r="X2" s="111" t="s">
        <v>5</v>
      </c>
      <c r="Y2" s="112"/>
      <c r="Z2" s="112"/>
      <c r="AA2" s="112"/>
      <c r="AB2" s="113"/>
      <c r="AC2" s="111" t="s">
        <v>7</v>
      </c>
      <c r="AD2" s="112"/>
      <c r="AE2" s="112"/>
      <c r="AF2" s="112"/>
      <c r="AG2" s="113"/>
    </row>
    <row r="3" spans="1:33" x14ac:dyDescent="0.2">
      <c r="A3" s="69" t="s">
        <v>8</v>
      </c>
      <c r="B3" s="69">
        <v>2</v>
      </c>
      <c r="C3" s="69">
        <v>9</v>
      </c>
      <c r="D3" s="72">
        <v>2.3833630000000001</v>
      </c>
      <c r="E3" s="72">
        <v>3.0815229999999998</v>
      </c>
      <c r="F3" s="72">
        <v>3.394952</v>
      </c>
      <c r="G3" s="72">
        <v>3.3219460000000001</v>
      </c>
      <c r="H3" s="72">
        <v>3.3692380000000002</v>
      </c>
      <c r="I3" s="72">
        <v>1.8374250000000001</v>
      </c>
      <c r="J3" s="72">
        <v>2.139675</v>
      </c>
      <c r="K3" s="72">
        <v>2.4617659999999999</v>
      </c>
      <c r="L3" s="72">
        <v>2.7012830000000001</v>
      </c>
      <c r="M3" s="72">
        <v>3.1616070000000001</v>
      </c>
      <c r="N3" s="72">
        <v>1.605367</v>
      </c>
      <c r="O3" s="72">
        <v>1.7647250000000001</v>
      </c>
      <c r="P3" s="72">
        <v>1.983449</v>
      </c>
      <c r="Q3" s="72">
        <v>2.1226289999999999</v>
      </c>
      <c r="R3" s="72">
        <v>2.234073</v>
      </c>
      <c r="S3" s="73">
        <v>3.6996000000000001E-2</v>
      </c>
      <c r="T3" s="73">
        <v>4.8856999999999998E-2</v>
      </c>
      <c r="U3" s="73">
        <v>4.5442000000000003E-2</v>
      </c>
      <c r="V3" s="73">
        <v>9.5758999999999997E-2</v>
      </c>
      <c r="W3" s="73">
        <v>3.8242999999999999E-2</v>
      </c>
      <c r="X3" s="73">
        <v>2.3227000000000001E-2</v>
      </c>
      <c r="Y3" s="73">
        <v>3.9358999999999998E-2</v>
      </c>
      <c r="Z3" s="73">
        <v>3.7368999999999999E-2</v>
      </c>
      <c r="AA3" s="73">
        <v>3.0476E-2</v>
      </c>
      <c r="AB3" s="73">
        <v>6.2574000000000005E-2</v>
      </c>
      <c r="AC3" s="73">
        <v>1.1779E-2</v>
      </c>
      <c r="AD3" s="73">
        <v>2.3639E-2</v>
      </c>
      <c r="AE3" s="73">
        <v>1.1266999999999999E-2</v>
      </c>
      <c r="AF3" s="73">
        <v>4.2139000000000003E-2</v>
      </c>
      <c r="AG3" s="73">
        <v>9.0589999999999993E-3</v>
      </c>
    </row>
    <row r="4" spans="1:33" x14ac:dyDescent="0.2">
      <c r="A4" s="69" t="s">
        <v>9</v>
      </c>
      <c r="B4" s="69">
        <v>9</v>
      </c>
      <c r="C4" s="69">
        <v>19</v>
      </c>
      <c r="D4" s="72">
        <v>4.5875510000000004</v>
      </c>
      <c r="E4" s="72">
        <v>4.4261030000000003</v>
      </c>
      <c r="F4" s="72">
        <v>4.6984389999999996</v>
      </c>
      <c r="G4" s="72">
        <v>4.7835289999999997</v>
      </c>
      <c r="H4" s="72">
        <v>4.8349979999999997</v>
      </c>
      <c r="I4" s="72">
        <v>4.2317369999999999</v>
      </c>
      <c r="J4" s="72">
        <v>4.1683960000000004</v>
      </c>
      <c r="K4" s="72">
        <v>4.2135509999999998</v>
      </c>
      <c r="L4" s="72">
        <v>4.2796260000000004</v>
      </c>
      <c r="M4" s="72">
        <v>4.5824809999999996</v>
      </c>
      <c r="N4" s="72">
        <v>2.8242880000000001</v>
      </c>
      <c r="O4" s="72">
        <v>3.1272519999999999</v>
      </c>
      <c r="P4" s="72">
        <v>3.5060530000000001</v>
      </c>
      <c r="Q4" s="72">
        <v>3.7655090000000002</v>
      </c>
      <c r="R4" s="72">
        <v>4.0799469999999998</v>
      </c>
      <c r="S4" s="73">
        <v>3.8488000000000001E-2</v>
      </c>
      <c r="T4" s="73">
        <v>6.0468000000000001E-2</v>
      </c>
      <c r="U4" s="73">
        <v>4.4871000000000001E-2</v>
      </c>
      <c r="V4" s="73">
        <v>7.6219999999999996E-2</v>
      </c>
      <c r="W4" s="73">
        <v>5.7251000000000003E-2</v>
      </c>
      <c r="X4" s="73">
        <v>4.6949999999999999E-2</v>
      </c>
      <c r="Y4" s="73">
        <v>5.3104999999999999E-2</v>
      </c>
      <c r="Z4" s="73">
        <v>6.1899999999999997E-2</v>
      </c>
      <c r="AA4" s="73">
        <v>4.2890999999999999E-2</v>
      </c>
      <c r="AB4" s="73">
        <v>4.4796999999999997E-2</v>
      </c>
      <c r="AC4" s="73">
        <v>5.2436000000000003E-2</v>
      </c>
      <c r="AD4" s="73">
        <v>4.8174000000000002E-2</v>
      </c>
      <c r="AE4" s="73">
        <v>4.8557999999999997E-2</v>
      </c>
      <c r="AF4" s="73">
        <v>4.8278000000000001E-2</v>
      </c>
      <c r="AG4" s="73">
        <v>4.6715E-2</v>
      </c>
    </row>
    <row r="5" spans="1:33" x14ac:dyDescent="0.2">
      <c r="A5" s="69" t="s">
        <v>10</v>
      </c>
      <c r="B5" s="69">
        <v>10</v>
      </c>
      <c r="C5" s="69">
        <v>19</v>
      </c>
      <c r="D5" s="72">
        <v>4.258502</v>
      </c>
      <c r="E5" s="72">
        <v>4.097397</v>
      </c>
      <c r="F5" s="72">
        <v>4.359267</v>
      </c>
      <c r="G5" s="72">
        <v>4.4563110000000004</v>
      </c>
      <c r="H5" s="72">
        <v>4.4891800000000002</v>
      </c>
      <c r="I5" s="72">
        <v>4.0781840000000003</v>
      </c>
      <c r="J5" s="72">
        <v>3.895629</v>
      </c>
      <c r="K5" s="72">
        <v>3.9053049999999998</v>
      </c>
      <c r="L5" s="72">
        <v>3.980127</v>
      </c>
      <c r="M5" s="72">
        <v>4.2581800000000003</v>
      </c>
      <c r="N5" s="72">
        <v>2.853672</v>
      </c>
      <c r="O5" s="72">
        <v>3.098935</v>
      </c>
      <c r="P5" s="72">
        <v>3.43865</v>
      </c>
      <c r="Q5" s="72">
        <v>3.6565439999999998</v>
      </c>
      <c r="R5" s="72">
        <v>3.8938980000000001</v>
      </c>
      <c r="S5" s="73">
        <v>1.0370000000000001E-2</v>
      </c>
      <c r="T5" s="73">
        <v>5.5791E-2</v>
      </c>
      <c r="U5" s="73">
        <v>2.2794999999999999E-2</v>
      </c>
      <c r="V5" s="73">
        <v>7.6581999999999997E-2</v>
      </c>
      <c r="W5" s="73">
        <v>4.8376000000000002E-2</v>
      </c>
      <c r="X5" s="73">
        <v>1.3755E-2</v>
      </c>
      <c r="Y5" s="73">
        <v>2.5895999999999999E-2</v>
      </c>
      <c r="Z5" s="73">
        <v>4.8306000000000002E-2</v>
      </c>
      <c r="AA5" s="73">
        <v>1.7871000000000001E-2</v>
      </c>
      <c r="AB5" s="73">
        <v>2.3161000000000001E-2</v>
      </c>
      <c r="AC5" s="73">
        <v>2.3753E-2</v>
      </c>
      <c r="AD5" s="73">
        <v>1.1008E-2</v>
      </c>
      <c r="AE5" s="73">
        <v>7.0390000000000001E-3</v>
      </c>
      <c r="AF5" s="73">
        <v>2.7788E-2</v>
      </c>
      <c r="AG5" s="73">
        <v>1.3218000000000001E-2</v>
      </c>
    </row>
    <row r="6" spans="1:33" x14ac:dyDescent="0.2">
      <c r="A6" s="69" t="s">
        <v>144</v>
      </c>
      <c r="B6" s="69">
        <v>10</v>
      </c>
      <c r="C6" s="69">
        <v>23</v>
      </c>
      <c r="D6" s="72">
        <v>4.3136109999999999</v>
      </c>
      <c r="E6" s="72">
        <v>4.2227690000000004</v>
      </c>
      <c r="F6" s="72">
        <v>4.4203089999999996</v>
      </c>
      <c r="G6" s="72">
        <v>4.5271140000000001</v>
      </c>
      <c r="H6" s="72">
        <v>4.5584429999999996</v>
      </c>
      <c r="I6" s="72">
        <v>4.0174010000000004</v>
      </c>
      <c r="J6" s="72">
        <v>3.8150240000000002</v>
      </c>
      <c r="K6" s="72">
        <v>3.846419</v>
      </c>
      <c r="L6" s="72">
        <v>3.9112840000000002</v>
      </c>
      <c r="M6" s="72">
        <v>4.2260400000000002</v>
      </c>
      <c r="N6" s="72">
        <v>2.7229260000000002</v>
      </c>
      <c r="O6" s="72">
        <v>3.0449809999999999</v>
      </c>
      <c r="P6" s="72">
        <v>3.3542000000000001</v>
      </c>
      <c r="Q6" s="72">
        <v>3.561712</v>
      </c>
      <c r="R6" s="72">
        <v>3.7671839999999999</v>
      </c>
      <c r="S6" s="73">
        <v>4.9440999999999999E-2</v>
      </c>
      <c r="T6" s="73">
        <v>7.4874999999999997E-2</v>
      </c>
      <c r="U6" s="73">
        <v>3.8510999999999997E-2</v>
      </c>
      <c r="V6" s="73">
        <v>7.4869000000000005E-2</v>
      </c>
      <c r="W6" s="73">
        <v>8.3183000000000007E-2</v>
      </c>
      <c r="X6" s="73">
        <v>2.9288999999999999E-2</v>
      </c>
      <c r="Y6" s="73">
        <v>1.2930000000000001E-2</v>
      </c>
      <c r="Z6" s="73">
        <v>4.9416000000000002E-2</v>
      </c>
      <c r="AA6" s="73">
        <v>4.8780999999999998E-2</v>
      </c>
      <c r="AB6" s="73">
        <v>4.6384000000000002E-2</v>
      </c>
      <c r="AC6" s="73">
        <v>4.8538999999999999E-2</v>
      </c>
      <c r="AD6" s="73">
        <v>4.7518999999999999E-2</v>
      </c>
      <c r="AE6" s="73">
        <v>2.392E-2</v>
      </c>
      <c r="AF6" s="73">
        <v>3.0391000000000001E-2</v>
      </c>
      <c r="AG6" s="73">
        <v>2.0459999999999999E-2</v>
      </c>
    </row>
    <row r="7" spans="1:33" x14ac:dyDescent="0.2">
      <c r="A7" s="69" t="s">
        <v>145</v>
      </c>
      <c r="B7" s="69">
        <v>11</v>
      </c>
      <c r="C7" s="69">
        <v>19</v>
      </c>
      <c r="D7" s="72">
        <v>3.9817809999999998</v>
      </c>
      <c r="E7" s="72">
        <v>3.8231440000000001</v>
      </c>
      <c r="F7" s="72">
        <v>4.122465</v>
      </c>
      <c r="G7" s="72">
        <v>4.1055919999999997</v>
      </c>
      <c r="H7" s="72">
        <v>4.1883629999999998</v>
      </c>
      <c r="I7" s="72">
        <v>3.6363650000000001</v>
      </c>
      <c r="J7" s="72">
        <v>3.619631</v>
      </c>
      <c r="K7" s="72">
        <v>3.6319970000000001</v>
      </c>
      <c r="L7" s="72">
        <v>3.7223570000000001</v>
      </c>
      <c r="M7" s="72">
        <v>3.9550369999999999</v>
      </c>
      <c r="N7" s="72">
        <v>2.3560819999999998</v>
      </c>
      <c r="O7" s="72">
        <v>2.6650879999999999</v>
      </c>
      <c r="P7" s="72">
        <v>2.9818440000000002</v>
      </c>
      <c r="Q7" s="72">
        <v>3.1938589999999998</v>
      </c>
      <c r="R7" s="72">
        <v>3.4464250000000001</v>
      </c>
      <c r="S7" s="73">
        <v>2.7640000000000001E-2</v>
      </c>
      <c r="T7" s="73">
        <v>6.4909999999999995E-2</v>
      </c>
      <c r="U7" s="73">
        <v>1.8367999999999999E-2</v>
      </c>
      <c r="V7" s="73">
        <v>5.8909000000000003E-2</v>
      </c>
      <c r="W7" s="73">
        <v>5.0366000000000001E-2</v>
      </c>
      <c r="X7" s="73">
        <v>3.4197999999999999E-2</v>
      </c>
      <c r="Y7" s="73">
        <v>1.7788000000000002E-2</v>
      </c>
      <c r="Z7" s="73">
        <v>9.2282000000000003E-2</v>
      </c>
      <c r="AA7" s="73">
        <v>2.5992999999999999E-2</v>
      </c>
      <c r="AB7" s="73">
        <v>3.4669999999999999E-2</v>
      </c>
      <c r="AC7" s="73">
        <v>6.0111999999999999E-2</v>
      </c>
      <c r="AD7" s="73">
        <v>2.971E-2</v>
      </c>
      <c r="AE7" s="73">
        <v>3.0905999999999999E-2</v>
      </c>
      <c r="AF7" s="73">
        <v>5.5209000000000001E-2</v>
      </c>
      <c r="AG7" s="73">
        <v>3.9935999999999999E-2</v>
      </c>
    </row>
    <row r="8" spans="1:33" x14ac:dyDescent="0.2">
      <c r="A8" s="69" t="s">
        <v>146</v>
      </c>
      <c r="B8" s="69">
        <v>13</v>
      </c>
      <c r="C8" s="69">
        <v>19</v>
      </c>
      <c r="D8" s="72">
        <v>3.1563330000000001</v>
      </c>
      <c r="E8" s="72">
        <v>2.8832399999999998</v>
      </c>
      <c r="F8" s="72">
        <v>2.8687640000000001</v>
      </c>
      <c r="G8" s="72">
        <v>2.8539119999999998</v>
      </c>
      <c r="H8" s="72">
        <v>2.8857520000000001</v>
      </c>
      <c r="I8" s="72">
        <v>3.049169</v>
      </c>
      <c r="J8" s="72">
        <v>2.8832429999999998</v>
      </c>
      <c r="K8" s="72">
        <v>2.8601860000000001</v>
      </c>
      <c r="L8" s="72">
        <v>2.8627530000000001</v>
      </c>
      <c r="M8" s="72">
        <v>3.0023300000000002</v>
      </c>
      <c r="N8" s="72">
        <v>2.106992</v>
      </c>
      <c r="O8" s="72">
        <v>2.213298</v>
      </c>
      <c r="P8" s="72">
        <v>2.4937330000000002</v>
      </c>
      <c r="Q8" s="72">
        <v>2.6764730000000001</v>
      </c>
      <c r="R8" s="72">
        <v>2.9014950000000002</v>
      </c>
      <c r="S8" s="73">
        <v>1.8415999999999998E-2</v>
      </c>
      <c r="T8" s="73">
        <v>4.5483000000000003E-2</v>
      </c>
      <c r="U8" s="73">
        <v>1.6129000000000001E-2</v>
      </c>
      <c r="V8" s="73">
        <v>1.7568E-2</v>
      </c>
      <c r="W8" s="73">
        <v>3.0481000000000001E-2</v>
      </c>
      <c r="X8" s="73">
        <v>1.9282000000000001E-2</v>
      </c>
      <c r="Y8" s="73">
        <v>8.2760000000000004E-3</v>
      </c>
      <c r="Z8" s="73">
        <v>4.6080000000000003E-2</v>
      </c>
      <c r="AA8" s="73">
        <v>2.2634999999999999E-2</v>
      </c>
      <c r="AB8" s="73">
        <v>3.2989999999999998E-3</v>
      </c>
      <c r="AC8" s="73">
        <v>4.9959999999999996E-3</v>
      </c>
      <c r="AD8" s="73">
        <v>1.4898E-2</v>
      </c>
      <c r="AE8" s="73">
        <v>2.2232999999999999E-2</v>
      </c>
      <c r="AF8" s="73">
        <v>3.3016999999999998E-2</v>
      </c>
      <c r="AG8" s="73">
        <v>5.0600000000000003E-3</v>
      </c>
    </row>
    <row r="9" spans="1:33" x14ac:dyDescent="0.2">
      <c r="A9" s="69" t="s">
        <v>11</v>
      </c>
      <c r="B9" s="69">
        <v>25</v>
      </c>
      <c r="C9" s="69">
        <v>34</v>
      </c>
      <c r="D9" s="72">
        <v>1.3969689999999999</v>
      </c>
      <c r="E9" s="72">
        <v>1.64009</v>
      </c>
      <c r="F9" s="72">
        <v>1.8179890000000001</v>
      </c>
      <c r="G9" s="72">
        <v>1.889454</v>
      </c>
      <c r="H9" s="72">
        <v>1.943343</v>
      </c>
      <c r="I9" s="72">
        <v>1.3314809999999999</v>
      </c>
      <c r="J9" s="72">
        <v>1.5287759999999999</v>
      </c>
      <c r="K9" s="72">
        <v>1.7543820000000001</v>
      </c>
      <c r="L9" s="72">
        <v>1.8268470000000001</v>
      </c>
      <c r="M9" s="72">
        <v>2.005169</v>
      </c>
      <c r="N9" s="72">
        <v>1.069677</v>
      </c>
      <c r="O9" s="72">
        <v>1.2957320000000001</v>
      </c>
      <c r="P9" s="72">
        <v>1.486588</v>
      </c>
      <c r="Q9" s="72">
        <v>1.6195459999999999</v>
      </c>
      <c r="R9" s="72">
        <v>1.7786029999999999</v>
      </c>
      <c r="S9" s="73">
        <v>7.1055999999999994E-2</v>
      </c>
      <c r="T9" s="73">
        <v>7.1017999999999998E-2</v>
      </c>
      <c r="U9" s="73">
        <v>9.8017999999999994E-2</v>
      </c>
      <c r="V9" s="73">
        <v>8.8453000000000004E-2</v>
      </c>
      <c r="W9" s="73">
        <v>0.12518699999999999</v>
      </c>
      <c r="X9" s="73">
        <v>7.0153999999999994E-2</v>
      </c>
      <c r="Y9" s="73">
        <v>6.3228000000000006E-2</v>
      </c>
      <c r="Z9" s="73">
        <v>5.6703000000000003E-2</v>
      </c>
      <c r="AA9" s="73">
        <v>5.5853E-2</v>
      </c>
      <c r="AB9" s="73">
        <v>6.9650000000000004E-2</v>
      </c>
      <c r="AC9" s="73">
        <v>6.4951999999999996E-2</v>
      </c>
      <c r="AD9" s="73">
        <v>3.7073000000000002E-2</v>
      </c>
      <c r="AE9" s="73">
        <v>4.4907000000000002E-2</v>
      </c>
      <c r="AF9" s="73">
        <v>4.4003E-2</v>
      </c>
      <c r="AG9" s="73">
        <v>3.9458E-2</v>
      </c>
    </row>
    <row r="10" spans="1:33" x14ac:dyDescent="0.2">
      <c r="A10" s="69" t="s">
        <v>12</v>
      </c>
      <c r="B10" s="69">
        <v>26</v>
      </c>
      <c r="C10" s="69">
        <v>34</v>
      </c>
      <c r="D10" s="72">
        <v>1.1590910000000001</v>
      </c>
      <c r="E10" s="72">
        <v>1.2675050000000001</v>
      </c>
      <c r="F10" s="72">
        <v>1.393947</v>
      </c>
      <c r="G10" s="72">
        <v>1.4686680000000001</v>
      </c>
      <c r="H10" s="72">
        <v>1.5362150000000001</v>
      </c>
      <c r="I10" s="72">
        <v>1.172004</v>
      </c>
      <c r="J10" s="72">
        <v>1.2889809999999999</v>
      </c>
      <c r="K10" s="72">
        <v>1.4184380000000001</v>
      </c>
      <c r="L10" s="72">
        <v>1.480969</v>
      </c>
      <c r="M10" s="72">
        <v>1.5867880000000001</v>
      </c>
      <c r="N10" s="72">
        <v>0.95437000000000005</v>
      </c>
      <c r="O10" s="72">
        <v>1.1197440000000001</v>
      </c>
      <c r="P10" s="72">
        <v>1.301612</v>
      </c>
      <c r="Q10" s="72">
        <v>1.431052</v>
      </c>
      <c r="R10" s="72">
        <v>1.535099</v>
      </c>
      <c r="S10" s="73">
        <v>2.2748999999999998E-2</v>
      </c>
      <c r="T10" s="73">
        <v>2.2785E-2</v>
      </c>
      <c r="U10" s="73">
        <v>2.9850999999999999E-2</v>
      </c>
      <c r="V10" s="73">
        <v>4.5624999999999999E-2</v>
      </c>
      <c r="W10" s="73">
        <v>3.6431999999999999E-2</v>
      </c>
      <c r="X10" s="73">
        <v>1.7361999999999999E-2</v>
      </c>
      <c r="Y10" s="73">
        <v>2.4428999999999999E-2</v>
      </c>
      <c r="Z10" s="73">
        <v>1.6841999999999999E-2</v>
      </c>
      <c r="AA10" s="73">
        <v>2.4774999999999998E-2</v>
      </c>
      <c r="AB10" s="73">
        <v>1.7121999999999998E-2</v>
      </c>
      <c r="AC10" s="73">
        <v>1.6476000000000001E-2</v>
      </c>
      <c r="AD10" s="73">
        <v>3.6416999999999998E-2</v>
      </c>
      <c r="AE10" s="73">
        <v>1.4617E-2</v>
      </c>
      <c r="AF10" s="73">
        <v>2.6453999999999998E-2</v>
      </c>
      <c r="AG10" s="73">
        <v>1.5465E-2</v>
      </c>
    </row>
    <row r="11" spans="1:33" x14ac:dyDescent="0.2">
      <c r="A11" s="69" t="s">
        <v>147</v>
      </c>
      <c r="B11" s="69">
        <v>26</v>
      </c>
      <c r="C11" s="69">
        <v>36</v>
      </c>
      <c r="D11" s="72">
        <v>1.723257</v>
      </c>
      <c r="E11" s="72">
        <v>1.8273219999999999</v>
      </c>
      <c r="F11" s="72">
        <v>1.9138500000000001</v>
      </c>
      <c r="G11" s="72">
        <v>2.003371</v>
      </c>
      <c r="H11" s="72">
        <v>2.1079509999999999</v>
      </c>
      <c r="I11" s="72">
        <v>1.738807</v>
      </c>
      <c r="J11" s="72">
        <v>1.8196619999999999</v>
      </c>
      <c r="K11" s="72">
        <v>1.9215599999999999</v>
      </c>
      <c r="L11" s="72">
        <v>2.0113050000000001</v>
      </c>
      <c r="M11" s="72">
        <v>2.0888990000000001</v>
      </c>
      <c r="N11" s="72">
        <v>1.550926</v>
      </c>
      <c r="O11" s="72">
        <v>1.6758109999999999</v>
      </c>
      <c r="P11" s="72">
        <v>1.816956</v>
      </c>
      <c r="Q11" s="72">
        <v>1.9349350000000001</v>
      </c>
      <c r="R11" s="72">
        <v>2.0332430000000001</v>
      </c>
      <c r="S11" s="73">
        <v>5.2707999999999998E-2</v>
      </c>
      <c r="T11" s="73">
        <v>6.0817999999999997E-2</v>
      </c>
      <c r="U11" s="73">
        <v>5.8091999999999998E-2</v>
      </c>
      <c r="V11" s="73">
        <v>6.4310000000000006E-2</v>
      </c>
      <c r="W11" s="73">
        <v>7.3703000000000005E-2</v>
      </c>
      <c r="X11" s="73">
        <v>4.9717999999999998E-2</v>
      </c>
      <c r="Y11" s="73">
        <v>4.6253000000000002E-2</v>
      </c>
      <c r="Z11" s="73">
        <v>6.8676000000000001E-2</v>
      </c>
      <c r="AA11" s="73">
        <v>5.9998999999999997E-2</v>
      </c>
      <c r="AB11" s="73">
        <v>5.8189999999999999E-2</v>
      </c>
      <c r="AC11" s="73">
        <v>4.5335E-2</v>
      </c>
      <c r="AD11" s="73">
        <v>5.8462E-2</v>
      </c>
      <c r="AE11" s="73">
        <v>3.7385000000000002E-2</v>
      </c>
      <c r="AF11" s="73">
        <v>5.1000999999999998E-2</v>
      </c>
      <c r="AG11" s="73">
        <v>4.5497000000000003E-2</v>
      </c>
    </row>
    <row r="12" spans="1:33" x14ac:dyDescent="0.2">
      <c r="A12" s="69" t="s">
        <v>13</v>
      </c>
      <c r="B12" s="69">
        <v>28</v>
      </c>
      <c r="C12" s="69">
        <v>34</v>
      </c>
      <c r="D12" s="72">
        <v>0.840283</v>
      </c>
      <c r="E12" s="72">
        <v>0.90963099999999997</v>
      </c>
      <c r="F12" s="72">
        <v>1.0030859999999999</v>
      </c>
      <c r="G12" s="72">
        <v>1.0670850000000001</v>
      </c>
      <c r="H12" s="72">
        <v>1.11633</v>
      </c>
      <c r="I12" s="72">
        <v>0.83331599999999995</v>
      </c>
      <c r="J12" s="72">
        <v>0.91514399999999996</v>
      </c>
      <c r="K12" s="72">
        <v>0.99906200000000001</v>
      </c>
      <c r="L12" s="72">
        <v>1.075124</v>
      </c>
      <c r="M12" s="72">
        <v>1.133964</v>
      </c>
      <c r="N12" s="72">
        <v>0.67580700000000005</v>
      </c>
      <c r="O12" s="72">
        <v>0.81730700000000001</v>
      </c>
      <c r="P12" s="72">
        <v>0.92169199999999996</v>
      </c>
      <c r="Q12" s="72">
        <v>1.0159119999999999</v>
      </c>
      <c r="R12" s="72">
        <v>1.104554</v>
      </c>
      <c r="S12" s="73">
        <v>3.6630000000000003E-2</v>
      </c>
      <c r="T12" s="73">
        <v>3.8248999999999998E-2</v>
      </c>
      <c r="U12" s="73">
        <v>5.6180000000000001E-2</v>
      </c>
      <c r="V12" s="73">
        <v>6.3573000000000005E-2</v>
      </c>
      <c r="W12" s="73">
        <v>7.0610999999999993E-2</v>
      </c>
      <c r="X12" s="73">
        <v>1.4225E-2</v>
      </c>
      <c r="Y12" s="73">
        <v>4.1875000000000002E-2</v>
      </c>
      <c r="Z12" s="73">
        <v>2.9838E-2</v>
      </c>
      <c r="AA12" s="73">
        <v>2.5418E-2</v>
      </c>
      <c r="AB12" s="73">
        <v>1.7579000000000001E-2</v>
      </c>
      <c r="AC12" s="73">
        <v>6.4607999999999999E-2</v>
      </c>
      <c r="AD12" s="73">
        <v>4.6753999999999997E-2</v>
      </c>
      <c r="AE12" s="73">
        <v>4.0495000000000003E-2</v>
      </c>
      <c r="AF12" s="73">
        <v>4.5738000000000001E-2</v>
      </c>
      <c r="AG12" s="73">
        <v>4.0350999999999998E-2</v>
      </c>
    </row>
    <row r="13" spans="1:33" x14ac:dyDescent="0.2">
      <c r="A13" s="69" t="s">
        <v>14</v>
      </c>
      <c r="B13" s="69">
        <v>29</v>
      </c>
      <c r="C13" s="69">
        <v>36</v>
      </c>
      <c r="D13" s="72">
        <v>1.4288179999999999</v>
      </c>
      <c r="E13" s="72">
        <v>1.440677</v>
      </c>
      <c r="F13" s="72">
        <v>1.5147699999999999</v>
      </c>
      <c r="G13" s="72">
        <v>1.5493269999999999</v>
      </c>
      <c r="H13" s="72">
        <v>1.5984320000000001</v>
      </c>
      <c r="I13" s="72">
        <v>1.3951480000000001</v>
      </c>
      <c r="J13" s="72">
        <v>1.409613</v>
      </c>
      <c r="K13" s="72">
        <v>1.4685049999999999</v>
      </c>
      <c r="L13" s="72">
        <v>1.4888129999999999</v>
      </c>
      <c r="M13" s="72">
        <v>1.5360309999999999</v>
      </c>
      <c r="N13" s="72">
        <v>1.284222</v>
      </c>
      <c r="O13" s="72">
        <v>1.310093</v>
      </c>
      <c r="P13" s="72">
        <v>1.39574</v>
      </c>
      <c r="Q13" s="72">
        <v>1.451087</v>
      </c>
      <c r="R13" s="72">
        <v>1.499034</v>
      </c>
      <c r="S13" s="73">
        <v>1.4918000000000001E-2</v>
      </c>
      <c r="T13" s="73">
        <v>1.6934999999999999E-2</v>
      </c>
      <c r="U13" s="73">
        <v>1.9581999999999999E-2</v>
      </c>
      <c r="V13" s="73">
        <v>2.9225000000000001E-2</v>
      </c>
      <c r="W13" s="73">
        <v>2.7539000000000001E-2</v>
      </c>
      <c r="X13" s="73">
        <v>1.6315E-2</v>
      </c>
      <c r="Y13" s="73">
        <v>1.8887999999999999E-2</v>
      </c>
      <c r="Z13" s="73">
        <v>2.0084999999999999E-2</v>
      </c>
      <c r="AA13" s="73">
        <v>1.5736E-2</v>
      </c>
      <c r="AB13" s="73">
        <v>1.5117999999999999E-2</v>
      </c>
      <c r="AC13" s="73">
        <v>3.7186999999999998E-2</v>
      </c>
      <c r="AD13" s="73">
        <v>4.1116E-2</v>
      </c>
      <c r="AE13" s="73">
        <v>4.1271000000000002E-2</v>
      </c>
      <c r="AF13" s="73">
        <v>4.4455000000000001E-2</v>
      </c>
      <c r="AG13" s="73">
        <v>3.7855E-2</v>
      </c>
    </row>
    <row r="14" spans="1:33" x14ac:dyDescent="0.2">
      <c r="A14" s="69" t="s">
        <v>15</v>
      </c>
      <c r="B14" s="69">
        <v>30</v>
      </c>
      <c r="C14" s="69">
        <v>36</v>
      </c>
      <c r="D14" s="72">
        <v>1.313706</v>
      </c>
      <c r="E14" s="72">
        <v>1.343561</v>
      </c>
      <c r="F14" s="72">
        <v>1.411424</v>
      </c>
      <c r="G14" s="72">
        <v>1.4493780000000001</v>
      </c>
      <c r="H14" s="72">
        <v>1.460164</v>
      </c>
      <c r="I14" s="72">
        <v>1.2982130000000001</v>
      </c>
      <c r="J14" s="72">
        <v>1.349388</v>
      </c>
      <c r="K14" s="72">
        <v>1.404739</v>
      </c>
      <c r="L14" s="72">
        <v>1.4021589999999999</v>
      </c>
      <c r="M14" s="72">
        <v>1.4568019999999999</v>
      </c>
      <c r="N14" s="72">
        <v>1.26641</v>
      </c>
      <c r="O14" s="72">
        <v>1.28366</v>
      </c>
      <c r="P14" s="72">
        <v>1.338584</v>
      </c>
      <c r="Q14" s="72">
        <v>1.393769</v>
      </c>
      <c r="R14" s="72">
        <v>1.415527</v>
      </c>
      <c r="S14" s="73">
        <v>4.8804E-2</v>
      </c>
      <c r="T14" s="73">
        <v>5.3088000000000003E-2</v>
      </c>
      <c r="U14" s="73">
        <v>5.1316000000000001E-2</v>
      </c>
      <c r="V14" s="73">
        <v>6.6959000000000005E-2</v>
      </c>
      <c r="W14" s="73">
        <v>4.8180000000000001E-2</v>
      </c>
      <c r="X14" s="73">
        <v>4.2233E-2</v>
      </c>
      <c r="Y14" s="73">
        <v>5.2413000000000001E-2</v>
      </c>
      <c r="Z14" s="73">
        <v>8.9090000000000003E-3</v>
      </c>
      <c r="AA14" s="73">
        <v>4.3520000000000003E-2</v>
      </c>
      <c r="AB14" s="73">
        <v>2.8187E-2</v>
      </c>
      <c r="AC14" s="73">
        <v>4.2581000000000001E-2</v>
      </c>
      <c r="AD14" s="73">
        <v>4.9539E-2</v>
      </c>
      <c r="AE14" s="73">
        <v>4.9953999999999998E-2</v>
      </c>
      <c r="AF14" s="73">
        <v>4.7391999999999997E-2</v>
      </c>
      <c r="AG14" s="73">
        <v>4.5478999999999999E-2</v>
      </c>
    </row>
    <row r="15" spans="1:33" x14ac:dyDescent="0.2">
      <c r="A15" s="69" t="s">
        <v>16</v>
      </c>
      <c r="B15" s="69">
        <v>35</v>
      </c>
      <c r="C15" s="69">
        <v>44</v>
      </c>
      <c r="D15" s="72">
        <v>4.1774849999999999</v>
      </c>
      <c r="E15" s="72">
        <v>4.0016030000000002</v>
      </c>
      <c r="F15" s="72">
        <v>4.1062760000000003</v>
      </c>
      <c r="G15" s="72">
        <v>4.1617759999999997</v>
      </c>
      <c r="H15" s="72">
        <v>4.3198090000000002</v>
      </c>
      <c r="I15" s="72">
        <v>4.0351920000000003</v>
      </c>
      <c r="J15" s="72">
        <v>3.913351</v>
      </c>
      <c r="K15" s="72">
        <v>3.9236930000000001</v>
      </c>
      <c r="L15" s="72">
        <v>3.9507639999999999</v>
      </c>
      <c r="M15" s="72">
        <v>4.1927029999999998</v>
      </c>
      <c r="N15" s="72">
        <v>3.4132820000000001</v>
      </c>
      <c r="O15" s="72">
        <v>3.4754070000000001</v>
      </c>
      <c r="P15" s="72">
        <v>3.7009020000000001</v>
      </c>
      <c r="Q15" s="72">
        <v>3.8963450000000002</v>
      </c>
      <c r="R15" s="72">
        <v>4.1456790000000003</v>
      </c>
      <c r="S15" s="73">
        <v>2.3469E-2</v>
      </c>
      <c r="T15" s="73">
        <v>5.9549999999999999E-2</v>
      </c>
      <c r="U15" s="73">
        <v>4.1889000000000003E-2</v>
      </c>
      <c r="V15" s="73">
        <v>7.5011999999999995E-2</v>
      </c>
      <c r="W15" s="73">
        <v>4.3924999999999999E-2</v>
      </c>
      <c r="X15" s="73">
        <v>1.7129999999999999E-2</v>
      </c>
      <c r="Y15" s="73">
        <v>1.6844000000000001E-2</v>
      </c>
      <c r="Z15" s="73">
        <v>7.8298999999999994E-2</v>
      </c>
      <c r="AA15" s="73">
        <v>1.6652E-2</v>
      </c>
      <c r="AB15" s="73">
        <v>1.7283E-2</v>
      </c>
      <c r="AC15" s="73">
        <v>5.6257000000000001E-2</v>
      </c>
      <c r="AD15" s="73">
        <v>4.027E-2</v>
      </c>
      <c r="AE15" s="73">
        <v>1.721E-2</v>
      </c>
      <c r="AF15" s="73">
        <v>6.1241999999999998E-2</v>
      </c>
      <c r="AG15" s="73">
        <v>1.3422E-2</v>
      </c>
    </row>
    <row r="16" spans="1:33" x14ac:dyDescent="0.2">
      <c r="A16" s="69" t="s">
        <v>148</v>
      </c>
      <c r="B16" s="69">
        <v>36</v>
      </c>
      <c r="C16" s="69">
        <v>44</v>
      </c>
      <c r="D16" s="72">
        <v>3.7107610000000002</v>
      </c>
      <c r="E16" s="72">
        <v>3.4243809999999999</v>
      </c>
      <c r="F16" s="72">
        <v>3.6440169999999998</v>
      </c>
      <c r="G16" s="72">
        <v>3.5999219999999998</v>
      </c>
      <c r="H16" s="72">
        <v>3.7974559999999999</v>
      </c>
      <c r="I16" s="72">
        <v>3.6461579999999998</v>
      </c>
      <c r="J16" s="72">
        <v>3.411886</v>
      </c>
      <c r="K16" s="72">
        <v>3.4501460000000002</v>
      </c>
      <c r="L16" s="72">
        <v>3.4524949999999999</v>
      </c>
      <c r="M16" s="72">
        <v>3.6732300000000002</v>
      </c>
      <c r="N16" s="72">
        <v>2.9859830000000001</v>
      </c>
      <c r="O16" s="72">
        <v>3.0859030000000001</v>
      </c>
      <c r="P16" s="72">
        <v>3.2092969999999998</v>
      </c>
      <c r="Q16" s="72">
        <v>3.3005740000000001</v>
      </c>
      <c r="R16" s="72">
        <v>3.6333359999999999</v>
      </c>
      <c r="S16" s="73">
        <v>7.2246000000000005E-2</v>
      </c>
      <c r="T16" s="73">
        <v>5.0977000000000001E-2</v>
      </c>
      <c r="U16" s="73">
        <v>6.2531000000000003E-2</v>
      </c>
      <c r="V16" s="73">
        <v>9.1642000000000001E-2</v>
      </c>
      <c r="W16" s="73">
        <v>3.0322999999999999E-2</v>
      </c>
      <c r="X16" s="73">
        <v>9.1207999999999997E-2</v>
      </c>
      <c r="Y16" s="73">
        <v>4.4863E-2</v>
      </c>
      <c r="Z16" s="73">
        <v>5.7008999999999997E-2</v>
      </c>
      <c r="AA16" s="73">
        <v>5.151E-2</v>
      </c>
      <c r="AB16" s="73">
        <v>2.1602E-2</v>
      </c>
      <c r="AC16" s="73">
        <v>5.1154999999999999E-2</v>
      </c>
      <c r="AD16" s="73">
        <v>7.9704999999999998E-2</v>
      </c>
      <c r="AE16" s="73">
        <v>4.1960999999999998E-2</v>
      </c>
      <c r="AF16" s="73">
        <v>0.13123099999999999</v>
      </c>
      <c r="AG16" s="73">
        <v>3.1600999999999997E-2</v>
      </c>
    </row>
    <row r="17" spans="1:33" x14ac:dyDescent="0.2">
      <c r="A17" s="69" t="s">
        <v>17</v>
      </c>
      <c r="B17" s="69">
        <v>37</v>
      </c>
      <c r="C17" s="69">
        <v>44</v>
      </c>
      <c r="D17" s="72">
        <v>3.4613350000000001</v>
      </c>
      <c r="E17" s="72">
        <v>3.2599119999999999</v>
      </c>
      <c r="F17" s="72">
        <v>3.2604799999999998</v>
      </c>
      <c r="G17" s="72">
        <v>3.2211370000000001</v>
      </c>
      <c r="H17" s="72">
        <v>3.2237450000000001</v>
      </c>
      <c r="I17" s="72">
        <v>3.396217</v>
      </c>
      <c r="J17" s="72">
        <v>3.264929</v>
      </c>
      <c r="K17" s="72">
        <v>3.227662</v>
      </c>
      <c r="L17" s="72">
        <v>3.2032289999999999</v>
      </c>
      <c r="M17" s="72">
        <v>3.3730500000000001</v>
      </c>
      <c r="N17" s="72">
        <v>2.746308</v>
      </c>
      <c r="O17" s="72">
        <v>2.8104979999999999</v>
      </c>
      <c r="P17" s="72">
        <v>3.022275</v>
      </c>
      <c r="Q17" s="72">
        <v>3.1941570000000001</v>
      </c>
      <c r="R17" s="72">
        <v>3.3971789999999999</v>
      </c>
      <c r="S17" s="73">
        <v>1.8898999999999999E-2</v>
      </c>
      <c r="T17" s="73">
        <v>5.4073999999999997E-2</v>
      </c>
      <c r="U17" s="73">
        <v>2.2409999999999999E-2</v>
      </c>
      <c r="V17" s="73">
        <v>5.7364999999999999E-2</v>
      </c>
      <c r="W17" s="73">
        <v>4.5319999999999999E-2</v>
      </c>
      <c r="X17" s="73">
        <v>8.7829999999999991E-3</v>
      </c>
      <c r="Y17" s="73">
        <v>1.2819000000000001E-2</v>
      </c>
      <c r="Z17" s="73">
        <v>6.5004000000000006E-2</v>
      </c>
      <c r="AA17" s="73">
        <v>2.5128999999999999E-2</v>
      </c>
      <c r="AB17" s="73">
        <v>1.0276E-2</v>
      </c>
      <c r="AC17" s="73">
        <v>3.3146000000000002E-2</v>
      </c>
      <c r="AD17" s="73">
        <v>3.8730000000000001E-2</v>
      </c>
      <c r="AE17" s="73">
        <v>2.8582E-2</v>
      </c>
      <c r="AF17" s="73">
        <v>4.3985999999999997E-2</v>
      </c>
      <c r="AG17" s="73">
        <v>2.0382000000000001E-2</v>
      </c>
    </row>
    <row r="18" spans="1:33" x14ac:dyDescent="0.2">
      <c r="A18" s="69" t="s">
        <v>149</v>
      </c>
      <c r="B18" s="69">
        <v>38</v>
      </c>
      <c r="C18" s="69">
        <v>44</v>
      </c>
      <c r="D18" s="72">
        <v>3.0095990000000001</v>
      </c>
      <c r="E18" s="72">
        <v>2.8094229999999998</v>
      </c>
      <c r="F18" s="72">
        <v>2.853151</v>
      </c>
      <c r="G18" s="72">
        <v>2.8345609999999999</v>
      </c>
      <c r="H18" s="72">
        <v>2.8536079999999999</v>
      </c>
      <c r="I18" s="72">
        <v>2.9647109999999999</v>
      </c>
      <c r="J18" s="72">
        <v>2.8320069999999999</v>
      </c>
      <c r="K18" s="72">
        <v>2.8212459999999999</v>
      </c>
      <c r="L18" s="72">
        <v>2.7788460000000001</v>
      </c>
      <c r="M18" s="72">
        <v>2.946704</v>
      </c>
      <c r="N18" s="72">
        <v>2.3793730000000002</v>
      </c>
      <c r="O18" s="72">
        <v>2.430498</v>
      </c>
      <c r="P18" s="72">
        <v>2.6119789999999998</v>
      </c>
      <c r="Q18" s="72">
        <v>2.7547160000000002</v>
      </c>
      <c r="R18" s="72">
        <v>2.9082979999999998</v>
      </c>
      <c r="S18" s="73">
        <v>1.8520999999999999E-2</v>
      </c>
      <c r="T18" s="73">
        <v>6.0859999999999997E-2</v>
      </c>
      <c r="U18" s="73">
        <v>7.5430000000000002E-3</v>
      </c>
      <c r="V18" s="73">
        <v>4.0992000000000001E-2</v>
      </c>
      <c r="W18" s="73">
        <v>3.5945999999999999E-2</v>
      </c>
      <c r="X18" s="73">
        <v>1.9451E-2</v>
      </c>
      <c r="Y18" s="73">
        <v>2.9336000000000001E-2</v>
      </c>
      <c r="Z18" s="73">
        <v>0.11137</v>
      </c>
      <c r="AA18" s="73">
        <v>1.2316000000000001E-2</v>
      </c>
      <c r="AB18" s="73">
        <v>2.9089E-2</v>
      </c>
      <c r="AC18" s="73">
        <v>4.7537999999999997E-2</v>
      </c>
      <c r="AD18" s="73">
        <v>4.4240000000000002E-2</v>
      </c>
      <c r="AE18" s="73">
        <v>1.2493000000000001E-2</v>
      </c>
      <c r="AF18" s="73">
        <v>4.8679E-2</v>
      </c>
      <c r="AG18" s="73">
        <v>2.0830999999999999E-2</v>
      </c>
    </row>
    <row r="19" spans="1:33" x14ac:dyDescent="0.2">
      <c r="A19" s="69" t="s">
        <v>150</v>
      </c>
      <c r="B19" s="69">
        <v>41</v>
      </c>
      <c r="C19" s="69">
        <v>47</v>
      </c>
      <c r="D19" s="72">
        <v>1.647446</v>
      </c>
      <c r="E19" s="72">
        <v>1.8699749999999999</v>
      </c>
      <c r="F19" s="72">
        <v>2.2497669999999999</v>
      </c>
      <c r="G19" s="72">
        <v>2.485204</v>
      </c>
      <c r="H19" s="72">
        <v>2.6287029999999998</v>
      </c>
      <c r="I19" s="72">
        <v>1.7126129999999999</v>
      </c>
      <c r="J19" s="72">
        <v>1.857639</v>
      </c>
      <c r="K19" s="72">
        <v>2.1757010000000001</v>
      </c>
      <c r="L19" s="72">
        <v>2.3658839999999999</v>
      </c>
      <c r="M19" s="72">
        <v>2.620476</v>
      </c>
      <c r="N19" s="72">
        <v>1.2141949999999999</v>
      </c>
      <c r="O19" s="72">
        <v>1.4024350000000001</v>
      </c>
      <c r="P19" s="72">
        <v>1.555348</v>
      </c>
      <c r="Q19" s="72">
        <v>1.640145</v>
      </c>
      <c r="R19" s="72">
        <v>1.760594</v>
      </c>
      <c r="S19" s="73">
        <v>9.1299999999999992E-3</v>
      </c>
      <c r="T19" s="73">
        <v>2.9822000000000001E-2</v>
      </c>
      <c r="U19" s="73">
        <v>2.8006E-2</v>
      </c>
      <c r="V19" s="73">
        <v>7.0486999999999994E-2</v>
      </c>
      <c r="W19" s="73">
        <v>1.6750999999999999E-2</v>
      </c>
      <c r="X19" s="73">
        <v>1.9037999999999999E-2</v>
      </c>
      <c r="Y19" s="73">
        <v>1.7090999999999999E-2</v>
      </c>
      <c r="Z19" s="73">
        <v>3.9321000000000002E-2</v>
      </c>
      <c r="AA19" s="73">
        <v>5.7099999999999998E-3</v>
      </c>
      <c r="AB19" s="73">
        <v>2.3033999999999999E-2</v>
      </c>
      <c r="AC19" s="73">
        <v>4.803E-3</v>
      </c>
      <c r="AD19" s="73">
        <v>2.0500000000000001E-2</v>
      </c>
      <c r="AE19" s="73">
        <v>2.7952000000000001E-2</v>
      </c>
      <c r="AF19" s="73">
        <v>2.5581E-2</v>
      </c>
      <c r="AG19" s="73">
        <v>2.4084999999999999E-2</v>
      </c>
    </row>
    <row r="20" spans="1:33" x14ac:dyDescent="0.2">
      <c r="A20" s="69" t="s">
        <v>18</v>
      </c>
      <c r="B20" s="69">
        <v>48</v>
      </c>
      <c r="C20" s="69">
        <v>54</v>
      </c>
      <c r="D20" s="72">
        <v>0.60891300000000004</v>
      </c>
      <c r="E20" s="72">
        <v>0.771621</v>
      </c>
      <c r="F20" s="72">
        <v>0.77712400000000004</v>
      </c>
      <c r="G20" s="72">
        <v>0.83814299999999997</v>
      </c>
      <c r="H20" s="72">
        <v>0.88755399999999995</v>
      </c>
      <c r="I20" s="72">
        <v>0.56395399999999996</v>
      </c>
      <c r="J20" s="72">
        <v>0.72359700000000005</v>
      </c>
      <c r="K20" s="72">
        <v>0.77062200000000003</v>
      </c>
      <c r="L20" s="72">
        <v>0.81549099999999997</v>
      </c>
      <c r="M20" s="72">
        <v>0.76836499999999996</v>
      </c>
      <c r="N20" s="72">
        <v>0.48181600000000002</v>
      </c>
      <c r="O20" s="72">
        <v>0.66342900000000005</v>
      </c>
      <c r="P20" s="72">
        <v>0.76612800000000003</v>
      </c>
      <c r="Q20" s="72">
        <v>0.77240500000000001</v>
      </c>
      <c r="R20" s="72">
        <v>0.75278100000000003</v>
      </c>
      <c r="S20" s="73">
        <v>5.8563999999999998E-2</v>
      </c>
      <c r="T20" s="73">
        <v>5.2408000000000003E-2</v>
      </c>
      <c r="U20" s="73">
        <v>4.5581999999999998E-2</v>
      </c>
      <c r="V20" s="73">
        <v>5.7863999999999999E-2</v>
      </c>
      <c r="W20" s="73">
        <v>5.1020999999999997E-2</v>
      </c>
      <c r="X20" s="73">
        <v>5.5218000000000003E-2</v>
      </c>
      <c r="Y20" s="73">
        <v>5.4716000000000001E-2</v>
      </c>
      <c r="Z20" s="73">
        <v>7.2926000000000005E-2</v>
      </c>
      <c r="AA20" s="73">
        <v>5.1691000000000001E-2</v>
      </c>
      <c r="AB20" s="73">
        <v>4.6677000000000003E-2</v>
      </c>
      <c r="AC20" s="73">
        <v>5.8811000000000002E-2</v>
      </c>
      <c r="AD20" s="73">
        <v>6.5781999999999993E-2</v>
      </c>
      <c r="AE20" s="73">
        <v>5.2410999999999999E-2</v>
      </c>
      <c r="AF20" s="73">
        <v>6.1453000000000001E-2</v>
      </c>
      <c r="AG20" s="73">
        <v>5.4725000000000003E-2</v>
      </c>
    </row>
    <row r="21" spans="1:33" x14ac:dyDescent="0.2">
      <c r="A21" s="69" t="s">
        <v>151</v>
      </c>
      <c r="B21" s="69">
        <v>48</v>
      </c>
      <c r="C21" s="69">
        <v>56</v>
      </c>
      <c r="D21" s="72">
        <v>1.9336739999999999</v>
      </c>
      <c r="E21" s="72">
        <v>1.9998629999999999</v>
      </c>
      <c r="F21" s="72">
        <v>2.0943719999999999</v>
      </c>
      <c r="G21" s="72">
        <v>2.1273819999999999</v>
      </c>
      <c r="H21" s="72">
        <v>2.1718500000000001</v>
      </c>
      <c r="I21" s="72">
        <v>1.863057</v>
      </c>
      <c r="J21" s="72">
        <v>1.9640150000000001</v>
      </c>
      <c r="K21" s="72">
        <v>1.985001</v>
      </c>
      <c r="L21" s="72">
        <v>2.0571419999999998</v>
      </c>
      <c r="M21" s="72">
        <v>2.0405730000000002</v>
      </c>
      <c r="N21" s="72">
        <v>1.791374</v>
      </c>
      <c r="O21" s="72">
        <v>1.8926000000000001</v>
      </c>
      <c r="P21" s="72">
        <v>2.0004559999999998</v>
      </c>
      <c r="Q21" s="72">
        <v>1.9504060000000001</v>
      </c>
      <c r="R21" s="72">
        <v>1.9764440000000001</v>
      </c>
      <c r="S21" s="73">
        <v>5.4747999999999998E-2</v>
      </c>
      <c r="T21" s="73">
        <v>6.3035999999999995E-2</v>
      </c>
      <c r="U21" s="73">
        <v>8.5930000000000006E-2</v>
      </c>
      <c r="V21" s="73">
        <v>4.6593999999999997E-2</v>
      </c>
      <c r="W21" s="73">
        <v>5.8057999999999998E-2</v>
      </c>
      <c r="X21" s="73">
        <v>4.1963E-2</v>
      </c>
      <c r="Y21" s="73">
        <v>6.3449000000000005E-2</v>
      </c>
      <c r="Z21" s="73">
        <v>5.3824999999999998E-2</v>
      </c>
      <c r="AA21" s="73">
        <v>6.1734999999999998E-2</v>
      </c>
      <c r="AB21" s="73">
        <v>5.0037999999999999E-2</v>
      </c>
      <c r="AC21" s="73">
        <v>5.9336E-2</v>
      </c>
      <c r="AD21" s="73">
        <v>7.1037000000000003E-2</v>
      </c>
      <c r="AE21" s="73">
        <v>7.8411999999999996E-2</v>
      </c>
      <c r="AF21" s="73">
        <v>9.2132000000000006E-2</v>
      </c>
      <c r="AG21" s="73">
        <v>4.1485000000000001E-2</v>
      </c>
    </row>
    <row r="22" spans="1:33" x14ac:dyDescent="0.2">
      <c r="A22" s="69" t="s">
        <v>19</v>
      </c>
      <c r="B22" s="69">
        <v>54</v>
      </c>
      <c r="C22" s="69">
        <v>62</v>
      </c>
      <c r="D22" s="72">
        <v>3.2468349999999999</v>
      </c>
      <c r="E22" s="72">
        <v>3.1278419999999998</v>
      </c>
      <c r="F22" s="72">
        <v>3.1057049999999999</v>
      </c>
      <c r="G22" s="72">
        <v>3.0582259999999999</v>
      </c>
      <c r="H22" s="72">
        <v>3.1005820000000002</v>
      </c>
      <c r="I22" s="72">
        <v>3.1786639999999999</v>
      </c>
      <c r="J22" s="72">
        <v>3.0758540000000001</v>
      </c>
      <c r="K22" s="72">
        <v>3.028521</v>
      </c>
      <c r="L22" s="72">
        <v>3.0170689999999998</v>
      </c>
      <c r="M22" s="72">
        <v>3.193387</v>
      </c>
      <c r="N22" s="72">
        <v>3.2118159999999998</v>
      </c>
      <c r="O22" s="72">
        <v>3.0468630000000001</v>
      </c>
      <c r="P22" s="72">
        <v>3.008537</v>
      </c>
      <c r="Q22" s="72">
        <v>3.044953</v>
      </c>
      <c r="R22" s="72">
        <v>3.1796799999999998</v>
      </c>
      <c r="S22" s="73">
        <v>3.0596999999999999E-2</v>
      </c>
      <c r="T22" s="73">
        <v>5.4897000000000001E-2</v>
      </c>
      <c r="U22" s="73">
        <v>2.6799E-2</v>
      </c>
      <c r="V22" s="73">
        <v>4.9646999999999997E-2</v>
      </c>
      <c r="W22" s="73">
        <v>4.5600000000000002E-2</v>
      </c>
      <c r="X22" s="73">
        <v>3.3673000000000002E-2</v>
      </c>
      <c r="Y22" s="73">
        <v>2.7692000000000001E-2</v>
      </c>
      <c r="Z22" s="73">
        <v>8.1515000000000004E-2</v>
      </c>
      <c r="AA22" s="73">
        <v>2.3942999999999999E-2</v>
      </c>
      <c r="AB22" s="73">
        <v>2.8767999999999998E-2</v>
      </c>
      <c r="AC22" s="73">
        <v>5.4621000000000003E-2</v>
      </c>
      <c r="AD22" s="73">
        <v>7.8519000000000005E-2</v>
      </c>
      <c r="AE22" s="73">
        <v>4.0018999999999999E-2</v>
      </c>
      <c r="AF22" s="73">
        <v>6.5361000000000002E-2</v>
      </c>
      <c r="AG22" s="73">
        <v>3.5432999999999999E-2</v>
      </c>
    </row>
    <row r="23" spans="1:33" x14ac:dyDescent="0.2">
      <c r="A23" s="69" t="s">
        <v>152</v>
      </c>
      <c r="B23" s="69">
        <v>55</v>
      </c>
      <c r="C23" s="69">
        <v>62</v>
      </c>
      <c r="D23" s="72">
        <v>2.6136400000000002</v>
      </c>
      <c r="E23" s="72">
        <v>2.545906</v>
      </c>
      <c r="F23" s="72">
        <v>2.5371389999999998</v>
      </c>
      <c r="G23" s="72">
        <v>2.4884979999999999</v>
      </c>
      <c r="H23" s="72">
        <v>2.515428</v>
      </c>
      <c r="I23" s="72">
        <v>2.5354890000000001</v>
      </c>
      <c r="J23" s="72">
        <v>2.4967090000000001</v>
      </c>
      <c r="K23" s="72">
        <v>2.4525100000000002</v>
      </c>
      <c r="L23" s="72">
        <v>2.427521</v>
      </c>
      <c r="M23" s="72">
        <v>2.5770620000000002</v>
      </c>
      <c r="N23" s="72">
        <v>2.588524</v>
      </c>
      <c r="O23" s="72">
        <v>2.4823750000000002</v>
      </c>
      <c r="P23" s="72">
        <v>2.4463560000000002</v>
      </c>
      <c r="Q23" s="72">
        <v>2.4742989999999998</v>
      </c>
      <c r="R23" s="72">
        <v>2.5848040000000001</v>
      </c>
      <c r="S23" s="73">
        <v>3.1308000000000002E-2</v>
      </c>
      <c r="T23" s="73">
        <v>4.6830999999999998E-2</v>
      </c>
      <c r="U23" s="73">
        <v>2.6376E-2</v>
      </c>
      <c r="V23" s="73">
        <v>6.7510000000000001E-2</v>
      </c>
      <c r="W23" s="73">
        <v>5.0860000000000002E-2</v>
      </c>
      <c r="X23" s="73">
        <v>2.7442000000000001E-2</v>
      </c>
      <c r="Y23" s="73">
        <v>2.8812999999999998E-2</v>
      </c>
      <c r="Z23" s="73">
        <v>6.4191999999999999E-2</v>
      </c>
      <c r="AA23" s="73">
        <v>3.9867E-2</v>
      </c>
      <c r="AB23" s="73">
        <v>2.8702999999999999E-2</v>
      </c>
      <c r="AC23" s="73">
        <v>3.6464000000000003E-2</v>
      </c>
      <c r="AD23" s="73">
        <v>6.8715999999999999E-2</v>
      </c>
      <c r="AE23" s="73">
        <v>4.3896999999999999E-2</v>
      </c>
      <c r="AF23" s="73">
        <v>4.9346000000000001E-2</v>
      </c>
      <c r="AG23" s="73">
        <v>3.0155000000000001E-2</v>
      </c>
    </row>
    <row r="24" spans="1:33" x14ac:dyDescent="0.2">
      <c r="A24" s="69" t="s">
        <v>153</v>
      </c>
      <c r="B24" s="69">
        <v>56</v>
      </c>
      <c r="C24" s="69">
        <v>62</v>
      </c>
      <c r="D24" s="72">
        <v>2.3018689999999999</v>
      </c>
      <c r="E24" s="72">
        <v>2.1834760000000002</v>
      </c>
      <c r="F24" s="72">
        <v>2.1838679999999999</v>
      </c>
      <c r="G24" s="72">
        <v>2.1515529999999998</v>
      </c>
      <c r="H24" s="72">
        <v>2.1605979999999998</v>
      </c>
      <c r="I24" s="72">
        <v>2.2396099999999999</v>
      </c>
      <c r="J24" s="72">
        <v>2.194042</v>
      </c>
      <c r="K24" s="72">
        <v>2.1514799999999998</v>
      </c>
      <c r="L24" s="72">
        <v>2.126522</v>
      </c>
      <c r="M24" s="72">
        <v>2.2246610000000002</v>
      </c>
      <c r="N24" s="72">
        <v>2.304338</v>
      </c>
      <c r="O24" s="72">
        <v>2.1598989999999998</v>
      </c>
      <c r="P24" s="72">
        <v>2.124288</v>
      </c>
      <c r="Q24" s="72">
        <v>2.1676190000000002</v>
      </c>
      <c r="R24" s="72">
        <v>2.2325020000000002</v>
      </c>
      <c r="S24" s="73">
        <v>1.4494E-2</v>
      </c>
      <c r="T24" s="73">
        <v>4.6787000000000002E-2</v>
      </c>
      <c r="U24" s="73">
        <v>1.5084999999999999E-2</v>
      </c>
      <c r="V24" s="73">
        <v>5.1300999999999999E-2</v>
      </c>
      <c r="W24" s="73">
        <v>2.6176999999999999E-2</v>
      </c>
      <c r="X24" s="73">
        <v>2.1214E-2</v>
      </c>
      <c r="Y24" s="73">
        <v>5.3262999999999998E-2</v>
      </c>
      <c r="Z24" s="73">
        <v>4.2071999999999998E-2</v>
      </c>
      <c r="AA24" s="73">
        <v>3.0401000000000001E-2</v>
      </c>
      <c r="AB24" s="73">
        <v>2.7668999999999999E-2</v>
      </c>
      <c r="AC24" s="73">
        <v>2.5461999999999999E-2</v>
      </c>
      <c r="AD24" s="73">
        <v>5.1254000000000001E-2</v>
      </c>
      <c r="AE24" s="73">
        <v>2.2435E-2</v>
      </c>
      <c r="AF24" s="73">
        <v>2.3684E-2</v>
      </c>
      <c r="AG24" s="73">
        <v>1.8592000000000001E-2</v>
      </c>
    </row>
  </sheetData>
  <mergeCells count="8">
    <mergeCell ref="D1:R1"/>
    <mergeCell ref="S1:AG1"/>
    <mergeCell ref="D2:H2"/>
    <mergeCell ref="I2:M2"/>
    <mergeCell ref="N2:R2"/>
    <mergeCell ref="S2:W2"/>
    <mergeCell ref="X2:AB2"/>
    <mergeCell ref="AC2:A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DZ142"/>
  <sheetViews>
    <sheetView showGridLines="0" zoomScaleNormal="100" workbookViewId="0">
      <selection activeCell="AJ39" sqref="AJ39"/>
    </sheetView>
  </sheetViews>
  <sheetFormatPr defaultRowHeight="12.75" x14ac:dyDescent="0.2"/>
  <cols>
    <col min="1" max="1" width="33.42578125" style="1" bestFit="1" customWidth="1"/>
    <col min="2" max="2" width="5.85546875" style="2" bestFit="1" customWidth="1"/>
    <col min="3" max="3" width="4.28515625" style="2" customWidth="1"/>
    <col min="4" max="4" width="0.85546875" style="2" customWidth="1"/>
    <col min="5" max="9" width="3.7109375" style="3" customWidth="1"/>
    <col min="10" max="10" width="1.5703125" style="3" customWidth="1"/>
    <col min="11" max="15" width="3.7109375" style="3" customWidth="1"/>
    <col min="16" max="16" width="1.5703125" style="3" customWidth="1"/>
    <col min="17" max="21" width="3.7109375" style="3" customWidth="1"/>
    <col min="22" max="22" width="9.140625" style="3"/>
    <col min="23" max="23" width="3.42578125" style="3" customWidth="1"/>
    <col min="24" max="24" width="2.7109375" style="3" customWidth="1"/>
    <col min="25" max="125" width="0.5703125" style="4" customWidth="1"/>
    <col min="126" max="126" width="9.140625" style="5"/>
    <col min="127" max="16384" width="9.140625" style="3"/>
  </cols>
  <sheetData>
    <row r="1" spans="1:130" ht="13.5" thickBot="1" x14ac:dyDescent="0.25"/>
    <row r="2" spans="1:130" ht="13.5" thickBot="1" x14ac:dyDescent="0.25">
      <c r="A2" s="3"/>
      <c r="B2" s="6"/>
      <c r="C2" s="7"/>
      <c r="D2" s="8"/>
      <c r="J2" s="9"/>
      <c r="P2" s="9"/>
      <c r="X2" s="10"/>
      <c r="Y2" s="3" t="s">
        <v>0</v>
      </c>
      <c r="Z2" s="3"/>
      <c r="AA2" s="3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</row>
    <row r="3" spans="1:130" x14ac:dyDescent="0.2">
      <c r="A3" s="3"/>
      <c r="B3" s="80"/>
      <c r="C3" s="7"/>
      <c r="D3" s="8"/>
      <c r="J3" s="9"/>
      <c r="P3" s="9"/>
      <c r="X3" s="9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</row>
    <row r="4" spans="1:130" x14ac:dyDescent="0.2">
      <c r="X4" s="96">
        <v>0</v>
      </c>
      <c r="DV4" s="97" t="s">
        <v>4</v>
      </c>
    </row>
    <row r="5" spans="1:130" ht="7.5" customHeight="1" x14ac:dyDescent="0.2">
      <c r="X5" s="96"/>
      <c r="Y5" s="77">
        <f t="shared" ref="Y5:CJ5" si="0">Z5+(1.6/100)</f>
        <v>-9.9999999999987876E-3</v>
      </c>
      <c r="Z5" s="78">
        <f t="shared" si="0"/>
        <v>-2.5999999999998788E-2</v>
      </c>
      <c r="AA5" s="78">
        <f t="shared" si="0"/>
        <v>-4.1999999999998788E-2</v>
      </c>
      <c r="AB5" s="78">
        <f t="shared" si="0"/>
        <v>-5.7999999999998789E-2</v>
      </c>
      <c r="AC5" s="78">
        <f t="shared" si="0"/>
        <v>-7.3999999999998789E-2</v>
      </c>
      <c r="AD5" s="78">
        <f t="shared" si="0"/>
        <v>-8.9999999999998789E-2</v>
      </c>
      <c r="AE5" s="78">
        <f t="shared" si="0"/>
        <v>-0.10599999999999879</v>
      </c>
      <c r="AF5" s="78">
        <f t="shared" si="0"/>
        <v>-0.12199999999999879</v>
      </c>
      <c r="AG5" s="78">
        <f t="shared" si="0"/>
        <v>-0.13799999999999879</v>
      </c>
      <c r="AH5" s="78">
        <f t="shared" si="0"/>
        <v>-0.1539999999999988</v>
      </c>
      <c r="AI5" s="78">
        <f t="shared" si="0"/>
        <v>-0.16999999999999882</v>
      </c>
      <c r="AJ5" s="78">
        <f t="shared" si="0"/>
        <v>-0.18599999999999883</v>
      </c>
      <c r="AK5" s="78">
        <f t="shared" si="0"/>
        <v>-0.20199999999999885</v>
      </c>
      <c r="AL5" s="78">
        <f t="shared" si="0"/>
        <v>-0.21799999999999886</v>
      </c>
      <c r="AM5" s="78">
        <f t="shared" si="0"/>
        <v>-0.23399999999999888</v>
      </c>
      <c r="AN5" s="78">
        <f t="shared" si="0"/>
        <v>-0.24999999999999889</v>
      </c>
      <c r="AO5" s="78">
        <f t="shared" si="0"/>
        <v>-0.2659999999999989</v>
      </c>
      <c r="AP5" s="78">
        <f t="shared" si="0"/>
        <v>-0.28199999999999892</v>
      </c>
      <c r="AQ5" s="78">
        <f t="shared" si="0"/>
        <v>-0.29799999999999893</v>
      </c>
      <c r="AR5" s="78">
        <f t="shared" si="0"/>
        <v>-0.31399999999999895</v>
      </c>
      <c r="AS5" s="78">
        <f t="shared" si="0"/>
        <v>-0.32999999999999896</v>
      </c>
      <c r="AT5" s="78">
        <f t="shared" si="0"/>
        <v>-0.34599999999999898</v>
      </c>
      <c r="AU5" s="78">
        <f t="shared" si="0"/>
        <v>-0.36199999999999899</v>
      </c>
      <c r="AV5" s="78">
        <f t="shared" si="0"/>
        <v>-0.377999999999999</v>
      </c>
      <c r="AW5" s="78">
        <f t="shared" si="0"/>
        <v>-0.39399999999999902</v>
      </c>
      <c r="AX5" s="78">
        <f t="shared" si="0"/>
        <v>-0.40999999999999903</v>
      </c>
      <c r="AY5" s="78">
        <f t="shared" si="0"/>
        <v>-0.42599999999999905</v>
      </c>
      <c r="AZ5" s="78">
        <f t="shared" si="0"/>
        <v>-0.44199999999999906</v>
      </c>
      <c r="BA5" s="78">
        <f t="shared" si="0"/>
        <v>-0.45799999999999907</v>
      </c>
      <c r="BB5" s="78">
        <f t="shared" si="0"/>
        <v>-0.47399999999999909</v>
      </c>
      <c r="BC5" s="78">
        <f t="shared" si="0"/>
        <v>-0.4899999999999991</v>
      </c>
      <c r="BD5" s="78">
        <f t="shared" si="0"/>
        <v>-0.50599999999999912</v>
      </c>
      <c r="BE5" s="78">
        <f t="shared" si="0"/>
        <v>-0.52199999999999913</v>
      </c>
      <c r="BF5" s="78">
        <f t="shared" si="0"/>
        <v>-0.53799999999999915</v>
      </c>
      <c r="BG5" s="78">
        <f t="shared" si="0"/>
        <v>-0.55399999999999916</v>
      </c>
      <c r="BH5" s="78">
        <f t="shared" si="0"/>
        <v>-0.56999999999999917</v>
      </c>
      <c r="BI5" s="78">
        <f t="shared" si="0"/>
        <v>-0.58599999999999919</v>
      </c>
      <c r="BJ5" s="78">
        <f t="shared" si="0"/>
        <v>-0.6019999999999992</v>
      </c>
      <c r="BK5" s="78">
        <f t="shared" si="0"/>
        <v>-0.61799999999999922</v>
      </c>
      <c r="BL5" s="78">
        <f t="shared" si="0"/>
        <v>-0.63399999999999923</v>
      </c>
      <c r="BM5" s="78">
        <f t="shared" si="0"/>
        <v>-0.64999999999999925</v>
      </c>
      <c r="BN5" s="78">
        <f t="shared" si="0"/>
        <v>-0.66599999999999926</v>
      </c>
      <c r="BO5" s="78">
        <f t="shared" si="0"/>
        <v>-0.68199999999999927</v>
      </c>
      <c r="BP5" s="78">
        <f t="shared" si="0"/>
        <v>-0.69799999999999929</v>
      </c>
      <c r="BQ5" s="78">
        <f t="shared" si="0"/>
        <v>-0.7139999999999993</v>
      </c>
      <c r="BR5" s="78">
        <f t="shared" si="0"/>
        <v>-0.72999999999999932</v>
      </c>
      <c r="BS5" s="78">
        <f t="shared" si="0"/>
        <v>-0.74599999999999933</v>
      </c>
      <c r="BT5" s="78">
        <f t="shared" si="0"/>
        <v>-0.76199999999999934</v>
      </c>
      <c r="BU5" s="78">
        <f t="shared" si="0"/>
        <v>-0.77799999999999936</v>
      </c>
      <c r="BV5" s="78">
        <f t="shared" si="0"/>
        <v>-0.79399999999999937</v>
      </c>
      <c r="BW5" s="78">
        <f t="shared" si="0"/>
        <v>-0.80999999999999939</v>
      </c>
      <c r="BX5" s="78">
        <f t="shared" si="0"/>
        <v>-0.8259999999999994</v>
      </c>
      <c r="BY5" s="78">
        <f t="shared" si="0"/>
        <v>-0.84199999999999942</v>
      </c>
      <c r="BZ5" s="78">
        <f t="shared" si="0"/>
        <v>-0.85799999999999943</v>
      </c>
      <c r="CA5" s="78">
        <f t="shared" si="0"/>
        <v>-0.87399999999999944</v>
      </c>
      <c r="CB5" s="78">
        <f t="shared" si="0"/>
        <v>-0.88999999999999946</v>
      </c>
      <c r="CC5" s="78">
        <f t="shared" si="0"/>
        <v>-0.90599999999999947</v>
      </c>
      <c r="CD5" s="78">
        <f t="shared" si="0"/>
        <v>-0.92199999999999949</v>
      </c>
      <c r="CE5" s="78">
        <f t="shared" si="0"/>
        <v>-0.9379999999999995</v>
      </c>
      <c r="CF5" s="78">
        <f t="shared" si="0"/>
        <v>-0.95399999999999952</v>
      </c>
      <c r="CG5" s="78">
        <f t="shared" si="0"/>
        <v>-0.96999999999999953</v>
      </c>
      <c r="CH5" s="78">
        <f t="shared" si="0"/>
        <v>-0.98599999999999954</v>
      </c>
      <c r="CI5" s="78">
        <f t="shared" si="0"/>
        <v>-1.0019999999999996</v>
      </c>
      <c r="CJ5" s="78">
        <f t="shared" si="0"/>
        <v>-1.0179999999999996</v>
      </c>
      <c r="CK5" s="78">
        <f t="shared" ref="CK5:DS5" si="1">CL5+(1.6/100)</f>
        <v>-1.0339999999999996</v>
      </c>
      <c r="CL5" s="78">
        <f t="shared" si="1"/>
        <v>-1.0499999999999996</v>
      </c>
      <c r="CM5" s="78">
        <f t="shared" si="1"/>
        <v>-1.0659999999999996</v>
      </c>
      <c r="CN5" s="78">
        <f t="shared" si="1"/>
        <v>-1.0819999999999996</v>
      </c>
      <c r="CO5" s="78">
        <f t="shared" si="1"/>
        <v>-1.0979999999999996</v>
      </c>
      <c r="CP5" s="78">
        <f t="shared" si="1"/>
        <v>-1.1139999999999997</v>
      </c>
      <c r="CQ5" s="78">
        <f t="shared" si="1"/>
        <v>-1.1299999999999997</v>
      </c>
      <c r="CR5" s="78">
        <f t="shared" si="1"/>
        <v>-1.1459999999999997</v>
      </c>
      <c r="CS5" s="78">
        <f t="shared" si="1"/>
        <v>-1.1619999999999997</v>
      </c>
      <c r="CT5" s="78">
        <f t="shared" si="1"/>
        <v>-1.1779999999999997</v>
      </c>
      <c r="CU5" s="78">
        <f t="shared" si="1"/>
        <v>-1.1939999999999997</v>
      </c>
      <c r="CV5" s="78">
        <f t="shared" si="1"/>
        <v>-1.2099999999999997</v>
      </c>
      <c r="CW5" s="78">
        <f t="shared" si="1"/>
        <v>-1.2259999999999998</v>
      </c>
      <c r="CX5" s="78">
        <f t="shared" si="1"/>
        <v>-1.2419999999999998</v>
      </c>
      <c r="CY5" s="78">
        <f t="shared" si="1"/>
        <v>-1.2579999999999998</v>
      </c>
      <c r="CZ5" s="78">
        <f t="shared" si="1"/>
        <v>-1.2739999999999998</v>
      </c>
      <c r="DA5" s="78">
        <f t="shared" si="1"/>
        <v>-1.2899999999999998</v>
      </c>
      <c r="DB5" s="78">
        <f t="shared" si="1"/>
        <v>-1.3059999999999998</v>
      </c>
      <c r="DC5" s="78">
        <f t="shared" si="1"/>
        <v>-1.3219999999999998</v>
      </c>
      <c r="DD5" s="78">
        <f t="shared" si="1"/>
        <v>-1.3379999999999999</v>
      </c>
      <c r="DE5" s="78">
        <f t="shared" si="1"/>
        <v>-1.3539999999999999</v>
      </c>
      <c r="DF5" s="78">
        <f t="shared" si="1"/>
        <v>-1.3699999999999999</v>
      </c>
      <c r="DG5" s="78">
        <f t="shared" si="1"/>
        <v>-1.3859999999999999</v>
      </c>
      <c r="DH5" s="78">
        <f t="shared" si="1"/>
        <v>-1.4019999999999999</v>
      </c>
      <c r="DI5" s="78">
        <f t="shared" si="1"/>
        <v>-1.4179999999999999</v>
      </c>
      <c r="DJ5" s="78">
        <f t="shared" si="1"/>
        <v>-1.4339999999999999</v>
      </c>
      <c r="DK5" s="78">
        <f t="shared" si="1"/>
        <v>-1.45</v>
      </c>
      <c r="DL5" s="78">
        <f t="shared" si="1"/>
        <v>-1.466</v>
      </c>
      <c r="DM5" s="78">
        <f t="shared" si="1"/>
        <v>-1.482</v>
      </c>
      <c r="DN5" s="78">
        <f t="shared" si="1"/>
        <v>-1.498</v>
      </c>
      <c r="DO5" s="78">
        <f t="shared" si="1"/>
        <v>-1.514</v>
      </c>
      <c r="DP5" s="78">
        <f t="shared" si="1"/>
        <v>-1.53</v>
      </c>
      <c r="DQ5" s="78">
        <f t="shared" si="1"/>
        <v>-1.546</v>
      </c>
      <c r="DR5" s="78">
        <f t="shared" si="1"/>
        <v>-1.5620000000000001</v>
      </c>
      <c r="DS5" s="78">
        <f t="shared" si="1"/>
        <v>-1.5780000000000001</v>
      </c>
      <c r="DT5" s="78">
        <f>DU5+(1.6/100)</f>
        <v>-1.5940000000000001</v>
      </c>
      <c r="DU5" s="79">
        <f>-1.61</f>
        <v>-1.61</v>
      </c>
      <c r="DV5" s="97"/>
    </row>
    <row r="6" spans="1:130" x14ac:dyDescent="0.2">
      <c r="X6" s="96"/>
      <c r="DV6" s="97"/>
    </row>
    <row r="7" spans="1:130" x14ac:dyDescent="0.2">
      <c r="A7" s="99" t="s">
        <v>1</v>
      </c>
      <c r="B7" s="100" t="s">
        <v>2</v>
      </c>
      <c r="C7" s="100" t="s">
        <v>3</v>
      </c>
      <c r="D7" s="11"/>
      <c r="E7" s="98" t="s">
        <v>185</v>
      </c>
      <c r="F7" s="98"/>
      <c r="G7" s="98"/>
      <c r="H7" s="98"/>
      <c r="I7" s="98"/>
      <c r="J7" s="12"/>
      <c r="K7" s="98" t="s">
        <v>6</v>
      </c>
      <c r="L7" s="98"/>
      <c r="M7" s="98"/>
      <c r="N7" s="98"/>
      <c r="O7" s="98"/>
      <c r="P7" s="12"/>
      <c r="Q7" s="98" t="s">
        <v>7</v>
      </c>
      <c r="R7" s="98"/>
      <c r="S7" s="98"/>
      <c r="T7" s="98"/>
      <c r="U7" s="98"/>
    </row>
    <row r="8" spans="1:130" x14ac:dyDescent="0.2">
      <c r="A8" s="99"/>
      <c r="B8" s="100"/>
      <c r="C8" s="100"/>
      <c r="D8" s="1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</row>
    <row r="9" spans="1:130" ht="3" customHeight="1" thickBot="1" x14ac:dyDescent="0.25">
      <c r="A9" s="13"/>
      <c r="B9" s="11"/>
      <c r="C9" s="11"/>
      <c r="D9" s="11"/>
      <c r="E9" s="14"/>
      <c r="F9" s="15"/>
      <c r="G9" s="15"/>
      <c r="H9" s="15"/>
      <c r="I9" s="15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130" x14ac:dyDescent="0.2">
      <c r="A10" s="1" t="s">
        <v>8</v>
      </c>
      <c r="B10" s="2">
        <v>2</v>
      </c>
      <c r="C10" s="2">
        <v>9</v>
      </c>
      <c r="E10" s="17">
        <v>-0.61183999999999994</v>
      </c>
      <c r="F10" s="18">
        <v>-0.88431000000000015</v>
      </c>
      <c r="G10" s="18">
        <v>-0.87307299999999977</v>
      </c>
      <c r="H10" s="18">
        <v>-0.56919699999999995</v>
      </c>
      <c r="I10" s="19">
        <v>0</v>
      </c>
      <c r="K10" s="17">
        <v>-0.6676359999999999</v>
      </c>
      <c r="L10" s="18">
        <v>-0.99402999999999997</v>
      </c>
      <c r="M10" s="18">
        <v>-0.99004199999999987</v>
      </c>
      <c r="N10" s="18">
        <v>-0.76736100000000018</v>
      </c>
      <c r="O10" s="19">
        <v>-0.57857100000000017</v>
      </c>
      <c r="Q10" s="17">
        <v>-0.900474</v>
      </c>
      <c r="R10" s="18">
        <v>-1.365666</v>
      </c>
      <c r="S10" s="18">
        <v>-1.5840509999999999</v>
      </c>
      <c r="T10" s="18">
        <v>-1.4713120000000002</v>
      </c>
      <c r="U10" s="19">
        <v>-1.4074850000000003</v>
      </c>
    </row>
    <row r="11" spans="1:130" x14ac:dyDescent="0.2">
      <c r="A11" s="1" t="s">
        <v>9</v>
      </c>
      <c r="B11" s="2">
        <v>9</v>
      </c>
      <c r="C11" s="2">
        <v>19</v>
      </c>
      <c r="E11" s="20">
        <v>0</v>
      </c>
      <c r="F11" s="21">
        <v>0</v>
      </c>
      <c r="G11" s="21">
        <v>0</v>
      </c>
      <c r="H11" s="21">
        <v>-0.32940900000000006</v>
      </c>
      <c r="I11" s="22">
        <v>0</v>
      </c>
      <c r="K11" s="20">
        <v>-0.48354700000000062</v>
      </c>
      <c r="L11" s="21">
        <v>0</v>
      </c>
      <c r="M11" s="21">
        <v>0</v>
      </c>
      <c r="N11" s="21">
        <v>0</v>
      </c>
      <c r="O11" s="22">
        <v>0</v>
      </c>
      <c r="Q11" s="20">
        <v>-1.6144760000000002</v>
      </c>
      <c r="R11" s="21">
        <v>-1.0470499999999996</v>
      </c>
      <c r="S11" s="21">
        <v>-0.97095399999999987</v>
      </c>
      <c r="T11" s="21">
        <v>-0.79630500000000026</v>
      </c>
      <c r="U11" s="22">
        <v>-0.72285200000000049</v>
      </c>
    </row>
    <row r="12" spans="1:130" x14ac:dyDescent="0.2">
      <c r="A12" s="1" t="s">
        <v>10</v>
      </c>
      <c r="B12" s="2">
        <v>10</v>
      </c>
      <c r="C12" s="2">
        <v>19</v>
      </c>
      <c r="E12" s="20">
        <v>0</v>
      </c>
      <c r="F12" s="21">
        <v>0</v>
      </c>
      <c r="G12" s="21">
        <v>0</v>
      </c>
      <c r="H12" s="21">
        <v>0</v>
      </c>
      <c r="I12" s="22">
        <v>0</v>
      </c>
      <c r="K12" s="20">
        <v>0</v>
      </c>
      <c r="L12" s="21">
        <v>0</v>
      </c>
      <c r="M12" s="21">
        <v>0</v>
      </c>
      <c r="N12" s="21">
        <v>0</v>
      </c>
      <c r="O12" s="22">
        <v>0</v>
      </c>
      <c r="Q12" s="20">
        <v>-1.3025130000000003</v>
      </c>
      <c r="R12" s="21">
        <v>-0.81252900000000006</v>
      </c>
      <c r="S12" s="21">
        <v>-0.75851200000000008</v>
      </c>
      <c r="T12" s="21">
        <v>-0.61520099999999989</v>
      </c>
      <c r="U12" s="22">
        <v>-0.59689999999999976</v>
      </c>
    </row>
    <row r="13" spans="1:130" x14ac:dyDescent="0.2">
      <c r="A13" s="1" t="s">
        <v>11</v>
      </c>
      <c r="B13" s="2">
        <v>25</v>
      </c>
      <c r="C13" s="2">
        <v>34</v>
      </c>
      <c r="E13" s="20">
        <v>0</v>
      </c>
      <c r="F13" s="21">
        <v>0</v>
      </c>
      <c r="G13" s="21">
        <v>0</v>
      </c>
      <c r="H13" s="21">
        <v>0</v>
      </c>
      <c r="I13" s="22">
        <v>0</v>
      </c>
      <c r="K13" s="20">
        <v>0</v>
      </c>
      <c r="L13" s="21">
        <v>0</v>
      </c>
      <c r="M13" s="21">
        <v>0</v>
      </c>
      <c r="N13" s="21">
        <v>0</v>
      </c>
      <c r="O13" s="22">
        <v>0</v>
      </c>
      <c r="Q13" s="20">
        <v>0</v>
      </c>
      <c r="R13" s="21">
        <v>0</v>
      </c>
      <c r="S13" s="21">
        <v>0</v>
      </c>
      <c r="T13" s="21">
        <v>0</v>
      </c>
      <c r="U13" s="22">
        <v>0</v>
      </c>
    </row>
    <row r="14" spans="1:130" x14ac:dyDescent="0.2">
      <c r="A14" s="1" t="s">
        <v>12</v>
      </c>
      <c r="B14" s="2">
        <v>26</v>
      </c>
      <c r="C14" s="2">
        <v>34</v>
      </c>
      <c r="E14" s="20">
        <v>0</v>
      </c>
      <c r="F14" s="21">
        <v>0</v>
      </c>
      <c r="G14" s="21">
        <v>0</v>
      </c>
      <c r="H14" s="21">
        <v>0</v>
      </c>
      <c r="I14" s="22">
        <v>0</v>
      </c>
      <c r="K14" s="20">
        <v>0</v>
      </c>
      <c r="L14" s="21">
        <v>0</v>
      </c>
      <c r="M14" s="21">
        <v>0</v>
      </c>
      <c r="N14" s="21">
        <v>0</v>
      </c>
      <c r="O14" s="22">
        <v>0</v>
      </c>
      <c r="Q14" s="20">
        <v>0</v>
      </c>
      <c r="R14" s="21">
        <v>0</v>
      </c>
      <c r="S14" s="21">
        <v>0</v>
      </c>
      <c r="T14" s="21">
        <v>0</v>
      </c>
      <c r="U14" s="22">
        <v>0</v>
      </c>
    </row>
    <row r="15" spans="1:130" x14ac:dyDescent="0.2">
      <c r="A15" s="1" t="s">
        <v>13</v>
      </c>
      <c r="B15" s="2">
        <v>28</v>
      </c>
      <c r="C15" s="2">
        <v>34</v>
      </c>
      <c r="E15" s="20">
        <v>0</v>
      </c>
      <c r="F15" s="21">
        <v>0</v>
      </c>
      <c r="G15" s="21">
        <v>0</v>
      </c>
      <c r="H15" s="21">
        <v>0</v>
      </c>
      <c r="I15" s="22">
        <v>0</v>
      </c>
      <c r="K15" s="20">
        <v>0</v>
      </c>
      <c r="L15" s="21">
        <v>0</v>
      </c>
      <c r="M15" s="21">
        <v>0</v>
      </c>
      <c r="N15" s="21">
        <v>0</v>
      </c>
      <c r="O15" s="22">
        <v>0</v>
      </c>
      <c r="Q15" s="20">
        <v>0</v>
      </c>
      <c r="R15" s="21">
        <v>0</v>
      </c>
      <c r="S15" s="21">
        <v>0</v>
      </c>
      <c r="T15" s="21">
        <v>0</v>
      </c>
      <c r="U15" s="22">
        <v>0</v>
      </c>
    </row>
    <row r="16" spans="1:130" x14ac:dyDescent="0.2">
      <c r="A16" s="1" t="s">
        <v>14</v>
      </c>
      <c r="B16" s="2">
        <v>29</v>
      </c>
      <c r="C16" s="2">
        <v>36</v>
      </c>
      <c r="E16" s="20">
        <v>0</v>
      </c>
      <c r="F16" s="21">
        <v>0</v>
      </c>
      <c r="G16" s="21">
        <v>0</v>
      </c>
      <c r="H16" s="21">
        <v>0</v>
      </c>
      <c r="I16" s="22">
        <v>0</v>
      </c>
      <c r="K16" s="20">
        <v>0</v>
      </c>
      <c r="L16" s="21">
        <v>0</v>
      </c>
      <c r="M16" s="21">
        <v>0</v>
      </c>
      <c r="N16" s="21">
        <v>0</v>
      </c>
      <c r="O16" s="22">
        <v>0</v>
      </c>
      <c r="Q16" s="20">
        <v>0</v>
      </c>
      <c r="R16" s="21">
        <v>0</v>
      </c>
      <c r="S16" s="21">
        <v>0</v>
      </c>
      <c r="T16" s="21">
        <v>0</v>
      </c>
      <c r="U16" s="22">
        <v>0</v>
      </c>
    </row>
    <row r="17" spans="1:21" x14ac:dyDescent="0.2">
      <c r="A17" s="1" t="s">
        <v>15</v>
      </c>
      <c r="B17" s="2">
        <v>30</v>
      </c>
      <c r="C17" s="2">
        <v>36</v>
      </c>
      <c r="E17" s="20">
        <v>0</v>
      </c>
      <c r="F17" s="21">
        <v>0</v>
      </c>
      <c r="G17" s="21">
        <v>0</v>
      </c>
      <c r="H17" s="21">
        <v>0</v>
      </c>
      <c r="I17" s="22">
        <v>0</v>
      </c>
      <c r="K17" s="20">
        <v>0</v>
      </c>
      <c r="L17" s="21">
        <v>0</v>
      </c>
      <c r="M17" s="21">
        <v>0</v>
      </c>
      <c r="N17" s="21">
        <v>0</v>
      </c>
      <c r="O17" s="22">
        <v>0</v>
      </c>
      <c r="Q17" s="20">
        <v>0</v>
      </c>
      <c r="R17" s="21">
        <v>0</v>
      </c>
      <c r="S17" s="21">
        <v>0</v>
      </c>
      <c r="T17" s="21">
        <v>0</v>
      </c>
      <c r="U17" s="22">
        <v>0</v>
      </c>
    </row>
    <row r="18" spans="1:21" x14ac:dyDescent="0.2">
      <c r="A18" s="1" t="s">
        <v>16</v>
      </c>
      <c r="B18" s="2">
        <v>35</v>
      </c>
      <c r="C18" s="2">
        <v>44</v>
      </c>
      <c r="E18" s="20">
        <v>0</v>
      </c>
      <c r="F18" s="21">
        <v>0</v>
      </c>
      <c r="G18" s="21">
        <v>0</v>
      </c>
      <c r="H18" s="21">
        <v>0</v>
      </c>
      <c r="I18" s="22">
        <v>0</v>
      </c>
      <c r="K18" s="20">
        <v>-0.4984090000000001</v>
      </c>
      <c r="L18" s="21">
        <v>0</v>
      </c>
      <c r="M18" s="21">
        <v>0</v>
      </c>
      <c r="N18" s="21">
        <v>0</v>
      </c>
      <c r="O18" s="22">
        <v>0</v>
      </c>
      <c r="Q18" s="20">
        <v>-0.67030000000000012</v>
      </c>
      <c r="R18" s="21">
        <v>-0.31850600000000018</v>
      </c>
      <c r="S18" s="21">
        <v>0</v>
      </c>
      <c r="T18" s="21">
        <v>0</v>
      </c>
      <c r="U18" s="22">
        <v>0</v>
      </c>
    </row>
    <row r="19" spans="1:21" x14ac:dyDescent="0.2">
      <c r="A19" s="1" t="s">
        <v>17</v>
      </c>
      <c r="B19" s="2">
        <v>37</v>
      </c>
      <c r="C19" s="2">
        <v>44</v>
      </c>
      <c r="E19" s="20">
        <v>0</v>
      </c>
      <c r="F19" s="21">
        <v>0</v>
      </c>
      <c r="G19" s="21">
        <v>0</v>
      </c>
      <c r="H19" s="21">
        <v>0</v>
      </c>
      <c r="I19" s="22">
        <v>0</v>
      </c>
      <c r="K19" s="20">
        <v>-0.49347399999999997</v>
      </c>
      <c r="L19" s="21">
        <v>0</v>
      </c>
      <c r="M19" s="21">
        <v>0</v>
      </c>
      <c r="N19" s="21">
        <v>0</v>
      </c>
      <c r="O19" s="22">
        <v>0</v>
      </c>
      <c r="Q19" s="20">
        <v>-0.69816499999999992</v>
      </c>
      <c r="R19" s="21">
        <v>-0.32511500000000026</v>
      </c>
      <c r="S19" s="21">
        <v>0</v>
      </c>
      <c r="T19" s="21">
        <v>0</v>
      </c>
      <c r="U19" s="22">
        <v>0</v>
      </c>
    </row>
    <row r="20" spans="1:21" x14ac:dyDescent="0.2">
      <c r="A20" s="1" t="s">
        <v>18</v>
      </c>
      <c r="B20" s="2">
        <v>48</v>
      </c>
      <c r="C20" s="2">
        <v>54</v>
      </c>
      <c r="E20" s="20">
        <v>0</v>
      </c>
      <c r="F20" s="21">
        <v>0</v>
      </c>
      <c r="G20" s="21">
        <v>0</v>
      </c>
      <c r="H20" s="21">
        <v>0</v>
      </c>
      <c r="I20" s="22">
        <v>0</v>
      </c>
      <c r="K20" s="20">
        <v>0</v>
      </c>
      <c r="L20" s="21">
        <v>0</v>
      </c>
      <c r="M20" s="21">
        <v>0</v>
      </c>
      <c r="N20" s="21">
        <v>0</v>
      </c>
      <c r="O20" s="22">
        <v>0</v>
      </c>
      <c r="Q20" s="20">
        <v>0</v>
      </c>
      <c r="R20" s="21">
        <v>0</v>
      </c>
      <c r="S20" s="21">
        <v>0</v>
      </c>
      <c r="T20" s="21">
        <v>0</v>
      </c>
      <c r="U20" s="22">
        <v>0</v>
      </c>
    </row>
    <row r="21" spans="1:21" x14ac:dyDescent="0.2">
      <c r="A21" s="1" t="s">
        <v>19</v>
      </c>
      <c r="B21" s="2">
        <v>54</v>
      </c>
      <c r="C21" s="2">
        <v>62</v>
      </c>
      <c r="E21" s="20">
        <v>0</v>
      </c>
      <c r="F21" s="21">
        <v>0</v>
      </c>
      <c r="G21" s="21">
        <v>0</v>
      </c>
      <c r="H21" s="21">
        <v>0</v>
      </c>
      <c r="I21" s="22">
        <v>0</v>
      </c>
      <c r="K21" s="20">
        <v>-0.47880600000000006</v>
      </c>
      <c r="L21" s="21">
        <v>0</v>
      </c>
      <c r="M21" s="21">
        <v>0</v>
      </c>
      <c r="N21" s="21">
        <v>0</v>
      </c>
      <c r="O21" s="22">
        <v>0</v>
      </c>
      <c r="Q21" s="20">
        <v>0</v>
      </c>
      <c r="R21" s="21">
        <v>0</v>
      </c>
      <c r="S21" s="21">
        <v>0</v>
      </c>
      <c r="T21" s="21">
        <v>0</v>
      </c>
      <c r="U21" s="22">
        <v>0</v>
      </c>
    </row>
    <row r="22" spans="1:21" x14ac:dyDescent="0.2">
      <c r="A22" s="1" t="s">
        <v>20</v>
      </c>
      <c r="B22" s="2">
        <v>63</v>
      </c>
      <c r="C22" s="2">
        <v>87</v>
      </c>
      <c r="E22" s="20">
        <v>0</v>
      </c>
      <c r="F22" s="21">
        <v>0</v>
      </c>
      <c r="G22" s="21">
        <v>0</v>
      </c>
      <c r="H22" s="21">
        <v>0</v>
      </c>
      <c r="I22" s="22">
        <v>0</v>
      </c>
      <c r="K22" s="20">
        <v>0</v>
      </c>
      <c r="L22" s="21">
        <v>0</v>
      </c>
      <c r="M22" s="21">
        <v>0</v>
      </c>
      <c r="N22" s="21">
        <v>0</v>
      </c>
      <c r="O22" s="22">
        <v>0</v>
      </c>
      <c r="Q22" s="20">
        <v>0</v>
      </c>
      <c r="R22" s="21">
        <v>0</v>
      </c>
      <c r="S22" s="21">
        <v>0</v>
      </c>
      <c r="T22" s="21">
        <v>0</v>
      </c>
      <c r="U22" s="22">
        <v>0</v>
      </c>
    </row>
    <row r="23" spans="1:21" x14ac:dyDescent="0.2">
      <c r="A23" s="1" t="s">
        <v>21</v>
      </c>
      <c r="B23" s="2">
        <v>88</v>
      </c>
      <c r="C23" s="2">
        <v>100</v>
      </c>
      <c r="E23" s="20">
        <v>0</v>
      </c>
      <c r="F23" s="21">
        <v>0</v>
      </c>
      <c r="G23" s="21">
        <v>0</v>
      </c>
      <c r="H23" s="21">
        <v>0</v>
      </c>
      <c r="I23" s="22">
        <v>0</v>
      </c>
      <c r="K23" s="20">
        <v>0</v>
      </c>
      <c r="L23" s="21">
        <v>0</v>
      </c>
      <c r="M23" s="21">
        <v>0</v>
      </c>
      <c r="N23" s="21">
        <v>0</v>
      </c>
      <c r="O23" s="22">
        <v>0</v>
      </c>
      <c r="Q23" s="20">
        <v>0</v>
      </c>
      <c r="R23" s="21">
        <v>0</v>
      </c>
      <c r="S23" s="21">
        <v>0</v>
      </c>
      <c r="T23" s="21">
        <v>0</v>
      </c>
      <c r="U23" s="22">
        <v>0</v>
      </c>
    </row>
    <row r="24" spans="1:21" x14ac:dyDescent="0.2">
      <c r="A24" s="1" t="s">
        <v>22</v>
      </c>
      <c r="B24" s="2">
        <v>88</v>
      </c>
      <c r="C24" s="2">
        <v>101</v>
      </c>
      <c r="E24" s="20">
        <v>0</v>
      </c>
      <c r="F24" s="21">
        <v>0</v>
      </c>
      <c r="G24" s="21">
        <v>0</v>
      </c>
      <c r="H24" s="21">
        <v>0</v>
      </c>
      <c r="I24" s="22">
        <v>0</v>
      </c>
      <c r="K24" s="20">
        <v>0</v>
      </c>
      <c r="L24" s="21">
        <v>0</v>
      </c>
      <c r="M24" s="21">
        <v>0</v>
      </c>
      <c r="N24" s="21">
        <v>0</v>
      </c>
      <c r="O24" s="22">
        <v>0</v>
      </c>
      <c r="Q24" s="20">
        <v>0</v>
      </c>
      <c r="R24" s="21">
        <v>0</v>
      </c>
      <c r="S24" s="21">
        <v>0</v>
      </c>
      <c r="T24" s="21">
        <v>0</v>
      </c>
      <c r="U24" s="22">
        <v>0</v>
      </c>
    </row>
    <row r="25" spans="1:21" x14ac:dyDescent="0.2">
      <c r="A25" s="1" t="s">
        <v>23</v>
      </c>
      <c r="B25" s="2">
        <v>91</v>
      </c>
      <c r="C25" s="2">
        <v>100</v>
      </c>
      <c r="E25" s="20">
        <v>0</v>
      </c>
      <c r="F25" s="21">
        <v>0</v>
      </c>
      <c r="G25" s="21">
        <v>0</v>
      </c>
      <c r="H25" s="21">
        <v>0</v>
      </c>
      <c r="I25" s="22">
        <v>0</v>
      </c>
      <c r="K25" s="20">
        <v>0</v>
      </c>
      <c r="L25" s="21">
        <v>0</v>
      </c>
      <c r="M25" s="21">
        <v>0</v>
      </c>
      <c r="N25" s="21">
        <v>0</v>
      </c>
      <c r="O25" s="22">
        <v>0</v>
      </c>
      <c r="Q25" s="20">
        <v>0</v>
      </c>
      <c r="R25" s="21">
        <v>0</v>
      </c>
      <c r="S25" s="21">
        <v>0</v>
      </c>
      <c r="T25" s="21">
        <v>0</v>
      </c>
      <c r="U25" s="22">
        <v>0</v>
      </c>
    </row>
    <row r="26" spans="1:21" x14ac:dyDescent="0.2">
      <c r="A26" s="1" t="s">
        <v>24</v>
      </c>
      <c r="B26" s="2">
        <v>101</v>
      </c>
      <c r="C26" s="2">
        <v>110</v>
      </c>
      <c r="E26" s="20">
        <v>0</v>
      </c>
      <c r="F26" s="21">
        <v>0</v>
      </c>
      <c r="G26" s="21">
        <v>0</v>
      </c>
      <c r="H26" s="21">
        <v>0</v>
      </c>
      <c r="I26" s="22">
        <v>0</v>
      </c>
      <c r="K26" s="20">
        <v>0</v>
      </c>
      <c r="L26" s="21">
        <v>0</v>
      </c>
      <c r="M26" s="21">
        <v>0</v>
      </c>
      <c r="N26" s="21">
        <v>0</v>
      </c>
      <c r="O26" s="22">
        <v>0</v>
      </c>
      <c r="Q26" s="20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x14ac:dyDescent="0.2">
      <c r="A27" s="1" t="s">
        <v>25</v>
      </c>
      <c r="B27" s="2">
        <v>101</v>
      </c>
      <c r="C27" s="2">
        <v>111</v>
      </c>
      <c r="E27" s="20">
        <v>0</v>
      </c>
      <c r="F27" s="21">
        <v>0</v>
      </c>
      <c r="G27" s="21">
        <v>0</v>
      </c>
      <c r="H27" s="21">
        <v>0</v>
      </c>
      <c r="I27" s="22">
        <v>0</v>
      </c>
      <c r="K27" s="20">
        <v>0</v>
      </c>
      <c r="L27" s="21">
        <v>0</v>
      </c>
      <c r="M27" s="21">
        <v>0</v>
      </c>
      <c r="N27" s="21">
        <v>0</v>
      </c>
      <c r="O27" s="22">
        <v>0</v>
      </c>
      <c r="Q27" s="20">
        <v>0</v>
      </c>
      <c r="R27" s="21">
        <v>0</v>
      </c>
      <c r="S27" s="21">
        <v>0</v>
      </c>
      <c r="T27" s="21">
        <v>0</v>
      </c>
      <c r="U27" s="22">
        <v>0</v>
      </c>
    </row>
    <row r="28" spans="1:21" x14ac:dyDescent="0.2">
      <c r="A28" s="1" t="s">
        <v>26</v>
      </c>
      <c r="B28" s="2">
        <v>101</v>
      </c>
      <c r="C28" s="2">
        <v>112</v>
      </c>
      <c r="E28" s="20">
        <v>0</v>
      </c>
      <c r="F28" s="21">
        <v>0</v>
      </c>
      <c r="G28" s="21">
        <v>0</v>
      </c>
      <c r="H28" s="21">
        <v>0</v>
      </c>
      <c r="I28" s="22">
        <v>0</v>
      </c>
      <c r="K28" s="20">
        <v>0</v>
      </c>
      <c r="L28" s="21">
        <v>0</v>
      </c>
      <c r="M28" s="21">
        <v>0</v>
      </c>
      <c r="N28" s="21">
        <v>0</v>
      </c>
      <c r="O28" s="22">
        <v>0</v>
      </c>
      <c r="Q28" s="20">
        <v>0</v>
      </c>
      <c r="R28" s="21">
        <v>0</v>
      </c>
      <c r="S28" s="21">
        <v>0</v>
      </c>
      <c r="T28" s="21">
        <v>0</v>
      </c>
      <c r="U28" s="22">
        <v>0</v>
      </c>
    </row>
    <row r="29" spans="1:21" x14ac:dyDescent="0.2">
      <c r="A29" s="1" t="s">
        <v>27</v>
      </c>
      <c r="B29" s="2">
        <v>102</v>
      </c>
      <c r="C29" s="2">
        <v>111</v>
      </c>
      <c r="E29" s="20">
        <v>0</v>
      </c>
      <c r="F29" s="21">
        <v>0</v>
      </c>
      <c r="G29" s="21">
        <v>0</v>
      </c>
      <c r="H29" s="21">
        <v>0</v>
      </c>
      <c r="I29" s="22">
        <v>0</v>
      </c>
      <c r="K29" s="20">
        <v>0</v>
      </c>
      <c r="L29" s="21">
        <v>0</v>
      </c>
      <c r="M29" s="21">
        <v>0</v>
      </c>
      <c r="N29" s="21">
        <v>0</v>
      </c>
      <c r="O29" s="22">
        <v>0</v>
      </c>
      <c r="Q29" s="20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x14ac:dyDescent="0.2">
      <c r="A30" s="1" t="s">
        <v>28</v>
      </c>
      <c r="B30" s="2">
        <v>103</v>
      </c>
      <c r="C30" s="2">
        <v>110</v>
      </c>
      <c r="E30" s="20">
        <v>0</v>
      </c>
      <c r="F30" s="21">
        <v>0</v>
      </c>
      <c r="G30" s="21">
        <v>0</v>
      </c>
      <c r="H30" s="21">
        <v>0</v>
      </c>
      <c r="I30" s="22">
        <v>0</v>
      </c>
      <c r="K30" s="20">
        <v>0</v>
      </c>
      <c r="L30" s="21">
        <v>0</v>
      </c>
      <c r="M30" s="21">
        <v>0</v>
      </c>
      <c r="N30" s="21">
        <v>0</v>
      </c>
      <c r="O30" s="22">
        <v>0</v>
      </c>
      <c r="Q30" s="20">
        <v>0</v>
      </c>
      <c r="R30" s="21">
        <v>0</v>
      </c>
      <c r="S30" s="21">
        <v>0</v>
      </c>
      <c r="T30" s="21">
        <v>0</v>
      </c>
      <c r="U30" s="22">
        <v>0</v>
      </c>
    </row>
    <row r="31" spans="1:21" x14ac:dyDescent="0.2">
      <c r="A31" s="1" t="s">
        <v>29</v>
      </c>
      <c r="B31" s="2">
        <v>105</v>
      </c>
      <c r="C31" s="2">
        <v>111</v>
      </c>
      <c r="E31" s="20">
        <v>0</v>
      </c>
      <c r="F31" s="21">
        <v>0</v>
      </c>
      <c r="G31" s="21">
        <v>0</v>
      </c>
      <c r="H31" s="21">
        <v>0</v>
      </c>
      <c r="I31" s="22">
        <v>0</v>
      </c>
      <c r="K31" s="20">
        <v>0</v>
      </c>
      <c r="L31" s="21">
        <v>0</v>
      </c>
      <c r="M31" s="21">
        <v>0</v>
      </c>
      <c r="N31" s="21">
        <v>0</v>
      </c>
      <c r="O31" s="22">
        <v>0</v>
      </c>
      <c r="Q31" s="20">
        <v>0</v>
      </c>
      <c r="R31" s="21">
        <v>0</v>
      </c>
      <c r="S31" s="21">
        <v>0</v>
      </c>
      <c r="T31" s="21">
        <v>0</v>
      </c>
      <c r="U31" s="22">
        <v>0</v>
      </c>
    </row>
    <row r="32" spans="1:21" x14ac:dyDescent="0.2">
      <c r="A32" s="1" t="s">
        <v>30</v>
      </c>
      <c r="B32" s="2">
        <v>119</v>
      </c>
      <c r="C32" s="2">
        <v>126</v>
      </c>
      <c r="E32" s="20">
        <v>0</v>
      </c>
      <c r="F32" s="21">
        <v>0</v>
      </c>
      <c r="G32" s="21">
        <v>0</v>
      </c>
      <c r="H32" s="21">
        <v>0</v>
      </c>
      <c r="I32" s="22">
        <v>0</v>
      </c>
      <c r="K32" s="20">
        <v>0</v>
      </c>
      <c r="L32" s="21">
        <v>0</v>
      </c>
      <c r="M32" s="21">
        <v>0</v>
      </c>
      <c r="N32" s="21">
        <v>0</v>
      </c>
      <c r="O32" s="22">
        <v>0</v>
      </c>
      <c r="Q32" s="20">
        <v>0</v>
      </c>
      <c r="R32" s="21">
        <v>0</v>
      </c>
      <c r="S32" s="21">
        <v>0</v>
      </c>
      <c r="T32" s="21">
        <v>0</v>
      </c>
      <c r="U32" s="22">
        <v>0</v>
      </c>
    </row>
    <row r="33" spans="1:21" x14ac:dyDescent="0.2">
      <c r="A33" s="1" t="s">
        <v>31</v>
      </c>
      <c r="B33" s="2">
        <v>121</v>
      </c>
      <c r="C33" s="2">
        <v>128</v>
      </c>
      <c r="E33" s="20">
        <v>0</v>
      </c>
      <c r="F33" s="21">
        <v>0</v>
      </c>
      <c r="G33" s="21">
        <v>0</v>
      </c>
      <c r="H33" s="21">
        <v>0</v>
      </c>
      <c r="I33" s="22">
        <v>0</v>
      </c>
      <c r="K33" s="20">
        <v>0</v>
      </c>
      <c r="L33" s="21">
        <v>0</v>
      </c>
      <c r="M33" s="21">
        <v>0</v>
      </c>
      <c r="N33" s="21">
        <v>0</v>
      </c>
      <c r="O33" s="22">
        <v>0</v>
      </c>
      <c r="Q33" s="20">
        <v>0</v>
      </c>
      <c r="R33" s="21">
        <v>0</v>
      </c>
      <c r="S33" s="21">
        <v>0</v>
      </c>
      <c r="T33" s="21">
        <v>0</v>
      </c>
      <c r="U33" s="22">
        <v>0</v>
      </c>
    </row>
    <row r="34" spans="1:21" x14ac:dyDescent="0.2">
      <c r="A34" s="1" t="s">
        <v>32</v>
      </c>
      <c r="B34" s="2">
        <v>122</v>
      </c>
      <c r="C34" s="2">
        <v>128</v>
      </c>
      <c r="E34" s="20">
        <v>0</v>
      </c>
      <c r="F34" s="21">
        <v>0</v>
      </c>
      <c r="G34" s="21">
        <v>0</v>
      </c>
      <c r="H34" s="21">
        <v>0</v>
      </c>
      <c r="I34" s="22">
        <v>0</v>
      </c>
      <c r="K34" s="20">
        <v>0</v>
      </c>
      <c r="L34" s="21">
        <v>0</v>
      </c>
      <c r="M34" s="21">
        <v>0</v>
      </c>
      <c r="N34" s="21">
        <v>0</v>
      </c>
      <c r="O34" s="22">
        <v>0</v>
      </c>
      <c r="Q34" s="20">
        <v>0</v>
      </c>
      <c r="R34" s="21">
        <v>0</v>
      </c>
      <c r="S34" s="21">
        <v>0</v>
      </c>
      <c r="T34" s="21">
        <v>0</v>
      </c>
      <c r="U34" s="22">
        <v>0</v>
      </c>
    </row>
    <row r="35" spans="1:21" x14ac:dyDescent="0.2">
      <c r="A35" s="1" t="s">
        <v>33</v>
      </c>
      <c r="B35" s="2">
        <v>127</v>
      </c>
      <c r="C35" s="2">
        <v>134</v>
      </c>
      <c r="E35" s="20">
        <v>0</v>
      </c>
      <c r="F35" s="21">
        <v>0</v>
      </c>
      <c r="G35" s="21">
        <v>0</v>
      </c>
      <c r="H35" s="21">
        <v>0</v>
      </c>
      <c r="I35" s="22">
        <v>0</v>
      </c>
      <c r="K35" s="20">
        <v>0</v>
      </c>
      <c r="L35" s="21">
        <v>0</v>
      </c>
      <c r="M35" s="21">
        <v>0</v>
      </c>
      <c r="N35" s="21">
        <v>0</v>
      </c>
      <c r="O35" s="22">
        <v>0</v>
      </c>
      <c r="Q35" s="20">
        <v>0</v>
      </c>
      <c r="R35" s="21">
        <v>0</v>
      </c>
      <c r="S35" s="21">
        <v>0</v>
      </c>
      <c r="T35" s="21">
        <v>0</v>
      </c>
      <c r="U35" s="22">
        <v>0</v>
      </c>
    </row>
    <row r="36" spans="1:21" x14ac:dyDescent="0.2">
      <c r="A36" s="1" t="s">
        <v>34</v>
      </c>
      <c r="B36" s="2">
        <v>127</v>
      </c>
      <c r="C36" s="2">
        <v>142</v>
      </c>
      <c r="E36" s="20">
        <v>0</v>
      </c>
      <c r="F36" s="21">
        <v>0</v>
      </c>
      <c r="G36" s="21">
        <v>0</v>
      </c>
      <c r="H36" s="21">
        <v>0</v>
      </c>
      <c r="I36" s="22">
        <v>0</v>
      </c>
      <c r="K36" s="20">
        <v>0</v>
      </c>
      <c r="L36" s="21">
        <v>0</v>
      </c>
      <c r="M36" s="21">
        <v>0</v>
      </c>
      <c r="N36" s="21">
        <v>0</v>
      </c>
      <c r="O36" s="22">
        <v>0</v>
      </c>
      <c r="Q36" s="20">
        <v>0</v>
      </c>
      <c r="R36" s="21">
        <v>0</v>
      </c>
      <c r="S36" s="21">
        <v>0</v>
      </c>
      <c r="T36" s="21">
        <v>0</v>
      </c>
      <c r="U36" s="22">
        <v>0</v>
      </c>
    </row>
    <row r="37" spans="1:21" x14ac:dyDescent="0.2">
      <c r="A37" s="1" t="s">
        <v>35</v>
      </c>
      <c r="B37" s="2">
        <v>129</v>
      </c>
      <c r="C37" s="2">
        <v>142</v>
      </c>
      <c r="E37" s="20">
        <v>0</v>
      </c>
      <c r="F37" s="21">
        <v>0</v>
      </c>
      <c r="G37" s="21">
        <v>0</v>
      </c>
      <c r="H37" s="21">
        <v>0</v>
      </c>
      <c r="I37" s="22">
        <v>0</v>
      </c>
      <c r="K37" s="20">
        <v>0</v>
      </c>
      <c r="L37" s="21">
        <v>0</v>
      </c>
      <c r="M37" s="21">
        <v>0</v>
      </c>
      <c r="N37" s="21">
        <v>0</v>
      </c>
      <c r="O37" s="22">
        <v>0</v>
      </c>
      <c r="Q37" s="20">
        <v>0</v>
      </c>
      <c r="R37" s="21">
        <v>0</v>
      </c>
      <c r="S37" s="21">
        <v>0</v>
      </c>
      <c r="T37" s="21">
        <v>0</v>
      </c>
      <c r="U37" s="22">
        <v>0</v>
      </c>
    </row>
    <row r="38" spans="1:21" x14ac:dyDescent="0.2">
      <c r="A38" s="1" t="s">
        <v>36</v>
      </c>
      <c r="B38" s="2">
        <v>135</v>
      </c>
      <c r="C38" s="2">
        <v>142</v>
      </c>
      <c r="E38" s="20">
        <v>0</v>
      </c>
      <c r="F38" s="21">
        <v>0</v>
      </c>
      <c r="G38" s="21">
        <v>0</v>
      </c>
      <c r="H38" s="21">
        <v>0</v>
      </c>
      <c r="I38" s="22">
        <v>0</v>
      </c>
      <c r="K38" s="20">
        <v>0</v>
      </c>
      <c r="L38" s="21">
        <v>0</v>
      </c>
      <c r="M38" s="21">
        <v>0</v>
      </c>
      <c r="N38" s="21">
        <v>0</v>
      </c>
      <c r="O38" s="22">
        <v>0</v>
      </c>
      <c r="Q38" s="20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x14ac:dyDescent="0.2">
      <c r="A39" s="1" t="s">
        <v>37</v>
      </c>
      <c r="B39" s="2">
        <v>143</v>
      </c>
      <c r="C39" s="2">
        <v>154</v>
      </c>
      <c r="E39" s="20">
        <v>0</v>
      </c>
      <c r="F39" s="21">
        <v>0</v>
      </c>
      <c r="G39" s="21">
        <v>0</v>
      </c>
      <c r="H39" s="21">
        <v>0</v>
      </c>
      <c r="I39" s="22">
        <v>0</v>
      </c>
      <c r="K39" s="20">
        <v>0</v>
      </c>
      <c r="L39" s="21">
        <v>0</v>
      </c>
      <c r="M39" s="21">
        <v>0</v>
      </c>
      <c r="N39" s="21">
        <v>0</v>
      </c>
      <c r="O39" s="22">
        <v>0</v>
      </c>
      <c r="Q39" s="20">
        <v>0</v>
      </c>
      <c r="R39" s="21">
        <v>0</v>
      </c>
      <c r="S39" s="21">
        <v>0</v>
      </c>
      <c r="T39" s="21">
        <v>0</v>
      </c>
      <c r="U39" s="22">
        <v>0</v>
      </c>
    </row>
    <row r="40" spans="1:21" x14ac:dyDescent="0.2">
      <c r="A40" s="1" t="s">
        <v>38</v>
      </c>
      <c r="B40" s="2">
        <v>143</v>
      </c>
      <c r="C40" s="2">
        <v>156</v>
      </c>
      <c r="E40" s="20">
        <v>0</v>
      </c>
      <c r="F40" s="21">
        <v>0</v>
      </c>
      <c r="G40" s="21">
        <v>0</v>
      </c>
      <c r="H40" s="21">
        <v>0</v>
      </c>
      <c r="I40" s="22">
        <v>0</v>
      </c>
      <c r="K40" s="20">
        <v>0</v>
      </c>
      <c r="L40" s="21">
        <v>0</v>
      </c>
      <c r="M40" s="21">
        <v>0</v>
      </c>
      <c r="N40" s="21">
        <v>0</v>
      </c>
      <c r="O40" s="22">
        <v>0</v>
      </c>
      <c r="Q40" s="20">
        <v>0</v>
      </c>
      <c r="R40" s="21">
        <v>0</v>
      </c>
      <c r="S40" s="21">
        <v>0</v>
      </c>
      <c r="T40" s="21">
        <v>0</v>
      </c>
      <c r="U40" s="22">
        <v>0</v>
      </c>
    </row>
    <row r="41" spans="1:21" x14ac:dyDescent="0.2">
      <c r="A41" s="1" t="s">
        <v>39</v>
      </c>
      <c r="B41" s="2">
        <v>143</v>
      </c>
      <c r="C41" s="2">
        <v>158</v>
      </c>
      <c r="E41" s="20">
        <v>0</v>
      </c>
      <c r="F41" s="21">
        <v>0</v>
      </c>
      <c r="G41" s="21">
        <v>0</v>
      </c>
      <c r="H41" s="21">
        <v>0</v>
      </c>
      <c r="I41" s="22">
        <v>0</v>
      </c>
      <c r="K41" s="20">
        <v>0</v>
      </c>
      <c r="L41" s="21">
        <v>0</v>
      </c>
      <c r="M41" s="21">
        <v>0</v>
      </c>
      <c r="N41" s="21">
        <v>0</v>
      </c>
      <c r="O41" s="22">
        <v>0</v>
      </c>
      <c r="Q41" s="20">
        <v>0</v>
      </c>
      <c r="R41" s="21">
        <v>0</v>
      </c>
      <c r="S41" s="21">
        <v>0</v>
      </c>
      <c r="T41" s="21">
        <v>0</v>
      </c>
      <c r="U41" s="22">
        <v>0</v>
      </c>
    </row>
    <row r="42" spans="1:21" x14ac:dyDescent="0.2">
      <c r="A42" s="1" t="s">
        <v>40</v>
      </c>
      <c r="B42" s="2">
        <v>143</v>
      </c>
      <c r="C42" s="2">
        <v>159</v>
      </c>
      <c r="E42" s="20">
        <v>0</v>
      </c>
      <c r="F42" s="21">
        <v>0</v>
      </c>
      <c r="G42" s="21">
        <v>0</v>
      </c>
      <c r="H42" s="21">
        <v>0</v>
      </c>
      <c r="I42" s="22">
        <v>0</v>
      </c>
      <c r="K42" s="20">
        <v>0</v>
      </c>
      <c r="L42" s="21">
        <v>0</v>
      </c>
      <c r="M42" s="21">
        <v>0</v>
      </c>
      <c r="N42" s="21">
        <v>0</v>
      </c>
      <c r="O42" s="22">
        <v>0</v>
      </c>
      <c r="Q42" s="20">
        <v>0</v>
      </c>
      <c r="R42" s="21">
        <v>0</v>
      </c>
      <c r="S42" s="21">
        <v>0</v>
      </c>
      <c r="T42" s="21">
        <v>0</v>
      </c>
      <c r="U42" s="22">
        <v>0</v>
      </c>
    </row>
    <row r="43" spans="1:21" x14ac:dyDescent="0.2">
      <c r="A43" s="1" t="s">
        <v>41</v>
      </c>
      <c r="B43" s="2">
        <v>147</v>
      </c>
      <c r="C43" s="2">
        <v>158</v>
      </c>
      <c r="E43" s="20">
        <v>0</v>
      </c>
      <c r="F43" s="21">
        <v>0</v>
      </c>
      <c r="G43" s="21">
        <v>0</v>
      </c>
      <c r="H43" s="21">
        <v>0</v>
      </c>
      <c r="I43" s="22">
        <v>0</v>
      </c>
      <c r="K43" s="20">
        <v>0</v>
      </c>
      <c r="L43" s="21">
        <v>0</v>
      </c>
      <c r="M43" s="21">
        <v>0</v>
      </c>
      <c r="N43" s="21">
        <v>0</v>
      </c>
      <c r="O43" s="22">
        <v>0</v>
      </c>
      <c r="Q43" s="20">
        <v>0</v>
      </c>
      <c r="R43" s="21">
        <v>0</v>
      </c>
      <c r="S43" s="21">
        <v>0</v>
      </c>
      <c r="T43" s="21">
        <v>0</v>
      </c>
      <c r="U43" s="22">
        <v>0</v>
      </c>
    </row>
    <row r="44" spans="1:21" x14ac:dyDescent="0.2">
      <c r="A44" s="1" t="s">
        <v>42</v>
      </c>
      <c r="B44" s="2">
        <v>159</v>
      </c>
      <c r="C44" s="2">
        <v>167</v>
      </c>
      <c r="E44" s="20">
        <v>0</v>
      </c>
      <c r="F44" s="21">
        <v>0</v>
      </c>
      <c r="G44" s="21">
        <v>0</v>
      </c>
      <c r="H44" s="21">
        <v>0</v>
      </c>
      <c r="I44" s="22">
        <v>0</v>
      </c>
      <c r="K44" s="20">
        <v>-0.91626399999999997</v>
      </c>
      <c r="L44" s="21">
        <v>-0.64577600000000057</v>
      </c>
      <c r="M44" s="21">
        <v>-0.50536000000000003</v>
      </c>
      <c r="N44" s="21">
        <v>-0.35298900000000044</v>
      </c>
      <c r="O44" s="22">
        <v>0</v>
      </c>
      <c r="Q44" s="20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x14ac:dyDescent="0.2">
      <c r="A45" s="1" t="s">
        <v>43</v>
      </c>
      <c r="B45" s="2">
        <v>159</v>
      </c>
      <c r="C45" s="2">
        <v>168</v>
      </c>
      <c r="E45" s="20">
        <v>0</v>
      </c>
      <c r="F45" s="21">
        <v>0</v>
      </c>
      <c r="G45" s="21">
        <v>0</v>
      </c>
      <c r="H45" s="21">
        <v>0</v>
      </c>
      <c r="I45" s="22">
        <v>0</v>
      </c>
      <c r="K45" s="20">
        <v>-1.1710319999999999</v>
      </c>
      <c r="L45" s="21">
        <v>-0.919292</v>
      </c>
      <c r="M45" s="21">
        <v>-0.66676899999999995</v>
      </c>
      <c r="N45" s="21">
        <v>-0.4190889999999996</v>
      </c>
      <c r="O45" s="22">
        <v>0</v>
      </c>
      <c r="Q45" s="20">
        <v>0</v>
      </c>
      <c r="R45" s="21">
        <v>0</v>
      </c>
      <c r="S45" s="21">
        <v>0</v>
      </c>
      <c r="T45" s="21">
        <v>0</v>
      </c>
      <c r="U45" s="22">
        <v>0</v>
      </c>
    </row>
    <row r="46" spans="1:21" x14ac:dyDescent="0.2">
      <c r="A46" s="1" t="s">
        <v>44</v>
      </c>
      <c r="B46" s="2">
        <v>160</v>
      </c>
      <c r="C46" s="2">
        <v>170</v>
      </c>
      <c r="E46" s="20">
        <v>0</v>
      </c>
      <c r="F46" s="21">
        <v>0</v>
      </c>
      <c r="G46" s="21">
        <v>0</v>
      </c>
      <c r="H46" s="21">
        <v>0</v>
      </c>
      <c r="I46" s="22">
        <v>0</v>
      </c>
      <c r="K46" s="20">
        <v>-1.2784460000000002</v>
      </c>
      <c r="L46" s="21">
        <v>-0.77481499999999981</v>
      </c>
      <c r="M46" s="21">
        <v>-0.58752599999999955</v>
      </c>
      <c r="N46" s="21">
        <v>-0.45201500000000028</v>
      </c>
      <c r="O46" s="22">
        <v>-0.47547799999999985</v>
      </c>
      <c r="Q46" s="20">
        <v>0</v>
      </c>
      <c r="R46" s="21">
        <v>0</v>
      </c>
      <c r="S46" s="21">
        <v>0</v>
      </c>
      <c r="T46" s="21">
        <v>0</v>
      </c>
      <c r="U46" s="22">
        <v>0</v>
      </c>
    </row>
    <row r="47" spans="1:21" x14ac:dyDescent="0.2">
      <c r="A47" s="1" t="s">
        <v>45</v>
      </c>
      <c r="B47" s="2">
        <v>162</v>
      </c>
      <c r="C47" s="2">
        <v>168</v>
      </c>
      <c r="E47" s="20">
        <v>0</v>
      </c>
      <c r="F47" s="21">
        <v>0</v>
      </c>
      <c r="G47" s="21">
        <v>0</v>
      </c>
      <c r="H47" s="21">
        <v>0</v>
      </c>
      <c r="I47" s="22">
        <v>0</v>
      </c>
      <c r="K47" s="20">
        <v>-0.80628799999999989</v>
      </c>
      <c r="L47" s="21">
        <v>-0.41272799999999998</v>
      </c>
      <c r="M47" s="21">
        <v>0</v>
      </c>
      <c r="N47" s="21">
        <v>0</v>
      </c>
      <c r="O47" s="22">
        <v>0</v>
      </c>
      <c r="Q47" s="20">
        <v>0</v>
      </c>
      <c r="R47" s="21">
        <v>0</v>
      </c>
      <c r="S47" s="21">
        <v>0</v>
      </c>
      <c r="T47" s="21">
        <v>0</v>
      </c>
      <c r="U47" s="22">
        <v>0</v>
      </c>
    </row>
    <row r="48" spans="1:21" x14ac:dyDescent="0.2">
      <c r="A48" s="1" t="s">
        <v>46</v>
      </c>
      <c r="B48" s="2">
        <v>162</v>
      </c>
      <c r="C48" s="2">
        <v>174</v>
      </c>
      <c r="E48" s="20">
        <v>0</v>
      </c>
      <c r="F48" s="21">
        <v>0</v>
      </c>
      <c r="G48" s="21">
        <v>0</v>
      </c>
      <c r="H48" s="21">
        <v>0</v>
      </c>
      <c r="I48" s="22">
        <v>0</v>
      </c>
      <c r="K48" s="20">
        <v>-1.264151</v>
      </c>
      <c r="L48" s="21">
        <v>-0.65805699999999989</v>
      </c>
      <c r="M48" s="21">
        <v>-0.51809499999999975</v>
      </c>
      <c r="N48" s="21">
        <v>-0.32424399999999931</v>
      </c>
      <c r="O48" s="22">
        <v>-0.40736300000000014</v>
      </c>
      <c r="Q48" s="20">
        <v>0</v>
      </c>
      <c r="R48" s="21">
        <v>0</v>
      </c>
      <c r="S48" s="21">
        <v>0</v>
      </c>
      <c r="T48" s="21">
        <v>0</v>
      </c>
      <c r="U48" s="22">
        <v>0</v>
      </c>
    </row>
    <row r="49" spans="1:21" x14ac:dyDescent="0.2">
      <c r="A49" s="1" t="s">
        <v>47</v>
      </c>
      <c r="B49" s="2">
        <v>163</v>
      </c>
      <c r="C49" s="2">
        <v>174</v>
      </c>
      <c r="E49" s="20">
        <v>0</v>
      </c>
      <c r="F49" s="21">
        <v>0</v>
      </c>
      <c r="G49" s="21">
        <v>0</v>
      </c>
      <c r="H49" s="21">
        <v>0</v>
      </c>
      <c r="I49" s="22">
        <v>0</v>
      </c>
      <c r="K49" s="20">
        <v>-1.3303959999999999</v>
      </c>
      <c r="L49" s="21">
        <v>-0.71656500000000012</v>
      </c>
      <c r="M49" s="21">
        <v>-0.50277600000000033</v>
      </c>
      <c r="N49" s="21">
        <v>-0.36355599999999999</v>
      </c>
      <c r="O49" s="22">
        <v>-0.33474399999999971</v>
      </c>
      <c r="Q49" s="20">
        <v>0</v>
      </c>
      <c r="R49" s="21">
        <v>0</v>
      </c>
      <c r="S49" s="21">
        <v>0</v>
      </c>
      <c r="T49" s="21">
        <v>0</v>
      </c>
      <c r="U49" s="22">
        <v>0</v>
      </c>
    </row>
    <row r="50" spans="1:21" x14ac:dyDescent="0.2">
      <c r="A50" s="1" t="s">
        <v>48</v>
      </c>
      <c r="B50" s="2">
        <v>169</v>
      </c>
      <c r="C50" s="2">
        <v>175</v>
      </c>
      <c r="E50" s="20">
        <v>0</v>
      </c>
      <c r="F50" s="21">
        <v>0</v>
      </c>
      <c r="G50" s="21">
        <v>0</v>
      </c>
      <c r="H50" s="21">
        <v>0</v>
      </c>
      <c r="I50" s="22">
        <v>0</v>
      </c>
      <c r="K50" s="20">
        <v>-0.41524499999999998</v>
      </c>
      <c r="L50" s="21">
        <v>0</v>
      </c>
      <c r="M50" s="21">
        <v>0</v>
      </c>
      <c r="N50" s="21">
        <v>0</v>
      </c>
      <c r="O50" s="22">
        <v>0</v>
      </c>
      <c r="Q50" s="20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x14ac:dyDescent="0.2">
      <c r="A51" s="1" t="s">
        <v>49</v>
      </c>
      <c r="B51" s="2">
        <v>175</v>
      </c>
      <c r="C51" s="2">
        <v>190</v>
      </c>
      <c r="E51" s="20">
        <v>0</v>
      </c>
      <c r="F51" s="21">
        <v>0</v>
      </c>
      <c r="G51" s="21">
        <v>0</v>
      </c>
      <c r="H51" s="21">
        <v>0</v>
      </c>
      <c r="I51" s="22">
        <v>0</v>
      </c>
      <c r="K51" s="20">
        <v>0</v>
      </c>
      <c r="L51" s="21">
        <v>-0.33902600000000005</v>
      </c>
      <c r="M51" s="21">
        <v>-0.61281600000000003</v>
      </c>
      <c r="N51" s="21">
        <v>-0.7349730000000001</v>
      </c>
      <c r="O51" s="22">
        <v>-0.96936</v>
      </c>
      <c r="Q51" s="20">
        <v>0</v>
      </c>
      <c r="R51" s="21">
        <v>0</v>
      </c>
      <c r="S51" s="21">
        <v>0</v>
      </c>
      <c r="T51" s="21">
        <v>0</v>
      </c>
      <c r="U51" s="22">
        <v>0</v>
      </c>
    </row>
    <row r="52" spans="1:21" x14ac:dyDescent="0.2">
      <c r="A52" s="1" t="s">
        <v>50</v>
      </c>
      <c r="B52" s="2">
        <v>177</v>
      </c>
      <c r="C52" s="2">
        <v>186</v>
      </c>
      <c r="E52" s="20">
        <v>0</v>
      </c>
      <c r="F52" s="21">
        <v>0</v>
      </c>
      <c r="G52" s="21">
        <v>0</v>
      </c>
      <c r="H52" s="21">
        <v>0</v>
      </c>
      <c r="I52" s="22">
        <v>0</v>
      </c>
      <c r="K52" s="20">
        <v>0</v>
      </c>
      <c r="L52" s="21">
        <v>0</v>
      </c>
      <c r="M52" s="21">
        <v>-0.41392600000000002</v>
      </c>
      <c r="N52" s="21">
        <v>-0.44772299999999987</v>
      </c>
      <c r="O52" s="22">
        <v>-0.56607199999999969</v>
      </c>
      <c r="Q52" s="20">
        <v>0</v>
      </c>
      <c r="R52" s="21">
        <v>0</v>
      </c>
      <c r="S52" s="21">
        <v>0</v>
      </c>
      <c r="T52" s="21">
        <v>0</v>
      </c>
      <c r="U52" s="22">
        <v>0</v>
      </c>
    </row>
    <row r="53" spans="1:21" x14ac:dyDescent="0.2">
      <c r="A53" s="1" t="s">
        <v>51</v>
      </c>
      <c r="B53" s="2">
        <v>179</v>
      </c>
      <c r="C53" s="2">
        <v>190</v>
      </c>
      <c r="E53" s="20">
        <v>0</v>
      </c>
      <c r="F53" s="21">
        <v>0</v>
      </c>
      <c r="G53" s="21">
        <v>0</v>
      </c>
      <c r="H53" s="21">
        <v>0</v>
      </c>
      <c r="I53" s="22">
        <v>0</v>
      </c>
      <c r="K53" s="20">
        <v>0</v>
      </c>
      <c r="L53" s="21">
        <v>-0.3410110000000004</v>
      </c>
      <c r="M53" s="21">
        <v>-0.62066100000000013</v>
      </c>
      <c r="N53" s="21">
        <v>-0.67309799999999997</v>
      </c>
      <c r="O53" s="22">
        <v>-0.79720999999999975</v>
      </c>
      <c r="Q53" s="20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x14ac:dyDescent="0.2">
      <c r="A54" s="1" t="s">
        <v>52</v>
      </c>
      <c r="B54" s="2">
        <v>180</v>
      </c>
      <c r="C54" s="2">
        <v>190</v>
      </c>
      <c r="E54" s="20">
        <v>0</v>
      </c>
      <c r="F54" s="21">
        <v>0</v>
      </c>
      <c r="G54" s="21">
        <v>0</v>
      </c>
      <c r="H54" s="21">
        <v>0</v>
      </c>
      <c r="I54" s="22">
        <v>0</v>
      </c>
      <c r="K54" s="20">
        <v>0</v>
      </c>
      <c r="L54" s="21">
        <v>0</v>
      </c>
      <c r="M54" s="21">
        <v>-0.46966200000000002</v>
      </c>
      <c r="N54" s="21">
        <v>-0.52588800000000013</v>
      </c>
      <c r="O54" s="22">
        <v>-0.61260500000000029</v>
      </c>
      <c r="Q54" s="20">
        <v>0</v>
      </c>
      <c r="R54" s="21">
        <v>0</v>
      </c>
      <c r="S54" s="21">
        <v>0</v>
      </c>
      <c r="T54" s="21">
        <v>0</v>
      </c>
      <c r="U54" s="22">
        <v>0</v>
      </c>
    </row>
    <row r="55" spans="1:21" x14ac:dyDescent="0.2">
      <c r="A55" s="1" t="s">
        <v>53</v>
      </c>
      <c r="B55" s="2">
        <v>181</v>
      </c>
      <c r="C55" s="2">
        <v>190</v>
      </c>
      <c r="E55" s="20">
        <v>0</v>
      </c>
      <c r="F55" s="21">
        <v>0</v>
      </c>
      <c r="G55" s="21">
        <v>0</v>
      </c>
      <c r="H55" s="21">
        <v>0</v>
      </c>
      <c r="I55" s="22">
        <v>0</v>
      </c>
      <c r="K55" s="20">
        <v>0</v>
      </c>
      <c r="L55" s="21">
        <v>0</v>
      </c>
      <c r="M55" s="21">
        <v>-0.49708499999999978</v>
      </c>
      <c r="N55" s="21">
        <v>-0.49940499999999988</v>
      </c>
      <c r="O55" s="22">
        <v>-0.63952300000000006</v>
      </c>
      <c r="Q55" s="20">
        <v>0</v>
      </c>
      <c r="R55" s="21">
        <v>0</v>
      </c>
      <c r="S55" s="21">
        <v>0</v>
      </c>
      <c r="T55" s="21">
        <v>0</v>
      </c>
      <c r="U55" s="22">
        <v>0</v>
      </c>
    </row>
    <row r="56" spans="1:21" x14ac:dyDescent="0.2">
      <c r="A56" s="1" t="s">
        <v>54</v>
      </c>
      <c r="B56" s="2">
        <v>193</v>
      </c>
      <c r="C56" s="2">
        <v>200</v>
      </c>
      <c r="E56" s="20">
        <v>0</v>
      </c>
      <c r="F56" s="21">
        <v>0</v>
      </c>
      <c r="G56" s="21">
        <v>0</v>
      </c>
      <c r="H56" s="21">
        <v>0</v>
      </c>
      <c r="I56" s="22">
        <v>0</v>
      </c>
      <c r="K56" s="20">
        <v>0</v>
      </c>
      <c r="L56" s="21">
        <v>0</v>
      </c>
      <c r="M56" s="21">
        <v>0</v>
      </c>
      <c r="N56" s="21">
        <v>0</v>
      </c>
      <c r="O56" s="22">
        <v>0</v>
      </c>
      <c r="Q56" s="20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x14ac:dyDescent="0.2">
      <c r="A57" s="1" t="s">
        <v>55</v>
      </c>
      <c r="B57" s="2">
        <v>194</v>
      </c>
      <c r="C57" s="2">
        <v>200</v>
      </c>
      <c r="E57" s="20">
        <v>0</v>
      </c>
      <c r="F57" s="21">
        <v>0</v>
      </c>
      <c r="G57" s="21">
        <v>0</v>
      </c>
      <c r="H57" s="21">
        <v>0</v>
      </c>
      <c r="I57" s="22">
        <v>0</v>
      </c>
      <c r="K57" s="20">
        <v>0</v>
      </c>
      <c r="L57" s="21">
        <v>0</v>
      </c>
      <c r="M57" s="21">
        <v>0</v>
      </c>
      <c r="N57" s="21">
        <v>0</v>
      </c>
      <c r="O57" s="22">
        <v>0</v>
      </c>
      <c r="Q57" s="20">
        <v>0</v>
      </c>
      <c r="R57" s="21">
        <v>0</v>
      </c>
      <c r="S57" s="21">
        <v>0</v>
      </c>
      <c r="T57" s="21">
        <v>0</v>
      </c>
      <c r="U57" s="22">
        <v>0</v>
      </c>
    </row>
    <row r="58" spans="1:21" x14ac:dyDescent="0.2">
      <c r="A58" s="1" t="s">
        <v>56</v>
      </c>
      <c r="B58" s="2">
        <v>194</v>
      </c>
      <c r="C58" s="2">
        <v>203</v>
      </c>
      <c r="E58" s="20">
        <v>0</v>
      </c>
      <c r="F58" s="21">
        <v>0</v>
      </c>
      <c r="G58" s="21">
        <v>0</v>
      </c>
      <c r="H58" s="21">
        <v>0</v>
      </c>
      <c r="I58" s="22">
        <v>0</v>
      </c>
      <c r="K58" s="20">
        <v>0</v>
      </c>
      <c r="L58" s="21">
        <v>0</v>
      </c>
      <c r="M58" s="21">
        <v>0</v>
      </c>
      <c r="N58" s="21">
        <v>0</v>
      </c>
      <c r="O58" s="22">
        <v>0</v>
      </c>
      <c r="Q58" s="20">
        <v>0</v>
      </c>
      <c r="R58" s="21">
        <v>0</v>
      </c>
      <c r="S58" s="21">
        <v>0</v>
      </c>
      <c r="T58" s="21">
        <v>0</v>
      </c>
      <c r="U58" s="22">
        <v>0</v>
      </c>
    </row>
    <row r="59" spans="1:21" x14ac:dyDescent="0.2">
      <c r="A59" s="1" t="s">
        <v>57</v>
      </c>
      <c r="B59" s="2">
        <v>195</v>
      </c>
      <c r="C59" s="2">
        <v>203</v>
      </c>
      <c r="E59" s="20">
        <v>0</v>
      </c>
      <c r="F59" s="21">
        <v>0</v>
      </c>
      <c r="G59" s="21">
        <v>0</v>
      </c>
      <c r="H59" s="21">
        <v>0</v>
      </c>
      <c r="I59" s="22">
        <v>0</v>
      </c>
      <c r="K59" s="20">
        <v>0</v>
      </c>
      <c r="L59" s="21">
        <v>0</v>
      </c>
      <c r="M59" s="21">
        <v>0</v>
      </c>
      <c r="N59" s="21">
        <v>0</v>
      </c>
      <c r="O59" s="22">
        <v>0</v>
      </c>
      <c r="Q59" s="20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x14ac:dyDescent="0.2">
      <c r="A60" s="1" t="s">
        <v>58</v>
      </c>
      <c r="B60" s="2">
        <v>204</v>
      </c>
      <c r="C60" s="2">
        <v>215</v>
      </c>
      <c r="E60" s="20">
        <v>0</v>
      </c>
      <c r="F60" s="21">
        <v>0</v>
      </c>
      <c r="G60" s="21">
        <v>0</v>
      </c>
      <c r="H60" s="21">
        <v>0</v>
      </c>
      <c r="I60" s="22">
        <v>0</v>
      </c>
      <c r="K60" s="20">
        <v>0</v>
      </c>
      <c r="L60" s="21">
        <v>0</v>
      </c>
      <c r="M60" s="21">
        <v>0</v>
      </c>
      <c r="N60" s="21">
        <v>0</v>
      </c>
      <c r="O60" s="22">
        <v>0</v>
      </c>
      <c r="Q60" s="20">
        <v>0</v>
      </c>
      <c r="R60" s="21">
        <v>0</v>
      </c>
      <c r="S60" s="21">
        <v>0</v>
      </c>
      <c r="T60" s="21">
        <v>0</v>
      </c>
      <c r="U60" s="22">
        <v>0</v>
      </c>
    </row>
    <row r="61" spans="1:21" x14ac:dyDescent="0.2">
      <c r="A61" s="1" t="s">
        <v>59</v>
      </c>
      <c r="B61" s="2">
        <v>204</v>
      </c>
      <c r="C61" s="2">
        <v>217</v>
      </c>
      <c r="E61" s="20">
        <v>0</v>
      </c>
      <c r="F61" s="21">
        <v>0</v>
      </c>
      <c r="G61" s="21">
        <v>0</v>
      </c>
      <c r="H61" s="21">
        <v>0</v>
      </c>
      <c r="I61" s="22">
        <v>0</v>
      </c>
      <c r="K61" s="20">
        <v>0</v>
      </c>
      <c r="L61" s="21">
        <v>0</v>
      </c>
      <c r="M61" s="21">
        <v>0</v>
      </c>
      <c r="N61" s="21">
        <v>0</v>
      </c>
      <c r="O61" s="22">
        <v>0</v>
      </c>
      <c r="Q61" s="20">
        <v>0</v>
      </c>
      <c r="R61" s="21">
        <v>0</v>
      </c>
      <c r="S61" s="21">
        <v>0</v>
      </c>
      <c r="T61" s="21">
        <v>0</v>
      </c>
      <c r="U61" s="22">
        <v>0</v>
      </c>
    </row>
    <row r="62" spans="1:21" x14ac:dyDescent="0.2">
      <c r="A62" s="1" t="s">
        <v>60</v>
      </c>
      <c r="B62" s="2">
        <v>204</v>
      </c>
      <c r="C62" s="2">
        <v>219</v>
      </c>
      <c r="E62" s="20">
        <v>0</v>
      </c>
      <c r="F62" s="21">
        <v>0</v>
      </c>
      <c r="G62" s="21">
        <v>0</v>
      </c>
      <c r="H62" s="21">
        <v>0</v>
      </c>
      <c r="I62" s="22">
        <v>0</v>
      </c>
      <c r="K62" s="20">
        <v>0</v>
      </c>
      <c r="L62" s="21">
        <v>0</v>
      </c>
      <c r="M62" s="21">
        <v>0</v>
      </c>
      <c r="N62" s="21">
        <v>0</v>
      </c>
      <c r="O62" s="22">
        <v>0</v>
      </c>
      <c r="Q62" s="20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x14ac:dyDescent="0.2">
      <c r="A63" s="1" t="s">
        <v>61</v>
      </c>
      <c r="B63" s="2">
        <v>205</v>
      </c>
      <c r="C63" s="2">
        <v>215</v>
      </c>
      <c r="E63" s="20">
        <v>0</v>
      </c>
      <c r="F63" s="21">
        <v>0</v>
      </c>
      <c r="G63" s="21">
        <v>0</v>
      </c>
      <c r="H63" s="21">
        <v>0</v>
      </c>
      <c r="I63" s="22">
        <v>0</v>
      </c>
      <c r="K63" s="20">
        <v>0</v>
      </c>
      <c r="L63" s="21">
        <v>0</v>
      </c>
      <c r="M63" s="21">
        <v>0</v>
      </c>
      <c r="N63" s="21">
        <v>0</v>
      </c>
      <c r="O63" s="22">
        <v>0</v>
      </c>
      <c r="Q63" s="20">
        <v>0</v>
      </c>
      <c r="R63" s="21">
        <v>0</v>
      </c>
      <c r="S63" s="21">
        <v>0</v>
      </c>
      <c r="T63" s="21">
        <v>0</v>
      </c>
      <c r="U63" s="22">
        <v>0</v>
      </c>
    </row>
    <row r="64" spans="1:21" x14ac:dyDescent="0.2">
      <c r="A64" s="1" t="s">
        <v>62</v>
      </c>
      <c r="B64" s="2">
        <v>207</v>
      </c>
      <c r="C64" s="2">
        <v>215</v>
      </c>
      <c r="E64" s="20">
        <v>0</v>
      </c>
      <c r="F64" s="21">
        <v>0</v>
      </c>
      <c r="G64" s="21">
        <v>0</v>
      </c>
      <c r="H64" s="21">
        <v>0</v>
      </c>
      <c r="I64" s="22">
        <v>0</v>
      </c>
      <c r="K64" s="20">
        <v>0</v>
      </c>
      <c r="L64" s="21">
        <v>0</v>
      </c>
      <c r="M64" s="21">
        <v>0</v>
      </c>
      <c r="N64" s="21">
        <v>0</v>
      </c>
      <c r="O64" s="22">
        <v>0</v>
      </c>
      <c r="Q64" s="20">
        <v>0</v>
      </c>
      <c r="R64" s="21">
        <v>0</v>
      </c>
      <c r="S64" s="21">
        <v>0</v>
      </c>
      <c r="T64" s="21">
        <v>0</v>
      </c>
      <c r="U64" s="22">
        <v>0</v>
      </c>
    </row>
    <row r="65" spans="1:21" x14ac:dyDescent="0.2">
      <c r="A65" s="1" t="s">
        <v>63</v>
      </c>
      <c r="B65" s="2">
        <v>210</v>
      </c>
      <c r="C65" s="2">
        <v>219</v>
      </c>
      <c r="E65" s="20">
        <v>0</v>
      </c>
      <c r="F65" s="21">
        <v>0</v>
      </c>
      <c r="G65" s="21">
        <v>0</v>
      </c>
      <c r="H65" s="21">
        <v>0</v>
      </c>
      <c r="I65" s="22">
        <v>0</v>
      </c>
      <c r="K65" s="20">
        <v>0</v>
      </c>
      <c r="L65" s="21">
        <v>0</v>
      </c>
      <c r="M65" s="21">
        <v>0</v>
      </c>
      <c r="N65" s="21">
        <v>0</v>
      </c>
      <c r="O65" s="22">
        <v>0</v>
      </c>
      <c r="Q65" s="20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x14ac:dyDescent="0.2">
      <c r="A66" s="1" t="s">
        <v>64</v>
      </c>
      <c r="B66" s="2">
        <v>216</v>
      </c>
      <c r="C66" s="2">
        <v>223</v>
      </c>
      <c r="E66" s="20">
        <v>0</v>
      </c>
      <c r="F66" s="21">
        <v>0</v>
      </c>
      <c r="G66" s="21">
        <v>0</v>
      </c>
      <c r="H66" s="21">
        <v>0</v>
      </c>
      <c r="I66" s="22">
        <v>0</v>
      </c>
      <c r="K66" s="20">
        <v>0</v>
      </c>
      <c r="L66" s="21">
        <v>0</v>
      </c>
      <c r="M66" s="21">
        <v>0</v>
      </c>
      <c r="N66" s="21">
        <v>0</v>
      </c>
      <c r="O66" s="22">
        <v>0</v>
      </c>
      <c r="Q66" s="20">
        <v>0</v>
      </c>
      <c r="R66" s="21">
        <v>0</v>
      </c>
      <c r="S66" s="21">
        <v>0</v>
      </c>
      <c r="T66" s="21">
        <v>0</v>
      </c>
      <c r="U66" s="22">
        <v>0</v>
      </c>
    </row>
    <row r="67" spans="1:21" x14ac:dyDescent="0.2">
      <c r="A67" s="1" t="s">
        <v>65</v>
      </c>
      <c r="B67" s="2">
        <v>216</v>
      </c>
      <c r="C67" s="2">
        <v>224</v>
      </c>
      <c r="E67" s="20">
        <v>0</v>
      </c>
      <c r="F67" s="21">
        <v>0</v>
      </c>
      <c r="G67" s="21">
        <v>0</v>
      </c>
      <c r="H67" s="21">
        <v>0</v>
      </c>
      <c r="I67" s="22">
        <v>0</v>
      </c>
      <c r="K67" s="20">
        <v>0</v>
      </c>
      <c r="L67" s="21">
        <v>0</v>
      </c>
      <c r="M67" s="21">
        <v>0</v>
      </c>
      <c r="N67" s="21">
        <v>0</v>
      </c>
      <c r="O67" s="22">
        <v>0</v>
      </c>
      <c r="Q67" s="20">
        <v>0</v>
      </c>
      <c r="R67" s="21">
        <v>0</v>
      </c>
      <c r="S67" s="21">
        <v>0</v>
      </c>
      <c r="T67" s="21">
        <v>0</v>
      </c>
      <c r="U67" s="22">
        <v>0</v>
      </c>
    </row>
    <row r="68" spans="1:21" x14ac:dyDescent="0.2">
      <c r="A68" s="1" t="s">
        <v>66</v>
      </c>
      <c r="B68" s="2">
        <v>216</v>
      </c>
      <c r="C68" s="2">
        <v>225</v>
      </c>
      <c r="E68" s="20">
        <v>0</v>
      </c>
      <c r="F68" s="21">
        <v>0</v>
      </c>
      <c r="G68" s="21">
        <v>0</v>
      </c>
      <c r="H68" s="21">
        <v>0</v>
      </c>
      <c r="I68" s="22">
        <v>0</v>
      </c>
      <c r="K68" s="20">
        <v>0</v>
      </c>
      <c r="L68" s="21">
        <v>0</v>
      </c>
      <c r="M68" s="21">
        <v>0</v>
      </c>
      <c r="N68" s="21">
        <v>0</v>
      </c>
      <c r="O68" s="22">
        <v>0</v>
      </c>
      <c r="Q68" s="20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x14ac:dyDescent="0.2">
      <c r="A69" s="1" t="s">
        <v>67</v>
      </c>
      <c r="B69" s="2">
        <v>218</v>
      </c>
      <c r="C69" s="2">
        <v>224</v>
      </c>
      <c r="E69" s="20">
        <v>0</v>
      </c>
      <c r="F69" s="21">
        <v>0</v>
      </c>
      <c r="G69" s="21">
        <v>0</v>
      </c>
      <c r="H69" s="21">
        <v>0</v>
      </c>
      <c r="I69" s="22">
        <v>0</v>
      </c>
      <c r="K69" s="20">
        <v>0</v>
      </c>
      <c r="L69" s="21">
        <v>0</v>
      </c>
      <c r="M69" s="21">
        <v>0</v>
      </c>
      <c r="N69" s="21">
        <v>0</v>
      </c>
      <c r="O69" s="22">
        <v>0</v>
      </c>
      <c r="Q69" s="20">
        <v>0</v>
      </c>
      <c r="R69" s="21">
        <v>0</v>
      </c>
      <c r="S69" s="21">
        <v>0</v>
      </c>
      <c r="T69" s="21">
        <v>0</v>
      </c>
      <c r="U69" s="22">
        <v>0</v>
      </c>
    </row>
    <row r="70" spans="1:21" x14ac:dyDescent="0.2">
      <c r="A70" s="1" t="s">
        <v>68</v>
      </c>
      <c r="B70" s="2">
        <v>224</v>
      </c>
      <c r="C70" s="2">
        <v>236</v>
      </c>
      <c r="E70" s="20">
        <v>0</v>
      </c>
      <c r="F70" s="21">
        <v>0</v>
      </c>
      <c r="G70" s="21">
        <v>0</v>
      </c>
      <c r="H70" s="21">
        <v>0</v>
      </c>
      <c r="I70" s="22">
        <v>0</v>
      </c>
      <c r="K70" s="20">
        <v>0</v>
      </c>
      <c r="L70" s="21">
        <v>0</v>
      </c>
      <c r="M70" s="21">
        <v>0</v>
      </c>
      <c r="N70" s="21">
        <v>0</v>
      </c>
      <c r="O70" s="22">
        <v>0</v>
      </c>
      <c r="Q70" s="20">
        <v>0</v>
      </c>
      <c r="R70" s="21">
        <v>0</v>
      </c>
      <c r="S70" s="21">
        <v>0</v>
      </c>
      <c r="T70" s="21">
        <v>0</v>
      </c>
      <c r="U70" s="22">
        <v>0</v>
      </c>
    </row>
    <row r="71" spans="1:21" x14ac:dyDescent="0.2">
      <c r="A71" s="1" t="s">
        <v>69</v>
      </c>
      <c r="B71" s="2">
        <v>225</v>
      </c>
      <c r="C71" s="2">
        <v>236</v>
      </c>
      <c r="E71" s="20">
        <v>0</v>
      </c>
      <c r="F71" s="21">
        <v>0</v>
      </c>
      <c r="G71" s="21">
        <v>0</v>
      </c>
      <c r="H71" s="21">
        <v>0</v>
      </c>
      <c r="I71" s="22">
        <v>0</v>
      </c>
      <c r="K71" s="20">
        <v>0</v>
      </c>
      <c r="L71" s="21">
        <v>0</v>
      </c>
      <c r="M71" s="21">
        <v>0</v>
      </c>
      <c r="N71" s="21">
        <v>0</v>
      </c>
      <c r="O71" s="22">
        <v>0</v>
      </c>
      <c r="Q71" s="20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x14ac:dyDescent="0.2">
      <c r="A72" s="1" t="s">
        <v>70</v>
      </c>
      <c r="B72" s="2">
        <v>226</v>
      </c>
      <c r="C72" s="2">
        <v>236</v>
      </c>
      <c r="E72" s="20">
        <v>0</v>
      </c>
      <c r="F72" s="21">
        <v>0</v>
      </c>
      <c r="G72" s="21">
        <v>0</v>
      </c>
      <c r="H72" s="21">
        <v>0</v>
      </c>
      <c r="I72" s="22">
        <v>0</v>
      </c>
      <c r="K72" s="20">
        <v>0</v>
      </c>
      <c r="L72" s="21">
        <v>0</v>
      </c>
      <c r="M72" s="21">
        <v>0</v>
      </c>
      <c r="N72" s="21">
        <v>0</v>
      </c>
      <c r="O72" s="22">
        <v>0</v>
      </c>
      <c r="Q72" s="20">
        <v>0</v>
      </c>
      <c r="R72" s="21">
        <v>0</v>
      </c>
      <c r="S72" s="21">
        <v>0</v>
      </c>
      <c r="T72" s="21">
        <v>0</v>
      </c>
      <c r="U72" s="22">
        <v>0</v>
      </c>
    </row>
    <row r="73" spans="1:21" x14ac:dyDescent="0.2">
      <c r="A73" s="1" t="s">
        <v>71</v>
      </c>
      <c r="B73" s="2">
        <v>227</v>
      </c>
      <c r="C73" s="2">
        <v>236</v>
      </c>
      <c r="E73" s="20">
        <v>0</v>
      </c>
      <c r="F73" s="21">
        <v>0</v>
      </c>
      <c r="G73" s="21">
        <v>0</v>
      </c>
      <c r="H73" s="21">
        <v>0</v>
      </c>
      <c r="I73" s="22">
        <v>0</v>
      </c>
      <c r="K73" s="20">
        <v>0</v>
      </c>
      <c r="L73" s="21">
        <v>0</v>
      </c>
      <c r="M73" s="21">
        <v>0</v>
      </c>
      <c r="N73" s="21">
        <v>0</v>
      </c>
      <c r="O73" s="22">
        <v>0</v>
      </c>
      <c r="Q73" s="20">
        <v>0</v>
      </c>
      <c r="R73" s="21">
        <v>0</v>
      </c>
      <c r="S73" s="21">
        <v>0</v>
      </c>
      <c r="T73" s="21">
        <v>0</v>
      </c>
      <c r="U73" s="22">
        <v>0</v>
      </c>
    </row>
    <row r="74" spans="1:21" x14ac:dyDescent="0.2">
      <c r="A74" s="1" t="s">
        <v>72</v>
      </c>
      <c r="B74" s="2">
        <v>228</v>
      </c>
      <c r="C74" s="2">
        <v>236</v>
      </c>
      <c r="E74" s="20">
        <v>0</v>
      </c>
      <c r="F74" s="21">
        <v>0</v>
      </c>
      <c r="G74" s="21">
        <v>0</v>
      </c>
      <c r="H74" s="21">
        <v>0</v>
      </c>
      <c r="I74" s="22">
        <v>0</v>
      </c>
      <c r="K74" s="20">
        <v>0</v>
      </c>
      <c r="L74" s="21">
        <v>0</v>
      </c>
      <c r="M74" s="21">
        <v>0</v>
      </c>
      <c r="N74" s="21">
        <v>0</v>
      </c>
      <c r="O74" s="22">
        <v>0</v>
      </c>
      <c r="Q74" s="20">
        <v>0</v>
      </c>
      <c r="R74" s="21">
        <v>0</v>
      </c>
      <c r="S74" s="21">
        <v>0</v>
      </c>
      <c r="T74" s="21">
        <v>0</v>
      </c>
      <c r="U74" s="22">
        <v>0</v>
      </c>
    </row>
    <row r="75" spans="1:21" x14ac:dyDescent="0.2">
      <c r="A75" s="1" t="s">
        <v>73</v>
      </c>
      <c r="B75" s="2">
        <v>237</v>
      </c>
      <c r="C75" s="2">
        <v>246</v>
      </c>
      <c r="E75" s="20">
        <v>0</v>
      </c>
      <c r="F75" s="21">
        <v>0</v>
      </c>
      <c r="G75" s="21">
        <v>0</v>
      </c>
      <c r="H75" s="21">
        <v>0</v>
      </c>
      <c r="I75" s="22">
        <v>0</v>
      </c>
      <c r="K75" s="20">
        <v>0</v>
      </c>
      <c r="L75" s="21">
        <v>0</v>
      </c>
      <c r="M75" s="21">
        <v>0</v>
      </c>
      <c r="N75" s="21">
        <v>0</v>
      </c>
      <c r="O75" s="22">
        <v>0</v>
      </c>
      <c r="Q75" s="20">
        <v>0</v>
      </c>
      <c r="R75" s="21">
        <v>0</v>
      </c>
      <c r="S75" s="21">
        <v>0</v>
      </c>
      <c r="T75" s="21">
        <v>0</v>
      </c>
      <c r="U75" s="22">
        <v>0</v>
      </c>
    </row>
    <row r="76" spans="1:21" x14ac:dyDescent="0.2">
      <c r="A76" s="1" t="s">
        <v>74</v>
      </c>
      <c r="B76" s="2">
        <v>238</v>
      </c>
      <c r="C76" s="2">
        <v>246</v>
      </c>
      <c r="E76" s="20">
        <v>0</v>
      </c>
      <c r="F76" s="21">
        <v>0</v>
      </c>
      <c r="G76" s="21">
        <v>0</v>
      </c>
      <c r="H76" s="21">
        <v>0</v>
      </c>
      <c r="I76" s="22">
        <v>0</v>
      </c>
      <c r="K76" s="20">
        <v>0</v>
      </c>
      <c r="L76" s="21">
        <v>0</v>
      </c>
      <c r="M76" s="21">
        <v>0</v>
      </c>
      <c r="N76" s="21">
        <v>0</v>
      </c>
      <c r="O76" s="22">
        <v>0</v>
      </c>
      <c r="Q76" s="20">
        <v>0</v>
      </c>
      <c r="R76" s="21">
        <v>0</v>
      </c>
      <c r="S76" s="21">
        <v>0</v>
      </c>
      <c r="T76" s="21">
        <v>0</v>
      </c>
      <c r="U76" s="22">
        <v>0</v>
      </c>
    </row>
    <row r="77" spans="1:21" x14ac:dyDescent="0.2">
      <c r="A77" s="1" t="s">
        <v>75</v>
      </c>
      <c r="B77" s="2">
        <v>240</v>
      </c>
      <c r="C77" s="2">
        <v>246</v>
      </c>
      <c r="E77" s="20">
        <v>0</v>
      </c>
      <c r="F77" s="21">
        <v>0</v>
      </c>
      <c r="G77" s="21">
        <v>0</v>
      </c>
      <c r="H77" s="21">
        <v>0</v>
      </c>
      <c r="I77" s="22">
        <v>0</v>
      </c>
      <c r="K77" s="20">
        <v>0</v>
      </c>
      <c r="L77" s="21">
        <v>0</v>
      </c>
      <c r="M77" s="21">
        <v>0</v>
      </c>
      <c r="N77" s="21">
        <v>0</v>
      </c>
      <c r="O77" s="22">
        <v>0</v>
      </c>
      <c r="Q77" s="20">
        <v>0</v>
      </c>
      <c r="R77" s="21">
        <v>0</v>
      </c>
      <c r="S77" s="21">
        <v>0</v>
      </c>
      <c r="T77" s="21">
        <v>0</v>
      </c>
      <c r="U77" s="22">
        <v>0</v>
      </c>
    </row>
    <row r="78" spans="1:21" x14ac:dyDescent="0.2">
      <c r="A78" s="1" t="s">
        <v>76</v>
      </c>
      <c r="B78" s="2">
        <v>247</v>
      </c>
      <c r="C78" s="2">
        <v>255</v>
      </c>
      <c r="E78" s="20">
        <v>0</v>
      </c>
      <c r="F78" s="21">
        <v>0</v>
      </c>
      <c r="G78" s="21">
        <v>0</v>
      </c>
      <c r="H78" s="21">
        <v>0</v>
      </c>
      <c r="I78" s="22">
        <v>0</v>
      </c>
      <c r="K78" s="20">
        <v>0</v>
      </c>
      <c r="L78" s="21">
        <v>0</v>
      </c>
      <c r="M78" s="21">
        <v>0</v>
      </c>
      <c r="N78" s="21">
        <v>0</v>
      </c>
      <c r="O78" s="22">
        <v>0</v>
      </c>
      <c r="Q78" s="20">
        <v>0</v>
      </c>
      <c r="R78" s="21">
        <v>0</v>
      </c>
      <c r="S78" s="21">
        <v>0</v>
      </c>
      <c r="T78" s="21">
        <v>0</v>
      </c>
      <c r="U78" s="22">
        <v>0</v>
      </c>
    </row>
    <row r="79" spans="1:21" x14ac:dyDescent="0.2">
      <c r="A79" s="1" t="s">
        <v>77</v>
      </c>
      <c r="B79" s="2">
        <v>247</v>
      </c>
      <c r="C79" s="2">
        <v>256</v>
      </c>
      <c r="E79" s="20">
        <v>0</v>
      </c>
      <c r="F79" s="21">
        <v>0</v>
      </c>
      <c r="G79" s="21">
        <v>0</v>
      </c>
      <c r="H79" s="21">
        <v>0</v>
      </c>
      <c r="I79" s="22">
        <v>0</v>
      </c>
      <c r="K79" s="20">
        <v>0</v>
      </c>
      <c r="L79" s="21">
        <v>0</v>
      </c>
      <c r="M79" s="21">
        <v>0</v>
      </c>
      <c r="N79" s="21">
        <v>0</v>
      </c>
      <c r="O79" s="22">
        <v>0</v>
      </c>
      <c r="Q79" s="20">
        <v>0</v>
      </c>
      <c r="R79" s="21">
        <v>0</v>
      </c>
      <c r="S79" s="21">
        <v>0</v>
      </c>
      <c r="T79" s="21">
        <v>0</v>
      </c>
      <c r="U79" s="22">
        <v>0</v>
      </c>
    </row>
    <row r="80" spans="1:21" x14ac:dyDescent="0.2">
      <c r="A80" s="1" t="s">
        <v>78</v>
      </c>
      <c r="B80" s="2">
        <v>247</v>
      </c>
      <c r="C80" s="2">
        <v>257</v>
      </c>
      <c r="E80" s="20">
        <v>0</v>
      </c>
      <c r="F80" s="21">
        <v>0</v>
      </c>
      <c r="G80" s="21">
        <v>0</v>
      </c>
      <c r="H80" s="21">
        <v>0</v>
      </c>
      <c r="I80" s="22">
        <v>0</v>
      </c>
      <c r="K80" s="20">
        <v>0</v>
      </c>
      <c r="L80" s="21">
        <v>0</v>
      </c>
      <c r="M80" s="21">
        <v>0</v>
      </c>
      <c r="N80" s="21">
        <v>0</v>
      </c>
      <c r="O80" s="22">
        <v>0</v>
      </c>
      <c r="Q80" s="20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x14ac:dyDescent="0.2">
      <c r="A81" s="1" t="s">
        <v>79</v>
      </c>
      <c r="B81" s="2">
        <v>256</v>
      </c>
      <c r="C81" s="2">
        <v>266</v>
      </c>
      <c r="E81" s="20">
        <v>0</v>
      </c>
      <c r="F81" s="21">
        <v>0</v>
      </c>
      <c r="G81" s="21">
        <v>0</v>
      </c>
      <c r="H81" s="21">
        <v>0</v>
      </c>
      <c r="I81" s="22">
        <v>0</v>
      </c>
      <c r="K81" s="20">
        <v>0</v>
      </c>
      <c r="L81" s="21">
        <v>0</v>
      </c>
      <c r="M81" s="21">
        <v>0</v>
      </c>
      <c r="N81" s="21">
        <v>0</v>
      </c>
      <c r="O81" s="22">
        <v>0</v>
      </c>
      <c r="Q81" s="20">
        <v>0</v>
      </c>
      <c r="R81" s="21">
        <v>0</v>
      </c>
      <c r="S81" s="21">
        <v>0</v>
      </c>
      <c r="T81" s="21">
        <v>0</v>
      </c>
      <c r="U81" s="22">
        <v>0</v>
      </c>
    </row>
    <row r="82" spans="1:21" x14ac:dyDescent="0.2">
      <c r="A82" s="1" t="s">
        <v>80</v>
      </c>
      <c r="B82" s="2">
        <v>256</v>
      </c>
      <c r="C82" s="2">
        <v>267</v>
      </c>
      <c r="E82" s="20">
        <v>0</v>
      </c>
      <c r="F82" s="21">
        <v>0</v>
      </c>
      <c r="G82" s="21">
        <v>0</v>
      </c>
      <c r="H82" s="21">
        <v>0</v>
      </c>
      <c r="I82" s="22">
        <v>0</v>
      </c>
      <c r="K82" s="20">
        <v>0</v>
      </c>
      <c r="L82" s="21">
        <v>0</v>
      </c>
      <c r="M82" s="21">
        <v>0</v>
      </c>
      <c r="N82" s="21">
        <v>0</v>
      </c>
      <c r="O82" s="22">
        <v>0</v>
      </c>
      <c r="Q82" s="20">
        <v>0</v>
      </c>
      <c r="R82" s="21">
        <v>0</v>
      </c>
      <c r="S82" s="21">
        <v>0</v>
      </c>
      <c r="T82" s="21">
        <v>0</v>
      </c>
      <c r="U82" s="22">
        <v>0</v>
      </c>
    </row>
    <row r="83" spans="1:21" x14ac:dyDescent="0.2">
      <c r="A83" s="1" t="s">
        <v>81</v>
      </c>
      <c r="B83" s="2">
        <v>257</v>
      </c>
      <c r="C83" s="2">
        <v>267</v>
      </c>
      <c r="E83" s="20">
        <v>0</v>
      </c>
      <c r="F83" s="21">
        <v>0</v>
      </c>
      <c r="G83" s="21">
        <v>0</v>
      </c>
      <c r="H83" s="21">
        <v>0</v>
      </c>
      <c r="I83" s="22">
        <v>0</v>
      </c>
      <c r="K83" s="20">
        <v>0</v>
      </c>
      <c r="L83" s="21">
        <v>0</v>
      </c>
      <c r="M83" s="21">
        <v>0</v>
      </c>
      <c r="N83" s="21">
        <v>0</v>
      </c>
      <c r="O83" s="22">
        <v>0</v>
      </c>
      <c r="Q83" s="20">
        <v>0</v>
      </c>
      <c r="R83" s="21">
        <v>0</v>
      </c>
      <c r="S83" s="21">
        <v>0</v>
      </c>
      <c r="T83" s="21">
        <v>0</v>
      </c>
      <c r="U83" s="22">
        <v>0</v>
      </c>
    </row>
    <row r="84" spans="1:21" x14ac:dyDescent="0.2">
      <c r="A84" s="1" t="s">
        <v>82</v>
      </c>
      <c r="B84" s="2">
        <v>258</v>
      </c>
      <c r="C84" s="2">
        <v>267</v>
      </c>
      <c r="E84" s="20">
        <v>0</v>
      </c>
      <c r="F84" s="21">
        <v>0</v>
      </c>
      <c r="G84" s="21">
        <v>0</v>
      </c>
      <c r="H84" s="21">
        <v>0</v>
      </c>
      <c r="I84" s="22">
        <v>0</v>
      </c>
      <c r="K84" s="20">
        <v>0</v>
      </c>
      <c r="L84" s="21">
        <v>0</v>
      </c>
      <c r="M84" s="21">
        <v>0</v>
      </c>
      <c r="N84" s="21">
        <v>0</v>
      </c>
      <c r="O84" s="22">
        <v>0</v>
      </c>
      <c r="Q84" s="20">
        <v>0</v>
      </c>
      <c r="R84" s="21">
        <v>0</v>
      </c>
      <c r="S84" s="21">
        <v>0</v>
      </c>
      <c r="T84" s="21">
        <v>0</v>
      </c>
      <c r="U84" s="22">
        <v>0</v>
      </c>
    </row>
    <row r="85" spans="1:21" x14ac:dyDescent="0.2">
      <c r="A85" s="1" t="s">
        <v>83</v>
      </c>
      <c r="B85" s="2">
        <v>268</v>
      </c>
      <c r="C85" s="2">
        <v>274</v>
      </c>
      <c r="E85" s="20">
        <v>0</v>
      </c>
      <c r="F85" s="21">
        <v>0</v>
      </c>
      <c r="G85" s="21">
        <v>0</v>
      </c>
      <c r="H85" s="21">
        <v>0</v>
      </c>
      <c r="I85" s="22">
        <v>0</v>
      </c>
      <c r="K85" s="20">
        <v>0</v>
      </c>
      <c r="L85" s="21">
        <v>0</v>
      </c>
      <c r="M85" s="21">
        <v>0</v>
      </c>
      <c r="N85" s="21">
        <v>0</v>
      </c>
      <c r="O85" s="22">
        <v>0</v>
      </c>
      <c r="Q85" s="20">
        <v>0</v>
      </c>
      <c r="R85" s="21">
        <v>0</v>
      </c>
      <c r="S85" s="21">
        <v>0</v>
      </c>
      <c r="T85" s="21">
        <v>0</v>
      </c>
      <c r="U85" s="22">
        <v>0</v>
      </c>
    </row>
    <row r="86" spans="1:21" x14ac:dyDescent="0.2">
      <c r="A86" s="1" t="s">
        <v>84</v>
      </c>
      <c r="B86" s="2">
        <v>268</v>
      </c>
      <c r="C86" s="2">
        <v>275</v>
      </c>
      <c r="E86" s="20">
        <v>0</v>
      </c>
      <c r="F86" s="21">
        <v>0</v>
      </c>
      <c r="G86" s="21">
        <v>0</v>
      </c>
      <c r="H86" s="21">
        <v>0</v>
      </c>
      <c r="I86" s="22">
        <v>0</v>
      </c>
      <c r="K86" s="20">
        <v>0</v>
      </c>
      <c r="L86" s="21">
        <v>0</v>
      </c>
      <c r="M86" s="21">
        <v>0</v>
      </c>
      <c r="N86" s="21">
        <v>0</v>
      </c>
      <c r="O86" s="22">
        <v>0</v>
      </c>
      <c r="Q86" s="20">
        <v>0</v>
      </c>
      <c r="R86" s="21">
        <v>0</v>
      </c>
      <c r="S86" s="21">
        <v>0</v>
      </c>
      <c r="T86" s="21">
        <v>0</v>
      </c>
      <c r="U86" s="22">
        <v>0</v>
      </c>
    </row>
    <row r="87" spans="1:21" x14ac:dyDescent="0.2">
      <c r="A87" s="1" t="s">
        <v>85</v>
      </c>
      <c r="B87" s="2">
        <v>268</v>
      </c>
      <c r="C87" s="2">
        <v>276</v>
      </c>
      <c r="E87" s="20">
        <v>0</v>
      </c>
      <c r="F87" s="21">
        <v>0</v>
      </c>
      <c r="G87" s="21">
        <v>0</v>
      </c>
      <c r="H87" s="21">
        <v>0</v>
      </c>
      <c r="I87" s="22">
        <v>0</v>
      </c>
      <c r="K87" s="20">
        <v>0</v>
      </c>
      <c r="L87" s="21">
        <v>0</v>
      </c>
      <c r="M87" s="21">
        <v>0</v>
      </c>
      <c r="N87" s="21">
        <v>0</v>
      </c>
      <c r="O87" s="22">
        <v>0</v>
      </c>
      <c r="Q87" s="20">
        <v>0</v>
      </c>
      <c r="R87" s="21">
        <v>0</v>
      </c>
      <c r="S87" s="21">
        <v>0</v>
      </c>
      <c r="T87" s="21">
        <v>0</v>
      </c>
      <c r="U87" s="22">
        <v>0</v>
      </c>
    </row>
    <row r="88" spans="1:21" x14ac:dyDescent="0.2">
      <c r="A88" s="1" t="s">
        <v>86</v>
      </c>
      <c r="B88" s="2">
        <v>268</v>
      </c>
      <c r="C88" s="2">
        <v>278</v>
      </c>
      <c r="E88" s="20">
        <v>0</v>
      </c>
      <c r="F88" s="21">
        <v>0</v>
      </c>
      <c r="G88" s="21">
        <v>0</v>
      </c>
      <c r="H88" s="21">
        <v>0</v>
      </c>
      <c r="I88" s="22">
        <v>0</v>
      </c>
      <c r="K88" s="20">
        <v>0</v>
      </c>
      <c r="L88" s="21">
        <v>0</v>
      </c>
      <c r="M88" s="21">
        <v>0</v>
      </c>
      <c r="N88" s="21">
        <v>0</v>
      </c>
      <c r="O88" s="22">
        <v>0</v>
      </c>
      <c r="Q88" s="20">
        <v>0</v>
      </c>
      <c r="R88" s="21">
        <v>0</v>
      </c>
      <c r="S88" s="21">
        <v>0</v>
      </c>
      <c r="T88" s="21">
        <v>0</v>
      </c>
      <c r="U88" s="22">
        <v>0</v>
      </c>
    </row>
    <row r="89" spans="1:21" x14ac:dyDescent="0.2">
      <c r="A89" s="1" t="s">
        <v>87</v>
      </c>
      <c r="B89" s="2">
        <v>282</v>
      </c>
      <c r="C89" s="2">
        <v>288</v>
      </c>
      <c r="E89" s="20">
        <v>0</v>
      </c>
      <c r="F89" s="21">
        <v>0</v>
      </c>
      <c r="G89" s="21">
        <v>0</v>
      </c>
      <c r="H89" s="21">
        <v>0</v>
      </c>
      <c r="I89" s="22">
        <v>0</v>
      </c>
      <c r="K89" s="20">
        <v>0</v>
      </c>
      <c r="L89" s="21">
        <v>0</v>
      </c>
      <c r="M89" s="21">
        <v>0</v>
      </c>
      <c r="N89" s="21">
        <v>0</v>
      </c>
      <c r="O89" s="22">
        <v>0</v>
      </c>
      <c r="Q89" s="20">
        <v>0</v>
      </c>
      <c r="R89" s="21">
        <v>0</v>
      </c>
      <c r="S89" s="21">
        <v>0</v>
      </c>
      <c r="T89" s="21">
        <v>0</v>
      </c>
      <c r="U89" s="22">
        <v>0</v>
      </c>
    </row>
    <row r="90" spans="1:21" x14ac:dyDescent="0.2">
      <c r="A90" s="1" t="s">
        <v>88</v>
      </c>
      <c r="B90" s="2">
        <v>282</v>
      </c>
      <c r="C90" s="2">
        <v>291</v>
      </c>
      <c r="E90" s="20">
        <v>0</v>
      </c>
      <c r="F90" s="21">
        <v>0</v>
      </c>
      <c r="G90" s="21">
        <v>0</v>
      </c>
      <c r="H90" s="21">
        <v>0</v>
      </c>
      <c r="I90" s="22">
        <v>0</v>
      </c>
      <c r="K90" s="20">
        <v>0</v>
      </c>
      <c r="L90" s="21">
        <v>0</v>
      </c>
      <c r="M90" s="21">
        <v>0</v>
      </c>
      <c r="N90" s="21">
        <v>0</v>
      </c>
      <c r="O90" s="22">
        <v>0</v>
      </c>
      <c r="Q90" s="20">
        <v>0</v>
      </c>
      <c r="R90" s="21">
        <v>0</v>
      </c>
      <c r="S90" s="21">
        <v>0</v>
      </c>
      <c r="T90" s="21">
        <v>0</v>
      </c>
      <c r="U90" s="22">
        <v>0</v>
      </c>
    </row>
    <row r="91" spans="1:21" x14ac:dyDescent="0.2">
      <c r="A91" s="1" t="s">
        <v>89</v>
      </c>
      <c r="B91" s="2">
        <v>282</v>
      </c>
      <c r="C91" s="2">
        <v>292</v>
      </c>
      <c r="E91" s="20">
        <v>0</v>
      </c>
      <c r="F91" s="21">
        <v>0</v>
      </c>
      <c r="G91" s="21">
        <v>0</v>
      </c>
      <c r="H91" s="21">
        <v>0</v>
      </c>
      <c r="I91" s="22">
        <v>0</v>
      </c>
      <c r="K91" s="20">
        <v>0</v>
      </c>
      <c r="L91" s="21">
        <v>0</v>
      </c>
      <c r="M91" s="21">
        <v>0</v>
      </c>
      <c r="N91" s="21">
        <v>0</v>
      </c>
      <c r="O91" s="22">
        <v>0</v>
      </c>
      <c r="Q91" s="20">
        <v>0</v>
      </c>
      <c r="R91" s="21">
        <v>0</v>
      </c>
      <c r="S91" s="21">
        <v>0</v>
      </c>
      <c r="T91" s="21">
        <v>0</v>
      </c>
      <c r="U91" s="22">
        <v>0</v>
      </c>
    </row>
    <row r="92" spans="1:21" x14ac:dyDescent="0.2">
      <c r="A92" s="1" t="s">
        <v>90</v>
      </c>
      <c r="B92" s="2">
        <v>283</v>
      </c>
      <c r="C92" s="2">
        <v>291</v>
      </c>
      <c r="E92" s="20">
        <v>0</v>
      </c>
      <c r="F92" s="21">
        <v>0</v>
      </c>
      <c r="G92" s="21">
        <v>0</v>
      </c>
      <c r="H92" s="21">
        <v>0</v>
      </c>
      <c r="I92" s="22">
        <v>0</v>
      </c>
      <c r="K92" s="20">
        <v>0</v>
      </c>
      <c r="L92" s="21">
        <v>0</v>
      </c>
      <c r="M92" s="21">
        <v>0</v>
      </c>
      <c r="N92" s="21">
        <v>0</v>
      </c>
      <c r="O92" s="22">
        <v>0</v>
      </c>
      <c r="Q92" s="20">
        <v>0</v>
      </c>
      <c r="R92" s="21">
        <v>0</v>
      </c>
      <c r="S92" s="21">
        <v>0</v>
      </c>
      <c r="T92" s="21">
        <v>0</v>
      </c>
      <c r="U92" s="22">
        <v>0</v>
      </c>
    </row>
    <row r="93" spans="1:21" x14ac:dyDescent="0.2">
      <c r="A93" s="1" t="s">
        <v>91</v>
      </c>
      <c r="B93" s="2">
        <v>283</v>
      </c>
      <c r="C93" s="2">
        <v>292</v>
      </c>
      <c r="E93" s="20">
        <v>0</v>
      </c>
      <c r="F93" s="21">
        <v>0</v>
      </c>
      <c r="G93" s="21">
        <v>0</v>
      </c>
      <c r="H93" s="21">
        <v>0</v>
      </c>
      <c r="I93" s="22">
        <v>0</v>
      </c>
      <c r="K93" s="20">
        <v>0</v>
      </c>
      <c r="L93" s="21">
        <v>0</v>
      </c>
      <c r="M93" s="21">
        <v>0</v>
      </c>
      <c r="N93" s="21">
        <v>0</v>
      </c>
      <c r="O93" s="22">
        <v>0</v>
      </c>
      <c r="Q93" s="20">
        <v>0</v>
      </c>
      <c r="R93" s="21">
        <v>0</v>
      </c>
      <c r="S93" s="21">
        <v>0</v>
      </c>
      <c r="T93" s="21">
        <v>0</v>
      </c>
      <c r="U93" s="22">
        <v>0</v>
      </c>
    </row>
    <row r="94" spans="1:21" x14ac:dyDescent="0.2">
      <c r="A94" s="1" t="s">
        <v>92</v>
      </c>
      <c r="B94" s="2">
        <v>292</v>
      </c>
      <c r="C94" s="2">
        <v>300</v>
      </c>
      <c r="E94" s="20">
        <v>0</v>
      </c>
      <c r="F94" s="21">
        <v>0</v>
      </c>
      <c r="G94" s="21">
        <v>0</v>
      </c>
      <c r="H94" s="21">
        <v>0</v>
      </c>
      <c r="I94" s="22">
        <v>0</v>
      </c>
      <c r="K94" s="20">
        <v>0</v>
      </c>
      <c r="L94" s="21">
        <v>0</v>
      </c>
      <c r="M94" s="21">
        <v>0</v>
      </c>
      <c r="N94" s="21">
        <v>0</v>
      </c>
      <c r="O94" s="22">
        <v>0</v>
      </c>
      <c r="Q94" s="20">
        <v>0</v>
      </c>
      <c r="R94" s="21">
        <v>0</v>
      </c>
      <c r="S94" s="21">
        <v>0</v>
      </c>
      <c r="T94" s="21">
        <v>0</v>
      </c>
      <c r="U94" s="22">
        <v>0</v>
      </c>
    </row>
    <row r="95" spans="1:21" x14ac:dyDescent="0.2">
      <c r="A95" s="1" t="s">
        <v>93</v>
      </c>
      <c r="B95" s="2">
        <v>292</v>
      </c>
      <c r="C95" s="2">
        <v>301</v>
      </c>
      <c r="E95" s="20">
        <v>0</v>
      </c>
      <c r="F95" s="21">
        <v>0</v>
      </c>
      <c r="G95" s="21">
        <v>0</v>
      </c>
      <c r="H95" s="21">
        <v>0</v>
      </c>
      <c r="I95" s="22">
        <v>0</v>
      </c>
      <c r="K95" s="20">
        <v>0</v>
      </c>
      <c r="L95" s="21">
        <v>0</v>
      </c>
      <c r="M95" s="21">
        <v>0</v>
      </c>
      <c r="N95" s="21">
        <v>0</v>
      </c>
      <c r="O95" s="22">
        <v>0</v>
      </c>
      <c r="Q95" s="20">
        <v>0</v>
      </c>
      <c r="R95" s="21">
        <v>0</v>
      </c>
      <c r="S95" s="21">
        <v>0</v>
      </c>
      <c r="T95" s="21">
        <v>0</v>
      </c>
      <c r="U95" s="22">
        <v>0</v>
      </c>
    </row>
    <row r="96" spans="1:21" x14ac:dyDescent="0.2">
      <c r="A96" s="1" t="s">
        <v>94</v>
      </c>
      <c r="B96" s="2">
        <v>293</v>
      </c>
      <c r="C96" s="2">
        <v>300</v>
      </c>
      <c r="E96" s="20">
        <v>0</v>
      </c>
      <c r="F96" s="21">
        <v>0</v>
      </c>
      <c r="G96" s="21">
        <v>0</v>
      </c>
      <c r="H96" s="21">
        <v>0</v>
      </c>
      <c r="I96" s="22">
        <v>0</v>
      </c>
      <c r="K96" s="20">
        <v>0</v>
      </c>
      <c r="L96" s="21">
        <v>0</v>
      </c>
      <c r="M96" s="21">
        <v>0</v>
      </c>
      <c r="N96" s="21">
        <v>0</v>
      </c>
      <c r="O96" s="22">
        <v>0</v>
      </c>
      <c r="Q96" s="20">
        <v>0</v>
      </c>
      <c r="R96" s="21">
        <v>0</v>
      </c>
      <c r="S96" s="21">
        <v>0</v>
      </c>
      <c r="T96" s="21">
        <v>0</v>
      </c>
      <c r="U96" s="22">
        <v>0</v>
      </c>
    </row>
    <row r="97" spans="1:21" x14ac:dyDescent="0.2">
      <c r="A97" s="1" t="s">
        <v>95</v>
      </c>
      <c r="B97" s="2">
        <v>293</v>
      </c>
      <c r="C97" s="2">
        <v>301</v>
      </c>
      <c r="E97" s="20">
        <v>0</v>
      </c>
      <c r="F97" s="21">
        <v>0</v>
      </c>
      <c r="G97" s="21">
        <v>0</v>
      </c>
      <c r="H97" s="21">
        <v>0</v>
      </c>
      <c r="I97" s="22">
        <v>0</v>
      </c>
      <c r="K97" s="20">
        <v>0</v>
      </c>
      <c r="L97" s="21">
        <v>0</v>
      </c>
      <c r="M97" s="21">
        <v>0</v>
      </c>
      <c r="N97" s="21">
        <v>0</v>
      </c>
      <c r="O97" s="22">
        <v>0</v>
      </c>
      <c r="Q97" s="20">
        <v>0</v>
      </c>
      <c r="R97" s="21">
        <v>0</v>
      </c>
      <c r="S97" s="21">
        <v>0</v>
      </c>
      <c r="T97" s="21">
        <v>0</v>
      </c>
      <c r="U97" s="22">
        <v>0</v>
      </c>
    </row>
    <row r="98" spans="1:21" x14ac:dyDescent="0.2">
      <c r="A98" s="1" t="s">
        <v>96</v>
      </c>
      <c r="B98" s="2">
        <v>299</v>
      </c>
      <c r="C98" s="2">
        <v>312</v>
      </c>
      <c r="E98" s="20">
        <v>0</v>
      </c>
      <c r="F98" s="21">
        <v>0</v>
      </c>
      <c r="G98" s="21">
        <v>0</v>
      </c>
      <c r="H98" s="21">
        <v>0</v>
      </c>
      <c r="I98" s="22">
        <v>0</v>
      </c>
      <c r="K98" s="20">
        <v>0</v>
      </c>
      <c r="L98" s="21">
        <v>0</v>
      </c>
      <c r="M98" s="21">
        <v>0</v>
      </c>
      <c r="N98" s="21">
        <v>0</v>
      </c>
      <c r="O98" s="22">
        <v>0</v>
      </c>
      <c r="Q98" s="20">
        <v>0</v>
      </c>
      <c r="R98" s="21">
        <v>0</v>
      </c>
      <c r="S98" s="21">
        <v>0</v>
      </c>
      <c r="T98" s="21">
        <v>0</v>
      </c>
      <c r="U98" s="22">
        <v>0</v>
      </c>
    </row>
    <row r="99" spans="1:21" x14ac:dyDescent="0.2">
      <c r="A99" s="1" t="s">
        <v>97</v>
      </c>
      <c r="B99" s="2">
        <v>301</v>
      </c>
      <c r="C99" s="2">
        <v>311</v>
      </c>
      <c r="E99" s="20">
        <v>0</v>
      </c>
      <c r="F99" s="21">
        <v>0</v>
      </c>
      <c r="G99" s="21">
        <v>0</v>
      </c>
      <c r="H99" s="21">
        <v>0</v>
      </c>
      <c r="I99" s="22">
        <v>0</v>
      </c>
      <c r="K99" s="20">
        <v>0</v>
      </c>
      <c r="L99" s="21">
        <v>0</v>
      </c>
      <c r="M99" s="21">
        <v>0</v>
      </c>
      <c r="N99" s="21">
        <v>0</v>
      </c>
      <c r="O99" s="22">
        <v>0</v>
      </c>
      <c r="Q99" s="20">
        <v>0</v>
      </c>
      <c r="R99" s="21">
        <v>0</v>
      </c>
      <c r="S99" s="21">
        <v>0</v>
      </c>
      <c r="T99" s="21">
        <v>0</v>
      </c>
      <c r="U99" s="22">
        <v>0</v>
      </c>
    </row>
    <row r="100" spans="1:21" x14ac:dyDescent="0.2">
      <c r="A100" s="1" t="s">
        <v>98</v>
      </c>
      <c r="B100" s="2">
        <v>301</v>
      </c>
      <c r="C100" s="2">
        <v>312</v>
      </c>
      <c r="E100" s="20">
        <v>0</v>
      </c>
      <c r="F100" s="21">
        <v>0</v>
      </c>
      <c r="G100" s="21">
        <v>0</v>
      </c>
      <c r="H100" s="21">
        <v>0</v>
      </c>
      <c r="I100" s="22">
        <v>0</v>
      </c>
      <c r="K100" s="20">
        <v>0</v>
      </c>
      <c r="L100" s="21">
        <v>0</v>
      </c>
      <c r="M100" s="21">
        <v>0</v>
      </c>
      <c r="N100" s="21">
        <v>0</v>
      </c>
      <c r="O100" s="22">
        <v>0</v>
      </c>
      <c r="Q100" s="20">
        <v>0</v>
      </c>
      <c r="R100" s="21">
        <v>0</v>
      </c>
      <c r="S100" s="21">
        <v>0</v>
      </c>
      <c r="T100" s="21">
        <v>0</v>
      </c>
      <c r="U100" s="22">
        <v>0</v>
      </c>
    </row>
    <row r="101" spans="1:21" x14ac:dyDescent="0.2">
      <c r="A101" s="1" t="s">
        <v>99</v>
      </c>
      <c r="B101" s="2">
        <v>311</v>
      </c>
      <c r="C101" s="2">
        <v>321</v>
      </c>
      <c r="E101" s="20">
        <v>0</v>
      </c>
      <c r="F101" s="21">
        <v>0</v>
      </c>
      <c r="G101" s="21">
        <v>0</v>
      </c>
      <c r="H101" s="21">
        <v>0</v>
      </c>
      <c r="I101" s="22">
        <v>0</v>
      </c>
      <c r="K101" s="20">
        <v>0</v>
      </c>
      <c r="L101" s="21">
        <v>0</v>
      </c>
      <c r="M101" s="21">
        <v>0</v>
      </c>
      <c r="N101" s="21">
        <v>0</v>
      </c>
      <c r="O101" s="22">
        <v>0</v>
      </c>
      <c r="Q101" s="20">
        <v>0</v>
      </c>
      <c r="R101" s="21">
        <v>0</v>
      </c>
      <c r="S101" s="21">
        <v>0</v>
      </c>
      <c r="T101" s="21">
        <v>0</v>
      </c>
      <c r="U101" s="22">
        <v>0</v>
      </c>
    </row>
    <row r="102" spans="1:21" x14ac:dyDescent="0.2">
      <c r="A102" s="1" t="s">
        <v>100</v>
      </c>
      <c r="B102" s="2">
        <v>311</v>
      </c>
      <c r="C102" s="2">
        <v>322</v>
      </c>
      <c r="E102" s="20">
        <v>0</v>
      </c>
      <c r="F102" s="21">
        <v>0</v>
      </c>
      <c r="G102" s="21">
        <v>0</v>
      </c>
      <c r="H102" s="21">
        <v>0</v>
      </c>
      <c r="I102" s="22">
        <v>0</v>
      </c>
      <c r="K102" s="20">
        <v>0</v>
      </c>
      <c r="L102" s="21">
        <v>0</v>
      </c>
      <c r="M102" s="21">
        <v>0</v>
      </c>
      <c r="N102" s="21">
        <v>0</v>
      </c>
      <c r="O102" s="22">
        <v>0</v>
      </c>
      <c r="Q102" s="20">
        <v>0</v>
      </c>
      <c r="R102" s="21">
        <v>0</v>
      </c>
      <c r="S102" s="21">
        <v>0</v>
      </c>
      <c r="T102" s="21">
        <v>0</v>
      </c>
      <c r="U102" s="22">
        <v>0</v>
      </c>
    </row>
    <row r="103" spans="1:21" x14ac:dyDescent="0.2">
      <c r="A103" s="1" t="s">
        <v>101</v>
      </c>
      <c r="B103" s="2">
        <v>312</v>
      </c>
      <c r="C103" s="2">
        <v>322</v>
      </c>
      <c r="E103" s="20">
        <v>0</v>
      </c>
      <c r="F103" s="21">
        <v>0</v>
      </c>
      <c r="G103" s="21">
        <v>0</v>
      </c>
      <c r="H103" s="21">
        <v>0</v>
      </c>
      <c r="I103" s="22">
        <v>0</v>
      </c>
      <c r="K103" s="20">
        <v>0</v>
      </c>
      <c r="L103" s="21">
        <v>0</v>
      </c>
      <c r="M103" s="21">
        <v>0</v>
      </c>
      <c r="N103" s="21">
        <v>0</v>
      </c>
      <c r="O103" s="22">
        <v>0</v>
      </c>
      <c r="Q103" s="20">
        <v>0</v>
      </c>
      <c r="R103" s="21">
        <v>0</v>
      </c>
      <c r="S103" s="21">
        <v>0</v>
      </c>
      <c r="T103" s="21">
        <v>0</v>
      </c>
      <c r="U103" s="22">
        <v>0</v>
      </c>
    </row>
    <row r="104" spans="1:21" x14ac:dyDescent="0.2">
      <c r="A104" s="1" t="s">
        <v>102</v>
      </c>
      <c r="B104" s="2">
        <v>313</v>
      </c>
      <c r="C104" s="2">
        <v>320</v>
      </c>
      <c r="E104" s="20">
        <v>0</v>
      </c>
      <c r="F104" s="21">
        <v>0</v>
      </c>
      <c r="G104" s="21">
        <v>0</v>
      </c>
      <c r="H104" s="21">
        <v>0</v>
      </c>
      <c r="I104" s="22">
        <v>0</v>
      </c>
      <c r="K104" s="20">
        <v>0</v>
      </c>
      <c r="L104" s="21">
        <v>0</v>
      </c>
      <c r="M104" s="21">
        <v>0</v>
      </c>
      <c r="N104" s="21">
        <v>0</v>
      </c>
      <c r="O104" s="22">
        <v>0</v>
      </c>
      <c r="Q104" s="20">
        <v>0</v>
      </c>
      <c r="R104" s="21">
        <v>0</v>
      </c>
      <c r="S104" s="21">
        <v>0</v>
      </c>
      <c r="T104" s="21">
        <v>0</v>
      </c>
      <c r="U104" s="22">
        <v>0</v>
      </c>
    </row>
    <row r="105" spans="1:21" x14ac:dyDescent="0.2">
      <c r="A105" s="1" t="s">
        <v>103</v>
      </c>
      <c r="B105" s="2">
        <v>313</v>
      </c>
      <c r="C105" s="2">
        <v>322</v>
      </c>
      <c r="E105" s="20">
        <v>0</v>
      </c>
      <c r="F105" s="21">
        <v>0</v>
      </c>
      <c r="G105" s="21">
        <v>0</v>
      </c>
      <c r="H105" s="21">
        <v>0</v>
      </c>
      <c r="I105" s="22">
        <v>0</v>
      </c>
      <c r="K105" s="20">
        <v>0</v>
      </c>
      <c r="L105" s="21">
        <v>0</v>
      </c>
      <c r="M105" s="21">
        <v>0</v>
      </c>
      <c r="N105" s="21">
        <v>0</v>
      </c>
      <c r="O105" s="22">
        <v>0</v>
      </c>
      <c r="Q105" s="20">
        <v>0</v>
      </c>
      <c r="R105" s="21">
        <v>0</v>
      </c>
      <c r="S105" s="21">
        <v>0</v>
      </c>
      <c r="T105" s="21">
        <v>0</v>
      </c>
      <c r="U105" s="22">
        <v>0</v>
      </c>
    </row>
    <row r="106" spans="1:21" x14ac:dyDescent="0.2">
      <c r="A106" s="1" t="s">
        <v>104</v>
      </c>
      <c r="B106" s="2">
        <v>327</v>
      </c>
      <c r="C106" s="2">
        <v>333</v>
      </c>
      <c r="E106" s="20">
        <v>0</v>
      </c>
      <c r="F106" s="21">
        <v>0</v>
      </c>
      <c r="G106" s="21">
        <v>0</v>
      </c>
      <c r="H106" s="21">
        <v>0</v>
      </c>
      <c r="I106" s="22">
        <v>0</v>
      </c>
      <c r="K106" s="20">
        <v>0</v>
      </c>
      <c r="L106" s="21">
        <v>0</v>
      </c>
      <c r="M106" s="21">
        <v>0</v>
      </c>
      <c r="N106" s="21">
        <v>0</v>
      </c>
      <c r="O106" s="22">
        <v>0</v>
      </c>
      <c r="Q106" s="20">
        <v>0</v>
      </c>
      <c r="R106" s="21">
        <v>0</v>
      </c>
      <c r="S106" s="21">
        <v>0</v>
      </c>
      <c r="T106" s="21">
        <v>0</v>
      </c>
      <c r="U106" s="22">
        <v>0</v>
      </c>
    </row>
    <row r="107" spans="1:21" x14ac:dyDescent="0.2">
      <c r="A107" s="1" t="s">
        <v>105</v>
      </c>
      <c r="B107" s="2">
        <v>328</v>
      </c>
      <c r="C107" s="2">
        <v>334</v>
      </c>
      <c r="E107" s="20">
        <v>0</v>
      </c>
      <c r="F107" s="21">
        <v>0</v>
      </c>
      <c r="G107" s="21">
        <v>0</v>
      </c>
      <c r="H107" s="21">
        <v>0</v>
      </c>
      <c r="I107" s="22">
        <v>0</v>
      </c>
      <c r="K107" s="20">
        <v>0</v>
      </c>
      <c r="L107" s="21">
        <v>0</v>
      </c>
      <c r="M107" s="21">
        <v>0</v>
      </c>
      <c r="N107" s="21">
        <v>0</v>
      </c>
      <c r="O107" s="22">
        <v>0</v>
      </c>
      <c r="Q107" s="20">
        <v>0</v>
      </c>
      <c r="R107" s="21">
        <v>0</v>
      </c>
      <c r="S107" s="21">
        <v>0</v>
      </c>
      <c r="T107" s="21">
        <v>0</v>
      </c>
      <c r="U107" s="22">
        <v>0</v>
      </c>
    </row>
    <row r="108" spans="1:21" x14ac:dyDescent="0.2">
      <c r="A108" s="1" t="s">
        <v>106</v>
      </c>
      <c r="B108" s="2">
        <v>333</v>
      </c>
      <c r="C108" s="2">
        <v>347</v>
      </c>
      <c r="E108" s="20">
        <v>0</v>
      </c>
      <c r="F108" s="21">
        <v>0</v>
      </c>
      <c r="G108" s="21">
        <v>0</v>
      </c>
      <c r="H108" s="21">
        <v>0</v>
      </c>
      <c r="I108" s="22">
        <v>0</v>
      </c>
      <c r="K108" s="20">
        <v>0</v>
      </c>
      <c r="L108" s="21">
        <v>0</v>
      </c>
      <c r="M108" s="21">
        <v>0</v>
      </c>
      <c r="N108" s="21">
        <v>0</v>
      </c>
      <c r="O108" s="22">
        <v>0</v>
      </c>
      <c r="Q108" s="20">
        <v>0</v>
      </c>
      <c r="R108" s="21">
        <v>0</v>
      </c>
      <c r="S108" s="21">
        <v>0</v>
      </c>
      <c r="T108" s="21">
        <v>0</v>
      </c>
      <c r="U108" s="22">
        <v>0</v>
      </c>
    </row>
    <row r="109" spans="1:21" x14ac:dyDescent="0.2">
      <c r="A109" s="1" t="s">
        <v>107</v>
      </c>
      <c r="B109" s="2">
        <v>334</v>
      </c>
      <c r="C109" s="2">
        <v>341</v>
      </c>
      <c r="E109" s="20">
        <v>0</v>
      </c>
      <c r="F109" s="21">
        <v>0</v>
      </c>
      <c r="G109" s="21">
        <v>0</v>
      </c>
      <c r="H109" s="21">
        <v>0</v>
      </c>
      <c r="I109" s="22">
        <v>0</v>
      </c>
      <c r="K109" s="20">
        <v>0</v>
      </c>
      <c r="L109" s="21">
        <v>0</v>
      </c>
      <c r="M109" s="21">
        <v>0</v>
      </c>
      <c r="N109" s="21">
        <v>0</v>
      </c>
      <c r="O109" s="22">
        <v>0</v>
      </c>
      <c r="Q109" s="20">
        <v>0</v>
      </c>
      <c r="R109" s="21">
        <v>0</v>
      </c>
      <c r="S109" s="21">
        <v>0</v>
      </c>
      <c r="T109" s="21">
        <v>0</v>
      </c>
      <c r="U109" s="22">
        <v>0</v>
      </c>
    </row>
    <row r="110" spans="1:21" x14ac:dyDescent="0.2">
      <c r="A110" s="1" t="s">
        <v>108</v>
      </c>
      <c r="B110" s="2">
        <v>345</v>
      </c>
      <c r="C110" s="2">
        <v>355</v>
      </c>
      <c r="E110" s="20">
        <v>0</v>
      </c>
      <c r="F110" s="21">
        <v>0</v>
      </c>
      <c r="G110" s="21">
        <v>0</v>
      </c>
      <c r="H110" s="21">
        <v>0</v>
      </c>
      <c r="I110" s="22">
        <v>0</v>
      </c>
      <c r="K110" s="20">
        <v>0</v>
      </c>
      <c r="L110" s="21">
        <v>0</v>
      </c>
      <c r="M110" s="21">
        <v>0</v>
      </c>
      <c r="N110" s="21">
        <v>0</v>
      </c>
      <c r="O110" s="22">
        <v>0</v>
      </c>
      <c r="Q110" s="20">
        <v>0</v>
      </c>
      <c r="R110" s="21">
        <v>0</v>
      </c>
      <c r="S110" s="21">
        <v>0</v>
      </c>
      <c r="T110" s="21">
        <v>0</v>
      </c>
      <c r="U110" s="22">
        <v>0</v>
      </c>
    </row>
    <row r="111" spans="1:21" x14ac:dyDescent="0.2">
      <c r="A111" s="1" t="s">
        <v>109</v>
      </c>
      <c r="B111" s="2">
        <v>345</v>
      </c>
      <c r="C111" s="2">
        <v>358</v>
      </c>
      <c r="E111" s="20">
        <v>0</v>
      </c>
      <c r="F111" s="21">
        <v>0</v>
      </c>
      <c r="G111" s="21">
        <v>0</v>
      </c>
      <c r="H111" s="21">
        <v>0</v>
      </c>
      <c r="I111" s="22">
        <v>0</v>
      </c>
      <c r="K111" s="20">
        <v>0</v>
      </c>
      <c r="L111" s="21">
        <v>0</v>
      </c>
      <c r="M111" s="21">
        <v>0</v>
      </c>
      <c r="N111" s="21">
        <v>0</v>
      </c>
      <c r="O111" s="22">
        <v>0</v>
      </c>
      <c r="Q111" s="20">
        <v>0</v>
      </c>
      <c r="R111" s="21">
        <v>0</v>
      </c>
      <c r="S111" s="21">
        <v>0</v>
      </c>
      <c r="T111" s="21">
        <v>0</v>
      </c>
      <c r="U111" s="22">
        <v>0</v>
      </c>
    </row>
    <row r="112" spans="1:21" x14ac:dyDescent="0.2">
      <c r="A112" s="1" t="s">
        <v>110</v>
      </c>
      <c r="B112" s="2">
        <v>347</v>
      </c>
      <c r="C112" s="2">
        <v>358</v>
      </c>
      <c r="E112" s="20">
        <v>0</v>
      </c>
      <c r="F112" s="21">
        <v>0</v>
      </c>
      <c r="G112" s="21">
        <v>0</v>
      </c>
      <c r="H112" s="21">
        <v>0</v>
      </c>
      <c r="I112" s="22">
        <v>0</v>
      </c>
      <c r="K112" s="20">
        <v>0</v>
      </c>
      <c r="L112" s="21">
        <v>0</v>
      </c>
      <c r="M112" s="21">
        <v>0</v>
      </c>
      <c r="N112" s="21">
        <v>0</v>
      </c>
      <c r="O112" s="22">
        <v>0</v>
      </c>
      <c r="Q112" s="20">
        <v>0</v>
      </c>
      <c r="R112" s="21">
        <v>0</v>
      </c>
      <c r="S112" s="21">
        <v>0</v>
      </c>
      <c r="T112" s="21">
        <v>0</v>
      </c>
      <c r="U112" s="22">
        <v>0</v>
      </c>
    </row>
    <row r="113" spans="1:21" x14ac:dyDescent="0.2">
      <c r="A113" s="1" t="s">
        <v>111</v>
      </c>
      <c r="B113" s="2">
        <v>349</v>
      </c>
      <c r="C113" s="2">
        <v>355</v>
      </c>
      <c r="E113" s="20">
        <v>0</v>
      </c>
      <c r="F113" s="21">
        <v>0</v>
      </c>
      <c r="G113" s="21">
        <v>0</v>
      </c>
      <c r="H113" s="21">
        <v>0</v>
      </c>
      <c r="I113" s="22">
        <v>0</v>
      </c>
      <c r="K113" s="20">
        <v>0</v>
      </c>
      <c r="L113" s="21">
        <v>0</v>
      </c>
      <c r="M113" s="21">
        <v>0</v>
      </c>
      <c r="N113" s="21">
        <v>0</v>
      </c>
      <c r="O113" s="22">
        <v>0</v>
      </c>
      <c r="Q113" s="20">
        <v>0</v>
      </c>
      <c r="R113" s="21">
        <v>0</v>
      </c>
      <c r="S113" s="21">
        <v>0</v>
      </c>
      <c r="T113" s="21">
        <v>0</v>
      </c>
      <c r="U113" s="22">
        <v>0</v>
      </c>
    </row>
    <row r="114" spans="1:21" x14ac:dyDescent="0.2">
      <c r="A114" s="1" t="s">
        <v>112</v>
      </c>
      <c r="B114" s="2">
        <v>349</v>
      </c>
      <c r="C114" s="2">
        <v>358</v>
      </c>
      <c r="E114" s="20">
        <v>0</v>
      </c>
      <c r="F114" s="21">
        <v>0</v>
      </c>
      <c r="G114" s="21">
        <v>0</v>
      </c>
      <c r="H114" s="21">
        <v>0</v>
      </c>
      <c r="I114" s="22">
        <v>0</v>
      </c>
      <c r="K114" s="20">
        <v>0</v>
      </c>
      <c r="L114" s="21">
        <v>0</v>
      </c>
      <c r="M114" s="21">
        <v>0</v>
      </c>
      <c r="N114" s="21">
        <v>0</v>
      </c>
      <c r="O114" s="22">
        <v>0</v>
      </c>
      <c r="Q114" s="20">
        <v>0</v>
      </c>
      <c r="R114" s="21">
        <v>0</v>
      </c>
      <c r="S114" s="21">
        <v>0</v>
      </c>
      <c r="T114" s="21">
        <v>0</v>
      </c>
      <c r="U114" s="22">
        <v>0</v>
      </c>
    </row>
    <row r="115" spans="1:21" x14ac:dyDescent="0.2">
      <c r="A115" s="1" t="s">
        <v>113</v>
      </c>
      <c r="B115" s="2">
        <v>358</v>
      </c>
      <c r="C115" s="2">
        <v>364</v>
      </c>
      <c r="E115" s="20">
        <v>0</v>
      </c>
      <c r="F115" s="21">
        <v>0</v>
      </c>
      <c r="G115" s="21">
        <v>0</v>
      </c>
      <c r="H115" s="21">
        <v>0</v>
      </c>
      <c r="I115" s="22">
        <v>0</v>
      </c>
      <c r="K115" s="20">
        <v>0</v>
      </c>
      <c r="L115" s="21">
        <v>0</v>
      </c>
      <c r="M115" s="21">
        <v>0</v>
      </c>
      <c r="N115" s="21">
        <v>0</v>
      </c>
      <c r="O115" s="22">
        <v>0</v>
      </c>
      <c r="Q115" s="20">
        <v>0</v>
      </c>
      <c r="R115" s="21">
        <v>0</v>
      </c>
      <c r="S115" s="21">
        <v>0</v>
      </c>
      <c r="T115" s="21">
        <v>0</v>
      </c>
      <c r="U115" s="22">
        <v>0</v>
      </c>
    </row>
    <row r="116" spans="1:21" x14ac:dyDescent="0.2">
      <c r="A116" s="1" t="s">
        <v>114</v>
      </c>
      <c r="B116" s="2">
        <v>369</v>
      </c>
      <c r="C116" s="2">
        <v>378</v>
      </c>
      <c r="E116" s="20">
        <v>0</v>
      </c>
      <c r="F116" s="21">
        <v>0</v>
      </c>
      <c r="G116" s="21">
        <v>0</v>
      </c>
      <c r="H116" s="21">
        <v>0</v>
      </c>
      <c r="I116" s="22">
        <v>0</v>
      </c>
      <c r="K116" s="20">
        <v>0</v>
      </c>
      <c r="L116" s="21">
        <v>0</v>
      </c>
      <c r="M116" s="21">
        <v>0</v>
      </c>
      <c r="N116" s="21">
        <v>0</v>
      </c>
      <c r="O116" s="22">
        <v>0</v>
      </c>
      <c r="Q116" s="20">
        <v>0</v>
      </c>
      <c r="R116" s="21">
        <v>0</v>
      </c>
      <c r="S116" s="21">
        <v>0</v>
      </c>
      <c r="T116" s="21">
        <v>0</v>
      </c>
      <c r="U116" s="22">
        <v>0</v>
      </c>
    </row>
    <row r="117" spans="1:21" x14ac:dyDescent="0.2">
      <c r="A117" s="1" t="s">
        <v>115</v>
      </c>
      <c r="B117" s="2">
        <v>370</v>
      </c>
      <c r="C117" s="2">
        <v>378</v>
      </c>
      <c r="E117" s="20">
        <v>0</v>
      </c>
      <c r="F117" s="21">
        <v>0</v>
      </c>
      <c r="G117" s="21">
        <v>0</v>
      </c>
      <c r="H117" s="21">
        <v>0</v>
      </c>
      <c r="I117" s="22">
        <v>0</v>
      </c>
      <c r="K117" s="20">
        <v>0</v>
      </c>
      <c r="L117" s="21">
        <v>0</v>
      </c>
      <c r="M117" s="21">
        <v>0</v>
      </c>
      <c r="N117" s="21">
        <v>0</v>
      </c>
      <c r="O117" s="22">
        <v>0</v>
      </c>
      <c r="Q117" s="20">
        <v>0</v>
      </c>
      <c r="R117" s="21">
        <v>0</v>
      </c>
      <c r="S117" s="21">
        <v>0</v>
      </c>
      <c r="T117" s="21">
        <v>0</v>
      </c>
      <c r="U117" s="22">
        <v>0</v>
      </c>
    </row>
    <row r="118" spans="1:21" x14ac:dyDescent="0.2">
      <c r="A118" s="1" t="s">
        <v>116</v>
      </c>
      <c r="B118" s="2">
        <v>370</v>
      </c>
      <c r="C118" s="2">
        <v>379</v>
      </c>
      <c r="E118" s="20">
        <v>0</v>
      </c>
      <c r="F118" s="21">
        <v>0</v>
      </c>
      <c r="G118" s="21">
        <v>0</v>
      </c>
      <c r="H118" s="21">
        <v>0</v>
      </c>
      <c r="I118" s="22">
        <v>0</v>
      </c>
      <c r="K118" s="20">
        <v>0</v>
      </c>
      <c r="L118" s="21">
        <v>0</v>
      </c>
      <c r="M118" s="21">
        <v>0</v>
      </c>
      <c r="N118" s="21">
        <v>0</v>
      </c>
      <c r="O118" s="22">
        <v>0</v>
      </c>
      <c r="Q118" s="20">
        <v>0</v>
      </c>
      <c r="R118" s="21">
        <v>0</v>
      </c>
      <c r="S118" s="21">
        <v>0</v>
      </c>
      <c r="T118" s="21">
        <v>0</v>
      </c>
      <c r="U118" s="22">
        <v>0</v>
      </c>
    </row>
    <row r="119" spans="1:21" x14ac:dyDescent="0.2">
      <c r="A119" s="1" t="s">
        <v>117</v>
      </c>
      <c r="B119" s="2">
        <v>371</v>
      </c>
      <c r="C119" s="2">
        <v>377</v>
      </c>
      <c r="E119" s="20">
        <v>0</v>
      </c>
      <c r="F119" s="21">
        <v>0</v>
      </c>
      <c r="G119" s="21">
        <v>0</v>
      </c>
      <c r="H119" s="21">
        <v>0</v>
      </c>
      <c r="I119" s="22">
        <v>0</v>
      </c>
      <c r="K119" s="20">
        <v>0</v>
      </c>
      <c r="L119" s="21">
        <v>0</v>
      </c>
      <c r="M119" s="21">
        <v>0</v>
      </c>
      <c r="N119" s="21">
        <v>0</v>
      </c>
      <c r="O119" s="22">
        <v>0</v>
      </c>
      <c r="Q119" s="20">
        <v>0</v>
      </c>
      <c r="R119" s="21">
        <v>0</v>
      </c>
      <c r="S119" s="21">
        <v>0</v>
      </c>
      <c r="T119" s="21">
        <v>0</v>
      </c>
      <c r="U119" s="22">
        <v>0</v>
      </c>
    </row>
    <row r="120" spans="1:21" x14ac:dyDescent="0.2">
      <c r="A120" s="1" t="s">
        <v>118</v>
      </c>
      <c r="B120" s="2">
        <v>372</v>
      </c>
      <c r="C120" s="2">
        <v>379</v>
      </c>
      <c r="E120" s="20">
        <v>0</v>
      </c>
      <c r="F120" s="21">
        <v>0</v>
      </c>
      <c r="G120" s="21">
        <v>0</v>
      </c>
      <c r="H120" s="21">
        <v>0</v>
      </c>
      <c r="I120" s="22">
        <v>0</v>
      </c>
      <c r="K120" s="20">
        <v>0</v>
      </c>
      <c r="L120" s="21">
        <v>0</v>
      </c>
      <c r="M120" s="21">
        <v>0</v>
      </c>
      <c r="N120" s="21">
        <v>0</v>
      </c>
      <c r="O120" s="22">
        <v>0</v>
      </c>
      <c r="Q120" s="20">
        <v>0</v>
      </c>
      <c r="R120" s="21">
        <v>0</v>
      </c>
      <c r="S120" s="21">
        <v>0</v>
      </c>
      <c r="T120" s="21">
        <v>0</v>
      </c>
      <c r="U120" s="22">
        <v>0</v>
      </c>
    </row>
    <row r="121" spans="1:21" x14ac:dyDescent="0.2">
      <c r="A121" s="1" t="s">
        <v>119</v>
      </c>
      <c r="B121" s="2">
        <v>378</v>
      </c>
      <c r="C121" s="2">
        <v>392</v>
      </c>
      <c r="E121" s="20">
        <v>0</v>
      </c>
      <c r="F121" s="21">
        <v>0</v>
      </c>
      <c r="G121" s="21">
        <v>0</v>
      </c>
      <c r="H121" s="21">
        <v>0</v>
      </c>
      <c r="I121" s="22">
        <v>0</v>
      </c>
      <c r="K121" s="20">
        <v>0</v>
      </c>
      <c r="L121" s="21">
        <v>0</v>
      </c>
      <c r="M121" s="21">
        <v>0</v>
      </c>
      <c r="N121" s="21">
        <v>0</v>
      </c>
      <c r="O121" s="22">
        <v>0</v>
      </c>
      <c r="Q121" s="20">
        <v>0</v>
      </c>
      <c r="R121" s="21">
        <v>0</v>
      </c>
      <c r="S121" s="21">
        <v>0</v>
      </c>
      <c r="T121" s="21">
        <v>0</v>
      </c>
      <c r="U121" s="22">
        <v>0</v>
      </c>
    </row>
    <row r="122" spans="1:21" x14ac:dyDescent="0.2">
      <c r="A122" s="1" t="s">
        <v>120</v>
      </c>
      <c r="B122" s="2">
        <v>380</v>
      </c>
      <c r="C122" s="2">
        <v>392</v>
      </c>
      <c r="E122" s="20">
        <v>0</v>
      </c>
      <c r="F122" s="21">
        <v>0</v>
      </c>
      <c r="G122" s="21">
        <v>0</v>
      </c>
      <c r="H122" s="21">
        <v>0</v>
      </c>
      <c r="I122" s="22">
        <v>0</v>
      </c>
      <c r="K122" s="20">
        <v>0</v>
      </c>
      <c r="L122" s="21">
        <v>0</v>
      </c>
      <c r="M122" s="21">
        <v>0</v>
      </c>
      <c r="N122" s="21">
        <v>0</v>
      </c>
      <c r="O122" s="22">
        <v>0</v>
      </c>
      <c r="Q122" s="20">
        <v>0</v>
      </c>
      <c r="R122" s="21">
        <v>0</v>
      </c>
      <c r="S122" s="21">
        <v>0</v>
      </c>
      <c r="T122" s="21">
        <v>0</v>
      </c>
      <c r="U122" s="22">
        <v>0</v>
      </c>
    </row>
    <row r="123" spans="1:21" x14ac:dyDescent="0.2">
      <c r="A123" s="1" t="s">
        <v>121</v>
      </c>
      <c r="B123" s="2">
        <v>392</v>
      </c>
      <c r="C123" s="2">
        <v>401</v>
      </c>
      <c r="E123" s="20">
        <v>0</v>
      </c>
      <c r="F123" s="21">
        <v>0</v>
      </c>
      <c r="G123" s="21">
        <v>0</v>
      </c>
      <c r="H123" s="21">
        <v>0</v>
      </c>
      <c r="I123" s="22">
        <v>0</v>
      </c>
      <c r="K123" s="20">
        <v>0</v>
      </c>
      <c r="L123" s="21">
        <v>0</v>
      </c>
      <c r="M123" s="21">
        <v>0</v>
      </c>
      <c r="N123" s="21">
        <v>0</v>
      </c>
      <c r="O123" s="22">
        <v>0</v>
      </c>
      <c r="Q123" s="20">
        <v>0</v>
      </c>
      <c r="R123" s="21">
        <v>0</v>
      </c>
      <c r="S123" s="21">
        <v>0</v>
      </c>
      <c r="T123" s="21">
        <v>0</v>
      </c>
      <c r="U123" s="22">
        <v>0</v>
      </c>
    </row>
    <row r="124" spans="1:21" x14ac:dyDescent="0.2">
      <c r="A124" s="1" t="s">
        <v>122</v>
      </c>
      <c r="B124" s="2">
        <v>392</v>
      </c>
      <c r="C124" s="2">
        <v>403</v>
      </c>
      <c r="E124" s="20">
        <v>0</v>
      </c>
      <c r="F124" s="21">
        <v>0</v>
      </c>
      <c r="G124" s="21">
        <v>0</v>
      </c>
      <c r="H124" s="21">
        <v>0</v>
      </c>
      <c r="I124" s="22">
        <v>0</v>
      </c>
      <c r="K124" s="20">
        <v>0</v>
      </c>
      <c r="L124" s="21">
        <v>0</v>
      </c>
      <c r="M124" s="21">
        <v>0</v>
      </c>
      <c r="N124" s="21">
        <v>0</v>
      </c>
      <c r="O124" s="22">
        <v>0</v>
      </c>
      <c r="Q124" s="20">
        <v>0</v>
      </c>
      <c r="R124" s="21">
        <v>0</v>
      </c>
      <c r="S124" s="21">
        <v>0</v>
      </c>
      <c r="T124" s="21">
        <v>0</v>
      </c>
      <c r="U124" s="22">
        <v>0</v>
      </c>
    </row>
    <row r="125" spans="1:21" x14ac:dyDescent="0.2">
      <c r="A125" s="1" t="s">
        <v>123</v>
      </c>
      <c r="B125" s="2">
        <v>393</v>
      </c>
      <c r="C125" s="2">
        <v>401</v>
      </c>
      <c r="E125" s="20">
        <v>0</v>
      </c>
      <c r="F125" s="21">
        <v>0</v>
      </c>
      <c r="G125" s="21">
        <v>0</v>
      </c>
      <c r="H125" s="21">
        <v>0</v>
      </c>
      <c r="I125" s="22">
        <v>0</v>
      </c>
      <c r="K125" s="20">
        <v>0</v>
      </c>
      <c r="L125" s="21">
        <v>0</v>
      </c>
      <c r="M125" s="21">
        <v>0</v>
      </c>
      <c r="N125" s="21">
        <v>0</v>
      </c>
      <c r="O125" s="22">
        <v>0</v>
      </c>
      <c r="Q125" s="20">
        <v>0</v>
      </c>
      <c r="R125" s="21">
        <v>0</v>
      </c>
      <c r="S125" s="21">
        <v>0</v>
      </c>
      <c r="T125" s="21">
        <v>0</v>
      </c>
      <c r="U125" s="22">
        <v>0</v>
      </c>
    </row>
    <row r="126" spans="1:21" x14ac:dyDescent="0.2">
      <c r="A126" s="1" t="s">
        <v>124</v>
      </c>
      <c r="B126" s="2">
        <v>393</v>
      </c>
      <c r="C126" s="2">
        <v>402</v>
      </c>
      <c r="E126" s="20">
        <v>0</v>
      </c>
      <c r="F126" s="21">
        <v>0</v>
      </c>
      <c r="G126" s="21">
        <v>0</v>
      </c>
      <c r="H126" s="21">
        <v>0</v>
      </c>
      <c r="I126" s="22">
        <v>0</v>
      </c>
      <c r="K126" s="20">
        <v>0</v>
      </c>
      <c r="L126" s="21">
        <v>0</v>
      </c>
      <c r="M126" s="21">
        <v>0</v>
      </c>
      <c r="N126" s="21">
        <v>0</v>
      </c>
      <c r="O126" s="22">
        <v>0</v>
      </c>
      <c r="Q126" s="20">
        <v>0</v>
      </c>
      <c r="R126" s="21">
        <v>0</v>
      </c>
      <c r="S126" s="21">
        <v>0</v>
      </c>
      <c r="T126" s="21">
        <v>0</v>
      </c>
      <c r="U126" s="22">
        <v>0</v>
      </c>
    </row>
    <row r="127" spans="1:21" x14ac:dyDescent="0.2">
      <c r="A127" s="1" t="s">
        <v>125</v>
      </c>
      <c r="B127" s="2">
        <v>393</v>
      </c>
      <c r="C127" s="2">
        <v>403</v>
      </c>
      <c r="E127" s="20">
        <v>0</v>
      </c>
      <c r="F127" s="21">
        <v>0</v>
      </c>
      <c r="G127" s="21">
        <v>0</v>
      </c>
      <c r="H127" s="21">
        <v>0</v>
      </c>
      <c r="I127" s="22">
        <v>0</v>
      </c>
      <c r="K127" s="20">
        <v>0</v>
      </c>
      <c r="L127" s="21">
        <v>0</v>
      </c>
      <c r="M127" s="21">
        <v>0</v>
      </c>
      <c r="N127" s="21">
        <v>0</v>
      </c>
      <c r="O127" s="22">
        <v>0</v>
      </c>
      <c r="Q127" s="20">
        <v>0</v>
      </c>
      <c r="R127" s="21">
        <v>0</v>
      </c>
      <c r="S127" s="21">
        <v>0</v>
      </c>
      <c r="T127" s="21">
        <v>0</v>
      </c>
      <c r="U127" s="22">
        <v>0</v>
      </c>
    </row>
    <row r="128" spans="1:21" x14ac:dyDescent="0.2">
      <c r="A128" s="1" t="s">
        <v>126</v>
      </c>
      <c r="B128" s="2">
        <v>393</v>
      </c>
      <c r="C128" s="2">
        <v>404</v>
      </c>
      <c r="E128" s="20">
        <v>0</v>
      </c>
      <c r="F128" s="21">
        <v>0</v>
      </c>
      <c r="G128" s="21">
        <v>0</v>
      </c>
      <c r="H128" s="21">
        <v>0</v>
      </c>
      <c r="I128" s="22">
        <v>0</v>
      </c>
      <c r="K128" s="20">
        <v>0</v>
      </c>
      <c r="L128" s="21">
        <v>0</v>
      </c>
      <c r="M128" s="21">
        <v>0</v>
      </c>
      <c r="N128" s="21">
        <v>0</v>
      </c>
      <c r="O128" s="22">
        <v>0</v>
      </c>
      <c r="Q128" s="20">
        <v>0</v>
      </c>
      <c r="R128" s="21">
        <v>0</v>
      </c>
      <c r="S128" s="21">
        <v>0</v>
      </c>
      <c r="T128" s="21">
        <v>0</v>
      </c>
      <c r="U128" s="22">
        <v>0</v>
      </c>
    </row>
    <row r="129" spans="1:21" x14ac:dyDescent="0.2">
      <c r="A129" s="1" t="s">
        <v>127</v>
      </c>
      <c r="B129" s="2">
        <v>394</v>
      </c>
      <c r="C129" s="2">
        <v>401</v>
      </c>
      <c r="E129" s="20">
        <v>0</v>
      </c>
      <c r="F129" s="21">
        <v>0</v>
      </c>
      <c r="G129" s="21">
        <v>0</v>
      </c>
      <c r="H129" s="21">
        <v>0</v>
      </c>
      <c r="I129" s="22">
        <v>0</v>
      </c>
      <c r="K129" s="20">
        <v>0</v>
      </c>
      <c r="L129" s="21">
        <v>0</v>
      </c>
      <c r="M129" s="21">
        <v>0</v>
      </c>
      <c r="N129" s="21">
        <v>0</v>
      </c>
      <c r="O129" s="22">
        <v>0</v>
      </c>
      <c r="Q129" s="20">
        <v>0</v>
      </c>
      <c r="R129" s="21">
        <v>0</v>
      </c>
      <c r="S129" s="21">
        <v>0</v>
      </c>
      <c r="T129" s="21">
        <v>0</v>
      </c>
      <c r="U129" s="22">
        <v>0</v>
      </c>
    </row>
    <row r="130" spans="1:21" x14ac:dyDescent="0.2">
      <c r="A130" s="1" t="s">
        <v>128</v>
      </c>
      <c r="B130" s="2">
        <v>403</v>
      </c>
      <c r="C130" s="2">
        <v>417</v>
      </c>
      <c r="E130" s="20">
        <v>0</v>
      </c>
      <c r="F130" s="21">
        <v>0</v>
      </c>
      <c r="G130" s="21">
        <v>0</v>
      </c>
      <c r="H130" s="21">
        <v>0</v>
      </c>
      <c r="I130" s="22">
        <v>0</v>
      </c>
      <c r="K130" s="20">
        <v>0</v>
      </c>
      <c r="L130" s="21">
        <v>0</v>
      </c>
      <c r="M130" s="21">
        <v>0</v>
      </c>
      <c r="N130" s="21">
        <v>0</v>
      </c>
      <c r="O130" s="22">
        <v>0</v>
      </c>
      <c r="Q130" s="20">
        <v>0</v>
      </c>
      <c r="R130" s="21">
        <v>0</v>
      </c>
      <c r="S130" s="21">
        <v>0</v>
      </c>
      <c r="T130" s="21">
        <v>0</v>
      </c>
      <c r="U130" s="22">
        <v>0</v>
      </c>
    </row>
    <row r="131" spans="1:21" x14ac:dyDescent="0.2">
      <c r="A131" s="1" t="s">
        <v>129</v>
      </c>
      <c r="B131" s="2">
        <v>403</v>
      </c>
      <c r="C131" s="2">
        <v>423</v>
      </c>
      <c r="E131" s="20">
        <v>0</v>
      </c>
      <c r="F131" s="21">
        <v>0</v>
      </c>
      <c r="G131" s="21">
        <v>0</v>
      </c>
      <c r="H131" s="21">
        <v>0</v>
      </c>
      <c r="I131" s="22">
        <v>0</v>
      </c>
      <c r="K131" s="20">
        <v>0</v>
      </c>
      <c r="L131" s="21">
        <v>0</v>
      </c>
      <c r="M131" s="21">
        <v>0</v>
      </c>
      <c r="N131" s="21">
        <v>0</v>
      </c>
      <c r="O131" s="22">
        <v>0</v>
      </c>
      <c r="Q131" s="20">
        <v>0</v>
      </c>
      <c r="R131" s="21">
        <v>0</v>
      </c>
      <c r="S131" s="21">
        <v>0</v>
      </c>
      <c r="T131" s="21">
        <v>0</v>
      </c>
      <c r="U131" s="22">
        <v>0</v>
      </c>
    </row>
    <row r="132" spans="1:21" x14ac:dyDescent="0.2">
      <c r="A132" s="1" t="s">
        <v>130</v>
      </c>
      <c r="B132" s="2">
        <v>404</v>
      </c>
      <c r="C132" s="2">
        <v>417</v>
      </c>
      <c r="E132" s="20">
        <v>0</v>
      </c>
      <c r="F132" s="21">
        <v>0</v>
      </c>
      <c r="G132" s="21">
        <v>0</v>
      </c>
      <c r="H132" s="21">
        <v>0</v>
      </c>
      <c r="I132" s="22">
        <v>0</v>
      </c>
      <c r="K132" s="20">
        <v>0</v>
      </c>
      <c r="L132" s="21">
        <v>0</v>
      </c>
      <c r="M132" s="21">
        <v>0</v>
      </c>
      <c r="N132" s="21">
        <v>0</v>
      </c>
      <c r="O132" s="22">
        <v>0</v>
      </c>
      <c r="Q132" s="20">
        <v>0</v>
      </c>
      <c r="R132" s="21">
        <v>0</v>
      </c>
      <c r="S132" s="21">
        <v>0</v>
      </c>
      <c r="T132" s="21">
        <v>0</v>
      </c>
      <c r="U132" s="22">
        <v>0</v>
      </c>
    </row>
    <row r="133" spans="1:21" x14ac:dyDescent="0.2">
      <c r="A133" s="1" t="s">
        <v>131</v>
      </c>
      <c r="B133" s="2">
        <v>405</v>
      </c>
      <c r="C133" s="2">
        <v>417</v>
      </c>
      <c r="E133" s="20">
        <v>0</v>
      </c>
      <c r="F133" s="21">
        <v>0</v>
      </c>
      <c r="G133" s="21">
        <v>0</v>
      </c>
      <c r="H133" s="21">
        <v>0</v>
      </c>
      <c r="I133" s="22">
        <v>0</v>
      </c>
      <c r="K133" s="20">
        <v>0</v>
      </c>
      <c r="L133" s="21">
        <v>0</v>
      </c>
      <c r="M133" s="21">
        <v>0</v>
      </c>
      <c r="N133" s="21">
        <v>0</v>
      </c>
      <c r="O133" s="22">
        <v>0</v>
      </c>
      <c r="Q133" s="20">
        <v>0</v>
      </c>
      <c r="R133" s="21">
        <v>0</v>
      </c>
      <c r="S133" s="21">
        <v>0</v>
      </c>
      <c r="T133" s="21">
        <v>0</v>
      </c>
      <c r="U133" s="22">
        <v>0</v>
      </c>
    </row>
    <row r="134" spans="1:21" x14ac:dyDescent="0.2">
      <c r="A134" s="1" t="s">
        <v>132</v>
      </c>
      <c r="B134" s="2">
        <v>405</v>
      </c>
      <c r="C134" s="2">
        <v>423</v>
      </c>
      <c r="E134" s="20">
        <v>0</v>
      </c>
      <c r="F134" s="21">
        <v>0</v>
      </c>
      <c r="G134" s="21">
        <v>0</v>
      </c>
      <c r="H134" s="21">
        <v>0</v>
      </c>
      <c r="I134" s="22">
        <v>0</v>
      </c>
      <c r="K134" s="20">
        <v>0</v>
      </c>
      <c r="L134" s="21">
        <v>0</v>
      </c>
      <c r="M134" s="21">
        <v>0</v>
      </c>
      <c r="N134" s="21">
        <v>0</v>
      </c>
      <c r="O134" s="22">
        <v>0</v>
      </c>
      <c r="Q134" s="20">
        <v>0</v>
      </c>
      <c r="R134" s="21">
        <v>0</v>
      </c>
      <c r="S134" s="21">
        <v>0</v>
      </c>
      <c r="T134" s="21">
        <v>0</v>
      </c>
      <c r="U134" s="22">
        <v>0</v>
      </c>
    </row>
    <row r="135" spans="1:21" x14ac:dyDescent="0.2">
      <c r="A135" s="1" t="s">
        <v>133</v>
      </c>
      <c r="B135" s="2">
        <v>418</v>
      </c>
      <c r="C135" s="2">
        <v>426</v>
      </c>
      <c r="E135" s="20">
        <v>0</v>
      </c>
      <c r="F135" s="21">
        <v>0</v>
      </c>
      <c r="G135" s="21">
        <v>0</v>
      </c>
      <c r="H135" s="21">
        <v>0</v>
      </c>
      <c r="I135" s="22">
        <v>0</v>
      </c>
      <c r="K135" s="20">
        <v>0</v>
      </c>
      <c r="L135" s="21">
        <v>0</v>
      </c>
      <c r="M135" s="21">
        <v>0</v>
      </c>
      <c r="N135" s="21">
        <v>0</v>
      </c>
      <c r="O135" s="22">
        <v>0</v>
      </c>
      <c r="Q135" s="20">
        <v>0</v>
      </c>
      <c r="R135" s="21">
        <v>0</v>
      </c>
      <c r="S135" s="21">
        <v>0</v>
      </c>
      <c r="T135" s="21">
        <v>0</v>
      </c>
      <c r="U135" s="22">
        <v>0</v>
      </c>
    </row>
    <row r="136" spans="1:21" x14ac:dyDescent="0.2">
      <c r="A136" s="1" t="s">
        <v>134</v>
      </c>
      <c r="B136" s="2">
        <v>418</v>
      </c>
      <c r="C136" s="2">
        <v>428</v>
      </c>
      <c r="E136" s="20">
        <v>0</v>
      </c>
      <c r="F136" s="21">
        <v>0</v>
      </c>
      <c r="G136" s="21">
        <v>0</v>
      </c>
      <c r="H136" s="21">
        <v>0</v>
      </c>
      <c r="I136" s="22">
        <v>0</v>
      </c>
      <c r="K136" s="20">
        <v>0</v>
      </c>
      <c r="L136" s="21">
        <v>0</v>
      </c>
      <c r="M136" s="21">
        <v>0</v>
      </c>
      <c r="N136" s="21">
        <v>0</v>
      </c>
      <c r="O136" s="22">
        <v>0</v>
      </c>
      <c r="Q136" s="20">
        <v>0</v>
      </c>
      <c r="R136" s="21">
        <v>0</v>
      </c>
      <c r="S136" s="21">
        <v>0</v>
      </c>
      <c r="T136" s="21">
        <v>0</v>
      </c>
      <c r="U136" s="22">
        <v>0</v>
      </c>
    </row>
    <row r="137" spans="1:21" x14ac:dyDescent="0.2">
      <c r="A137" s="1" t="s">
        <v>135</v>
      </c>
      <c r="B137" s="2">
        <v>429</v>
      </c>
      <c r="C137" s="2">
        <v>436</v>
      </c>
      <c r="E137" s="20">
        <v>0</v>
      </c>
      <c r="F137" s="21">
        <v>0</v>
      </c>
      <c r="G137" s="21">
        <v>0</v>
      </c>
      <c r="H137" s="21">
        <v>0</v>
      </c>
      <c r="I137" s="22">
        <v>0</v>
      </c>
      <c r="K137" s="20">
        <v>0</v>
      </c>
      <c r="L137" s="21">
        <v>0</v>
      </c>
      <c r="M137" s="21">
        <v>0</v>
      </c>
      <c r="N137" s="21">
        <v>0</v>
      </c>
      <c r="O137" s="22">
        <v>0</v>
      </c>
      <c r="Q137" s="20">
        <v>0</v>
      </c>
      <c r="R137" s="21">
        <v>0</v>
      </c>
      <c r="S137" s="21">
        <v>0</v>
      </c>
      <c r="T137" s="21">
        <v>0</v>
      </c>
      <c r="U137" s="22">
        <v>0</v>
      </c>
    </row>
    <row r="138" spans="1:21" x14ac:dyDescent="0.2">
      <c r="A138" s="1" t="s">
        <v>136</v>
      </c>
      <c r="B138" s="2">
        <v>430</v>
      </c>
      <c r="C138" s="2">
        <v>436</v>
      </c>
      <c r="E138" s="20">
        <v>0</v>
      </c>
      <c r="F138" s="21">
        <v>0</v>
      </c>
      <c r="G138" s="21">
        <v>0</v>
      </c>
      <c r="H138" s="21">
        <v>0</v>
      </c>
      <c r="I138" s="22">
        <v>0</v>
      </c>
      <c r="K138" s="20">
        <v>0</v>
      </c>
      <c r="L138" s="21">
        <v>0</v>
      </c>
      <c r="M138" s="21">
        <v>0</v>
      </c>
      <c r="N138" s="21">
        <v>0</v>
      </c>
      <c r="O138" s="22">
        <v>0</v>
      </c>
      <c r="Q138" s="20">
        <v>0</v>
      </c>
      <c r="R138" s="21">
        <v>0</v>
      </c>
      <c r="S138" s="21">
        <v>0</v>
      </c>
      <c r="T138" s="21">
        <v>0</v>
      </c>
      <c r="U138" s="22">
        <v>0</v>
      </c>
    </row>
    <row r="139" spans="1:21" ht="13.5" thickBot="1" x14ac:dyDescent="0.25">
      <c r="A139" s="1" t="s">
        <v>137</v>
      </c>
      <c r="B139" s="2">
        <v>440</v>
      </c>
      <c r="C139" s="2">
        <v>447</v>
      </c>
      <c r="E139" s="23">
        <v>0</v>
      </c>
      <c r="F139" s="24">
        <v>0</v>
      </c>
      <c r="G139" s="24">
        <v>0</v>
      </c>
      <c r="H139" s="24">
        <v>0</v>
      </c>
      <c r="I139" s="25">
        <v>0</v>
      </c>
      <c r="K139" s="23">
        <v>0</v>
      </c>
      <c r="L139" s="24">
        <v>0</v>
      </c>
      <c r="M139" s="24">
        <v>0</v>
      </c>
      <c r="N139" s="24">
        <v>0</v>
      </c>
      <c r="O139" s="25">
        <v>0</v>
      </c>
      <c r="Q139" s="23">
        <v>0</v>
      </c>
      <c r="R139" s="24">
        <v>0</v>
      </c>
      <c r="S139" s="24">
        <v>0</v>
      </c>
      <c r="T139" s="24">
        <v>0</v>
      </c>
      <c r="U139" s="25">
        <v>0</v>
      </c>
    </row>
    <row r="140" spans="1:21" ht="5.25" customHeight="1" x14ac:dyDescent="0.2">
      <c r="E140" s="2" t="s">
        <v>138</v>
      </c>
      <c r="F140" s="2" t="s">
        <v>138</v>
      </c>
      <c r="G140" s="2" t="s">
        <v>138</v>
      </c>
      <c r="H140" s="2" t="s">
        <v>138</v>
      </c>
      <c r="I140" s="2" t="s">
        <v>138</v>
      </c>
      <c r="J140" s="9"/>
      <c r="K140" s="2" t="s">
        <v>138</v>
      </c>
      <c r="L140" s="2" t="s">
        <v>138</v>
      </c>
      <c r="M140" s="2" t="s">
        <v>138</v>
      </c>
      <c r="N140" s="2" t="s">
        <v>138</v>
      </c>
      <c r="O140" s="2" t="s">
        <v>138</v>
      </c>
      <c r="P140" s="9"/>
      <c r="Q140" s="2" t="s">
        <v>138</v>
      </c>
      <c r="R140" s="2" t="s">
        <v>138</v>
      </c>
      <c r="S140" s="2" t="s">
        <v>138</v>
      </c>
      <c r="T140" s="2" t="s">
        <v>138</v>
      </c>
      <c r="U140" s="2" t="s">
        <v>138</v>
      </c>
    </row>
    <row r="141" spans="1:21" x14ac:dyDescent="0.2">
      <c r="E141" s="26">
        <v>1</v>
      </c>
      <c r="F141" s="2">
        <v>5</v>
      </c>
      <c r="G141" s="2">
        <v>15</v>
      </c>
      <c r="H141" s="2">
        <v>30</v>
      </c>
      <c r="I141" s="2">
        <v>60</v>
      </c>
      <c r="J141" s="27"/>
      <c r="K141" s="26">
        <v>1</v>
      </c>
      <c r="L141" s="2">
        <v>5</v>
      </c>
      <c r="M141" s="2">
        <v>15</v>
      </c>
      <c r="N141" s="2">
        <v>30</v>
      </c>
      <c r="O141" s="2">
        <v>60</v>
      </c>
      <c r="P141" s="27"/>
      <c r="Q141" s="26">
        <v>1</v>
      </c>
      <c r="R141" s="2">
        <v>5</v>
      </c>
      <c r="S141" s="2">
        <v>15</v>
      </c>
      <c r="T141" s="2">
        <v>30</v>
      </c>
      <c r="U141" s="2">
        <v>60</v>
      </c>
    </row>
    <row r="142" spans="1:21" x14ac:dyDescent="0.2">
      <c r="E142" s="98" t="s">
        <v>139</v>
      </c>
      <c r="F142" s="98"/>
      <c r="G142" s="98"/>
      <c r="H142" s="98"/>
      <c r="I142" s="98"/>
      <c r="J142" s="12"/>
      <c r="K142" s="98" t="s">
        <v>139</v>
      </c>
      <c r="L142" s="98"/>
      <c r="M142" s="98"/>
      <c r="N142" s="98"/>
      <c r="O142" s="98"/>
      <c r="P142" s="12"/>
      <c r="Q142" s="98" t="s">
        <v>139</v>
      </c>
      <c r="R142" s="98"/>
      <c r="S142" s="98"/>
      <c r="T142" s="98"/>
      <c r="U142" s="98"/>
    </row>
  </sheetData>
  <mergeCells count="11">
    <mergeCell ref="A7:A8"/>
    <mergeCell ref="B7:B8"/>
    <mergeCell ref="C7:C8"/>
    <mergeCell ref="E7:I7"/>
    <mergeCell ref="K7:O7"/>
    <mergeCell ref="X4:X6"/>
    <mergeCell ref="DV4:DV6"/>
    <mergeCell ref="E142:I142"/>
    <mergeCell ref="K142:O142"/>
    <mergeCell ref="Q142:U142"/>
    <mergeCell ref="Q7:U7"/>
  </mergeCells>
  <conditionalFormatting sqref="E10:I139">
    <cfRule type="colorScale" priority="6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conditionalFormatting sqref="K10:O139">
    <cfRule type="colorScale" priority="5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conditionalFormatting sqref="Q10:U139">
    <cfRule type="colorScale" priority="3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conditionalFormatting sqref="Y5:DU5">
    <cfRule type="cellIs" dxfId="7" priority="1" operator="equal">
      <formula>10</formula>
    </cfRule>
    <cfRule type="colorScale" priority="2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2:EF460"/>
  <sheetViews>
    <sheetView showGridLines="0" zoomScale="115" zoomScaleNormal="115" workbookViewId="0">
      <selection activeCell="O474" sqref="O474"/>
    </sheetView>
  </sheetViews>
  <sheetFormatPr defaultRowHeight="12.75" x14ac:dyDescent="0.2"/>
  <cols>
    <col min="1" max="1" width="3.28515625" style="3" bestFit="1" customWidth="1"/>
    <col min="2" max="2" width="4.140625" style="6" bestFit="1" customWidth="1"/>
    <col min="3" max="3" width="1" style="7" customWidth="1"/>
    <col min="4" max="4" width="4.42578125" style="8" hidden="1" customWidth="1"/>
    <col min="5" max="9" width="3.85546875" style="3" customWidth="1"/>
    <col min="10" max="10" width="2" style="9" customWidth="1"/>
    <col min="11" max="15" width="3.85546875" style="3" customWidth="1"/>
    <col min="16" max="16" width="2" style="9" customWidth="1"/>
    <col min="17" max="22" width="3.85546875" style="3" customWidth="1"/>
    <col min="23" max="24" width="2.5703125" style="3" customWidth="1"/>
    <col min="25" max="25" width="9.140625" style="9"/>
    <col min="26" max="126" width="0.5703125" style="9" customWidth="1"/>
    <col min="127" max="127" width="9.140625" style="9"/>
    <col min="128" max="128" width="3" style="3" customWidth="1"/>
    <col min="129" max="129" width="2.85546875" style="3" customWidth="1"/>
    <col min="130" max="130" width="9.140625" style="3"/>
    <col min="131" max="131" width="4.28515625" style="3" customWidth="1"/>
    <col min="132" max="132" width="0.42578125" style="3" customWidth="1"/>
    <col min="133" max="133" width="2.85546875" style="3" customWidth="1"/>
    <col min="134" max="16384" width="9.140625" style="3"/>
  </cols>
  <sheetData>
    <row r="2" spans="1:136" ht="13.5" thickBot="1" x14ac:dyDescent="0.25">
      <c r="Y2" s="101">
        <v>0</v>
      </c>
      <c r="DW2" s="102" t="s">
        <v>141</v>
      </c>
      <c r="DZ2" s="103" t="s">
        <v>140</v>
      </c>
      <c r="EA2" s="103"/>
      <c r="EB2" s="83"/>
      <c r="ED2" s="103" t="s">
        <v>0</v>
      </c>
      <c r="EE2" s="103"/>
      <c r="EF2" s="103"/>
    </row>
    <row r="3" spans="1:136" ht="7.5" customHeight="1" thickBot="1" x14ac:dyDescent="0.25">
      <c r="Y3" s="101"/>
      <c r="Z3" s="74">
        <f t="shared" ref="Z3:CK3" si="0">AA3+(0.32/100)</f>
        <v>-1.7433970933566911E-16</v>
      </c>
      <c r="AA3" s="75">
        <f t="shared" si="0"/>
        <v>-3.2000000000001745E-3</v>
      </c>
      <c r="AB3" s="75">
        <f t="shared" si="0"/>
        <v>-6.4000000000001746E-3</v>
      </c>
      <c r="AC3" s="75">
        <f t="shared" si="0"/>
        <v>-9.6000000000001744E-3</v>
      </c>
      <c r="AD3" s="75">
        <f t="shared" si="0"/>
        <v>-1.2800000000000174E-2</v>
      </c>
      <c r="AE3" s="75">
        <f t="shared" si="0"/>
        <v>-1.6000000000000174E-2</v>
      </c>
      <c r="AF3" s="75">
        <f t="shared" si="0"/>
        <v>-1.9200000000000175E-2</v>
      </c>
      <c r="AG3" s="75">
        <f t="shared" si="0"/>
        <v>-2.2400000000000177E-2</v>
      </c>
      <c r="AH3" s="75">
        <f t="shared" si="0"/>
        <v>-2.5600000000000178E-2</v>
      </c>
      <c r="AI3" s="75">
        <f t="shared" si="0"/>
        <v>-2.880000000000018E-2</v>
      </c>
      <c r="AJ3" s="75">
        <f t="shared" si="0"/>
        <v>-3.2000000000000181E-2</v>
      </c>
      <c r="AK3" s="75">
        <f t="shared" si="0"/>
        <v>-3.5200000000000183E-2</v>
      </c>
      <c r="AL3" s="75">
        <f t="shared" si="0"/>
        <v>-3.8400000000000184E-2</v>
      </c>
      <c r="AM3" s="75">
        <f t="shared" si="0"/>
        <v>-4.1600000000000185E-2</v>
      </c>
      <c r="AN3" s="75">
        <f t="shared" si="0"/>
        <v>-4.4800000000000187E-2</v>
      </c>
      <c r="AO3" s="75">
        <f t="shared" si="0"/>
        <v>-4.8000000000000188E-2</v>
      </c>
      <c r="AP3" s="75">
        <f t="shared" si="0"/>
        <v>-5.120000000000019E-2</v>
      </c>
      <c r="AQ3" s="75">
        <f t="shared" si="0"/>
        <v>-5.4400000000000191E-2</v>
      </c>
      <c r="AR3" s="75">
        <f t="shared" si="0"/>
        <v>-5.7600000000000193E-2</v>
      </c>
      <c r="AS3" s="75">
        <f t="shared" si="0"/>
        <v>-6.0800000000000194E-2</v>
      </c>
      <c r="AT3" s="75">
        <f t="shared" si="0"/>
        <v>-6.4000000000000196E-2</v>
      </c>
      <c r="AU3" s="75">
        <f t="shared" si="0"/>
        <v>-6.720000000000019E-2</v>
      </c>
      <c r="AV3" s="75">
        <f t="shared" si="0"/>
        <v>-7.0400000000000185E-2</v>
      </c>
      <c r="AW3" s="75">
        <f t="shared" si="0"/>
        <v>-7.3600000000000179E-2</v>
      </c>
      <c r="AX3" s="75">
        <f t="shared" si="0"/>
        <v>-7.6800000000000174E-2</v>
      </c>
      <c r="AY3" s="75">
        <f t="shared" si="0"/>
        <v>-8.0000000000000168E-2</v>
      </c>
      <c r="AZ3" s="75">
        <f t="shared" si="0"/>
        <v>-8.3200000000000163E-2</v>
      </c>
      <c r="BA3" s="75">
        <f t="shared" si="0"/>
        <v>-8.6400000000000157E-2</v>
      </c>
      <c r="BB3" s="75">
        <f t="shared" si="0"/>
        <v>-8.9600000000000152E-2</v>
      </c>
      <c r="BC3" s="75">
        <f t="shared" si="0"/>
        <v>-9.2800000000000146E-2</v>
      </c>
      <c r="BD3" s="75">
        <f t="shared" si="0"/>
        <v>-9.6000000000000141E-2</v>
      </c>
      <c r="BE3" s="75">
        <f t="shared" si="0"/>
        <v>-9.9200000000000135E-2</v>
      </c>
      <c r="BF3" s="75">
        <f t="shared" si="0"/>
        <v>-0.10240000000000013</v>
      </c>
      <c r="BG3" s="75">
        <f t="shared" si="0"/>
        <v>-0.10560000000000012</v>
      </c>
      <c r="BH3" s="75">
        <f t="shared" si="0"/>
        <v>-0.10880000000000012</v>
      </c>
      <c r="BI3" s="75">
        <f t="shared" si="0"/>
        <v>-0.11200000000000011</v>
      </c>
      <c r="BJ3" s="75">
        <f t="shared" si="0"/>
        <v>-0.11520000000000011</v>
      </c>
      <c r="BK3" s="75">
        <f t="shared" si="0"/>
        <v>-0.1184000000000001</v>
      </c>
      <c r="BL3" s="75">
        <f t="shared" si="0"/>
        <v>-0.1216000000000001</v>
      </c>
      <c r="BM3" s="75">
        <f t="shared" si="0"/>
        <v>-0.12480000000000009</v>
      </c>
      <c r="BN3" s="75">
        <f t="shared" si="0"/>
        <v>-0.12800000000000009</v>
      </c>
      <c r="BO3" s="75">
        <f t="shared" si="0"/>
        <v>-0.13120000000000009</v>
      </c>
      <c r="BP3" s="75">
        <f t="shared" si="0"/>
        <v>-0.1344000000000001</v>
      </c>
      <c r="BQ3" s="75">
        <f t="shared" si="0"/>
        <v>-0.13760000000000011</v>
      </c>
      <c r="BR3" s="75">
        <f t="shared" si="0"/>
        <v>-0.14080000000000012</v>
      </c>
      <c r="BS3" s="75">
        <f t="shared" si="0"/>
        <v>-0.14400000000000013</v>
      </c>
      <c r="BT3" s="75">
        <f t="shared" si="0"/>
        <v>-0.14720000000000014</v>
      </c>
      <c r="BU3" s="75">
        <f t="shared" si="0"/>
        <v>-0.15040000000000014</v>
      </c>
      <c r="BV3" s="75">
        <f t="shared" si="0"/>
        <v>-0.15360000000000015</v>
      </c>
      <c r="BW3" s="75">
        <f t="shared" si="0"/>
        <v>-0.15680000000000016</v>
      </c>
      <c r="BX3" s="75">
        <f t="shared" si="0"/>
        <v>-0.16000000000000017</v>
      </c>
      <c r="BY3" s="75">
        <f t="shared" si="0"/>
        <v>-0.16320000000000018</v>
      </c>
      <c r="BZ3" s="75">
        <f t="shared" si="0"/>
        <v>-0.16640000000000019</v>
      </c>
      <c r="CA3" s="75">
        <f t="shared" si="0"/>
        <v>-0.1696000000000002</v>
      </c>
      <c r="CB3" s="75">
        <f t="shared" si="0"/>
        <v>-0.1728000000000002</v>
      </c>
      <c r="CC3" s="75">
        <f t="shared" si="0"/>
        <v>-0.17600000000000021</v>
      </c>
      <c r="CD3" s="75">
        <f t="shared" si="0"/>
        <v>-0.17920000000000022</v>
      </c>
      <c r="CE3" s="75">
        <f t="shared" si="0"/>
        <v>-0.18240000000000023</v>
      </c>
      <c r="CF3" s="75">
        <f t="shared" si="0"/>
        <v>-0.18560000000000024</v>
      </c>
      <c r="CG3" s="75">
        <f t="shared" si="0"/>
        <v>-0.18880000000000025</v>
      </c>
      <c r="CH3" s="75">
        <f t="shared" si="0"/>
        <v>-0.19200000000000025</v>
      </c>
      <c r="CI3" s="75">
        <f t="shared" si="0"/>
        <v>-0.19520000000000026</v>
      </c>
      <c r="CJ3" s="75">
        <f t="shared" si="0"/>
        <v>-0.19840000000000027</v>
      </c>
      <c r="CK3" s="75">
        <f t="shared" si="0"/>
        <v>-0.20160000000000028</v>
      </c>
      <c r="CL3" s="75">
        <f t="shared" ref="CL3:DT3" si="1">CM3+(0.32/100)</f>
        <v>-0.20480000000000029</v>
      </c>
      <c r="CM3" s="75">
        <f t="shared" si="1"/>
        <v>-0.2080000000000003</v>
      </c>
      <c r="CN3" s="75">
        <f t="shared" si="1"/>
        <v>-0.2112000000000003</v>
      </c>
      <c r="CO3" s="75">
        <f t="shared" si="1"/>
        <v>-0.21440000000000031</v>
      </c>
      <c r="CP3" s="75">
        <f t="shared" si="1"/>
        <v>-0.21760000000000032</v>
      </c>
      <c r="CQ3" s="75">
        <f t="shared" si="1"/>
        <v>-0.22080000000000033</v>
      </c>
      <c r="CR3" s="75">
        <f t="shared" si="1"/>
        <v>-0.22400000000000034</v>
      </c>
      <c r="CS3" s="75">
        <f t="shared" si="1"/>
        <v>-0.22720000000000035</v>
      </c>
      <c r="CT3" s="75">
        <f t="shared" si="1"/>
        <v>-0.23040000000000035</v>
      </c>
      <c r="CU3" s="75">
        <f t="shared" si="1"/>
        <v>-0.23360000000000036</v>
      </c>
      <c r="CV3" s="75">
        <f t="shared" si="1"/>
        <v>-0.23680000000000037</v>
      </c>
      <c r="CW3" s="75">
        <f t="shared" si="1"/>
        <v>-0.24000000000000038</v>
      </c>
      <c r="CX3" s="75">
        <f t="shared" si="1"/>
        <v>-0.24320000000000039</v>
      </c>
      <c r="CY3" s="75">
        <f t="shared" si="1"/>
        <v>-0.2464000000000004</v>
      </c>
      <c r="CZ3" s="75">
        <f t="shared" si="1"/>
        <v>-0.2496000000000004</v>
      </c>
      <c r="DA3" s="75">
        <f t="shared" si="1"/>
        <v>-0.25280000000000041</v>
      </c>
      <c r="DB3" s="75">
        <f t="shared" si="1"/>
        <v>-0.25600000000000039</v>
      </c>
      <c r="DC3" s="75">
        <f t="shared" si="1"/>
        <v>-0.25920000000000037</v>
      </c>
      <c r="DD3" s="75">
        <f t="shared" si="1"/>
        <v>-0.26240000000000036</v>
      </c>
      <c r="DE3" s="75">
        <f t="shared" si="1"/>
        <v>-0.26560000000000034</v>
      </c>
      <c r="DF3" s="75">
        <f t="shared" si="1"/>
        <v>-0.26880000000000032</v>
      </c>
      <c r="DG3" s="75">
        <f t="shared" si="1"/>
        <v>-0.2720000000000003</v>
      </c>
      <c r="DH3" s="75">
        <f t="shared" si="1"/>
        <v>-0.27520000000000028</v>
      </c>
      <c r="DI3" s="75">
        <f t="shared" si="1"/>
        <v>-0.27840000000000026</v>
      </c>
      <c r="DJ3" s="75">
        <f t="shared" si="1"/>
        <v>-0.28160000000000024</v>
      </c>
      <c r="DK3" s="75">
        <f t="shared" si="1"/>
        <v>-0.28480000000000022</v>
      </c>
      <c r="DL3" s="75">
        <f t="shared" si="1"/>
        <v>-0.2880000000000002</v>
      </c>
      <c r="DM3" s="75">
        <f t="shared" si="1"/>
        <v>-0.29120000000000018</v>
      </c>
      <c r="DN3" s="75">
        <f t="shared" si="1"/>
        <v>-0.29440000000000016</v>
      </c>
      <c r="DO3" s="75">
        <f t="shared" si="1"/>
        <v>-0.29760000000000014</v>
      </c>
      <c r="DP3" s="75">
        <f t="shared" si="1"/>
        <v>-0.30080000000000012</v>
      </c>
      <c r="DQ3" s="75">
        <f t="shared" si="1"/>
        <v>-0.3040000000000001</v>
      </c>
      <c r="DR3" s="75">
        <f t="shared" si="1"/>
        <v>-0.30720000000000008</v>
      </c>
      <c r="DS3" s="75">
        <f t="shared" si="1"/>
        <v>-0.31040000000000006</v>
      </c>
      <c r="DT3" s="75">
        <f t="shared" si="1"/>
        <v>-0.31360000000000005</v>
      </c>
      <c r="DU3" s="75">
        <f>DV3+(0.32/100)</f>
        <v>-0.31680000000000003</v>
      </c>
      <c r="DV3" s="76">
        <f>-0.32</f>
        <v>-0.32</v>
      </c>
      <c r="DW3" s="102"/>
      <c r="DY3" s="81">
        <v>10</v>
      </c>
      <c r="DZ3" s="103"/>
      <c r="EA3" s="103"/>
      <c r="EB3" s="83"/>
      <c r="EC3" s="82"/>
      <c r="ED3" s="103"/>
      <c r="EE3" s="103"/>
      <c r="EF3" s="103"/>
    </row>
    <row r="4" spans="1:136" x14ac:dyDescent="0.2">
      <c r="C4" s="28"/>
      <c r="Y4" s="101"/>
      <c r="DW4" s="102"/>
      <c r="DZ4" s="103"/>
      <c r="EA4" s="103"/>
      <c r="EB4" s="83"/>
      <c r="ED4" s="103"/>
      <c r="EE4" s="103"/>
      <c r="EF4" s="103"/>
    </row>
    <row r="5" spans="1:136" x14ac:dyDescent="0.2">
      <c r="C5" s="28"/>
      <c r="E5" s="98" t="s">
        <v>184</v>
      </c>
      <c r="F5" s="98"/>
      <c r="G5" s="98"/>
      <c r="H5" s="98"/>
      <c r="I5" s="98"/>
      <c r="J5" s="12"/>
      <c r="K5" s="98" t="s">
        <v>184</v>
      </c>
      <c r="L5" s="98"/>
      <c r="M5" s="98"/>
      <c r="N5" s="98"/>
      <c r="O5" s="98"/>
      <c r="P5" s="12"/>
      <c r="Q5" s="98" t="s">
        <v>184</v>
      </c>
      <c r="R5" s="98"/>
      <c r="S5" s="98"/>
      <c r="T5" s="98"/>
      <c r="U5" s="98"/>
    </row>
    <row r="6" spans="1:136" x14ac:dyDescent="0.2">
      <c r="B6" s="95"/>
      <c r="C6" s="29"/>
      <c r="D6" s="30"/>
      <c r="E6" s="98" t="s">
        <v>185</v>
      </c>
      <c r="F6" s="98"/>
      <c r="G6" s="98"/>
      <c r="H6" s="98"/>
      <c r="I6" s="98"/>
      <c r="J6" s="12"/>
      <c r="K6" s="98" t="s">
        <v>6</v>
      </c>
      <c r="L6" s="98"/>
      <c r="M6" s="98"/>
      <c r="N6" s="98"/>
      <c r="O6" s="98"/>
      <c r="P6" s="12"/>
      <c r="Q6" s="98" t="s">
        <v>7</v>
      </c>
      <c r="R6" s="98"/>
      <c r="S6" s="98"/>
      <c r="T6" s="98"/>
      <c r="U6" s="98"/>
    </row>
    <row r="7" spans="1:136" x14ac:dyDescent="0.2">
      <c r="B7" s="95"/>
      <c r="C7" s="29"/>
      <c r="D7" s="30"/>
      <c r="E7" s="89"/>
      <c r="F7" s="89"/>
      <c r="G7" s="89"/>
      <c r="H7" s="89"/>
      <c r="I7" s="89"/>
      <c r="J7" s="93"/>
      <c r="K7" s="89"/>
      <c r="L7" s="89"/>
      <c r="M7" s="89"/>
      <c r="N7" s="89"/>
      <c r="O7" s="89"/>
      <c r="P7" s="93"/>
      <c r="Q7" s="89"/>
      <c r="R7" s="89"/>
      <c r="S7" s="89"/>
      <c r="T7" s="89"/>
      <c r="U7" s="89"/>
    </row>
    <row r="8" spans="1:136" ht="3" customHeight="1" thickBot="1" x14ac:dyDescent="0.25">
      <c r="B8" s="106">
        <v>1</v>
      </c>
      <c r="C8" s="34"/>
      <c r="D8" s="30"/>
      <c r="E8" s="86"/>
      <c r="F8" s="87"/>
      <c r="G8" s="87"/>
      <c r="H8" s="87"/>
      <c r="I8" s="87"/>
      <c r="J8" s="27"/>
      <c r="K8" s="88"/>
      <c r="L8" s="88"/>
      <c r="M8" s="88"/>
      <c r="N8" s="88"/>
      <c r="O8" s="88"/>
      <c r="P8" s="27"/>
      <c r="Q8" s="88"/>
      <c r="R8" s="88"/>
      <c r="S8" s="88"/>
      <c r="T8" s="88"/>
      <c r="U8" s="88"/>
    </row>
    <row r="9" spans="1:136" ht="0.75" customHeight="1" x14ac:dyDescent="0.2">
      <c r="A9" s="104" t="s">
        <v>142</v>
      </c>
      <c r="B9" s="106"/>
      <c r="C9" s="35"/>
      <c r="D9" s="36">
        <v>1</v>
      </c>
      <c r="E9" s="38">
        <v>10</v>
      </c>
      <c r="F9" s="39">
        <v>10</v>
      </c>
      <c r="G9" s="39">
        <v>10</v>
      </c>
      <c r="H9" s="39">
        <v>10</v>
      </c>
      <c r="I9" s="40">
        <v>10</v>
      </c>
      <c r="J9" s="32"/>
      <c r="K9" s="38">
        <v>10</v>
      </c>
      <c r="L9" s="39">
        <v>10</v>
      </c>
      <c r="M9" s="39">
        <v>10</v>
      </c>
      <c r="N9" s="39">
        <v>10</v>
      </c>
      <c r="O9" s="40">
        <v>10</v>
      </c>
      <c r="P9" s="32"/>
      <c r="Q9" s="38">
        <v>10</v>
      </c>
      <c r="R9" s="39">
        <v>10</v>
      </c>
      <c r="S9" s="39">
        <v>10</v>
      </c>
      <c r="T9" s="39">
        <v>10</v>
      </c>
      <c r="U9" s="40">
        <v>10</v>
      </c>
    </row>
    <row r="10" spans="1:136" ht="0.75" customHeight="1" x14ac:dyDescent="0.2">
      <c r="A10" s="104"/>
      <c r="B10" s="106"/>
      <c r="C10" s="37"/>
      <c r="D10" s="36">
        <v>2</v>
      </c>
      <c r="E10" s="38">
        <v>10</v>
      </c>
      <c r="F10" s="39">
        <v>10</v>
      </c>
      <c r="G10" s="39">
        <v>10</v>
      </c>
      <c r="H10" s="39">
        <v>10</v>
      </c>
      <c r="I10" s="40">
        <v>10</v>
      </c>
      <c r="J10" s="32"/>
      <c r="K10" s="38">
        <v>10</v>
      </c>
      <c r="L10" s="39">
        <v>10</v>
      </c>
      <c r="M10" s="39">
        <v>10</v>
      </c>
      <c r="N10" s="39">
        <v>10</v>
      </c>
      <c r="O10" s="40">
        <v>10</v>
      </c>
      <c r="P10" s="32"/>
      <c r="Q10" s="38">
        <v>10</v>
      </c>
      <c r="R10" s="39">
        <v>10</v>
      </c>
      <c r="S10" s="39">
        <v>10</v>
      </c>
      <c r="T10" s="39">
        <v>10</v>
      </c>
      <c r="U10" s="40">
        <v>10</v>
      </c>
    </row>
    <row r="11" spans="1:136" ht="0.75" customHeight="1" x14ac:dyDescent="0.2">
      <c r="A11" s="104"/>
      <c r="B11" s="106"/>
      <c r="C11" s="37"/>
      <c r="D11" s="36">
        <v>3</v>
      </c>
      <c r="E11" s="38">
        <v>10</v>
      </c>
      <c r="F11" s="39">
        <v>10</v>
      </c>
      <c r="G11" s="39">
        <v>10</v>
      </c>
      <c r="H11" s="39">
        <v>10</v>
      </c>
      <c r="I11" s="40">
        <v>10</v>
      </c>
      <c r="J11" s="32"/>
      <c r="K11" s="38">
        <v>10</v>
      </c>
      <c r="L11" s="39">
        <v>10</v>
      </c>
      <c r="M11" s="39">
        <v>10</v>
      </c>
      <c r="N11" s="39">
        <v>10</v>
      </c>
      <c r="O11" s="40">
        <v>10</v>
      </c>
      <c r="P11" s="32"/>
      <c r="Q11" s="38">
        <v>10</v>
      </c>
      <c r="R11" s="39">
        <v>10</v>
      </c>
      <c r="S11" s="39">
        <v>10</v>
      </c>
      <c r="T11" s="39">
        <v>10</v>
      </c>
      <c r="U11" s="40">
        <v>10</v>
      </c>
    </row>
    <row r="12" spans="1:136" ht="0.75" customHeight="1" x14ac:dyDescent="0.2">
      <c r="A12" s="104"/>
      <c r="B12" s="106"/>
      <c r="C12" s="37"/>
      <c r="D12" s="36">
        <v>4</v>
      </c>
      <c r="E12" s="38">
        <v>-0.12236799999999999</v>
      </c>
      <c r="F12" s="39">
        <v>-0.17686200000000002</v>
      </c>
      <c r="G12" s="39">
        <v>-0.17461459999999995</v>
      </c>
      <c r="H12" s="39">
        <v>-0.11383939999999999</v>
      </c>
      <c r="I12" s="40">
        <v>0</v>
      </c>
      <c r="J12" s="32"/>
      <c r="K12" s="38">
        <v>-0.13352719999999998</v>
      </c>
      <c r="L12" s="39">
        <v>-0.19880599999999998</v>
      </c>
      <c r="M12" s="39">
        <v>-0.19800839999999997</v>
      </c>
      <c r="N12" s="39">
        <v>-0.15347220000000003</v>
      </c>
      <c r="O12" s="40">
        <v>-0.11571420000000003</v>
      </c>
      <c r="P12" s="32"/>
      <c r="Q12" s="38">
        <v>-0.1800948</v>
      </c>
      <c r="R12" s="39">
        <v>-0.27313320000000002</v>
      </c>
      <c r="S12" s="39">
        <v>-0.31681019999999999</v>
      </c>
      <c r="T12" s="39">
        <v>-0.29426240000000004</v>
      </c>
      <c r="U12" s="40">
        <v>-0.28149700000000005</v>
      </c>
    </row>
    <row r="13" spans="1:136" ht="0.75" customHeight="1" x14ac:dyDescent="0.2">
      <c r="A13" s="104"/>
      <c r="B13" s="106"/>
      <c r="C13" s="37"/>
      <c r="D13" s="36">
        <v>5</v>
      </c>
      <c r="E13" s="38">
        <v>-0.12236799999999999</v>
      </c>
      <c r="F13" s="39">
        <v>-0.17686200000000002</v>
      </c>
      <c r="G13" s="39">
        <v>-0.17461459999999995</v>
      </c>
      <c r="H13" s="39">
        <v>-0.11383939999999999</v>
      </c>
      <c r="I13" s="40">
        <v>0</v>
      </c>
      <c r="J13" s="32"/>
      <c r="K13" s="38">
        <v>-0.13352719999999998</v>
      </c>
      <c r="L13" s="39">
        <v>-0.19880599999999998</v>
      </c>
      <c r="M13" s="39">
        <v>-0.19800839999999997</v>
      </c>
      <c r="N13" s="39">
        <v>-0.15347220000000003</v>
      </c>
      <c r="O13" s="40">
        <v>-0.11571420000000003</v>
      </c>
      <c r="P13" s="32"/>
      <c r="Q13" s="38">
        <v>-0.1800948</v>
      </c>
      <c r="R13" s="39">
        <v>-0.27313320000000002</v>
      </c>
      <c r="S13" s="39">
        <v>-0.31681019999999999</v>
      </c>
      <c r="T13" s="39">
        <v>-0.29426240000000004</v>
      </c>
      <c r="U13" s="40">
        <v>-0.28149700000000005</v>
      </c>
    </row>
    <row r="14" spans="1:136" ht="0.75" customHeight="1" x14ac:dyDescent="0.2">
      <c r="A14" s="104"/>
      <c r="B14" s="106"/>
      <c r="C14" s="37"/>
      <c r="D14" s="36">
        <v>6</v>
      </c>
      <c r="E14" s="38">
        <v>-0.12236799999999999</v>
      </c>
      <c r="F14" s="39">
        <v>-0.17686200000000002</v>
      </c>
      <c r="G14" s="39">
        <v>-0.17461459999999995</v>
      </c>
      <c r="H14" s="39">
        <v>-0.11383939999999999</v>
      </c>
      <c r="I14" s="40">
        <v>0</v>
      </c>
      <c r="J14" s="32"/>
      <c r="K14" s="38">
        <v>-0.13352719999999998</v>
      </c>
      <c r="L14" s="39">
        <v>-0.19880599999999998</v>
      </c>
      <c r="M14" s="39">
        <v>-0.19800839999999997</v>
      </c>
      <c r="N14" s="39">
        <v>-0.15347220000000003</v>
      </c>
      <c r="O14" s="40">
        <v>-0.11571420000000003</v>
      </c>
      <c r="P14" s="32"/>
      <c r="Q14" s="38">
        <v>-0.1800948</v>
      </c>
      <c r="R14" s="39">
        <v>-0.27313320000000002</v>
      </c>
      <c r="S14" s="39">
        <v>-0.31681019999999999</v>
      </c>
      <c r="T14" s="39">
        <v>-0.29426240000000004</v>
      </c>
      <c r="U14" s="40">
        <v>-0.28149700000000005</v>
      </c>
    </row>
    <row r="15" spans="1:136" ht="0.75" customHeight="1" x14ac:dyDescent="0.2">
      <c r="A15" s="104"/>
      <c r="B15" s="106"/>
      <c r="C15" s="37"/>
      <c r="D15" s="36">
        <v>7</v>
      </c>
      <c r="E15" s="38">
        <v>-0.12236799999999999</v>
      </c>
      <c r="F15" s="39">
        <v>-0.17686200000000002</v>
      </c>
      <c r="G15" s="39">
        <v>-0.17461459999999995</v>
      </c>
      <c r="H15" s="39">
        <v>-0.11383939999999999</v>
      </c>
      <c r="I15" s="40">
        <v>0</v>
      </c>
      <c r="J15" s="32"/>
      <c r="K15" s="38">
        <v>-0.13352719999999998</v>
      </c>
      <c r="L15" s="39">
        <v>-0.19880599999999998</v>
      </c>
      <c r="M15" s="39">
        <v>-0.19800839999999997</v>
      </c>
      <c r="N15" s="39">
        <v>-0.15347220000000003</v>
      </c>
      <c r="O15" s="40">
        <v>-0.11571420000000003</v>
      </c>
      <c r="P15" s="32"/>
      <c r="Q15" s="38">
        <v>-0.1800948</v>
      </c>
      <c r="R15" s="39">
        <v>-0.27313320000000002</v>
      </c>
      <c r="S15" s="39">
        <v>-0.31681019999999999</v>
      </c>
      <c r="T15" s="39">
        <v>-0.29426240000000004</v>
      </c>
      <c r="U15" s="40">
        <v>-0.28149700000000005</v>
      </c>
    </row>
    <row r="16" spans="1:136" ht="0.75" customHeight="1" x14ac:dyDescent="0.2">
      <c r="A16" s="104"/>
      <c r="B16" s="106"/>
      <c r="C16" s="37"/>
      <c r="D16" s="36">
        <v>8</v>
      </c>
      <c r="E16" s="38">
        <v>-0.12236799999999999</v>
      </c>
      <c r="F16" s="39">
        <v>-0.17686200000000002</v>
      </c>
      <c r="G16" s="39">
        <v>-0.17461459999999995</v>
      </c>
      <c r="H16" s="39">
        <v>-0.11383939999999999</v>
      </c>
      <c r="I16" s="40">
        <v>0</v>
      </c>
      <c r="J16" s="32"/>
      <c r="K16" s="38">
        <v>-0.13352719999999998</v>
      </c>
      <c r="L16" s="39">
        <v>-0.19880599999999998</v>
      </c>
      <c r="M16" s="39">
        <v>-0.19800839999999997</v>
      </c>
      <c r="N16" s="39">
        <v>-0.15347220000000003</v>
      </c>
      <c r="O16" s="40">
        <v>-0.11571420000000003</v>
      </c>
      <c r="P16" s="32"/>
      <c r="Q16" s="38">
        <v>-0.1800948</v>
      </c>
      <c r="R16" s="39">
        <v>-0.27313320000000002</v>
      </c>
      <c r="S16" s="39">
        <v>-0.31681019999999999</v>
      </c>
      <c r="T16" s="39">
        <v>-0.29426240000000004</v>
      </c>
      <c r="U16" s="40">
        <v>-0.28149700000000005</v>
      </c>
    </row>
    <row r="17" spans="1:21" ht="0.75" customHeight="1" x14ac:dyDescent="0.2">
      <c r="A17" s="104"/>
      <c r="B17" s="106"/>
      <c r="C17" s="37"/>
      <c r="D17" s="36">
        <v>9</v>
      </c>
      <c r="E17" s="38">
        <v>-0.12236799999999999</v>
      </c>
      <c r="F17" s="39">
        <v>-0.17686200000000002</v>
      </c>
      <c r="G17" s="39">
        <v>-0.17461459999999995</v>
      </c>
      <c r="H17" s="39">
        <v>-0.11383939999999999</v>
      </c>
      <c r="I17" s="40">
        <v>0</v>
      </c>
      <c r="J17" s="32"/>
      <c r="K17" s="38">
        <v>-0.13352719999999998</v>
      </c>
      <c r="L17" s="39">
        <v>-0.19880599999999998</v>
      </c>
      <c r="M17" s="39">
        <v>-0.19800839999999997</v>
      </c>
      <c r="N17" s="39">
        <v>-0.15347220000000003</v>
      </c>
      <c r="O17" s="40">
        <v>-0.11571420000000003</v>
      </c>
      <c r="P17" s="32"/>
      <c r="Q17" s="38">
        <v>-0.1800948</v>
      </c>
      <c r="R17" s="39">
        <v>-0.27313320000000002</v>
      </c>
      <c r="S17" s="39">
        <v>-0.31681019999999999</v>
      </c>
      <c r="T17" s="39">
        <v>-0.29426240000000004</v>
      </c>
      <c r="U17" s="40">
        <v>-0.28149700000000005</v>
      </c>
    </row>
    <row r="18" spans="1:21" ht="0.75" customHeight="1" x14ac:dyDescent="0.2">
      <c r="A18" s="104"/>
      <c r="B18" s="106"/>
      <c r="C18" s="37"/>
      <c r="D18" s="36">
        <v>10</v>
      </c>
      <c r="E18" s="38">
        <v>10</v>
      </c>
      <c r="F18" s="39">
        <v>10</v>
      </c>
      <c r="G18" s="39">
        <v>10</v>
      </c>
      <c r="H18" s="39">
        <v>10</v>
      </c>
      <c r="I18" s="40">
        <v>10</v>
      </c>
      <c r="J18" s="32"/>
      <c r="K18" s="38">
        <v>10</v>
      </c>
      <c r="L18" s="39">
        <v>10</v>
      </c>
      <c r="M18" s="39">
        <v>10</v>
      </c>
      <c r="N18" s="39">
        <v>10</v>
      </c>
      <c r="O18" s="40">
        <v>10</v>
      </c>
      <c r="P18" s="32"/>
      <c r="Q18" s="38">
        <v>10</v>
      </c>
      <c r="R18" s="39">
        <v>10</v>
      </c>
      <c r="S18" s="39">
        <v>10</v>
      </c>
      <c r="T18" s="39">
        <v>10</v>
      </c>
      <c r="U18" s="40">
        <v>10</v>
      </c>
    </row>
    <row r="19" spans="1:21" ht="0.75" customHeight="1" x14ac:dyDescent="0.2">
      <c r="A19" s="104"/>
      <c r="B19" s="106"/>
      <c r="C19" s="37"/>
      <c r="D19" s="36">
        <v>11</v>
      </c>
      <c r="E19" s="38">
        <v>0</v>
      </c>
      <c r="F19" s="39">
        <v>0</v>
      </c>
      <c r="G19" s="39">
        <v>0</v>
      </c>
      <c r="H19" s="39">
        <v>-4.1176125000000008E-2</v>
      </c>
      <c r="I19" s="40">
        <v>0</v>
      </c>
      <c r="J19" s="32"/>
      <c r="K19" s="38">
        <v>-6.0443375000000077E-2</v>
      </c>
      <c r="L19" s="39">
        <v>0</v>
      </c>
      <c r="M19" s="39">
        <v>0</v>
      </c>
      <c r="N19" s="39">
        <v>0</v>
      </c>
      <c r="O19" s="40">
        <v>0</v>
      </c>
      <c r="P19" s="32"/>
      <c r="Q19" s="38">
        <v>-0.20180950000000003</v>
      </c>
      <c r="R19" s="39">
        <v>-0.13088124999999995</v>
      </c>
      <c r="S19" s="39">
        <v>-0.12136924999999998</v>
      </c>
      <c r="T19" s="39">
        <v>-9.9538125000000033E-2</v>
      </c>
      <c r="U19" s="40">
        <v>-9.0356500000000062E-2</v>
      </c>
    </row>
    <row r="20" spans="1:21" ht="0.75" customHeight="1" x14ac:dyDescent="0.2">
      <c r="A20" s="104"/>
      <c r="B20" s="95"/>
      <c r="C20" s="37"/>
      <c r="D20" s="36">
        <v>12</v>
      </c>
      <c r="E20" s="38">
        <v>0</v>
      </c>
      <c r="F20" s="39">
        <v>0</v>
      </c>
      <c r="G20" s="39">
        <v>0</v>
      </c>
      <c r="H20" s="39">
        <v>-2.0588062500000004E-2</v>
      </c>
      <c r="I20" s="40">
        <v>0</v>
      </c>
      <c r="J20" s="32"/>
      <c r="K20" s="38">
        <v>-3.0221687500000038E-2</v>
      </c>
      <c r="L20" s="39">
        <v>0</v>
      </c>
      <c r="M20" s="39">
        <v>0</v>
      </c>
      <c r="N20" s="39">
        <v>0</v>
      </c>
      <c r="O20" s="40">
        <v>0</v>
      </c>
      <c r="P20" s="32"/>
      <c r="Q20" s="38">
        <v>-0.1939413928571429</v>
      </c>
      <c r="R20" s="39">
        <v>-0.1234784107142857</v>
      </c>
      <c r="S20" s="39">
        <v>-0.11486405357142856</v>
      </c>
      <c r="T20" s="39">
        <v>-9.371199107142858E-2</v>
      </c>
      <c r="U20" s="40">
        <v>-8.7813964285714308E-2</v>
      </c>
    </row>
    <row r="21" spans="1:21" ht="0.75" customHeight="1" x14ac:dyDescent="0.2">
      <c r="A21" s="104"/>
      <c r="B21" s="95"/>
      <c r="C21" s="37"/>
      <c r="D21" s="36">
        <v>13</v>
      </c>
      <c r="E21" s="38">
        <v>0</v>
      </c>
      <c r="F21" s="39">
        <v>0</v>
      </c>
      <c r="G21" s="39">
        <v>0</v>
      </c>
      <c r="H21" s="39">
        <v>-2.0588062500000004E-2</v>
      </c>
      <c r="I21" s="40">
        <v>0</v>
      </c>
      <c r="J21" s="32"/>
      <c r="K21" s="38">
        <v>-3.0221687500000038E-2</v>
      </c>
      <c r="L21" s="39">
        <v>0</v>
      </c>
      <c r="M21" s="39">
        <v>0</v>
      </c>
      <c r="N21" s="39">
        <v>0</v>
      </c>
      <c r="O21" s="40">
        <v>0</v>
      </c>
      <c r="P21" s="32"/>
      <c r="Q21" s="38">
        <v>-0.1939413928571429</v>
      </c>
      <c r="R21" s="39">
        <v>-0.1234784107142857</v>
      </c>
      <c r="S21" s="39">
        <v>-0.11486405357142856</v>
      </c>
      <c r="T21" s="39">
        <v>-9.371199107142858E-2</v>
      </c>
      <c r="U21" s="40">
        <v>-8.7813964285714308E-2</v>
      </c>
    </row>
    <row r="22" spans="1:21" ht="0.75" customHeight="1" x14ac:dyDescent="0.2">
      <c r="A22" s="104"/>
      <c r="B22" s="95"/>
      <c r="C22" s="37"/>
      <c r="D22" s="36">
        <v>14</v>
      </c>
      <c r="E22" s="38">
        <v>0</v>
      </c>
      <c r="F22" s="39">
        <v>0</v>
      </c>
      <c r="G22" s="39">
        <v>0</v>
      </c>
      <c r="H22" s="39">
        <v>-2.0588062500000004E-2</v>
      </c>
      <c r="I22" s="40">
        <v>0</v>
      </c>
      <c r="J22" s="32"/>
      <c r="K22" s="38">
        <v>-3.0221687500000038E-2</v>
      </c>
      <c r="L22" s="39">
        <v>0</v>
      </c>
      <c r="M22" s="39">
        <v>0</v>
      </c>
      <c r="N22" s="39">
        <v>0</v>
      </c>
      <c r="O22" s="40">
        <v>0</v>
      </c>
      <c r="P22" s="32"/>
      <c r="Q22" s="38">
        <v>-0.1939413928571429</v>
      </c>
      <c r="R22" s="39">
        <v>-0.1234784107142857</v>
      </c>
      <c r="S22" s="39">
        <v>-0.11486405357142856</v>
      </c>
      <c r="T22" s="39">
        <v>-9.371199107142858E-2</v>
      </c>
      <c r="U22" s="40">
        <v>-8.7813964285714308E-2</v>
      </c>
    </row>
    <row r="23" spans="1:21" ht="0.75" customHeight="1" x14ac:dyDescent="0.2">
      <c r="A23" s="104"/>
      <c r="B23" s="95"/>
      <c r="C23" s="37"/>
      <c r="D23" s="36">
        <v>15</v>
      </c>
      <c r="E23" s="38">
        <v>0</v>
      </c>
      <c r="F23" s="39">
        <v>0</v>
      </c>
      <c r="G23" s="39">
        <v>0</v>
      </c>
      <c r="H23" s="39">
        <v>-2.0588062500000004E-2</v>
      </c>
      <c r="I23" s="40">
        <v>0</v>
      </c>
      <c r="J23" s="32"/>
      <c r="K23" s="38">
        <v>-3.0221687500000038E-2</v>
      </c>
      <c r="L23" s="39">
        <v>0</v>
      </c>
      <c r="M23" s="39">
        <v>0</v>
      </c>
      <c r="N23" s="39">
        <v>0</v>
      </c>
      <c r="O23" s="40">
        <v>0</v>
      </c>
      <c r="P23" s="32"/>
      <c r="Q23" s="38">
        <v>-0.1939413928571429</v>
      </c>
      <c r="R23" s="39">
        <v>-0.1234784107142857</v>
      </c>
      <c r="S23" s="39">
        <v>-0.11486405357142856</v>
      </c>
      <c r="T23" s="39">
        <v>-9.371199107142858E-2</v>
      </c>
      <c r="U23" s="40">
        <v>-8.7813964285714308E-2</v>
      </c>
    </row>
    <row r="24" spans="1:21" ht="0.75" customHeight="1" x14ac:dyDescent="0.2">
      <c r="A24" s="104"/>
      <c r="B24" s="95"/>
      <c r="C24" s="37"/>
      <c r="D24" s="36">
        <v>16</v>
      </c>
      <c r="E24" s="38">
        <v>0</v>
      </c>
      <c r="F24" s="39">
        <v>0</v>
      </c>
      <c r="G24" s="39">
        <v>0</v>
      </c>
      <c r="H24" s="39">
        <v>-2.0588062500000004E-2</v>
      </c>
      <c r="I24" s="40">
        <v>0</v>
      </c>
      <c r="J24" s="32"/>
      <c r="K24" s="38">
        <v>-3.0221687500000038E-2</v>
      </c>
      <c r="L24" s="39">
        <v>0</v>
      </c>
      <c r="M24" s="39">
        <v>0</v>
      </c>
      <c r="N24" s="39">
        <v>0</v>
      </c>
      <c r="O24" s="40">
        <v>0</v>
      </c>
      <c r="P24" s="32"/>
      <c r="Q24" s="38">
        <v>-0.1939413928571429</v>
      </c>
      <c r="R24" s="39">
        <v>-0.1234784107142857</v>
      </c>
      <c r="S24" s="39">
        <v>-0.11486405357142856</v>
      </c>
      <c r="T24" s="39">
        <v>-9.371199107142858E-2</v>
      </c>
      <c r="U24" s="40">
        <v>-8.7813964285714308E-2</v>
      </c>
    </row>
    <row r="25" spans="1:21" ht="0.75" customHeight="1" x14ac:dyDescent="0.2">
      <c r="A25" s="104"/>
      <c r="B25" s="95"/>
      <c r="C25" s="37"/>
      <c r="D25" s="36">
        <v>17</v>
      </c>
      <c r="E25" s="38">
        <v>0</v>
      </c>
      <c r="F25" s="39">
        <v>0</v>
      </c>
      <c r="G25" s="39">
        <v>0</v>
      </c>
      <c r="H25" s="39">
        <v>-2.0588062500000004E-2</v>
      </c>
      <c r="I25" s="40">
        <v>0</v>
      </c>
      <c r="J25" s="32"/>
      <c r="K25" s="38">
        <v>-3.0221687500000038E-2</v>
      </c>
      <c r="L25" s="39">
        <v>0</v>
      </c>
      <c r="M25" s="39">
        <v>0</v>
      </c>
      <c r="N25" s="39">
        <v>0</v>
      </c>
      <c r="O25" s="40">
        <v>0</v>
      </c>
      <c r="P25" s="32"/>
      <c r="Q25" s="38">
        <v>-0.1939413928571429</v>
      </c>
      <c r="R25" s="39">
        <v>-0.1234784107142857</v>
      </c>
      <c r="S25" s="39">
        <v>-0.11486405357142856</v>
      </c>
      <c r="T25" s="39">
        <v>-9.371199107142858E-2</v>
      </c>
      <c r="U25" s="40">
        <v>-8.7813964285714308E-2</v>
      </c>
    </row>
    <row r="26" spans="1:21" ht="0.75" customHeight="1" x14ac:dyDescent="0.2">
      <c r="A26" s="104"/>
      <c r="B26" s="95"/>
      <c r="C26" s="37"/>
      <c r="D26" s="36">
        <v>18</v>
      </c>
      <c r="E26" s="38">
        <v>0</v>
      </c>
      <c r="F26" s="39">
        <v>0</v>
      </c>
      <c r="G26" s="39">
        <v>0</v>
      </c>
      <c r="H26" s="39">
        <v>-2.0588062500000004E-2</v>
      </c>
      <c r="I26" s="40">
        <v>0</v>
      </c>
      <c r="J26" s="32"/>
      <c r="K26" s="38">
        <v>-3.0221687500000038E-2</v>
      </c>
      <c r="L26" s="39">
        <v>0</v>
      </c>
      <c r="M26" s="39">
        <v>0</v>
      </c>
      <c r="N26" s="39">
        <v>0</v>
      </c>
      <c r="O26" s="40">
        <v>0</v>
      </c>
      <c r="P26" s="32"/>
      <c r="Q26" s="38">
        <v>-0.1939413928571429</v>
      </c>
      <c r="R26" s="39">
        <v>-0.1234784107142857</v>
      </c>
      <c r="S26" s="39">
        <v>-0.11486405357142856</v>
      </c>
      <c r="T26" s="39">
        <v>-9.371199107142858E-2</v>
      </c>
      <c r="U26" s="40">
        <v>-8.7813964285714308E-2</v>
      </c>
    </row>
    <row r="27" spans="1:21" ht="0.75" customHeight="1" x14ac:dyDescent="0.2">
      <c r="A27" s="104"/>
      <c r="B27" s="31"/>
      <c r="C27" s="37"/>
      <c r="D27" s="36">
        <v>19</v>
      </c>
      <c r="E27" s="38">
        <v>0</v>
      </c>
      <c r="F27" s="39">
        <v>0</v>
      </c>
      <c r="G27" s="39">
        <v>0</v>
      </c>
      <c r="H27" s="39">
        <v>-2.0588062500000004E-2</v>
      </c>
      <c r="I27" s="40">
        <v>0</v>
      </c>
      <c r="J27" s="32"/>
      <c r="K27" s="38">
        <v>-3.0221687500000038E-2</v>
      </c>
      <c r="L27" s="39">
        <v>0</v>
      </c>
      <c r="M27" s="39">
        <v>0</v>
      </c>
      <c r="N27" s="39">
        <v>0</v>
      </c>
      <c r="O27" s="40">
        <v>0</v>
      </c>
      <c r="P27" s="32"/>
      <c r="Q27" s="38">
        <v>-0.1939413928571429</v>
      </c>
      <c r="R27" s="39">
        <v>-0.1234784107142857</v>
      </c>
      <c r="S27" s="39">
        <v>-0.11486405357142856</v>
      </c>
      <c r="T27" s="39">
        <v>-9.371199107142858E-2</v>
      </c>
      <c r="U27" s="40">
        <v>-8.7813964285714308E-2</v>
      </c>
    </row>
    <row r="28" spans="1:21" ht="0.75" customHeight="1" x14ac:dyDescent="0.2">
      <c r="A28" s="104"/>
      <c r="B28" s="31"/>
      <c r="C28" s="37"/>
      <c r="D28" s="36">
        <v>20</v>
      </c>
      <c r="E28" s="38">
        <v>10</v>
      </c>
      <c r="F28" s="39">
        <v>10</v>
      </c>
      <c r="G28" s="39">
        <v>10</v>
      </c>
      <c r="H28" s="39">
        <v>10</v>
      </c>
      <c r="I28" s="40">
        <v>10</v>
      </c>
      <c r="J28" s="32"/>
      <c r="K28" s="38">
        <v>10</v>
      </c>
      <c r="L28" s="39">
        <v>10</v>
      </c>
      <c r="M28" s="39">
        <v>10</v>
      </c>
      <c r="N28" s="39">
        <v>10</v>
      </c>
      <c r="O28" s="40">
        <v>10</v>
      </c>
      <c r="P28" s="32"/>
      <c r="Q28" s="38">
        <v>10</v>
      </c>
      <c r="R28" s="39">
        <v>10</v>
      </c>
      <c r="S28" s="39">
        <v>10</v>
      </c>
      <c r="T28" s="39">
        <v>10</v>
      </c>
      <c r="U28" s="40">
        <v>10</v>
      </c>
    </row>
    <row r="29" spans="1:21" ht="0.75" customHeight="1" x14ac:dyDescent="0.2">
      <c r="A29" s="104"/>
      <c r="B29" s="31"/>
      <c r="C29" s="37"/>
      <c r="D29" s="36">
        <v>21</v>
      </c>
      <c r="E29" s="38">
        <v>10</v>
      </c>
      <c r="F29" s="39">
        <v>10</v>
      </c>
      <c r="G29" s="39">
        <v>10</v>
      </c>
      <c r="H29" s="39">
        <v>10</v>
      </c>
      <c r="I29" s="40">
        <v>10</v>
      </c>
      <c r="J29" s="32"/>
      <c r="K29" s="38">
        <v>10</v>
      </c>
      <c r="L29" s="39">
        <v>10</v>
      </c>
      <c r="M29" s="39">
        <v>10</v>
      </c>
      <c r="N29" s="39">
        <v>10</v>
      </c>
      <c r="O29" s="40">
        <v>10</v>
      </c>
      <c r="P29" s="32"/>
      <c r="Q29" s="38">
        <v>10</v>
      </c>
      <c r="R29" s="39">
        <v>10</v>
      </c>
      <c r="S29" s="39">
        <v>10</v>
      </c>
      <c r="T29" s="39">
        <v>10</v>
      </c>
      <c r="U29" s="40">
        <v>10</v>
      </c>
    </row>
    <row r="30" spans="1:21" ht="0.75" customHeight="1" x14ac:dyDescent="0.2">
      <c r="A30" s="104"/>
      <c r="B30" s="31"/>
      <c r="C30" s="37"/>
      <c r="D30" s="36">
        <v>22</v>
      </c>
      <c r="E30" s="38">
        <v>10</v>
      </c>
      <c r="F30" s="39">
        <v>10</v>
      </c>
      <c r="G30" s="39">
        <v>10</v>
      </c>
      <c r="H30" s="39">
        <v>10</v>
      </c>
      <c r="I30" s="40">
        <v>10</v>
      </c>
      <c r="J30" s="32"/>
      <c r="K30" s="38">
        <v>10</v>
      </c>
      <c r="L30" s="39">
        <v>10</v>
      </c>
      <c r="M30" s="39">
        <v>10</v>
      </c>
      <c r="N30" s="39">
        <v>10</v>
      </c>
      <c r="O30" s="40">
        <v>10</v>
      </c>
      <c r="P30" s="32"/>
      <c r="Q30" s="38">
        <v>10</v>
      </c>
      <c r="R30" s="39">
        <v>10</v>
      </c>
      <c r="S30" s="39">
        <v>10</v>
      </c>
      <c r="T30" s="39">
        <v>10</v>
      </c>
      <c r="U30" s="40">
        <v>10</v>
      </c>
    </row>
    <row r="31" spans="1:21" ht="0.75" customHeight="1" x14ac:dyDescent="0.2">
      <c r="A31" s="104"/>
      <c r="B31" s="31"/>
      <c r="C31" s="37"/>
      <c r="D31" s="36">
        <v>23</v>
      </c>
      <c r="E31" s="38">
        <v>10</v>
      </c>
      <c r="F31" s="39">
        <v>10</v>
      </c>
      <c r="G31" s="39">
        <v>10</v>
      </c>
      <c r="H31" s="39">
        <v>10</v>
      </c>
      <c r="I31" s="40">
        <v>10</v>
      </c>
      <c r="J31" s="32"/>
      <c r="K31" s="38">
        <v>10</v>
      </c>
      <c r="L31" s="39">
        <v>10</v>
      </c>
      <c r="M31" s="39">
        <v>10</v>
      </c>
      <c r="N31" s="39">
        <v>10</v>
      </c>
      <c r="O31" s="40">
        <v>10</v>
      </c>
      <c r="P31" s="32"/>
      <c r="Q31" s="38">
        <v>10</v>
      </c>
      <c r="R31" s="39">
        <v>10</v>
      </c>
      <c r="S31" s="39">
        <v>10</v>
      </c>
      <c r="T31" s="39">
        <v>10</v>
      </c>
      <c r="U31" s="40">
        <v>10</v>
      </c>
    </row>
    <row r="32" spans="1:21" ht="0.75" customHeight="1" x14ac:dyDescent="0.2">
      <c r="A32" s="104"/>
      <c r="B32" s="31"/>
      <c r="C32" s="37"/>
      <c r="D32" s="36">
        <v>24</v>
      </c>
      <c r="E32" s="38">
        <v>10</v>
      </c>
      <c r="F32" s="39">
        <v>10</v>
      </c>
      <c r="G32" s="39">
        <v>10</v>
      </c>
      <c r="H32" s="39">
        <v>10</v>
      </c>
      <c r="I32" s="40">
        <v>10</v>
      </c>
      <c r="J32" s="32"/>
      <c r="K32" s="38">
        <v>10</v>
      </c>
      <c r="L32" s="39">
        <v>10</v>
      </c>
      <c r="M32" s="39">
        <v>10</v>
      </c>
      <c r="N32" s="39">
        <v>10</v>
      </c>
      <c r="O32" s="40">
        <v>10</v>
      </c>
      <c r="P32" s="32"/>
      <c r="Q32" s="38">
        <v>10</v>
      </c>
      <c r="R32" s="39">
        <v>10</v>
      </c>
      <c r="S32" s="39">
        <v>10</v>
      </c>
      <c r="T32" s="39">
        <v>10</v>
      </c>
      <c r="U32" s="40">
        <v>10</v>
      </c>
    </row>
    <row r="33" spans="1:21" ht="0.75" customHeight="1" x14ac:dyDescent="0.2">
      <c r="A33" s="104"/>
      <c r="B33" s="101">
        <v>50</v>
      </c>
      <c r="C33" s="41"/>
      <c r="D33" s="36">
        <v>25</v>
      </c>
      <c r="E33" s="38">
        <v>10</v>
      </c>
      <c r="F33" s="39">
        <v>10</v>
      </c>
      <c r="G33" s="39">
        <v>10</v>
      </c>
      <c r="H33" s="39">
        <v>10</v>
      </c>
      <c r="I33" s="40">
        <v>10</v>
      </c>
      <c r="J33" s="32"/>
      <c r="K33" s="38">
        <v>10</v>
      </c>
      <c r="L33" s="39">
        <v>10</v>
      </c>
      <c r="M33" s="39">
        <v>10</v>
      </c>
      <c r="N33" s="39">
        <v>10</v>
      </c>
      <c r="O33" s="40">
        <v>10</v>
      </c>
      <c r="P33" s="32"/>
      <c r="Q33" s="38">
        <v>10</v>
      </c>
      <c r="R33" s="39">
        <v>10</v>
      </c>
      <c r="S33" s="39">
        <v>10</v>
      </c>
      <c r="T33" s="39">
        <v>10</v>
      </c>
      <c r="U33" s="40">
        <v>10</v>
      </c>
    </row>
    <row r="34" spans="1:21" ht="0.75" customHeight="1" x14ac:dyDescent="0.2">
      <c r="A34" s="104"/>
      <c r="B34" s="101"/>
      <c r="C34" s="41"/>
      <c r="D34" s="36">
        <v>26</v>
      </c>
      <c r="E34" s="38">
        <v>10</v>
      </c>
      <c r="F34" s="39">
        <v>10</v>
      </c>
      <c r="G34" s="39">
        <v>10</v>
      </c>
      <c r="H34" s="39">
        <v>10</v>
      </c>
      <c r="I34" s="40">
        <v>10</v>
      </c>
      <c r="J34" s="32"/>
      <c r="K34" s="38">
        <v>10</v>
      </c>
      <c r="L34" s="39">
        <v>10</v>
      </c>
      <c r="M34" s="39">
        <v>10</v>
      </c>
      <c r="N34" s="39">
        <v>10</v>
      </c>
      <c r="O34" s="40">
        <v>10</v>
      </c>
      <c r="P34" s="32"/>
      <c r="Q34" s="38">
        <v>10</v>
      </c>
      <c r="R34" s="39">
        <v>10</v>
      </c>
      <c r="S34" s="39">
        <v>10</v>
      </c>
      <c r="T34" s="39">
        <v>10</v>
      </c>
      <c r="U34" s="40">
        <v>10</v>
      </c>
    </row>
    <row r="35" spans="1:21" ht="0.75" customHeight="1" x14ac:dyDescent="0.2">
      <c r="A35" s="104"/>
      <c r="B35" s="101"/>
      <c r="C35" s="41"/>
      <c r="D35" s="36">
        <v>27</v>
      </c>
      <c r="E35" s="38">
        <v>0</v>
      </c>
      <c r="F35" s="39">
        <v>0</v>
      </c>
      <c r="G35" s="39">
        <v>0</v>
      </c>
      <c r="H35" s="39">
        <v>0</v>
      </c>
      <c r="I35" s="40">
        <v>0</v>
      </c>
      <c r="J35" s="32"/>
      <c r="K35" s="38">
        <v>0</v>
      </c>
      <c r="L35" s="39">
        <v>0</v>
      </c>
      <c r="M35" s="39">
        <v>0</v>
      </c>
      <c r="N35" s="39">
        <v>0</v>
      </c>
      <c r="O35" s="40">
        <v>0</v>
      </c>
      <c r="P35" s="32"/>
      <c r="Q35" s="38">
        <v>0</v>
      </c>
      <c r="R35" s="39">
        <v>0</v>
      </c>
      <c r="S35" s="39">
        <v>0</v>
      </c>
      <c r="T35" s="39">
        <v>0</v>
      </c>
      <c r="U35" s="40">
        <v>0</v>
      </c>
    </row>
    <row r="36" spans="1:21" ht="0.75" customHeight="1" x14ac:dyDescent="0.2">
      <c r="A36" s="104"/>
      <c r="B36" s="101"/>
      <c r="C36" s="41"/>
      <c r="D36" s="36">
        <v>28</v>
      </c>
      <c r="E36" s="38">
        <v>0</v>
      </c>
      <c r="F36" s="39">
        <v>0</v>
      </c>
      <c r="G36" s="39">
        <v>0</v>
      </c>
      <c r="H36" s="39">
        <v>0</v>
      </c>
      <c r="I36" s="40">
        <v>0</v>
      </c>
      <c r="J36" s="32"/>
      <c r="K36" s="38">
        <v>0</v>
      </c>
      <c r="L36" s="39">
        <v>0</v>
      </c>
      <c r="M36" s="39">
        <v>0</v>
      </c>
      <c r="N36" s="39">
        <v>0</v>
      </c>
      <c r="O36" s="40">
        <v>0</v>
      </c>
      <c r="P36" s="32"/>
      <c r="Q36" s="38">
        <v>0</v>
      </c>
      <c r="R36" s="39">
        <v>0</v>
      </c>
      <c r="S36" s="39">
        <v>0</v>
      </c>
      <c r="T36" s="39">
        <v>0</v>
      </c>
      <c r="U36" s="40">
        <v>0</v>
      </c>
    </row>
    <row r="37" spans="1:21" ht="0.75" customHeight="1" x14ac:dyDescent="0.2">
      <c r="A37" s="104"/>
      <c r="B37" s="101"/>
      <c r="C37" s="41"/>
      <c r="D37" s="36">
        <v>29</v>
      </c>
      <c r="E37" s="38">
        <v>0</v>
      </c>
      <c r="F37" s="39">
        <v>0</v>
      </c>
      <c r="G37" s="39">
        <v>0</v>
      </c>
      <c r="H37" s="39">
        <v>0</v>
      </c>
      <c r="I37" s="40">
        <v>0</v>
      </c>
      <c r="J37" s="32"/>
      <c r="K37" s="38">
        <v>0</v>
      </c>
      <c r="L37" s="39">
        <v>0</v>
      </c>
      <c r="M37" s="39">
        <v>0</v>
      </c>
      <c r="N37" s="39">
        <v>0</v>
      </c>
      <c r="O37" s="40">
        <v>0</v>
      </c>
      <c r="P37" s="32"/>
      <c r="Q37" s="38">
        <v>0</v>
      </c>
      <c r="R37" s="39">
        <v>0</v>
      </c>
      <c r="S37" s="39">
        <v>0</v>
      </c>
      <c r="T37" s="39">
        <v>0</v>
      </c>
      <c r="U37" s="40">
        <v>0</v>
      </c>
    </row>
    <row r="38" spans="1:21" ht="0.75" customHeight="1" x14ac:dyDescent="0.2">
      <c r="A38" s="104"/>
      <c r="B38" s="101"/>
      <c r="C38" s="41"/>
      <c r="D38" s="36">
        <v>30</v>
      </c>
      <c r="E38" s="38">
        <v>0</v>
      </c>
      <c r="F38" s="39">
        <v>0</v>
      </c>
      <c r="G38" s="39">
        <v>0</v>
      </c>
      <c r="H38" s="39">
        <v>0</v>
      </c>
      <c r="I38" s="40">
        <v>0</v>
      </c>
      <c r="J38" s="32"/>
      <c r="K38" s="38">
        <v>0</v>
      </c>
      <c r="L38" s="39">
        <v>0</v>
      </c>
      <c r="M38" s="39">
        <v>0</v>
      </c>
      <c r="N38" s="39">
        <v>0</v>
      </c>
      <c r="O38" s="40">
        <v>0</v>
      </c>
      <c r="P38" s="32"/>
      <c r="Q38" s="38">
        <v>0</v>
      </c>
      <c r="R38" s="39">
        <v>0</v>
      </c>
      <c r="S38" s="39">
        <v>0</v>
      </c>
      <c r="T38" s="39">
        <v>0</v>
      </c>
      <c r="U38" s="40">
        <v>0</v>
      </c>
    </row>
    <row r="39" spans="1:21" ht="0.75" customHeight="1" x14ac:dyDescent="0.2">
      <c r="A39" s="104"/>
      <c r="B39" s="101"/>
      <c r="C39" s="41"/>
      <c r="D39" s="36">
        <v>31</v>
      </c>
      <c r="E39" s="38">
        <v>0</v>
      </c>
      <c r="F39" s="39">
        <v>0</v>
      </c>
      <c r="G39" s="39">
        <v>0</v>
      </c>
      <c r="H39" s="39">
        <v>0</v>
      </c>
      <c r="I39" s="40">
        <v>0</v>
      </c>
      <c r="J39" s="32"/>
      <c r="K39" s="38">
        <v>0</v>
      </c>
      <c r="L39" s="39">
        <v>0</v>
      </c>
      <c r="M39" s="39">
        <v>0</v>
      </c>
      <c r="N39" s="39">
        <v>0</v>
      </c>
      <c r="O39" s="40">
        <v>0</v>
      </c>
      <c r="P39" s="32"/>
      <c r="Q39" s="38">
        <v>0</v>
      </c>
      <c r="R39" s="39">
        <v>0</v>
      </c>
      <c r="S39" s="39">
        <v>0</v>
      </c>
      <c r="T39" s="39">
        <v>0</v>
      </c>
      <c r="U39" s="40">
        <v>0</v>
      </c>
    </row>
    <row r="40" spans="1:21" ht="0.75" customHeight="1" x14ac:dyDescent="0.2">
      <c r="A40" s="104"/>
      <c r="B40" s="101"/>
      <c r="C40" s="41"/>
      <c r="D40" s="36">
        <v>32</v>
      </c>
      <c r="E40" s="38">
        <v>0</v>
      </c>
      <c r="F40" s="39">
        <v>0</v>
      </c>
      <c r="G40" s="39">
        <v>0</v>
      </c>
      <c r="H40" s="39">
        <v>0</v>
      </c>
      <c r="I40" s="40">
        <v>0</v>
      </c>
      <c r="J40" s="32"/>
      <c r="K40" s="38">
        <v>0</v>
      </c>
      <c r="L40" s="39">
        <v>0</v>
      </c>
      <c r="M40" s="39">
        <v>0</v>
      </c>
      <c r="N40" s="39">
        <v>0</v>
      </c>
      <c r="O40" s="40">
        <v>0</v>
      </c>
      <c r="P40" s="32"/>
      <c r="Q40" s="38">
        <v>0</v>
      </c>
      <c r="R40" s="39">
        <v>0</v>
      </c>
      <c r="S40" s="39">
        <v>0</v>
      </c>
      <c r="T40" s="39">
        <v>0</v>
      </c>
      <c r="U40" s="40">
        <v>0</v>
      </c>
    </row>
    <row r="41" spans="1:21" ht="0.75" customHeight="1" x14ac:dyDescent="0.2">
      <c r="A41" s="104"/>
      <c r="B41" s="101"/>
      <c r="C41" s="41"/>
      <c r="D41" s="36">
        <v>33</v>
      </c>
      <c r="E41" s="38">
        <v>0</v>
      </c>
      <c r="F41" s="39">
        <v>0</v>
      </c>
      <c r="G41" s="39">
        <v>0</v>
      </c>
      <c r="H41" s="39">
        <v>0</v>
      </c>
      <c r="I41" s="40">
        <v>0</v>
      </c>
      <c r="J41" s="32"/>
      <c r="K41" s="38">
        <v>0</v>
      </c>
      <c r="L41" s="39">
        <v>0</v>
      </c>
      <c r="M41" s="39">
        <v>0</v>
      </c>
      <c r="N41" s="39">
        <v>0</v>
      </c>
      <c r="O41" s="40">
        <v>0</v>
      </c>
      <c r="P41" s="32"/>
      <c r="Q41" s="38">
        <v>0</v>
      </c>
      <c r="R41" s="39">
        <v>0</v>
      </c>
      <c r="S41" s="39">
        <v>0</v>
      </c>
      <c r="T41" s="39">
        <v>0</v>
      </c>
      <c r="U41" s="40">
        <v>0</v>
      </c>
    </row>
    <row r="42" spans="1:21" ht="0.75" customHeight="1" x14ac:dyDescent="0.2">
      <c r="A42" s="104"/>
      <c r="B42" s="101"/>
      <c r="C42" s="41"/>
      <c r="D42" s="36">
        <v>34</v>
      </c>
      <c r="E42" s="38">
        <v>0</v>
      </c>
      <c r="F42" s="39">
        <v>0</v>
      </c>
      <c r="G42" s="39">
        <v>0</v>
      </c>
      <c r="H42" s="39">
        <v>0</v>
      </c>
      <c r="I42" s="40">
        <v>0</v>
      </c>
      <c r="J42" s="32"/>
      <c r="K42" s="38">
        <v>0</v>
      </c>
      <c r="L42" s="39">
        <v>0</v>
      </c>
      <c r="M42" s="39">
        <v>0</v>
      </c>
      <c r="N42" s="39">
        <v>0</v>
      </c>
      <c r="O42" s="40">
        <v>0</v>
      </c>
      <c r="P42" s="32"/>
      <c r="Q42" s="38">
        <v>0</v>
      </c>
      <c r="R42" s="39">
        <v>0</v>
      </c>
      <c r="S42" s="39">
        <v>0</v>
      </c>
      <c r="T42" s="39">
        <v>0</v>
      </c>
      <c r="U42" s="40">
        <v>0</v>
      </c>
    </row>
    <row r="43" spans="1:21" ht="0.75" customHeight="1" x14ac:dyDescent="0.2">
      <c r="A43" s="104"/>
      <c r="B43" s="101"/>
      <c r="C43" s="41"/>
      <c r="D43" s="36">
        <v>35</v>
      </c>
      <c r="E43" s="38">
        <v>0</v>
      </c>
      <c r="F43" s="39">
        <v>0</v>
      </c>
      <c r="G43" s="39">
        <v>0</v>
      </c>
      <c r="H43" s="39">
        <v>0</v>
      </c>
      <c r="I43" s="40">
        <v>0</v>
      </c>
      <c r="J43" s="32"/>
      <c r="K43" s="38">
        <v>0</v>
      </c>
      <c r="L43" s="39">
        <v>0</v>
      </c>
      <c r="M43" s="39">
        <v>0</v>
      </c>
      <c r="N43" s="39">
        <v>0</v>
      </c>
      <c r="O43" s="40">
        <v>0</v>
      </c>
      <c r="P43" s="32"/>
      <c r="Q43" s="38">
        <v>0</v>
      </c>
      <c r="R43" s="39">
        <v>0</v>
      </c>
      <c r="S43" s="39">
        <v>0</v>
      </c>
      <c r="T43" s="39">
        <v>0</v>
      </c>
      <c r="U43" s="40">
        <v>0</v>
      </c>
    </row>
    <row r="44" spans="1:21" ht="0.75" customHeight="1" x14ac:dyDescent="0.2">
      <c r="A44" s="104"/>
      <c r="B44" s="101"/>
      <c r="C44" s="41"/>
      <c r="D44" s="36">
        <v>36</v>
      </c>
      <c r="E44" s="38">
        <v>0</v>
      </c>
      <c r="F44" s="39">
        <v>0</v>
      </c>
      <c r="G44" s="39">
        <v>0</v>
      </c>
      <c r="H44" s="39">
        <v>0</v>
      </c>
      <c r="I44" s="40">
        <v>0</v>
      </c>
      <c r="J44" s="32"/>
      <c r="K44" s="38">
        <v>0</v>
      </c>
      <c r="L44" s="39">
        <v>0</v>
      </c>
      <c r="M44" s="39">
        <v>0</v>
      </c>
      <c r="N44" s="39">
        <v>0</v>
      </c>
      <c r="O44" s="40">
        <v>0</v>
      </c>
      <c r="P44" s="32"/>
      <c r="Q44" s="38">
        <v>0</v>
      </c>
      <c r="R44" s="39">
        <v>0</v>
      </c>
      <c r="S44" s="39">
        <v>0</v>
      </c>
      <c r="T44" s="39">
        <v>0</v>
      </c>
      <c r="U44" s="40">
        <v>0</v>
      </c>
    </row>
    <row r="45" spans="1:21" ht="0.75" customHeight="1" x14ac:dyDescent="0.2">
      <c r="A45" s="104"/>
      <c r="B45" s="101"/>
      <c r="C45" s="41"/>
      <c r="D45" s="36">
        <v>37</v>
      </c>
      <c r="E45" s="38">
        <v>0</v>
      </c>
      <c r="F45" s="39">
        <v>0</v>
      </c>
      <c r="G45" s="39">
        <v>0</v>
      </c>
      <c r="H45" s="39">
        <v>0</v>
      </c>
      <c r="I45" s="40">
        <v>0</v>
      </c>
      <c r="J45" s="32"/>
      <c r="K45" s="38">
        <v>-6.2301125000000013E-2</v>
      </c>
      <c r="L45" s="39">
        <v>0</v>
      </c>
      <c r="M45" s="39">
        <v>0</v>
      </c>
      <c r="N45" s="39">
        <v>0</v>
      </c>
      <c r="O45" s="40">
        <v>0</v>
      </c>
      <c r="P45" s="32"/>
      <c r="Q45" s="38">
        <v>-8.3787500000000015E-2</v>
      </c>
      <c r="R45" s="39">
        <v>-3.9813250000000022E-2</v>
      </c>
      <c r="S45" s="39">
        <v>0</v>
      </c>
      <c r="T45" s="39">
        <v>0</v>
      </c>
      <c r="U45" s="40">
        <v>0</v>
      </c>
    </row>
    <row r="46" spans="1:21" ht="0.75" customHeight="1" x14ac:dyDescent="0.2">
      <c r="A46" s="104"/>
      <c r="B46" s="101"/>
      <c r="C46" s="41"/>
      <c r="D46" s="36">
        <v>38</v>
      </c>
      <c r="E46" s="38">
        <v>0</v>
      </c>
      <c r="F46" s="39">
        <v>0</v>
      </c>
      <c r="G46" s="39">
        <v>0</v>
      </c>
      <c r="H46" s="39">
        <v>0</v>
      </c>
      <c r="I46" s="40">
        <v>0</v>
      </c>
      <c r="J46" s="32"/>
      <c r="K46" s="38">
        <v>-6.2301125000000013E-2</v>
      </c>
      <c r="L46" s="39">
        <v>0</v>
      </c>
      <c r="M46" s="39">
        <v>0</v>
      </c>
      <c r="N46" s="39">
        <v>0</v>
      </c>
      <c r="O46" s="40">
        <v>0</v>
      </c>
      <c r="P46" s="32"/>
      <c r="Q46" s="38">
        <v>-8.3787500000000015E-2</v>
      </c>
      <c r="R46" s="39">
        <v>-3.9813250000000022E-2</v>
      </c>
      <c r="S46" s="39">
        <v>0</v>
      </c>
      <c r="T46" s="39">
        <v>0</v>
      </c>
      <c r="U46" s="40">
        <v>0</v>
      </c>
    </row>
    <row r="47" spans="1:21" ht="0.75" customHeight="1" x14ac:dyDescent="0.2">
      <c r="A47" s="104"/>
      <c r="B47" s="101"/>
      <c r="C47" s="41"/>
      <c r="D47" s="36">
        <v>39</v>
      </c>
      <c r="E47" s="38">
        <v>0</v>
      </c>
      <c r="F47" s="39">
        <v>0</v>
      </c>
      <c r="G47" s="39">
        <v>0</v>
      </c>
      <c r="H47" s="39">
        <v>0</v>
      </c>
      <c r="I47" s="40">
        <v>0</v>
      </c>
      <c r="J47" s="32"/>
      <c r="K47" s="38">
        <v>-7.2273395833333337E-2</v>
      </c>
      <c r="L47" s="39">
        <v>0</v>
      </c>
      <c r="M47" s="39">
        <v>0</v>
      </c>
      <c r="N47" s="39">
        <v>0</v>
      </c>
      <c r="O47" s="40">
        <v>0</v>
      </c>
      <c r="P47" s="32"/>
      <c r="Q47" s="38">
        <v>-0.10007416666666666</v>
      </c>
      <c r="R47" s="39">
        <v>-4.69995416666667E-2</v>
      </c>
      <c r="S47" s="39">
        <v>0</v>
      </c>
      <c r="T47" s="39">
        <v>0</v>
      </c>
      <c r="U47" s="40">
        <v>0</v>
      </c>
    </row>
    <row r="48" spans="1:21" ht="0.75" customHeight="1" x14ac:dyDescent="0.2">
      <c r="A48" s="104"/>
      <c r="B48" s="101"/>
      <c r="C48" s="41"/>
      <c r="D48" s="36">
        <v>40</v>
      </c>
      <c r="E48" s="38">
        <v>0</v>
      </c>
      <c r="F48" s="39">
        <v>0</v>
      </c>
      <c r="G48" s="39">
        <v>0</v>
      </c>
      <c r="H48" s="39">
        <v>0</v>
      </c>
      <c r="I48" s="40">
        <v>0</v>
      </c>
      <c r="J48" s="32"/>
      <c r="K48" s="38">
        <v>-7.2273395833333337E-2</v>
      </c>
      <c r="L48" s="39">
        <v>0</v>
      </c>
      <c r="M48" s="39">
        <v>0</v>
      </c>
      <c r="N48" s="39">
        <v>0</v>
      </c>
      <c r="O48" s="40">
        <v>0</v>
      </c>
      <c r="P48" s="32"/>
      <c r="Q48" s="38">
        <v>-0.10007416666666666</v>
      </c>
      <c r="R48" s="39">
        <v>-4.69995416666667E-2</v>
      </c>
      <c r="S48" s="39">
        <v>0</v>
      </c>
      <c r="T48" s="39">
        <v>0</v>
      </c>
      <c r="U48" s="40">
        <v>0</v>
      </c>
    </row>
    <row r="49" spans="1:21" ht="0.75" customHeight="1" x14ac:dyDescent="0.2">
      <c r="A49" s="104"/>
      <c r="B49" s="101"/>
      <c r="C49" s="41"/>
      <c r="D49" s="36">
        <v>41</v>
      </c>
      <c r="E49" s="38">
        <v>0</v>
      </c>
      <c r="F49" s="39">
        <v>0</v>
      </c>
      <c r="G49" s="39">
        <v>0</v>
      </c>
      <c r="H49" s="39">
        <v>0</v>
      </c>
      <c r="I49" s="40">
        <v>0</v>
      </c>
      <c r="J49" s="32"/>
      <c r="K49" s="38">
        <v>-7.2273395833333337E-2</v>
      </c>
      <c r="L49" s="39">
        <v>0</v>
      </c>
      <c r="M49" s="39">
        <v>0</v>
      </c>
      <c r="N49" s="39">
        <v>0</v>
      </c>
      <c r="O49" s="40">
        <v>0</v>
      </c>
      <c r="P49" s="32"/>
      <c r="Q49" s="38">
        <v>-0.10007416666666666</v>
      </c>
      <c r="R49" s="39">
        <v>-4.69995416666667E-2</v>
      </c>
      <c r="S49" s="39">
        <v>0</v>
      </c>
      <c r="T49" s="39">
        <v>0</v>
      </c>
      <c r="U49" s="40">
        <v>0</v>
      </c>
    </row>
    <row r="50" spans="1:21" ht="0.75" customHeight="1" x14ac:dyDescent="0.2">
      <c r="A50" s="104"/>
      <c r="B50" s="101"/>
      <c r="C50" s="41"/>
      <c r="D50" s="36">
        <v>42</v>
      </c>
      <c r="E50" s="38">
        <v>0</v>
      </c>
      <c r="F50" s="39">
        <v>0</v>
      </c>
      <c r="G50" s="39">
        <v>0</v>
      </c>
      <c r="H50" s="39">
        <v>0</v>
      </c>
      <c r="I50" s="40">
        <v>0</v>
      </c>
      <c r="J50" s="32"/>
      <c r="K50" s="38">
        <v>-7.2273395833333337E-2</v>
      </c>
      <c r="L50" s="39">
        <v>0</v>
      </c>
      <c r="M50" s="39">
        <v>0</v>
      </c>
      <c r="N50" s="39">
        <v>0</v>
      </c>
      <c r="O50" s="40">
        <v>0</v>
      </c>
      <c r="P50" s="32"/>
      <c r="Q50" s="38">
        <v>-0.10007416666666666</v>
      </c>
      <c r="R50" s="39">
        <v>-4.69995416666667E-2</v>
      </c>
      <c r="S50" s="39">
        <v>0</v>
      </c>
      <c r="T50" s="39">
        <v>0</v>
      </c>
      <c r="U50" s="40">
        <v>0</v>
      </c>
    </row>
    <row r="51" spans="1:21" ht="0.75" customHeight="1" x14ac:dyDescent="0.2">
      <c r="A51" s="104"/>
      <c r="B51" s="101"/>
      <c r="C51" s="41"/>
      <c r="D51" s="36">
        <v>43</v>
      </c>
      <c r="E51" s="38">
        <v>0</v>
      </c>
      <c r="F51" s="39">
        <v>0</v>
      </c>
      <c r="G51" s="39">
        <v>0</v>
      </c>
      <c r="H51" s="39">
        <v>0</v>
      </c>
      <c r="I51" s="40">
        <v>0</v>
      </c>
      <c r="J51" s="32"/>
      <c r="K51" s="38">
        <v>-7.2273395833333337E-2</v>
      </c>
      <c r="L51" s="39">
        <v>0</v>
      </c>
      <c r="M51" s="39">
        <v>0</v>
      </c>
      <c r="N51" s="39">
        <v>0</v>
      </c>
      <c r="O51" s="40">
        <v>0</v>
      </c>
      <c r="P51" s="32"/>
      <c r="Q51" s="38">
        <v>-0.10007416666666666</v>
      </c>
      <c r="R51" s="39">
        <v>-4.69995416666667E-2</v>
      </c>
      <c r="S51" s="39">
        <v>0</v>
      </c>
      <c r="T51" s="39">
        <v>0</v>
      </c>
      <c r="U51" s="40">
        <v>0</v>
      </c>
    </row>
    <row r="52" spans="1:21" ht="0.75" customHeight="1" x14ac:dyDescent="0.2">
      <c r="A52" s="104"/>
      <c r="B52" s="101"/>
      <c r="C52" s="41"/>
      <c r="D52" s="36">
        <v>44</v>
      </c>
      <c r="E52" s="38">
        <v>0</v>
      </c>
      <c r="F52" s="39">
        <v>0</v>
      </c>
      <c r="G52" s="39">
        <v>0</v>
      </c>
      <c r="H52" s="39">
        <v>0</v>
      </c>
      <c r="I52" s="40">
        <v>0</v>
      </c>
      <c r="J52" s="32"/>
      <c r="K52" s="38">
        <v>-7.2273395833333337E-2</v>
      </c>
      <c r="L52" s="39">
        <v>0</v>
      </c>
      <c r="M52" s="39">
        <v>0</v>
      </c>
      <c r="N52" s="39">
        <v>0</v>
      </c>
      <c r="O52" s="40">
        <v>0</v>
      </c>
      <c r="P52" s="32"/>
      <c r="Q52" s="38">
        <v>-0.10007416666666666</v>
      </c>
      <c r="R52" s="39">
        <v>-4.69995416666667E-2</v>
      </c>
      <c r="S52" s="39">
        <v>0</v>
      </c>
      <c r="T52" s="39">
        <v>0</v>
      </c>
      <c r="U52" s="40">
        <v>0</v>
      </c>
    </row>
    <row r="53" spans="1:21" ht="0.75" customHeight="1" x14ac:dyDescent="0.2">
      <c r="A53" s="104"/>
      <c r="B53" s="101"/>
      <c r="C53" s="41"/>
      <c r="D53" s="36">
        <v>45</v>
      </c>
      <c r="E53" s="38">
        <v>10</v>
      </c>
      <c r="F53" s="39">
        <v>10</v>
      </c>
      <c r="G53" s="39">
        <v>10</v>
      </c>
      <c r="H53" s="39">
        <v>10</v>
      </c>
      <c r="I53" s="40">
        <v>10</v>
      </c>
      <c r="J53" s="32"/>
      <c r="K53" s="38">
        <v>10</v>
      </c>
      <c r="L53" s="39">
        <v>10</v>
      </c>
      <c r="M53" s="39">
        <v>10</v>
      </c>
      <c r="N53" s="39">
        <v>10</v>
      </c>
      <c r="O53" s="40">
        <v>10</v>
      </c>
      <c r="P53" s="32"/>
      <c r="Q53" s="38">
        <v>10</v>
      </c>
      <c r="R53" s="39">
        <v>10</v>
      </c>
      <c r="S53" s="39">
        <v>10</v>
      </c>
      <c r="T53" s="39">
        <v>10</v>
      </c>
      <c r="U53" s="40">
        <v>10</v>
      </c>
    </row>
    <row r="54" spans="1:21" ht="0.75" customHeight="1" x14ac:dyDescent="0.2">
      <c r="A54" s="104"/>
      <c r="B54" s="101"/>
      <c r="C54" s="41"/>
      <c r="D54" s="36">
        <v>46</v>
      </c>
      <c r="E54" s="38">
        <v>10</v>
      </c>
      <c r="F54" s="39">
        <v>10</v>
      </c>
      <c r="G54" s="39">
        <v>10</v>
      </c>
      <c r="H54" s="39">
        <v>10</v>
      </c>
      <c r="I54" s="40">
        <v>10</v>
      </c>
      <c r="J54" s="32"/>
      <c r="K54" s="38">
        <v>10</v>
      </c>
      <c r="L54" s="39">
        <v>10</v>
      </c>
      <c r="M54" s="39">
        <v>10</v>
      </c>
      <c r="N54" s="39">
        <v>10</v>
      </c>
      <c r="O54" s="40">
        <v>10</v>
      </c>
      <c r="P54" s="32"/>
      <c r="Q54" s="38">
        <v>10</v>
      </c>
      <c r="R54" s="39">
        <v>10</v>
      </c>
      <c r="S54" s="39">
        <v>10</v>
      </c>
      <c r="T54" s="39">
        <v>10</v>
      </c>
      <c r="U54" s="40">
        <v>10</v>
      </c>
    </row>
    <row r="55" spans="1:21" ht="0.75" customHeight="1" x14ac:dyDescent="0.2">
      <c r="A55" s="104"/>
      <c r="B55" s="101"/>
      <c r="C55" s="41"/>
      <c r="D55" s="36">
        <v>47</v>
      </c>
      <c r="E55" s="38">
        <v>10</v>
      </c>
      <c r="F55" s="39">
        <v>10</v>
      </c>
      <c r="G55" s="39">
        <v>10</v>
      </c>
      <c r="H55" s="39">
        <v>10</v>
      </c>
      <c r="I55" s="40">
        <v>10</v>
      </c>
      <c r="J55" s="32"/>
      <c r="K55" s="38">
        <v>10</v>
      </c>
      <c r="L55" s="39">
        <v>10</v>
      </c>
      <c r="M55" s="39">
        <v>10</v>
      </c>
      <c r="N55" s="39">
        <v>10</v>
      </c>
      <c r="O55" s="40">
        <v>10</v>
      </c>
      <c r="P55" s="32"/>
      <c r="Q55" s="38">
        <v>10</v>
      </c>
      <c r="R55" s="39">
        <v>10</v>
      </c>
      <c r="S55" s="39">
        <v>10</v>
      </c>
      <c r="T55" s="39">
        <v>10</v>
      </c>
      <c r="U55" s="40">
        <v>10</v>
      </c>
    </row>
    <row r="56" spans="1:21" ht="0.75" customHeight="1" x14ac:dyDescent="0.2">
      <c r="A56" s="104"/>
      <c r="B56" s="101"/>
      <c r="C56" s="41"/>
      <c r="D56" s="36">
        <v>48</v>
      </c>
      <c r="E56" s="38">
        <v>10</v>
      </c>
      <c r="F56" s="39">
        <v>10</v>
      </c>
      <c r="G56" s="39">
        <v>10</v>
      </c>
      <c r="H56" s="39">
        <v>10</v>
      </c>
      <c r="I56" s="40">
        <v>10</v>
      </c>
      <c r="J56" s="32"/>
      <c r="K56" s="38">
        <v>10</v>
      </c>
      <c r="L56" s="39">
        <v>10</v>
      </c>
      <c r="M56" s="39">
        <v>10</v>
      </c>
      <c r="N56" s="39">
        <v>10</v>
      </c>
      <c r="O56" s="40">
        <v>10</v>
      </c>
      <c r="P56" s="32"/>
      <c r="Q56" s="38">
        <v>10</v>
      </c>
      <c r="R56" s="39">
        <v>10</v>
      </c>
      <c r="S56" s="39">
        <v>10</v>
      </c>
      <c r="T56" s="39">
        <v>10</v>
      </c>
      <c r="U56" s="40">
        <v>10</v>
      </c>
    </row>
    <row r="57" spans="1:21" ht="0.75" customHeight="1" x14ac:dyDescent="0.2">
      <c r="A57" s="104"/>
      <c r="B57" s="101"/>
      <c r="C57" s="34"/>
      <c r="D57" s="36">
        <v>49</v>
      </c>
      <c r="E57" s="38">
        <v>10</v>
      </c>
      <c r="F57" s="39">
        <v>10</v>
      </c>
      <c r="G57" s="39">
        <v>10</v>
      </c>
      <c r="H57" s="39">
        <v>10</v>
      </c>
      <c r="I57" s="40">
        <v>10</v>
      </c>
      <c r="J57" s="32"/>
      <c r="K57" s="38">
        <v>10</v>
      </c>
      <c r="L57" s="39">
        <v>10</v>
      </c>
      <c r="M57" s="39">
        <v>10</v>
      </c>
      <c r="N57" s="39">
        <v>10</v>
      </c>
      <c r="O57" s="40">
        <v>10</v>
      </c>
      <c r="P57" s="32"/>
      <c r="Q57" s="38">
        <v>10</v>
      </c>
      <c r="R57" s="39">
        <v>10</v>
      </c>
      <c r="S57" s="39">
        <v>10</v>
      </c>
      <c r="T57" s="39">
        <v>10</v>
      </c>
      <c r="U57" s="40">
        <v>10</v>
      </c>
    </row>
    <row r="58" spans="1:21" ht="0.75" customHeight="1" x14ac:dyDescent="0.2">
      <c r="A58" s="104"/>
      <c r="B58" s="101"/>
      <c r="C58" s="42"/>
      <c r="D58" s="36">
        <v>50</v>
      </c>
      <c r="E58" s="38">
        <v>0</v>
      </c>
      <c r="F58" s="39">
        <v>0</v>
      </c>
      <c r="G58" s="39">
        <v>0</v>
      </c>
      <c r="H58" s="39">
        <v>0</v>
      </c>
      <c r="I58" s="40">
        <v>0</v>
      </c>
      <c r="J58" s="32"/>
      <c r="K58" s="38">
        <v>0</v>
      </c>
      <c r="L58" s="39">
        <v>0</v>
      </c>
      <c r="M58" s="39">
        <v>0</v>
      </c>
      <c r="N58" s="39">
        <v>0</v>
      </c>
      <c r="O58" s="40">
        <v>0</v>
      </c>
      <c r="P58" s="32"/>
      <c r="Q58" s="38">
        <v>0</v>
      </c>
      <c r="R58" s="39">
        <v>0</v>
      </c>
      <c r="S58" s="39">
        <v>0</v>
      </c>
      <c r="T58" s="39">
        <v>0</v>
      </c>
      <c r="U58" s="40">
        <v>0</v>
      </c>
    </row>
    <row r="59" spans="1:21" ht="0.75" customHeight="1" x14ac:dyDescent="0.2">
      <c r="A59" s="104"/>
      <c r="B59" s="101"/>
      <c r="C59" s="41"/>
      <c r="D59" s="36">
        <v>51</v>
      </c>
      <c r="E59" s="38">
        <v>0</v>
      </c>
      <c r="F59" s="39">
        <v>0</v>
      </c>
      <c r="G59" s="39">
        <v>0</v>
      </c>
      <c r="H59" s="39">
        <v>0</v>
      </c>
      <c r="I59" s="40">
        <v>0</v>
      </c>
      <c r="J59" s="32"/>
      <c r="K59" s="38">
        <v>0</v>
      </c>
      <c r="L59" s="39">
        <v>0</v>
      </c>
      <c r="M59" s="39">
        <v>0</v>
      </c>
      <c r="N59" s="39">
        <v>0</v>
      </c>
      <c r="O59" s="40">
        <v>0</v>
      </c>
      <c r="P59" s="32"/>
      <c r="Q59" s="38">
        <v>0</v>
      </c>
      <c r="R59" s="39">
        <v>0</v>
      </c>
      <c r="S59" s="39">
        <v>0</v>
      </c>
      <c r="T59" s="39">
        <v>0</v>
      </c>
      <c r="U59" s="40">
        <v>0</v>
      </c>
    </row>
    <row r="60" spans="1:21" ht="0.75" customHeight="1" x14ac:dyDescent="0.2">
      <c r="A60" s="104"/>
      <c r="B60" s="101"/>
      <c r="C60" s="41"/>
      <c r="D60" s="36">
        <v>52</v>
      </c>
      <c r="E60" s="38">
        <v>0</v>
      </c>
      <c r="F60" s="39">
        <v>0</v>
      </c>
      <c r="G60" s="39">
        <v>0</v>
      </c>
      <c r="H60" s="39">
        <v>0</v>
      </c>
      <c r="I60" s="40">
        <v>0</v>
      </c>
      <c r="J60" s="32"/>
      <c r="K60" s="38">
        <v>0</v>
      </c>
      <c r="L60" s="39">
        <v>0</v>
      </c>
      <c r="M60" s="39">
        <v>0</v>
      </c>
      <c r="N60" s="39">
        <v>0</v>
      </c>
      <c r="O60" s="40">
        <v>0</v>
      </c>
      <c r="P60" s="32"/>
      <c r="Q60" s="38">
        <v>0</v>
      </c>
      <c r="R60" s="39">
        <v>0</v>
      </c>
      <c r="S60" s="39">
        <v>0</v>
      </c>
      <c r="T60" s="39">
        <v>0</v>
      </c>
      <c r="U60" s="40">
        <v>0</v>
      </c>
    </row>
    <row r="61" spans="1:21" ht="0.75" customHeight="1" x14ac:dyDescent="0.2">
      <c r="A61" s="104"/>
      <c r="B61" s="101"/>
      <c r="C61" s="41"/>
      <c r="D61" s="36">
        <v>53</v>
      </c>
      <c r="E61" s="38">
        <v>0</v>
      </c>
      <c r="F61" s="39">
        <v>0</v>
      </c>
      <c r="G61" s="39">
        <v>0</v>
      </c>
      <c r="H61" s="39">
        <v>0</v>
      </c>
      <c r="I61" s="40">
        <v>0</v>
      </c>
      <c r="J61" s="32"/>
      <c r="K61" s="38">
        <v>0</v>
      </c>
      <c r="L61" s="39">
        <v>0</v>
      </c>
      <c r="M61" s="39">
        <v>0</v>
      </c>
      <c r="N61" s="39">
        <v>0</v>
      </c>
      <c r="O61" s="40">
        <v>0</v>
      </c>
      <c r="P61" s="32"/>
      <c r="Q61" s="38">
        <v>0</v>
      </c>
      <c r="R61" s="39">
        <v>0</v>
      </c>
      <c r="S61" s="39">
        <v>0</v>
      </c>
      <c r="T61" s="39">
        <v>0</v>
      </c>
      <c r="U61" s="40">
        <v>0</v>
      </c>
    </row>
    <row r="62" spans="1:21" ht="0.75" customHeight="1" x14ac:dyDescent="0.2">
      <c r="A62" s="104"/>
      <c r="B62" s="101"/>
      <c r="C62" s="41"/>
      <c r="D62" s="36">
        <v>54</v>
      </c>
      <c r="E62" s="38">
        <v>0</v>
      </c>
      <c r="F62" s="39">
        <v>0</v>
      </c>
      <c r="G62" s="39">
        <v>0</v>
      </c>
      <c r="H62" s="39">
        <v>0</v>
      </c>
      <c r="I62" s="40">
        <v>0</v>
      </c>
      <c r="J62" s="32"/>
      <c r="K62" s="38">
        <v>0</v>
      </c>
      <c r="L62" s="39">
        <v>0</v>
      </c>
      <c r="M62" s="39">
        <v>0</v>
      </c>
      <c r="N62" s="39">
        <v>0</v>
      </c>
      <c r="O62" s="40">
        <v>0</v>
      </c>
      <c r="P62" s="32"/>
      <c r="Q62" s="38">
        <v>0</v>
      </c>
      <c r="R62" s="39">
        <v>0</v>
      </c>
      <c r="S62" s="39">
        <v>0</v>
      </c>
      <c r="T62" s="39">
        <v>0</v>
      </c>
      <c r="U62" s="40">
        <v>0</v>
      </c>
    </row>
    <row r="63" spans="1:21" ht="0.75" customHeight="1" x14ac:dyDescent="0.2">
      <c r="A63" s="104"/>
      <c r="B63" s="101"/>
      <c r="C63" s="41"/>
      <c r="D63" s="36">
        <v>55</v>
      </c>
      <c r="E63" s="38">
        <v>10</v>
      </c>
      <c r="F63" s="39">
        <v>10</v>
      </c>
      <c r="G63" s="39">
        <v>10</v>
      </c>
      <c r="H63" s="39">
        <v>10</v>
      </c>
      <c r="I63" s="40">
        <v>10</v>
      </c>
      <c r="J63" s="32"/>
      <c r="K63" s="38">
        <v>10</v>
      </c>
      <c r="L63" s="39">
        <v>10</v>
      </c>
      <c r="M63" s="39">
        <v>10</v>
      </c>
      <c r="N63" s="39">
        <v>10</v>
      </c>
      <c r="O63" s="40">
        <v>10</v>
      </c>
      <c r="P63" s="32"/>
      <c r="Q63" s="38">
        <v>10</v>
      </c>
      <c r="R63" s="39">
        <v>10</v>
      </c>
      <c r="S63" s="39">
        <v>10</v>
      </c>
      <c r="T63" s="39">
        <v>10</v>
      </c>
      <c r="U63" s="40">
        <v>10</v>
      </c>
    </row>
    <row r="64" spans="1:21" ht="0.75" customHeight="1" x14ac:dyDescent="0.2">
      <c r="A64" s="104"/>
      <c r="B64" s="101"/>
      <c r="C64" s="41"/>
      <c r="D64" s="36">
        <v>56</v>
      </c>
      <c r="E64" s="38">
        <v>0</v>
      </c>
      <c r="F64" s="39">
        <v>0</v>
      </c>
      <c r="G64" s="39">
        <v>0</v>
      </c>
      <c r="H64" s="39">
        <v>0</v>
      </c>
      <c r="I64" s="40">
        <v>0</v>
      </c>
      <c r="J64" s="32"/>
      <c r="K64" s="38">
        <v>-7.9801000000000011E-2</v>
      </c>
      <c r="L64" s="39">
        <v>0</v>
      </c>
      <c r="M64" s="39">
        <v>0</v>
      </c>
      <c r="N64" s="39">
        <v>0</v>
      </c>
      <c r="O64" s="40">
        <v>0</v>
      </c>
      <c r="P64" s="32"/>
      <c r="Q64" s="38">
        <v>0</v>
      </c>
      <c r="R64" s="39">
        <v>0</v>
      </c>
      <c r="S64" s="39">
        <v>0</v>
      </c>
      <c r="T64" s="39">
        <v>0</v>
      </c>
      <c r="U64" s="40">
        <v>0</v>
      </c>
    </row>
    <row r="65" spans="1:21" ht="0.75" customHeight="1" x14ac:dyDescent="0.2">
      <c r="A65" s="104"/>
      <c r="B65" s="101"/>
      <c r="C65" s="41"/>
      <c r="D65" s="36">
        <v>57</v>
      </c>
      <c r="E65" s="38">
        <v>0</v>
      </c>
      <c r="F65" s="39">
        <v>0</v>
      </c>
      <c r="G65" s="39">
        <v>0</v>
      </c>
      <c r="H65" s="39">
        <v>0</v>
      </c>
      <c r="I65" s="40">
        <v>0</v>
      </c>
      <c r="J65" s="32"/>
      <c r="K65" s="38">
        <v>-7.9801000000000011E-2</v>
      </c>
      <c r="L65" s="39">
        <v>0</v>
      </c>
      <c r="M65" s="39">
        <v>0</v>
      </c>
      <c r="N65" s="39">
        <v>0</v>
      </c>
      <c r="O65" s="40">
        <v>0</v>
      </c>
      <c r="P65" s="32"/>
      <c r="Q65" s="38">
        <v>0</v>
      </c>
      <c r="R65" s="39">
        <v>0</v>
      </c>
      <c r="S65" s="39">
        <v>0</v>
      </c>
      <c r="T65" s="39">
        <v>0</v>
      </c>
      <c r="U65" s="40">
        <v>0</v>
      </c>
    </row>
    <row r="66" spans="1:21" ht="0.75" customHeight="1" x14ac:dyDescent="0.2">
      <c r="A66" s="104"/>
      <c r="B66" s="101"/>
      <c r="C66" s="41"/>
      <c r="D66" s="36">
        <v>58</v>
      </c>
      <c r="E66" s="38">
        <v>0</v>
      </c>
      <c r="F66" s="39">
        <v>0</v>
      </c>
      <c r="G66" s="39">
        <v>0</v>
      </c>
      <c r="H66" s="39">
        <v>0</v>
      </c>
      <c r="I66" s="40">
        <v>0</v>
      </c>
      <c r="J66" s="32"/>
      <c r="K66" s="38">
        <v>-7.9801000000000011E-2</v>
      </c>
      <c r="L66" s="39">
        <v>0</v>
      </c>
      <c r="M66" s="39">
        <v>0</v>
      </c>
      <c r="N66" s="39">
        <v>0</v>
      </c>
      <c r="O66" s="40">
        <v>0</v>
      </c>
      <c r="P66" s="32"/>
      <c r="Q66" s="38">
        <v>0</v>
      </c>
      <c r="R66" s="39">
        <v>0</v>
      </c>
      <c r="S66" s="39">
        <v>0</v>
      </c>
      <c r="T66" s="39">
        <v>0</v>
      </c>
      <c r="U66" s="40">
        <v>0</v>
      </c>
    </row>
    <row r="67" spans="1:21" ht="0.75" customHeight="1" x14ac:dyDescent="0.2">
      <c r="A67" s="104"/>
      <c r="B67" s="101"/>
      <c r="C67" s="41"/>
      <c r="D67" s="36">
        <v>59</v>
      </c>
      <c r="E67" s="38">
        <v>0</v>
      </c>
      <c r="F67" s="39">
        <v>0</v>
      </c>
      <c r="G67" s="39">
        <v>0</v>
      </c>
      <c r="H67" s="39">
        <v>0</v>
      </c>
      <c r="I67" s="40">
        <v>0</v>
      </c>
      <c r="J67" s="32"/>
      <c r="K67" s="38">
        <v>-7.9801000000000011E-2</v>
      </c>
      <c r="L67" s="39">
        <v>0</v>
      </c>
      <c r="M67" s="39">
        <v>0</v>
      </c>
      <c r="N67" s="39">
        <v>0</v>
      </c>
      <c r="O67" s="40">
        <v>0</v>
      </c>
      <c r="P67" s="32"/>
      <c r="Q67" s="38">
        <v>0</v>
      </c>
      <c r="R67" s="39">
        <v>0</v>
      </c>
      <c r="S67" s="39">
        <v>0</v>
      </c>
      <c r="T67" s="39">
        <v>0</v>
      </c>
      <c r="U67" s="40">
        <v>0</v>
      </c>
    </row>
    <row r="68" spans="1:21" ht="0.75" customHeight="1" x14ac:dyDescent="0.2">
      <c r="A68" s="104"/>
      <c r="B68" s="101"/>
      <c r="C68" s="41"/>
      <c r="D68" s="36">
        <v>60</v>
      </c>
      <c r="E68" s="38">
        <v>0</v>
      </c>
      <c r="F68" s="39">
        <v>0</v>
      </c>
      <c r="G68" s="39">
        <v>0</v>
      </c>
      <c r="H68" s="39">
        <v>0</v>
      </c>
      <c r="I68" s="40">
        <v>0</v>
      </c>
      <c r="J68" s="32"/>
      <c r="K68" s="38">
        <v>-7.9801000000000011E-2</v>
      </c>
      <c r="L68" s="39">
        <v>0</v>
      </c>
      <c r="M68" s="39">
        <v>0</v>
      </c>
      <c r="N68" s="39">
        <v>0</v>
      </c>
      <c r="O68" s="40">
        <v>0</v>
      </c>
      <c r="P68" s="32"/>
      <c r="Q68" s="38">
        <v>0</v>
      </c>
      <c r="R68" s="39">
        <v>0</v>
      </c>
      <c r="S68" s="39">
        <v>0</v>
      </c>
      <c r="T68" s="39">
        <v>0</v>
      </c>
      <c r="U68" s="40">
        <v>0</v>
      </c>
    </row>
    <row r="69" spans="1:21" ht="0.75" customHeight="1" x14ac:dyDescent="0.2">
      <c r="A69" s="104"/>
      <c r="B69" s="101"/>
      <c r="C69" s="41"/>
      <c r="D69" s="36">
        <v>61</v>
      </c>
      <c r="E69" s="38">
        <v>0</v>
      </c>
      <c r="F69" s="39">
        <v>0</v>
      </c>
      <c r="G69" s="39">
        <v>0</v>
      </c>
      <c r="H69" s="39">
        <v>0</v>
      </c>
      <c r="I69" s="40">
        <v>0</v>
      </c>
      <c r="J69" s="32"/>
      <c r="K69" s="38">
        <v>-7.9801000000000011E-2</v>
      </c>
      <c r="L69" s="39">
        <v>0</v>
      </c>
      <c r="M69" s="39">
        <v>0</v>
      </c>
      <c r="N69" s="39">
        <v>0</v>
      </c>
      <c r="O69" s="40">
        <v>0</v>
      </c>
      <c r="P69" s="32"/>
      <c r="Q69" s="38">
        <v>0</v>
      </c>
      <c r="R69" s="39">
        <v>0</v>
      </c>
      <c r="S69" s="39">
        <v>0</v>
      </c>
      <c r="T69" s="39">
        <v>0</v>
      </c>
      <c r="U69" s="40">
        <v>0</v>
      </c>
    </row>
    <row r="70" spans="1:21" ht="0.75" customHeight="1" x14ac:dyDescent="0.2">
      <c r="A70" s="104"/>
      <c r="B70" s="101"/>
      <c r="C70" s="41"/>
      <c r="D70" s="36">
        <v>62</v>
      </c>
      <c r="E70" s="38">
        <v>0</v>
      </c>
      <c r="F70" s="39">
        <v>0</v>
      </c>
      <c r="G70" s="39">
        <v>0</v>
      </c>
      <c r="H70" s="39">
        <v>0</v>
      </c>
      <c r="I70" s="40">
        <v>0</v>
      </c>
      <c r="J70" s="32"/>
      <c r="K70" s="38">
        <v>-7.9801000000000011E-2</v>
      </c>
      <c r="L70" s="39">
        <v>0</v>
      </c>
      <c r="M70" s="39">
        <v>0</v>
      </c>
      <c r="N70" s="39">
        <v>0</v>
      </c>
      <c r="O70" s="40">
        <v>0</v>
      </c>
      <c r="P70" s="32"/>
      <c r="Q70" s="38">
        <v>0</v>
      </c>
      <c r="R70" s="39">
        <v>0</v>
      </c>
      <c r="S70" s="39">
        <v>0</v>
      </c>
      <c r="T70" s="39">
        <v>0</v>
      </c>
      <c r="U70" s="40">
        <v>0</v>
      </c>
    </row>
    <row r="71" spans="1:21" ht="0.75" customHeight="1" x14ac:dyDescent="0.2">
      <c r="A71" s="104"/>
      <c r="B71" s="101"/>
      <c r="C71" s="41"/>
      <c r="D71" s="36">
        <v>63</v>
      </c>
      <c r="E71" s="38">
        <v>10</v>
      </c>
      <c r="F71" s="39">
        <v>10</v>
      </c>
      <c r="G71" s="39">
        <v>10</v>
      </c>
      <c r="H71" s="39">
        <v>10</v>
      </c>
      <c r="I71" s="40">
        <v>10</v>
      </c>
      <c r="J71" s="32"/>
      <c r="K71" s="38">
        <v>10</v>
      </c>
      <c r="L71" s="39">
        <v>10</v>
      </c>
      <c r="M71" s="39">
        <v>10</v>
      </c>
      <c r="N71" s="39">
        <v>10</v>
      </c>
      <c r="O71" s="40">
        <v>10</v>
      </c>
      <c r="P71" s="32"/>
      <c r="Q71" s="38">
        <v>10</v>
      </c>
      <c r="R71" s="39">
        <v>10</v>
      </c>
      <c r="S71" s="39">
        <v>10</v>
      </c>
      <c r="T71" s="39">
        <v>10</v>
      </c>
      <c r="U71" s="40">
        <v>10</v>
      </c>
    </row>
    <row r="72" spans="1:21" ht="0.75" customHeight="1" x14ac:dyDescent="0.2">
      <c r="A72" s="104"/>
      <c r="B72" s="101"/>
      <c r="C72" s="41"/>
      <c r="D72" s="36">
        <v>64</v>
      </c>
      <c r="E72" s="38">
        <v>10</v>
      </c>
      <c r="F72" s="39">
        <v>10</v>
      </c>
      <c r="G72" s="39">
        <v>10</v>
      </c>
      <c r="H72" s="39">
        <v>10</v>
      </c>
      <c r="I72" s="40">
        <v>10</v>
      </c>
      <c r="J72" s="32"/>
      <c r="K72" s="38">
        <v>10</v>
      </c>
      <c r="L72" s="39">
        <v>10</v>
      </c>
      <c r="M72" s="39">
        <v>10</v>
      </c>
      <c r="N72" s="39">
        <v>10</v>
      </c>
      <c r="O72" s="40">
        <v>10</v>
      </c>
      <c r="P72" s="32"/>
      <c r="Q72" s="38">
        <v>10</v>
      </c>
      <c r="R72" s="39">
        <v>10</v>
      </c>
      <c r="S72" s="39">
        <v>10</v>
      </c>
      <c r="T72" s="39">
        <v>10</v>
      </c>
      <c r="U72" s="40">
        <v>10</v>
      </c>
    </row>
    <row r="73" spans="1:21" ht="0.75" customHeight="1" x14ac:dyDescent="0.2">
      <c r="A73" s="104"/>
      <c r="B73" s="101"/>
      <c r="C73" s="41"/>
      <c r="D73" s="36">
        <v>65</v>
      </c>
      <c r="E73" s="38">
        <v>0</v>
      </c>
      <c r="F73" s="39">
        <v>0</v>
      </c>
      <c r="G73" s="39">
        <v>0</v>
      </c>
      <c r="H73" s="39">
        <v>0</v>
      </c>
      <c r="I73" s="40">
        <v>0</v>
      </c>
      <c r="J73" s="32"/>
      <c r="K73" s="38">
        <v>0</v>
      </c>
      <c r="L73" s="39">
        <v>0</v>
      </c>
      <c r="M73" s="39">
        <v>0</v>
      </c>
      <c r="N73" s="39">
        <v>0</v>
      </c>
      <c r="O73" s="40">
        <v>0</v>
      </c>
      <c r="P73" s="32"/>
      <c r="Q73" s="38">
        <v>0</v>
      </c>
      <c r="R73" s="39">
        <v>0</v>
      </c>
      <c r="S73" s="39">
        <v>0</v>
      </c>
      <c r="T73" s="39">
        <v>0</v>
      </c>
      <c r="U73" s="40">
        <v>0</v>
      </c>
    </row>
    <row r="74" spans="1:21" ht="0.75" customHeight="1" x14ac:dyDescent="0.2">
      <c r="A74" s="104"/>
      <c r="B74" s="101"/>
      <c r="C74" s="41"/>
      <c r="D74" s="36">
        <v>66</v>
      </c>
      <c r="E74" s="38">
        <v>0</v>
      </c>
      <c r="F74" s="39">
        <v>0</v>
      </c>
      <c r="G74" s="39">
        <v>0</v>
      </c>
      <c r="H74" s="39">
        <v>0</v>
      </c>
      <c r="I74" s="40">
        <v>0</v>
      </c>
      <c r="J74" s="32"/>
      <c r="K74" s="38">
        <v>0</v>
      </c>
      <c r="L74" s="39">
        <v>0</v>
      </c>
      <c r="M74" s="39">
        <v>0</v>
      </c>
      <c r="N74" s="39">
        <v>0</v>
      </c>
      <c r="O74" s="40">
        <v>0</v>
      </c>
      <c r="P74" s="32"/>
      <c r="Q74" s="38">
        <v>0</v>
      </c>
      <c r="R74" s="39">
        <v>0</v>
      </c>
      <c r="S74" s="39">
        <v>0</v>
      </c>
      <c r="T74" s="39">
        <v>0</v>
      </c>
      <c r="U74" s="40">
        <v>0</v>
      </c>
    </row>
    <row r="75" spans="1:21" ht="0.75" customHeight="1" x14ac:dyDescent="0.2">
      <c r="A75" s="104"/>
      <c r="B75" s="101"/>
      <c r="C75" s="41"/>
      <c r="D75" s="36">
        <v>67</v>
      </c>
      <c r="E75" s="38">
        <v>0</v>
      </c>
      <c r="F75" s="39">
        <v>0</v>
      </c>
      <c r="G75" s="39">
        <v>0</v>
      </c>
      <c r="H75" s="39">
        <v>0</v>
      </c>
      <c r="I75" s="40">
        <v>0</v>
      </c>
      <c r="J75" s="32"/>
      <c r="K75" s="38">
        <v>0</v>
      </c>
      <c r="L75" s="39">
        <v>0</v>
      </c>
      <c r="M75" s="39">
        <v>0</v>
      </c>
      <c r="N75" s="39">
        <v>0</v>
      </c>
      <c r="O75" s="40">
        <v>0</v>
      </c>
      <c r="P75" s="32"/>
      <c r="Q75" s="38">
        <v>0</v>
      </c>
      <c r="R75" s="39">
        <v>0</v>
      </c>
      <c r="S75" s="39">
        <v>0</v>
      </c>
      <c r="T75" s="39">
        <v>0</v>
      </c>
      <c r="U75" s="40">
        <v>0</v>
      </c>
    </row>
    <row r="76" spans="1:21" ht="0.75" customHeight="1" x14ac:dyDescent="0.2">
      <c r="A76" s="104"/>
      <c r="B76" s="101"/>
      <c r="C76" s="41"/>
      <c r="D76" s="36">
        <v>68</v>
      </c>
      <c r="E76" s="38">
        <v>0</v>
      </c>
      <c r="F76" s="39">
        <v>0</v>
      </c>
      <c r="G76" s="39">
        <v>0</v>
      </c>
      <c r="H76" s="39">
        <v>0</v>
      </c>
      <c r="I76" s="40">
        <v>0</v>
      </c>
      <c r="J76" s="32"/>
      <c r="K76" s="38">
        <v>0</v>
      </c>
      <c r="L76" s="39">
        <v>0</v>
      </c>
      <c r="M76" s="39">
        <v>0</v>
      </c>
      <c r="N76" s="39">
        <v>0</v>
      </c>
      <c r="O76" s="40">
        <v>0</v>
      </c>
      <c r="P76" s="32"/>
      <c r="Q76" s="38">
        <v>0</v>
      </c>
      <c r="R76" s="39">
        <v>0</v>
      </c>
      <c r="S76" s="39">
        <v>0</v>
      </c>
      <c r="T76" s="39">
        <v>0</v>
      </c>
      <c r="U76" s="40">
        <v>0</v>
      </c>
    </row>
    <row r="77" spans="1:21" ht="0.75" customHeight="1" x14ac:dyDescent="0.2">
      <c r="A77" s="104"/>
      <c r="B77" s="101"/>
      <c r="C77" s="41"/>
      <c r="D77" s="36">
        <v>69</v>
      </c>
      <c r="E77" s="38">
        <v>0</v>
      </c>
      <c r="F77" s="39">
        <v>0</v>
      </c>
      <c r="G77" s="39">
        <v>0</v>
      </c>
      <c r="H77" s="39">
        <v>0</v>
      </c>
      <c r="I77" s="40">
        <v>0</v>
      </c>
      <c r="J77" s="32"/>
      <c r="K77" s="38">
        <v>0</v>
      </c>
      <c r="L77" s="39">
        <v>0</v>
      </c>
      <c r="M77" s="39">
        <v>0</v>
      </c>
      <c r="N77" s="39">
        <v>0</v>
      </c>
      <c r="O77" s="40">
        <v>0</v>
      </c>
      <c r="P77" s="32"/>
      <c r="Q77" s="38">
        <v>0</v>
      </c>
      <c r="R77" s="39">
        <v>0</v>
      </c>
      <c r="S77" s="39">
        <v>0</v>
      </c>
      <c r="T77" s="39">
        <v>0</v>
      </c>
      <c r="U77" s="40">
        <v>0</v>
      </c>
    </row>
    <row r="78" spans="1:21" ht="0.75" customHeight="1" x14ac:dyDescent="0.2">
      <c r="A78" s="104"/>
      <c r="B78" s="101"/>
      <c r="C78" s="41"/>
      <c r="D78" s="36">
        <v>70</v>
      </c>
      <c r="E78" s="38">
        <v>0</v>
      </c>
      <c r="F78" s="39">
        <v>0</v>
      </c>
      <c r="G78" s="39">
        <v>0</v>
      </c>
      <c r="H78" s="39">
        <v>0</v>
      </c>
      <c r="I78" s="40">
        <v>0</v>
      </c>
      <c r="J78" s="32"/>
      <c r="K78" s="38">
        <v>0</v>
      </c>
      <c r="L78" s="39">
        <v>0</v>
      </c>
      <c r="M78" s="39">
        <v>0</v>
      </c>
      <c r="N78" s="39">
        <v>0</v>
      </c>
      <c r="O78" s="40">
        <v>0</v>
      </c>
      <c r="P78" s="32"/>
      <c r="Q78" s="38">
        <v>0</v>
      </c>
      <c r="R78" s="39">
        <v>0</v>
      </c>
      <c r="S78" s="39">
        <v>0</v>
      </c>
      <c r="T78" s="39">
        <v>0</v>
      </c>
      <c r="U78" s="40">
        <v>0</v>
      </c>
    </row>
    <row r="79" spans="1:21" ht="0.75" customHeight="1" x14ac:dyDescent="0.2">
      <c r="A79" s="104"/>
      <c r="B79" s="101"/>
      <c r="C79" s="41"/>
      <c r="D79" s="36">
        <v>71</v>
      </c>
      <c r="E79" s="38">
        <v>0</v>
      </c>
      <c r="F79" s="39">
        <v>0</v>
      </c>
      <c r="G79" s="39">
        <v>0</v>
      </c>
      <c r="H79" s="39">
        <v>0</v>
      </c>
      <c r="I79" s="40">
        <v>0</v>
      </c>
      <c r="J79" s="32"/>
      <c r="K79" s="38">
        <v>0</v>
      </c>
      <c r="L79" s="39">
        <v>0</v>
      </c>
      <c r="M79" s="39">
        <v>0</v>
      </c>
      <c r="N79" s="39">
        <v>0</v>
      </c>
      <c r="O79" s="40">
        <v>0</v>
      </c>
      <c r="P79" s="32"/>
      <c r="Q79" s="38">
        <v>0</v>
      </c>
      <c r="R79" s="39">
        <v>0</v>
      </c>
      <c r="S79" s="39">
        <v>0</v>
      </c>
      <c r="T79" s="39">
        <v>0</v>
      </c>
      <c r="U79" s="40">
        <v>0</v>
      </c>
    </row>
    <row r="80" spans="1:21" ht="0.75" customHeight="1" x14ac:dyDescent="0.2">
      <c r="A80" s="104"/>
      <c r="B80" s="101"/>
      <c r="C80" s="41"/>
      <c r="D80" s="36">
        <v>72</v>
      </c>
      <c r="E80" s="38">
        <v>0</v>
      </c>
      <c r="F80" s="39">
        <v>0</v>
      </c>
      <c r="G80" s="39">
        <v>0</v>
      </c>
      <c r="H80" s="39">
        <v>0</v>
      </c>
      <c r="I80" s="40">
        <v>0</v>
      </c>
      <c r="J80" s="32"/>
      <c r="K80" s="38">
        <v>0</v>
      </c>
      <c r="L80" s="39">
        <v>0</v>
      </c>
      <c r="M80" s="39">
        <v>0</v>
      </c>
      <c r="N80" s="39">
        <v>0</v>
      </c>
      <c r="O80" s="40">
        <v>0</v>
      </c>
      <c r="P80" s="32"/>
      <c r="Q80" s="38">
        <v>0</v>
      </c>
      <c r="R80" s="39">
        <v>0</v>
      </c>
      <c r="S80" s="39">
        <v>0</v>
      </c>
      <c r="T80" s="39">
        <v>0</v>
      </c>
      <c r="U80" s="40">
        <v>0</v>
      </c>
    </row>
    <row r="81" spans="1:21" ht="0.75" customHeight="1" x14ac:dyDescent="0.2">
      <c r="A81" s="104"/>
      <c r="B81" s="101"/>
      <c r="C81" s="41"/>
      <c r="D81" s="36">
        <v>73</v>
      </c>
      <c r="E81" s="38">
        <v>0</v>
      </c>
      <c r="F81" s="39">
        <v>0</v>
      </c>
      <c r="G81" s="39">
        <v>0</v>
      </c>
      <c r="H81" s="39">
        <v>0</v>
      </c>
      <c r="I81" s="40">
        <v>0</v>
      </c>
      <c r="J81" s="32"/>
      <c r="K81" s="38">
        <v>0</v>
      </c>
      <c r="L81" s="39">
        <v>0</v>
      </c>
      <c r="M81" s="39">
        <v>0</v>
      </c>
      <c r="N81" s="39">
        <v>0</v>
      </c>
      <c r="O81" s="40">
        <v>0</v>
      </c>
      <c r="P81" s="32"/>
      <c r="Q81" s="38">
        <v>0</v>
      </c>
      <c r="R81" s="39">
        <v>0</v>
      </c>
      <c r="S81" s="39">
        <v>0</v>
      </c>
      <c r="T81" s="39">
        <v>0</v>
      </c>
      <c r="U81" s="40">
        <v>0</v>
      </c>
    </row>
    <row r="82" spans="1:21" ht="0.75" customHeight="1" x14ac:dyDescent="0.2">
      <c r="A82" s="104"/>
      <c r="B82" s="101"/>
      <c r="C82" s="41"/>
      <c r="D82" s="36">
        <v>74</v>
      </c>
      <c r="E82" s="38">
        <v>0</v>
      </c>
      <c r="F82" s="39">
        <v>0</v>
      </c>
      <c r="G82" s="39">
        <v>0</v>
      </c>
      <c r="H82" s="39">
        <v>0</v>
      </c>
      <c r="I82" s="40">
        <v>0</v>
      </c>
      <c r="J82" s="32"/>
      <c r="K82" s="38">
        <v>0</v>
      </c>
      <c r="L82" s="39">
        <v>0</v>
      </c>
      <c r="M82" s="39">
        <v>0</v>
      </c>
      <c r="N82" s="39">
        <v>0</v>
      </c>
      <c r="O82" s="40">
        <v>0</v>
      </c>
      <c r="P82" s="32"/>
      <c r="Q82" s="38">
        <v>0</v>
      </c>
      <c r="R82" s="39">
        <v>0</v>
      </c>
      <c r="S82" s="39">
        <v>0</v>
      </c>
      <c r="T82" s="39">
        <v>0</v>
      </c>
      <c r="U82" s="40">
        <v>0</v>
      </c>
    </row>
    <row r="83" spans="1:21" ht="0.75" customHeight="1" x14ac:dyDescent="0.2">
      <c r="A83" s="104"/>
      <c r="B83" s="101">
        <v>100</v>
      </c>
      <c r="C83" s="43"/>
      <c r="D83" s="36">
        <v>75</v>
      </c>
      <c r="E83" s="38">
        <v>0</v>
      </c>
      <c r="F83" s="39">
        <v>0</v>
      </c>
      <c r="G83" s="39">
        <v>0</v>
      </c>
      <c r="H83" s="39">
        <v>0</v>
      </c>
      <c r="I83" s="40">
        <v>0</v>
      </c>
      <c r="J83" s="32"/>
      <c r="K83" s="38">
        <v>0</v>
      </c>
      <c r="L83" s="39">
        <v>0</v>
      </c>
      <c r="M83" s="39">
        <v>0</v>
      </c>
      <c r="N83" s="39">
        <v>0</v>
      </c>
      <c r="O83" s="40">
        <v>0</v>
      </c>
      <c r="P83" s="32"/>
      <c r="Q83" s="38">
        <v>0</v>
      </c>
      <c r="R83" s="39">
        <v>0</v>
      </c>
      <c r="S83" s="39">
        <v>0</v>
      </c>
      <c r="T83" s="39">
        <v>0</v>
      </c>
      <c r="U83" s="40">
        <v>0</v>
      </c>
    </row>
    <row r="84" spans="1:21" ht="0.75" customHeight="1" x14ac:dyDescent="0.2">
      <c r="A84" s="104"/>
      <c r="B84" s="101"/>
      <c r="C84" s="43"/>
      <c r="D84" s="36">
        <v>76</v>
      </c>
      <c r="E84" s="38">
        <v>0</v>
      </c>
      <c r="F84" s="39">
        <v>0</v>
      </c>
      <c r="G84" s="39">
        <v>0</v>
      </c>
      <c r="H84" s="39">
        <v>0</v>
      </c>
      <c r="I84" s="40">
        <v>0</v>
      </c>
      <c r="J84" s="32"/>
      <c r="K84" s="38">
        <v>0</v>
      </c>
      <c r="L84" s="39">
        <v>0</v>
      </c>
      <c r="M84" s="39">
        <v>0</v>
      </c>
      <c r="N84" s="39">
        <v>0</v>
      </c>
      <c r="O84" s="40">
        <v>0</v>
      </c>
      <c r="P84" s="32"/>
      <c r="Q84" s="38">
        <v>0</v>
      </c>
      <c r="R84" s="39">
        <v>0</v>
      </c>
      <c r="S84" s="39">
        <v>0</v>
      </c>
      <c r="T84" s="39">
        <v>0</v>
      </c>
      <c r="U84" s="40">
        <v>0</v>
      </c>
    </row>
    <row r="85" spans="1:21" ht="0.75" customHeight="1" x14ac:dyDescent="0.2">
      <c r="A85" s="104"/>
      <c r="B85" s="101"/>
      <c r="C85" s="43"/>
      <c r="D85" s="36">
        <v>77</v>
      </c>
      <c r="E85" s="38">
        <v>0</v>
      </c>
      <c r="F85" s="39">
        <v>0</v>
      </c>
      <c r="G85" s="39">
        <v>0</v>
      </c>
      <c r="H85" s="39">
        <v>0</v>
      </c>
      <c r="I85" s="40">
        <v>0</v>
      </c>
      <c r="J85" s="32"/>
      <c r="K85" s="38">
        <v>0</v>
      </c>
      <c r="L85" s="39">
        <v>0</v>
      </c>
      <c r="M85" s="39">
        <v>0</v>
      </c>
      <c r="N85" s="39">
        <v>0</v>
      </c>
      <c r="O85" s="40">
        <v>0</v>
      </c>
      <c r="P85" s="32"/>
      <c r="Q85" s="38">
        <v>0</v>
      </c>
      <c r="R85" s="39">
        <v>0</v>
      </c>
      <c r="S85" s="39">
        <v>0</v>
      </c>
      <c r="T85" s="39">
        <v>0</v>
      </c>
      <c r="U85" s="40">
        <v>0</v>
      </c>
    </row>
    <row r="86" spans="1:21" ht="0.75" customHeight="1" x14ac:dyDescent="0.2">
      <c r="A86" s="104"/>
      <c r="B86" s="101"/>
      <c r="C86" s="43"/>
      <c r="D86" s="36">
        <v>78</v>
      </c>
      <c r="E86" s="38">
        <v>0</v>
      </c>
      <c r="F86" s="39">
        <v>0</v>
      </c>
      <c r="G86" s="39">
        <v>0</v>
      </c>
      <c r="H86" s="39">
        <v>0</v>
      </c>
      <c r="I86" s="40">
        <v>0</v>
      </c>
      <c r="J86" s="32"/>
      <c r="K86" s="38">
        <v>0</v>
      </c>
      <c r="L86" s="39">
        <v>0</v>
      </c>
      <c r="M86" s="39">
        <v>0</v>
      </c>
      <c r="N86" s="39">
        <v>0</v>
      </c>
      <c r="O86" s="40">
        <v>0</v>
      </c>
      <c r="P86" s="32"/>
      <c r="Q86" s="38">
        <v>0</v>
      </c>
      <c r="R86" s="39">
        <v>0</v>
      </c>
      <c r="S86" s="39">
        <v>0</v>
      </c>
      <c r="T86" s="39">
        <v>0</v>
      </c>
      <c r="U86" s="40">
        <v>0</v>
      </c>
    </row>
    <row r="87" spans="1:21" ht="0.75" customHeight="1" x14ac:dyDescent="0.2">
      <c r="A87" s="104"/>
      <c r="B87" s="101"/>
      <c r="C87" s="43"/>
      <c r="D87" s="36">
        <v>79</v>
      </c>
      <c r="E87" s="38">
        <v>0</v>
      </c>
      <c r="F87" s="39">
        <v>0</v>
      </c>
      <c r="G87" s="39">
        <v>0</v>
      </c>
      <c r="H87" s="39">
        <v>0</v>
      </c>
      <c r="I87" s="40">
        <v>0</v>
      </c>
      <c r="J87" s="32"/>
      <c r="K87" s="38">
        <v>0</v>
      </c>
      <c r="L87" s="39">
        <v>0</v>
      </c>
      <c r="M87" s="39">
        <v>0</v>
      </c>
      <c r="N87" s="39">
        <v>0</v>
      </c>
      <c r="O87" s="40">
        <v>0</v>
      </c>
      <c r="P87" s="32"/>
      <c r="Q87" s="38">
        <v>0</v>
      </c>
      <c r="R87" s="39">
        <v>0</v>
      </c>
      <c r="S87" s="39">
        <v>0</v>
      </c>
      <c r="T87" s="39">
        <v>0</v>
      </c>
      <c r="U87" s="40">
        <v>0</v>
      </c>
    </row>
    <row r="88" spans="1:21" ht="0.75" customHeight="1" x14ac:dyDescent="0.2">
      <c r="A88" s="104"/>
      <c r="B88" s="101"/>
      <c r="C88" s="43"/>
      <c r="D88" s="36">
        <v>80</v>
      </c>
      <c r="E88" s="38">
        <v>0</v>
      </c>
      <c r="F88" s="39">
        <v>0</v>
      </c>
      <c r="G88" s="39">
        <v>0</v>
      </c>
      <c r="H88" s="39">
        <v>0</v>
      </c>
      <c r="I88" s="40">
        <v>0</v>
      </c>
      <c r="J88" s="32"/>
      <c r="K88" s="38">
        <v>0</v>
      </c>
      <c r="L88" s="39">
        <v>0</v>
      </c>
      <c r="M88" s="39">
        <v>0</v>
      </c>
      <c r="N88" s="39">
        <v>0</v>
      </c>
      <c r="O88" s="40">
        <v>0</v>
      </c>
      <c r="P88" s="32"/>
      <c r="Q88" s="38">
        <v>0</v>
      </c>
      <c r="R88" s="39">
        <v>0</v>
      </c>
      <c r="S88" s="39">
        <v>0</v>
      </c>
      <c r="T88" s="39">
        <v>0</v>
      </c>
      <c r="U88" s="40">
        <v>0</v>
      </c>
    </row>
    <row r="89" spans="1:21" ht="0.75" customHeight="1" x14ac:dyDescent="0.2">
      <c r="A89" s="104"/>
      <c r="B89" s="101"/>
      <c r="C89" s="43"/>
      <c r="D89" s="36">
        <v>81</v>
      </c>
      <c r="E89" s="38">
        <v>0</v>
      </c>
      <c r="F89" s="39">
        <v>0</v>
      </c>
      <c r="G89" s="39">
        <v>0</v>
      </c>
      <c r="H89" s="39">
        <v>0</v>
      </c>
      <c r="I89" s="40">
        <v>0</v>
      </c>
      <c r="J89" s="32"/>
      <c r="K89" s="38">
        <v>0</v>
      </c>
      <c r="L89" s="39">
        <v>0</v>
      </c>
      <c r="M89" s="39">
        <v>0</v>
      </c>
      <c r="N89" s="39">
        <v>0</v>
      </c>
      <c r="O89" s="40">
        <v>0</v>
      </c>
      <c r="P89" s="32"/>
      <c r="Q89" s="38">
        <v>0</v>
      </c>
      <c r="R89" s="39">
        <v>0</v>
      </c>
      <c r="S89" s="39">
        <v>0</v>
      </c>
      <c r="T89" s="39">
        <v>0</v>
      </c>
      <c r="U89" s="40">
        <v>0</v>
      </c>
    </row>
    <row r="90" spans="1:21" ht="0.75" customHeight="1" x14ac:dyDescent="0.2">
      <c r="A90" s="104"/>
      <c r="B90" s="101"/>
      <c r="C90" s="43"/>
      <c r="D90" s="36">
        <v>82</v>
      </c>
      <c r="E90" s="38">
        <v>0</v>
      </c>
      <c r="F90" s="39">
        <v>0</v>
      </c>
      <c r="G90" s="39">
        <v>0</v>
      </c>
      <c r="H90" s="39">
        <v>0</v>
      </c>
      <c r="I90" s="40">
        <v>0</v>
      </c>
      <c r="J90" s="32"/>
      <c r="K90" s="38">
        <v>0</v>
      </c>
      <c r="L90" s="39">
        <v>0</v>
      </c>
      <c r="M90" s="39">
        <v>0</v>
      </c>
      <c r="N90" s="39">
        <v>0</v>
      </c>
      <c r="O90" s="40">
        <v>0</v>
      </c>
      <c r="P90" s="32"/>
      <c r="Q90" s="38">
        <v>0</v>
      </c>
      <c r="R90" s="39">
        <v>0</v>
      </c>
      <c r="S90" s="39">
        <v>0</v>
      </c>
      <c r="T90" s="39">
        <v>0</v>
      </c>
      <c r="U90" s="40">
        <v>0</v>
      </c>
    </row>
    <row r="91" spans="1:21" ht="0.75" customHeight="1" x14ac:dyDescent="0.2">
      <c r="A91" s="104"/>
      <c r="B91" s="101"/>
      <c r="C91" s="43"/>
      <c r="D91" s="36">
        <v>83</v>
      </c>
      <c r="E91" s="38">
        <v>0</v>
      </c>
      <c r="F91" s="39">
        <v>0</v>
      </c>
      <c r="G91" s="39">
        <v>0</v>
      </c>
      <c r="H91" s="39">
        <v>0</v>
      </c>
      <c r="I91" s="40">
        <v>0</v>
      </c>
      <c r="J91" s="32"/>
      <c r="K91" s="38">
        <v>0</v>
      </c>
      <c r="L91" s="39">
        <v>0</v>
      </c>
      <c r="M91" s="39">
        <v>0</v>
      </c>
      <c r="N91" s="39">
        <v>0</v>
      </c>
      <c r="O91" s="40">
        <v>0</v>
      </c>
      <c r="P91" s="32"/>
      <c r="Q91" s="38">
        <v>0</v>
      </c>
      <c r="R91" s="39">
        <v>0</v>
      </c>
      <c r="S91" s="39">
        <v>0</v>
      </c>
      <c r="T91" s="39">
        <v>0</v>
      </c>
      <c r="U91" s="40">
        <v>0</v>
      </c>
    </row>
    <row r="92" spans="1:21" ht="0.75" customHeight="1" x14ac:dyDescent="0.2">
      <c r="A92" s="104"/>
      <c r="B92" s="101"/>
      <c r="C92" s="43"/>
      <c r="D92" s="36">
        <v>84</v>
      </c>
      <c r="E92" s="38">
        <v>0</v>
      </c>
      <c r="F92" s="39">
        <v>0</v>
      </c>
      <c r="G92" s="39">
        <v>0</v>
      </c>
      <c r="H92" s="39">
        <v>0</v>
      </c>
      <c r="I92" s="40">
        <v>0</v>
      </c>
      <c r="J92" s="32"/>
      <c r="K92" s="38">
        <v>0</v>
      </c>
      <c r="L92" s="39">
        <v>0</v>
      </c>
      <c r="M92" s="39">
        <v>0</v>
      </c>
      <c r="N92" s="39">
        <v>0</v>
      </c>
      <c r="O92" s="40">
        <v>0</v>
      </c>
      <c r="P92" s="32"/>
      <c r="Q92" s="38">
        <v>0</v>
      </c>
      <c r="R92" s="39">
        <v>0</v>
      </c>
      <c r="S92" s="39">
        <v>0</v>
      </c>
      <c r="T92" s="39">
        <v>0</v>
      </c>
      <c r="U92" s="40">
        <v>0</v>
      </c>
    </row>
    <row r="93" spans="1:21" ht="0.75" customHeight="1" x14ac:dyDescent="0.2">
      <c r="A93" s="104"/>
      <c r="B93" s="101"/>
      <c r="C93" s="43"/>
      <c r="D93" s="36">
        <v>85</v>
      </c>
      <c r="E93" s="38">
        <v>0</v>
      </c>
      <c r="F93" s="39">
        <v>0</v>
      </c>
      <c r="G93" s="39">
        <v>0</v>
      </c>
      <c r="H93" s="39">
        <v>0</v>
      </c>
      <c r="I93" s="40">
        <v>0</v>
      </c>
      <c r="J93" s="32"/>
      <c r="K93" s="38">
        <v>0</v>
      </c>
      <c r="L93" s="39">
        <v>0</v>
      </c>
      <c r="M93" s="39">
        <v>0</v>
      </c>
      <c r="N93" s="39">
        <v>0</v>
      </c>
      <c r="O93" s="40">
        <v>0</v>
      </c>
      <c r="P93" s="32"/>
      <c r="Q93" s="38">
        <v>0</v>
      </c>
      <c r="R93" s="39">
        <v>0</v>
      </c>
      <c r="S93" s="39">
        <v>0</v>
      </c>
      <c r="T93" s="39">
        <v>0</v>
      </c>
      <c r="U93" s="40">
        <v>0</v>
      </c>
    </row>
    <row r="94" spans="1:21" ht="0.75" customHeight="1" x14ac:dyDescent="0.2">
      <c r="A94" s="104"/>
      <c r="B94" s="101"/>
      <c r="C94" s="43"/>
      <c r="D94" s="36">
        <v>86</v>
      </c>
      <c r="E94" s="38">
        <v>0</v>
      </c>
      <c r="F94" s="39">
        <v>0</v>
      </c>
      <c r="G94" s="39">
        <v>0</v>
      </c>
      <c r="H94" s="39">
        <v>0</v>
      </c>
      <c r="I94" s="40">
        <v>0</v>
      </c>
      <c r="J94" s="32"/>
      <c r="K94" s="38">
        <v>0</v>
      </c>
      <c r="L94" s="39">
        <v>0</v>
      </c>
      <c r="M94" s="39">
        <v>0</v>
      </c>
      <c r="N94" s="39">
        <v>0</v>
      </c>
      <c r="O94" s="40">
        <v>0</v>
      </c>
      <c r="P94" s="32"/>
      <c r="Q94" s="38">
        <v>0</v>
      </c>
      <c r="R94" s="39">
        <v>0</v>
      </c>
      <c r="S94" s="39">
        <v>0</v>
      </c>
      <c r="T94" s="39">
        <v>0</v>
      </c>
      <c r="U94" s="40">
        <v>0</v>
      </c>
    </row>
    <row r="95" spans="1:21" ht="0.75" customHeight="1" x14ac:dyDescent="0.2">
      <c r="A95" s="104"/>
      <c r="B95" s="101"/>
      <c r="C95" s="43"/>
      <c r="D95" s="36">
        <v>87</v>
      </c>
      <c r="E95" s="38">
        <v>0</v>
      </c>
      <c r="F95" s="39">
        <v>0</v>
      </c>
      <c r="G95" s="39">
        <v>0</v>
      </c>
      <c r="H95" s="39">
        <v>0</v>
      </c>
      <c r="I95" s="40">
        <v>0</v>
      </c>
      <c r="J95" s="32"/>
      <c r="K95" s="38">
        <v>0</v>
      </c>
      <c r="L95" s="39">
        <v>0</v>
      </c>
      <c r="M95" s="39">
        <v>0</v>
      </c>
      <c r="N95" s="39">
        <v>0</v>
      </c>
      <c r="O95" s="40">
        <v>0</v>
      </c>
      <c r="P95" s="32"/>
      <c r="Q95" s="38">
        <v>0</v>
      </c>
      <c r="R95" s="39">
        <v>0</v>
      </c>
      <c r="S95" s="39">
        <v>0</v>
      </c>
      <c r="T95" s="39">
        <v>0</v>
      </c>
      <c r="U95" s="40">
        <v>0</v>
      </c>
    </row>
    <row r="96" spans="1:21" ht="0.75" customHeight="1" x14ac:dyDescent="0.2">
      <c r="A96" s="104"/>
      <c r="B96" s="101"/>
      <c r="C96" s="43"/>
      <c r="D96" s="36">
        <v>88</v>
      </c>
      <c r="E96" s="38">
        <v>10</v>
      </c>
      <c r="F96" s="39">
        <v>10</v>
      </c>
      <c r="G96" s="39">
        <v>10</v>
      </c>
      <c r="H96" s="39">
        <v>10</v>
      </c>
      <c r="I96" s="40">
        <v>10</v>
      </c>
      <c r="J96" s="32"/>
      <c r="K96" s="38">
        <v>10</v>
      </c>
      <c r="L96" s="39">
        <v>10</v>
      </c>
      <c r="M96" s="39">
        <v>10</v>
      </c>
      <c r="N96" s="39">
        <v>10</v>
      </c>
      <c r="O96" s="40">
        <v>10</v>
      </c>
      <c r="P96" s="32"/>
      <c r="Q96" s="38">
        <v>10</v>
      </c>
      <c r="R96" s="39">
        <v>10</v>
      </c>
      <c r="S96" s="39">
        <v>10</v>
      </c>
      <c r="T96" s="39">
        <v>10</v>
      </c>
      <c r="U96" s="40">
        <v>10</v>
      </c>
    </row>
    <row r="97" spans="1:21" ht="0.75" customHeight="1" x14ac:dyDescent="0.2">
      <c r="A97" s="104"/>
      <c r="B97" s="101"/>
      <c r="C97" s="43"/>
      <c r="D97" s="36">
        <v>89</v>
      </c>
      <c r="E97" s="38">
        <v>10</v>
      </c>
      <c r="F97" s="39">
        <v>10</v>
      </c>
      <c r="G97" s="39">
        <v>10</v>
      </c>
      <c r="H97" s="39">
        <v>10</v>
      </c>
      <c r="I97" s="40">
        <v>10</v>
      </c>
      <c r="J97" s="32"/>
      <c r="K97" s="38">
        <v>10</v>
      </c>
      <c r="L97" s="39">
        <v>10</v>
      </c>
      <c r="M97" s="39">
        <v>10</v>
      </c>
      <c r="N97" s="39">
        <v>10</v>
      </c>
      <c r="O97" s="40">
        <v>10</v>
      </c>
      <c r="P97" s="32"/>
      <c r="Q97" s="38">
        <v>10</v>
      </c>
      <c r="R97" s="39">
        <v>10</v>
      </c>
      <c r="S97" s="39">
        <v>10</v>
      </c>
      <c r="T97" s="39">
        <v>10</v>
      </c>
      <c r="U97" s="40">
        <v>10</v>
      </c>
    </row>
    <row r="98" spans="1:21" ht="0.75" customHeight="1" x14ac:dyDescent="0.2">
      <c r="A98" s="104"/>
      <c r="B98" s="101"/>
      <c r="C98" s="43"/>
      <c r="D98" s="36">
        <v>90</v>
      </c>
      <c r="E98" s="38">
        <v>0</v>
      </c>
      <c r="F98" s="39">
        <v>0</v>
      </c>
      <c r="G98" s="39">
        <v>0</v>
      </c>
      <c r="H98" s="39">
        <v>0</v>
      </c>
      <c r="I98" s="40">
        <v>0</v>
      </c>
      <c r="J98" s="32"/>
      <c r="K98" s="38">
        <v>0</v>
      </c>
      <c r="L98" s="39">
        <v>0</v>
      </c>
      <c r="M98" s="39">
        <v>0</v>
      </c>
      <c r="N98" s="39">
        <v>0</v>
      </c>
      <c r="O98" s="40">
        <v>0</v>
      </c>
      <c r="P98" s="32"/>
      <c r="Q98" s="38">
        <v>0</v>
      </c>
      <c r="R98" s="39">
        <v>0</v>
      </c>
      <c r="S98" s="39">
        <v>0</v>
      </c>
      <c r="T98" s="39">
        <v>0</v>
      </c>
      <c r="U98" s="40">
        <v>0</v>
      </c>
    </row>
    <row r="99" spans="1:21" ht="0.75" customHeight="1" x14ac:dyDescent="0.2">
      <c r="A99" s="104"/>
      <c r="B99" s="101"/>
      <c r="C99" s="43"/>
      <c r="D99" s="36">
        <v>91</v>
      </c>
      <c r="E99" s="38">
        <v>0</v>
      </c>
      <c r="F99" s="39">
        <v>0</v>
      </c>
      <c r="G99" s="39">
        <v>0</v>
      </c>
      <c r="H99" s="39">
        <v>0</v>
      </c>
      <c r="I99" s="40">
        <v>0</v>
      </c>
      <c r="J99" s="32"/>
      <c r="K99" s="38">
        <v>0</v>
      </c>
      <c r="L99" s="39">
        <v>0</v>
      </c>
      <c r="M99" s="39">
        <v>0</v>
      </c>
      <c r="N99" s="39">
        <v>0</v>
      </c>
      <c r="O99" s="40">
        <v>0</v>
      </c>
      <c r="P99" s="32"/>
      <c r="Q99" s="38">
        <v>0</v>
      </c>
      <c r="R99" s="39">
        <v>0</v>
      </c>
      <c r="S99" s="39">
        <v>0</v>
      </c>
      <c r="T99" s="39">
        <v>0</v>
      </c>
      <c r="U99" s="40">
        <v>0</v>
      </c>
    </row>
    <row r="100" spans="1:21" ht="0.75" customHeight="1" x14ac:dyDescent="0.2">
      <c r="A100" s="104"/>
      <c r="B100" s="101"/>
      <c r="C100" s="43"/>
      <c r="D100" s="36">
        <v>92</v>
      </c>
      <c r="E100" s="38">
        <v>0</v>
      </c>
      <c r="F100" s="39">
        <v>0</v>
      </c>
      <c r="G100" s="39">
        <v>0</v>
      </c>
      <c r="H100" s="39">
        <v>0</v>
      </c>
      <c r="I100" s="40">
        <v>0</v>
      </c>
      <c r="J100" s="32"/>
      <c r="K100" s="38">
        <v>0</v>
      </c>
      <c r="L100" s="39">
        <v>0</v>
      </c>
      <c r="M100" s="39">
        <v>0</v>
      </c>
      <c r="N100" s="39">
        <v>0</v>
      </c>
      <c r="O100" s="40">
        <v>0</v>
      </c>
      <c r="P100" s="32"/>
      <c r="Q100" s="38">
        <v>0</v>
      </c>
      <c r="R100" s="39">
        <v>0</v>
      </c>
      <c r="S100" s="39">
        <v>0</v>
      </c>
      <c r="T100" s="39">
        <v>0</v>
      </c>
      <c r="U100" s="40">
        <v>0</v>
      </c>
    </row>
    <row r="101" spans="1:21" ht="0.75" customHeight="1" x14ac:dyDescent="0.2">
      <c r="A101" s="104"/>
      <c r="B101" s="101"/>
      <c r="C101" s="43"/>
      <c r="D101" s="36">
        <v>93</v>
      </c>
      <c r="E101" s="38">
        <v>0</v>
      </c>
      <c r="F101" s="39">
        <v>0</v>
      </c>
      <c r="G101" s="39">
        <v>0</v>
      </c>
      <c r="H101" s="39">
        <v>0</v>
      </c>
      <c r="I101" s="40">
        <v>0</v>
      </c>
      <c r="J101" s="32"/>
      <c r="K101" s="38">
        <v>0</v>
      </c>
      <c r="L101" s="39">
        <v>0</v>
      </c>
      <c r="M101" s="39">
        <v>0</v>
      </c>
      <c r="N101" s="39">
        <v>0</v>
      </c>
      <c r="O101" s="40">
        <v>0</v>
      </c>
      <c r="P101" s="32"/>
      <c r="Q101" s="38">
        <v>0</v>
      </c>
      <c r="R101" s="39">
        <v>0</v>
      </c>
      <c r="S101" s="39">
        <v>0</v>
      </c>
      <c r="T101" s="39">
        <v>0</v>
      </c>
      <c r="U101" s="40">
        <v>0</v>
      </c>
    </row>
    <row r="102" spans="1:21" ht="0.75" customHeight="1" x14ac:dyDescent="0.2">
      <c r="A102" s="104"/>
      <c r="B102" s="101"/>
      <c r="C102" s="43"/>
      <c r="D102" s="36">
        <v>94</v>
      </c>
      <c r="E102" s="38">
        <v>0</v>
      </c>
      <c r="F102" s="39">
        <v>0</v>
      </c>
      <c r="G102" s="39">
        <v>0</v>
      </c>
      <c r="H102" s="39">
        <v>0</v>
      </c>
      <c r="I102" s="40">
        <v>0</v>
      </c>
      <c r="J102" s="32"/>
      <c r="K102" s="38">
        <v>0</v>
      </c>
      <c r="L102" s="39">
        <v>0</v>
      </c>
      <c r="M102" s="39">
        <v>0</v>
      </c>
      <c r="N102" s="39">
        <v>0</v>
      </c>
      <c r="O102" s="40">
        <v>0</v>
      </c>
      <c r="P102" s="32"/>
      <c r="Q102" s="38">
        <v>0</v>
      </c>
      <c r="R102" s="39">
        <v>0</v>
      </c>
      <c r="S102" s="39">
        <v>0</v>
      </c>
      <c r="T102" s="39">
        <v>0</v>
      </c>
      <c r="U102" s="40">
        <v>0</v>
      </c>
    </row>
    <row r="103" spans="1:21" ht="0.75" customHeight="1" x14ac:dyDescent="0.2">
      <c r="A103" s="104"/>
      <c r="B103" s="101"/>
      <c r="C103" s="43"/>
      <c r="D103" s="36">
        <v>95</v>
      </c>
      <c r="E103" s="38">
        <v>0</v>
      </c>
      <c r="F103" s="39">
        <v>0</v>
      </c>
      <c r="G103" s="39">
        <v>0</v>
      </c>
      <c r="H103" s="39">
        <v>0</v>
      </c>
      <c r="I103" s="40">
        <v>0</v>
      </c>
      <c r="J103" s="32"/>
      <c r="K103" s="38">
        <v>0</v>
      </c>
      <c r="L103" s="39">
        <v>0</v>
      </c>
      <c r="M103" s="39">
        <v>0</v>
      </c>
      <c r="N103" s="39">
        <v>0</v>
      </c>
      <c r="O103" s="40">
        <v>0</v>
      </c>
      <c r="P103" s="32"/>
      <c r="Q103" s="38">
        <v>0</v>
      </c>
      <c r="R103" s="39">
        <v>0</v>
      </c>
      <c r="S103" s="39">
        <v>0</v>
      </c>
      <c r="T103" s="39">
        <v>0</v>
      </c>
      <c r="U103" s="40">
        <v>0</v>
      </c>
    </row>
    <row r="104" spans="1:21" ht="0.75" customHeight="1" x14ac:dyDescent="0.2">
      <c r="A104" s="104"/>
      <c r="B104" s="101"/>
      <c r="C104" s="43"/>
      <c r="D104" s="36">
        <v>96</v>
      </c>
      <c r="E104" s="38">
        <v>0</v>
      </c>
      <c r="F104" s="39">
        <v>0</v>
      </c>
      <c r="G104" s="39">
        <v>0</v>
      </c>
      <c r="H104" s="39">
        <v>0</v>
      </c>
      <c r="I104" s="40">
        <v>0</v>
      </c>
      <c r="J104" s="32"/>
      <c r="K104" s="38">
        <v>0</v>
      </c>
      <c r="L104" s="39">
        <v>0</v>
      </c>
      <c r="M104" s="39">
        <v>0</v>
      </c>
      <c r="N104" s="39">
        <v>0</v>
      </c>
      <c r="O104" s="40">
        <v>0</v>
      </c>
      <c r="P104" s="32"/>
      <c r="Q104" s="38">
        <v>0</v>
      </c>
      <c r="R104" s="39">
        <v>0</v>
      </c>
      <c r="S104" s="39">
        <v>0</v>
      </c>
      <c r="T104" s="39">
        <v>0</v>
      </c>
      <c r="U104" s="40">
        <v>0</v>
      </c>
    </row>
    <row r="105" spans="1:21" ht="0.75" customHeight="1" x14ac:dyDescent="0.2">
      <c r="A105" s="104"/>
      <c r="B105" s="101"/>
      <c r="C105" s="43"/>
      <c r="D105" s="36">
        <v>97</v>
      </c>
      <c r="E105" s="38">
        <v>0</v>
      </c>
      <c r="F105" s="39">
        <v>0</v>
      </c>
      <c r="G105" s="39">
        <v>0</v>
      </c>
      <c r="H105" s="39">
        <v>0</v>
      </c>
      <c r="I105" s="40">
        <v>0</v>
      </c>
      <c r="J105" s="32"/>
      <c r="K105" s="38">
        <v>0</v>
      </c>
      <c r="L105" s="39">
        <v>0</v>
      </c>
      <c r="M105" s="39">
        <v>0</v>
      </c>
      <c r="N105" s="39">
        <v>0</v>
      </c>
      <c r="O105" s="40">
        <v>0</v>
      </c>
      <c r="P105" s="32"/>
      <c r="Q105" s="38">
        <v>0</v>
      </c>
      <c r="R105" s="39">
        <v>0</v>
      </c>
      <c r="S105" s="39">
        <v>0</v>
      </c>
      <c r="T105" s="39">
        <v>0</v>
      </c>
      <c r="U105" s="40">
        <v>0</v>
      </c>
    </row>
    <row r="106" spans="1:21" ht="0.75" customHeight="1" x14ac:dyDescent="0.2">
      <c r="A106" s="104"/>
      <c r="B106" s="101"/>
      <c r="C106" s="43"/>
      <c r="D106" s="36">
        <v>98</v>
      </c>
      <c r="E106" s="38">
        <v>0</v>
      </c>
      <c r="F106" s="39">
        <v>0</v>
      </c>
      <c r="G106" s="39">
        <v>0</v>
      </c>
      <c r="H106" s="39">
        <v>0</v>
      </c>
      <c r="I106" s="40">
        <v>0</v>
      </c>
      <c r="J106" s="32"/>
      <c r="K106" s="38">
        <v>0</v>
      </c>
      <c r="L106" s="39">
        <v>0</v>
      </c>
      <c r="M106" s="39">
        <v>0</v>
      </c>
      <c r="N106" s="39">
        <v>0</v>
      </c>
      <c r="O106" s="40">
        <v>0</v>
      </c>
      <c r="P106" s="32"/>
      <c r="Q106" s="38">
        <v>0</v>
      </c>
      <c r="R106" s="39">
        <v>0</v>
      </c>
      <c r="S106" s="39">
        <v>0</v>
      </c>
      <c r="T106" s="39">
        <v>0</v>
      </c>
      <c r="U106" s="40">
        <v>0</v>
      </c>
    </row>
    <row r="107" spans="1:21" ht="0.75" customHeight="1" x14ac:dyDescent="0.2">
      <c r="A107" s="104"/>
      <c r="B107" s="101"/>
      <c r="C107" s="34"/>
      <c r="D107" s="36">
        <v>99</v>
      </c>
      <c r="E107" s="38">
        <v>0</v>
      </c>
      <c r="F107" s="39">
        <v>0</v>
      </c>
      <c r="G107" s="39">
        <v>0</v>
      </c>
      <c r="H107" s="39">
        <v>0</v>
      </c>
      <c r="I107" s="40">
        <v>0</v>
      </c>
      <c r="J107" s="32"/>
      <c r="K107" s="38">
        <v>0</v>
      </c>
      <c r="L107" s="39">
        <v>0</v>
      </c>
      <c r="M107" s="39">
        <v>0</v>
      </c>
      <c r="N107" s="39">
        <v>0</v>
      </c>
      <c r="O107" s="40">
        <v>0</v>
      </c>
      <c r="P107" s="32"/>
      <c r="Q107" s="38">
        <v>0</v>
      </c>
      <c r="R107" s="39">
        <v>0</v>
      </c>
      <c r="S107" s="39">
        <v>0</v>
      </c>
      <c r="T107" s="39">
        <v>0</v>
      </c>
      <c r="U107" s="40">
        <v>0</v>
      </c>
    </row>
    <row r="108" spans="1:21" ht="0.75" customHeight="1" x14ac:dyDescent="0.2">
      <c r="A108" s="104"/>
      <c r="B108" s="101"/>
      <c r="C108" s="35"/>
      <c r="D108" s="36">
        <v>100</v>
      </c>
      <c r="E108" s="38">
        <v>0</v>
      </c>
      <c r="F108" s="39">
        <v>0</v>
      </c>
      <c r="G108" s="39">
        <v>0</v>
      </c>
      <c r="H108" s="39">
        <v>0</v>
      </c>
      <c r="I108" s="40">
        <v>0</v>
      </c>
      <c r="J108" s="32"/>
      <c r="K108" s="38">
        <v>0</v>
      </c>
      <c r="L108" s="39">
        <v>0</v>
      </c>
      <c r="M108" s="39">
        <v>0</v>
      </c>
      <c r="N108" s="39">
        <v>0</v>
      </c>
      <c r="O108" s="40">
        <v>0</v>
      </c>
      <c r="P108" s="32"/>
      <c r="Q108" s="38">
        <v>0</v>
      </c>
      <c r="R108" s="39">
        <v>0</v>
      </c>
      <c r="S108" s="39">
        <v>0</v>
      </c>
      <c r="T108" s="39">
        <v>0</v>
      </c>
      <c r="U108" s="40">
        <v>0</v>
      </c>
    </row>
    <row r="109" spans="1:21" ht="0.75" customHeight="1" x14ac:dyDescent="0.2">
      <c r="A109" s="104"/>
      <c r="B109" s="101"/>
      <c r="C109" s="44"/>
      <c r="D109" s="36">
        <v>101</v>
      </c>
      <c r="E109" s="38">
        <v>0</v>
      </c>
      <c r="F109" s="39">
        <v>0</v>
      </c>
      <c r="G109" s="39">
        <v>0</v>
      </c>
      <c r="H109" s="39">
        <v>0</v>
      </c>
      <c r="I109" s="40">
        <v>0</v>
      </c>
      <c r="J109" s="32"/>
      <c r="K109" s="38">
        <v>0</v>
      </c>
      <c r="L109" s="39">
        <v>0</v>
      </c>
      <c r="M109" s="39">
        <v>0</v>
      </c>
      <c r="N109" s="39">
        <v>0</v>
      </c>
      <c r="O109" s="40">
        <v>0</v>
      </c>
      <c r="P109" s="32"/>
      <c r="Q109" s="38">
        <v>0</v>
      </c>
      <c r="R109" s="39">
        <v>0</v>
      </c>
      <c r="S109" s="39">
        <v>0</v>
      </c>
      <c r="T109" s="39">
        <v>0</v>
      </c>
      <c r="U109" s="40">
        <v>0</v>
      </c>
    </row>
    <row r="110" spans="1:21" ht="0.75" customHeight="1" x14ac:dyDescent="0.2">
      <c r="A110" s="104"/>
      <c r="B110" s="101"/>
      <c r="C110" s="37"/>
      <c r="D110" s="36">
        <v>102</v>
      </c>
      <c r="E110" s="38">
        <v>10</v>
      </c>
      <c r="F110" s="39">
        <v>10</v>
      </c>
      <c r="G110" s="39">
        <v>10</v>
      </c>
      <c r="H110" s="39">
        <v>10</v>
      </c>
      <c r="I110" s="40">
        <v>10</v>
      </c>
      <c r="J110" s="32"/>
      <c r="K110" s="38">
        <v>10</v>
      </c>
      <c r="L110" s="39">
        <v>10</v>
      </c>
      <c r="M110" s="39">
        <v>10</v>
      </c>
      <c r="N110" s="39">
        <v>10</v>
      </c>
      <c r="O110" s="40">
        <v>10</v>
      </c>
      <c r="P110" s="32"/>
      <c r="Q110" s="38">
        <v>10</v>
      </c>
      <c r="R110" s="39">
        <v>10</v>
      </c>
      <c r="S110" s="39">
        <v>10</v>
      </c>
      <c r="T110" s="39">
        <v>10</v>
      </c>
      <c r="U110" s="40">
        <v>10</v>
      </c>
    </row>
    <row r="111" spans="1:21" ht="0.75" customHeight="1" x14ac:dyDescent="0.2">
      <c r="A111" s="104"/>
      <c r="B111" s="101"/>
      <c r="C111" s="37"/>
      <c r="D111" s="36">
        <v>103</v>
      </c>
      <c r="E111" s="38">
        <v>0</v>
      </c>
      <c r="F111" s="39">
        <v>0</v>
      </c>
      <c r="G111" s="39">
        <v>0</v>
      </c>
      <c r="H111" s="39">
        <v>0</v>
      </c>
      <c r="I111" s="40">
        <v>0</v>
      </c>
      <c r="J111" s="32"/>
      <c r="K111" s="38">
        <v>0</v>
      </c>
      <c r="L111" s="39">
        <v>0</v>
      </c>
      <c r="M111" s="39">
        <v>0</v>
      </c>
      <c r="N111" s="39">
        <v>0</v>
      </c>
      <c r="O111" s="40">
        <v>0</v>
      </c>
      <c r="P111" s="32"/>
      <c r="Q111" s="38">
        <v>0</v>
      </c>
      <c r="R111" s="39">
        <v>0</v>
      </c>
      <c r="S111" s="39">
        <v>0</v>
      </c>
      <c r="T111" s="39">
        <v>0</v>
      </c>
      <c r="U111" s="40">
        <v>0</v>
      </c>
    </row>
    <row r="112" spans="1:21" ht="0.75" customHeight="1" x14ac:dyDescent="0.2">
      <c r="A112" s="104"/>
      <c r="B112" s="101"/>
      <c r="C112" s="37"/>
      <c r="D112" s="36">
        <v>104</v>
      </c>
      <c r="E112" s="38">
        <v>0</v>
      </c>
      <c r="F112" s="39">
        <v>0</v>
      </c>
      <c r="G112" s="39">
        <v>0</v>
      </c>
      <c r="H112" s="39">
        <v>0</v>
      </c>
      <c r="I112" s="40">
        <v>0</v>
      </c>
      <c r="J112" s="32"/>
      <c r="K112" s="38">
        <v>0</v>
      </c>
      <c r="L112" s="39">
        <v>0</v>
      </c>
      <c r="M112" s="39">
        <v>0</v>
      </c>
      <c r="N112" s="39">
        <v>0</v>
      </c>
      <c r="O112" s="40">
        <v>0</v>
      </c>
      <c r="P112" s="32"/>
      <c r="Q112" s="38">
        <v>0</v>
      </c>
      <c r="R112" s="39">
        <v>0</v>
      </c>
      <c r="S112" s="39">
        <v>0</v>
      </c>
      <c r="T112" s="39">
        <v>0</v>
      </c>
      <c r="U112" s="40">
        <v>0</v>
      </c>
    </row>
    <row r="113" spans="1:21" ht="0.75" customHeight="1" x14ac:dyDescent="0.2">
      <c r="A113" s="104"/>
      <c r="B113" s="101"/>
      <c r="C113" s="37"/>
      <c r="D113" s="36">
        <v>105</v>
      </c>
      <c r="E113" s="38">
        <v>0</v>
      </c>
      <c r="F113" s="39">
        <v>0</v>
      </c>
      <c r="G113" s="39">
        <v>0</v>
      </c>
      <c r="H113" s="39">
        <v>0</v>
      </c>
      <c r="I113" s="40">
        <v>0</v>
      </c>
      <c r="J113" s="32"/>
      <c r="K113" s="38">
        <v>0</v>
      </c>
      <c r="L113" s="39">
        <v>0</v>
      </c>
      <c r="M113" s="39">
        <v>0</v>
      </c>
      <c r="N113" s="39">
        <v>0</v>
      </c>
      <c r="O113" s="40">
        <v>0</v>
      </c>
      <c r="P113" s="32"/>
      <c r="Q113" s="38">
        <v>0</v>
      </c>
      <c r="R113" s="39">
        <v>0</v>
      </c>
      <c r="S113" s="39">
        <v>0</v>
      </c>
      <c r="T113" s="39">
        <v>0</v>
      </c>
      <c r="U113" s="40">
        <v>0</v>
      </c>
    </row>
    <row r="114" spans="1:21" ht="0.75" customHeight="1" x14ac:dyDescent="0.2">
      <c r="A114" s="104"/>
      <c r="B114" s="101"/>
      <c r="C114" s="37"/>
      <c r="D114" s="36">
        <v>106</v>
      </c>
      <c r="E114" s="38">
        <v>0</v>
      </c>
      <c r="F114" s="39">
        <v>0</v>
      </c>
      <c r="G114" s="39">
        <v>0</v>
      </c>
      <c r="H114" s="39">
        <v>0</v>
      </c>
      <c r="I114" s="40">
        <v>0</v>
      </c>
      <c r="J114" s="32"/>
      <c r="K114" s="38">
        <v>0</v>
      </c>
      <c r="L114" s="39">
        <v>0</v>
      </c>
      <c r="M114" s="39">
        <v>0</v>
      </c>
      <c r="N114" s="39">
        <v>0</v>
      </c>
      <c r="O114" s="40">
        <v>0</v>
      </c>
      <c r="P114" s="32"/>
      <c r="Q114" s="38">
        <v>0</v>
      </c>
      <c r="R114" s="39">
        <v>0</v>
      </c>
      <c r="S114" s="39">
        <v>0</v>
      </c>
      <c r="T114" s="39">
        <v>0</v>
      </c>
      <c r="U114" s="40">
        <v>0</v>
      </c>
    </row>
    <row r="115" spans="1:21" ht="0.75" customHeight="1" x14ac:dyDescent="0.2">
      <c r="A115" s="104"/>
      <c r="B115" s="101"/>
      <c r="C115" s="37"/>
      <c r="D115" s="36">
        <v>107</v>
      </c>
      <c r="E115" s="38">
        <v>0</v>
      </c>
      <c r="F115" s="39">
        <v>0</v>
      </c>
      <c r="G115" s="39">
        <v>0</v>
      </c>
      <c r="H115" s="39">
        <v>0</v>
      </c>
      <c r="I115" s="40">
        <v>0</v>
      </c>
      <c r="J115" s="32"/>
      <c r="K115" s="38">
        <v>0</v>
      </c>
      <c r="L115" s="39">
        <v>0</v>
      </c>
      <c r="M115" s="39">
        <v>0</v>
      </c>
      <c r="N115" s="39">
        <v>0</v>
      </c>
      <c r="O115" s="40">
        <v>0</v>
      </c>
      <c r="P115" s="32"/>
      <c r="Q115" s="38">
        <v>0</v>
      </c>
      <c r="R115" s="39">
        <v>0</v>
      </c>
      <c r="S115" s="39">
        <v>0</v>
      </c>
      <c r="T115" s="39">
        <v>0</v>
      </c>
      <c r="U115" s="40">
        <v>0</v>
      </c>
    </row>
    <row r="116" spans="1:21" ht="0.75" customHeight="1" x14ac:dyDescent="0.2">
      <c r="A116" s="104"/>
      <c r="B116" s="101"/>
      <c r="C116" s="37"/>
      <c r="D116" s="36">
        <v>108</v>
      </c>
      <c r="E116" s="38">
        <v>0</v>
      </c>
      <c r="F116" s="39">
        <v>0</v>
      </c>
      <c r="G116" s="39">
        <v>0</v>
      </c>
      <c r="H116" s="39">
        <v>0</v>
      </c>
      <c r="I116" s="40">
        <v>0</v>
      </c>
      <c r="J116" s="32"/>
      <c r="K116" s="38">
        <v>0</v>
      </c>
      <c r="L116" s="39">
        <v>0</v>
      </c>
      <c r="M116" s="39">
        <v>0</v>
      </c>
      <c r="N116" s="39">
        <v>0</v>
      </c>
      <c r="O116" s="40">
        <v>0</v>
      </c>
      <c r="P116" s="32"/>
      <c r="Q116" s="38">
        <v>0</v>
      </c>
      <c r="R116" s="39">
        <v>0</v>
      </c>
      <c r="S116" s="39">
        <v>0</v>
      </c>
      <c r="T116" s="39">
        <v>0</v>
      </c>
      <c r="U116" s="40">
        <v>0</v>
      </c>
    </row>
    <row r="117" spans="1:21" ht="0.75" customHeight="1" x14ac:dyDescent="0.2">
      <c r="A117" s="104"/>
      <c r="B117" s="101"/>
      <c r="C117" s="37"/>
      <c r="D117" s="36">
        <v>109</v>
      </c>
      <c r="E117" s="38">
        <v>0</v>
      </c>
      <c r="F117" s="39">
        <v>0</v>
      </c>
      <c r="G117" s="39">
        <v>0</v>
      </c>
      <c r="H117" s="39">
        <v>0</v>
      </c>
      <c r="I117" s="40">
        <v>0</v>
      </c>
      <c r="J117" s="32"/>
      <c r="K117" s="38">
        <v>0</v>
      </c>
      <c r="L117" s="39">
        <v>0</v>
      </c>
      <c r="M117" s="39">
        <v>0</v>
      </c>
      <c r="N117" s="39">
        <v>0</v>
      </c>
      <c r="O117" s="40">
        <v>0</v>
      </c>
      <c r="P117" s="32"/>
      <c r="Q117" s="38">
        <v>0</v>
      </c>
      <c r="R117" s="39">
        <v>0</v>
      </c>
      <c r="S117" s="39">
        <v>0</v>
      </c>
      <c r="T117" s="39">
        <v>0</v>
      </c>
      <c r="U117" s="40">
        <v>0</v>
      </c>
    </row>
    <row r="118" spans="1:21" ht="0.75" customHeight="1" x14ac:dyDescent="0.2">
      <c r="A118" s="104"/>
      <c r="B118" s="101"/>
      <c r="C118" s="37"/>
      <c r="D118" s="36">
        <v>110</v>
      </c>
      <c r="E118" s="38">
        <v>0</v>
      </c>
      <c r="F118" s="39">
        <v>0</v>
      </c>
      <c r="G118" s="39">
        <v>0</v>
      </c>
      <c r="H118" s="39">
        <v>0</v>
      </c>
      <c r="I118" s="40">
        <v>0</v>
      </c>
      <c r="J118" s="32"/>
      <c r="K118" s="38">
        <v>0</v>
      </c>
      <c r="L118" s="39">
        <v>0</v>
      </c>
      <c r="M118" s="39">
        <v>0</v>
      </c>
      <c r="N118" s="39">
        <v>0</v>
      </c>
      <c r="O118" s="40">
        <v>0</v>
      </c>
      <c r="P118" s="32"/>
      <c r="Q118" s="38">
        <v>0</v>
      </c>
      <c r="R118" s="39">
        <v>0</v>
      </c>
      <c r="S118" s="39">
        <v>0</v>
      </c>
      <c r="T118" s="39">
        <v>0</v>
      </c>
      <c r="U118" s="40">
        <v>0</v>
      </c>
    </row>
    <row r="119" spans="1:21" ht="0.75" customHeight="1" x14ac:dyDescent="0.2">
      <c r="A119" s="104"/>
      <c r="B119" s="101"/>
      <c r="C119" s="37"/>
      <c r="D119" s="36">
        <v>111</v>
      </c>
      <c r="E119" s="38">
        <v>0</v>
      </c>
      <c r="F119" s="39">
        <v>0</v>
      </c>
      <c r="G119" s="39">
        <v>0</v>
      </c>
      <c r="H119" s="39">
        <v>0</v>
      </c>
      <c r="I119" s="40">
        <v>0</v>
      </c>
      <c r="J119" s="32"/>
      <c r="K119" s="38">
        <v>0</v>
      </c>
      <c r="L119" s="39">
        <v>0</v>
      </c>
      <c r="M119" s="39">
        <v>0</v>
      </c>
      <c r="N119" s="39">
        <v>0</v>
      </c>
      <c r="O119" s="40">
        <v>0</v>
      </c>
      <c r="P119" s="32"/>
      <c r="Q119" s="38">
        <v>0</v>
      </c>
      <c r="R119" s="39">
        <v>0</v>
      </c>
      <c r="S119" s="39">
        <v>0</v>
      </c>
      <c r="T119" s="39">
        <v>0</v>
      </c>
      <c r="U119" s="40">
        <v>0</v>
      </c>
    </row>
    <row r="120" spans="1:21" ht="0.75" customHeight="1" x14ac:dyDescent="0.2">
      <c r="A120" s="104"/>
      <c r="B120" s="101"/>
      <c r="C120" s="37"/>
      <c r="D120" s="36">
        <v>112</v>
      </c>
      <c r="E120" s="38">
        <v>0</v>
      </c>
      <c r="F120" s="39">
        <v>0</v>
      </c>
      <c r="G120" s="39">
        <v>0</v>
      </c>
      <c r="H120" s="39">
        <v>0</v>
      </c>
      <c r="I120" s="40">
        <v>0</v>
      </c>
      <c r="J120" s="32"/>
      <c r="K120" s="38">
        <v>0</v>
      </c>
      <c r="L120" s="39">
        <v>0</v>
      </c>
      <c r="M120" s="39">
        <v>0</v>
      </c>
      <c r="N120" s="39">
        <v>0</v>
      </c>
      <c r="O120" s="40">
        <v>0</v>
      </c>
      <c r="P120" s="32"/>
      <c r="Q120" s="38">
        <v>0</v>
      </c>
      <c r="R120" s="39">
        <v>0</v>
      </c>
      <c r="S120" s="39">
        <v>0</v>
      </c>
      <c r="T120" s="39">
        <v>0</v>
      </c>
      <c r="U120" s="40">
        <v>0</v>
      </c>
    </row>
    <row r="121" spans="1:21" ht="0.75" customHeight="1" x14ac:dyDescent="0.2">
      <c r="A121" s="104"/>
      <c r="B121" s="101"/>
      <c r="C121" s="37"/>
      <c r="D121" s="36">
        <v>113</v>
      </c>
      <c r="E121" s="38">
        <v>10</v>
      </c>
      <c r="F121" s="39">
        <v>10</v>
      </c>
      <c r="G121" s="39">
        <v>10</v>
      </c>
      <c r="H121" s="39">
        <v>10</v>
      </c>
      <c r="I121" s="40">
        <v>10</v>
      </c>
      <c r="J121" s="32"/>
      <c r="K121" s="38">
        <v>10</v>
      </c>
      <c r="L121" s="39">
        <v>10</v>
      </c>
      <c r="M121" s="39">
        <v>10</v>
      </c>
      <c r="N121" s="39">
        <v>10</v>
      </c>
      <c r="O121" s="40">
        <v>10</v>
      </c>
      <c r="P121" s="32"/>
      <c r="Q121" s="38">
        <v>10</v>
      </c>
      <c r="R121" s="39">
        <v>10</v>
      </c>
      <c r="S121" s="39">
        <v>10</v>
      </c>
      <c r="T121" s="39">
        <v>10</v>
      </c>
      <c r="U121" s="40">
        <v>10</v>
      </c>
    </row>
    <row r="122" spans="1:21" ht="0.75" customHeight="1" x14ac:dyDescent="0.2">
      <c r="A122" s="104"/>
      <c r="B122" s="101"/>
      <c r="C122" s="37"/>
      <c r="D122" s="36">
        <v>114</v>
      </c>
      <c r="E122" s="38">
        <v>10</v>
      </c>
      <c r="F122" s="39">
        <v>10</v>
      </c>
      <c r="G122" s="39">
        <v>10</v>
      </c>
      <c r="H122" s="39">
        <v>10</v>
      </c>
      <c r="I122" s="40">
        <v>10</v>
      </c>
      <c r="J122" s="32"/>
      <c r="K122" s="38">
        <v>10</v>
      </c>
      <c r="L122" s="39">
        <v>10</v>
      </c>
      <c r="M122" s="39">
        <v>10</v>
      </c>
      <c r="N122" s="39">
        <v>10</v>
      </c>
      <c r="O122" s="40">
        <v>10</v>
      </c>
      <c r="P122" s="32"/>
      <c r="Q122" s="38">
        <v>10</v>
      </c>
      <c r="R122" s="39">
        <v>10</v>
      </c>
      <c r="S122" s="39">
        <v>10</v>
      </c>
      <c r="T122" s="39">
        <v>10</v>
      </c>
      <c r="U122" s="40">
        <v>10</v>
      </c>
    </row>
    <row r="123" spans="1:21" ht="0.75" customHeight="1" x14ac:dyDescent="0.2">
      <c r="A123" s="104"/>
      <c r="B123" s="101"/>
      <c r="C123" s="37"/>
      <c r="D123" s="36">
        <v>115</v>
      </c>
      <c r="E123" s="38">
        <v>10</v>
      </c>
      <c r="F123" s="39">
        <v>10</v>
      </c>
      <c r="G123" s="39">
        <v>10</v>
      </c>
      <c r="H123" s="39">
        <v>10</v>
      </c>
      <c r="I123" s="40">
        <v>10</v>
      </c>
      <c r="J123" s="32"/>
      <c r="K123" s="38">
        <v>10</v>
      </c>
      <c r="L123" s="39">
        <v>10</v>
      </c>
      <c r="M123" s="39">
        <v>10</v>
      </c>
      <c r="N123" s="39">
        <v>10</v>
      </c>
      <c r="O123" s="40">
        <v>10</v>
      </c>
      <c r="P123" s="32"/>
      <c r="Q123" s="38">
        <v>10</v>
      </c>
      <c r="R123" s="39">
        <v>10</v>
      </c>
      <c r="S123" s="39">
        <v>10</v>
      </c>
      <c r="T123" s="39">
        <v>10</v>
      </c>
      <c r="U123" s="40">
        <v>10</v>
      </c>
    </row>
    <row r="124" spans="1:21" ht="0.75" customHeight="1" x14ac:dyDescent="0.2">
      <c r="A124" s="104"/>
      <c r="B124" s="101"/>
      <c r="C124" s="37"/>
      <c r="D124" s="36">
        <v>116</v>
      </c>
      <c r="E124" s="38">
        <v>10</v>
      </c>
      <c r="F124" s="39">
        <v>10</v>
      </c>
      <c r="G124" s="39">
        <v>10</v>
      </c>
      <c r="H124" s="39">
        <v>10</v>
      </c>
      <c r="I124" s="40">
        <v>10</v>
      </c>
      <c r="J124" s="32"/>
      <c r="K124" s="38">
        <v>10</v>
      </c>
      <c r="L124" s="39">
        <v>10</v>
      </c>
      <c r="M124" s="39">
        <v>10</v>
      </c>
      <c r="N124" s="39">
        <v>10</v>
      </c>
      <c r="O124" s="40">
        <v>10</v>
      </c>
      <c r="P124" s="32"/>
      <c r="Q124" s="38">
        <v>10</v>
      </c>
      <c r="R124" s="39">
        <v>10</v>
      </c>
      <c r="S124" s="39">
        <v>10</v>
      </c>
      <c r="T124" s="39">
        <v>10</v>
      </c>
      <c r="U124" s="40">
        <v>10</v>
      </c>
    </row>
    <row r="125" spans="1:21" ht="0.75" customHeight="1" x14ac:dyDescent="0.2">
      <c r="A125" s="104"/>
      <c r="B125" s="101"/>
      <c r="C125" s="37"/>
      <c r="D125" s="36">
        <v>117</v>
      </c>
      <c r="E125" s="38">
        <v>10</v>
      </c>
      <c r="F125" s="39">
        <v>10</v>
      </c>
      <c r="G125" s="39">
        <v>10</v>
      </c>
      <c r="H125" s="39">
        <v>10</v>
      </c>
      <c r="I125" s="40">
        <v>10</v>
      </c>
      <c r="J125" s="32"/>
      <c r="K125" s="38">
        <v>10</v>
      </c>
      <c r="L125" s="39">
        <v>10</v>
      </c>
      <c r="M125" s="39">
        <v>10</v>
      </c>
      <c r="N125" s="39">
        <v>10</v>
      </c>
      <c r="O125" s="40">
        <v>10</v>
      </c>
      <c r="P125" s="32"/>
      <c r="Q125" s="38">
        <v>10</v>
      </c>
      <c r="R125" s="39">
        <v>10</v>
      </c>
      <c r="S125" s="39">
        <v>10</v>
      </c>
      <c r="T125" s="39">
        <v>10</v>
      </c>
      <c r="U125" s="40">
        <v>10</v>
      </c>
    </row>
    <row r="126" spans="1:21" ht="0.75" customHeight="1" x14ac:dyDescent="0.2">
      <c r="A126" s="104"/>
      <c r="B126" s="101"/>
      <c r="C126" s="37"/>
      <c r="D126" s="36">
        <v>118</v>
      </c>
      <c r="E126" s="38">
        <v>10</v>
      </c>
      <c r="F126" s="39">
        <v>10</v>
      </c>
      <c r="G126" s="39">
        <v>10</v>
      </c>
      <c r="H126" s="39">
        <v>10</v>
      </c>
      <c r="I126" s="40">
        <v>10</v>
      </c>
      <c r="J126" s="32"/>
      <c r="K126" s="38">
        <v>10</v>
      </c>
      <c r="L126" s="39">
        <v>10</v>
      </c>
      <c r="M126" s="39">
        <v>10</v>
      </c>
      <c r="N126" s="39">
        <v>10</v>
      </c>
      <c r="O126" s="40">
        <v>10</v>
      </c>
      <c r="P126" s="32"/>
      <c r="Q126" s="38">
        <v>10</v>
      </c>
      <c r="R126" s="39">
        <v>10</v>
      </c>
      <c r="S126" s="39">
        <v>10</v>
      </c>
      <c r="T126" s="39">
        <v>10</v>
      </c>
      <c r="U126" s="40">
        <v>10</v>
      </c>
    </row>
    <row r="127" spans="1:21" ht="0.75" customHeight="1" x14ac:dyDescent="0.2">
      <c r="A127" s="104"/>
      <c r="B127" s="101"/>
      <c r="C127" s="37"/>
      <c r="D127" s="36">
        <v>119</v>
      </c>
      <c r="E127" s="38">
        <v>10</v>
      </c>
      <c r="F127" s="39">
        <v>10</v>
      </c>
      <c r="G127" s="39">
        <v>10</v>
      </c>
      <c r="H127" s="39">
        <v>10</v>
      </c>
      <c r="I127" s="40">
        <v>10</v>
      </c>
      <c r="J127" s="32"/>
      <c r="K127" s="38">
        <v>10</v>
      </c>
      <c r="L127" s="39">
        <v>10</v>
      </c>
      <c r="M127" s="39">
        <v>10</v>
      </c>
      <c r="N127" s="39">
        <v>10</v>
      </c>
      <c r="O127" s="40">
        <v>10</v>
      </c>
      <c r="P127" s="32"/>
      <c r="Q127" s="38">
        <v>10</v>
      </c>
      <c r="R127" s="39">
        <v>10</v>
      </c>
      <c r="S127" s="39">
        <v>10</v>
      </c>
      <c r="T127" s="39">
        <v>10</v>
      </c>
      <c r="U127" s="40">
        <v>10</v>
      </c>
    </row>
    <row r="128" spans="1:21" ht="0.75" customHeight="1" x14ac:dyDescent="0.2">
      <c r="A128" s="104"/>
      <c r="B128" s="101"/>
      <c r="C128" s="37"/>
      <c r="D128" s="36">
        <v>120</v>
      </c>
      <c r="E128" s="38">
        <v>10</v>
      </c>
      <c r="F128" s="39">
        <v>10</v>
      </c>
      <c r="G128" s="39">
        <v>10</v>
      </c>
      <c r="H128" s="39">
        <v>10</v>
      </c>
      <c r="I128" s="40">
        <v>10</v>
      </c>
      <c r="J128" s="32"/>
      <c r="K128" s="38">
        <v>10</v>
      </c>
      <c r="L128" s="39">
        <v>10</v>
      </c>
      <c r="M128" s="39">
        <v>10</v>
      </c>
      <c r="N128" s="39">
        <v>10</v>
      </c>
      <c r="O128" s="40">
        <v>10</v>
      </c>
      <c r="P128" s="32"/>
      <c r="Q128" s="38">
        <v>10</v>
      </c>
      <c r="R128" s="39">
        <v>10</v>
      </c>
      <c r="S128" s="39">
        <v>10</v>
      </c>
      <c r="T128" s="39">
        <v>10</v>
      </c>
      <c r="U128" s="40">
        <v>10</v>
      </c>
    </row>
    <row r="129" spans="1:21" ht="0.75" customHeight="1" x14ac:dyDescent="0.2">
      <c r="A129" s="104"/>
      <c r="B129" s="101"/>
      <c r="C129" s="37"/>
      <c r="D129" s="36">
        <v>121</v>
      </c>
      <c r="E129" s="38">
        <v>0</v>
      </c>
      <c r="F129" s="39">
        <v>0</v>
      </c>
      <c r="G129" s="39">
        <v>0</v>
      </c>
      <c r="H129" s="39">
        <v>0</v>
      </c>
      <c r="I129" s="40">
        <v>0</v>
      </c>
      <c r="J129" s="32"/>
      <c r="K129" s="38">
        <v>0</v>
      </c>
      <c r="L129" s="39">
        <v>0</v>
      </c>
      <c r="M129" s="39">
        <v>0</v>
      </c>
      <c r="N129" s="39">
        <v>0</v>
      </c>
      <c r="O129" s="40">
        <v>0</v>
      </c>
      <c r="P129" s="32"/>
      <c r="Q129" s="38">
        <v>0</v>
      </c>
      <c r="R129" s="39">
        <v>0</v>
      </c>
      <c r="S129" s="39">
        <v>0</v>
      </c>
      <c r="T129" s="39">
        <v>0</v>
      </c>
      <c r="U129" s="40">
        <v>0</v>
      </c>
    </row>
    <row r="130" spans="1:21" ht="0.75" customHeight="1" x14ac:dyDescent="0.2">
      <c r="A130" s="104"/>
      <c r="B130" s="101"/>
      <c r="C130" s="37"/>
      <c r="D130" s="36">
        <v>122</v>
      </c>
      <c r="E130" s="38">
        <v>0</v>
      </c>
      <c r="F130" s="39">
        <v>0</v>
      </c>
      <c r="G130" s="39">
        <v>0</v>
      </c>
      <c r="H130" s="39">
        <v>0</v>
      </c>
      <c r="I130" s="40">
        <v>0</v>
      </c>
      <c r="J130" s="32"/>
      <c r="K130" s="38">
        <v>0</v>
      </c>
      <c r="L130" s="39">
        <v>0</v>
      </c>
      <c r="M130" s="39">
        <v>0</v>
      </c>
      <c r="N130" s="39">
        <v>0</v>
      </c>
      <c r="O130" s="40">
        <v>0</v>
      </c>
      <c r="P130" s="32"/>
      <c r="Q130" s="38">
        <v>0</v>
      </c>
      <c r="R130" s="39">
        <v>0</v>
      </c>
      <c r="S130" s="39">
        <v>0</v>
      </c>
      <c r="T130" s="39">
        <v>0</v>
      </c>
      <c r="U130" s="40">
        <v>0</v>
      </c>
    </row>
    <row r="131" spans="1:21" ht="0.75" customHeight="1" x14ac:dyDescent="0.2">
      <c r="A131" s="104"/>
      <c r="B131" s="101"/>
      <c r="C131" s="37"/>
      <c r="D131" s="36">
        <v>123</v>
      </c>
      <c r="E131" s="38">
        <v>0</v>
      </c>
      <c r="F131" s="39">
        <v>0</v>
      </c>
      <c r="G131" s="39">
        <v>0</v>
      </c>
      <c r="H131" s="39">
        <v>0</v>
      </c>
      <c r="I131" s="40">
        <v>0</v>
      </c>
      <c r="J131" s="32"/>
      <c r="K131" s="38">
        <v>0</v>
      </c>
      <c r="L131" s="39">
        <v>0</v>
      </c>
      <c r="M131" s="39">
        <v>0</v>
      </c>
      <c r="N131" s="39">
        <v>0</v>
      </c>
      <c r="O131" s="40">
        <v>0</v>
      </c>
      <c r="P131" s="32"/>
      <c r="Q131" s="38">
        <v>0</v>
      </c>
      <c r="R131" s="39">
        <v>0</v>
      </c>
      <c r="S131" s="39">
        <v>0</v>
      </c>
      <c r="T131" s="39">
        <v>0</v>
      </c>
      <c r="U131" s="40">
        <v>0</v>
      </c>
    </row>
    <row r="132" spans="1:21" ht="0.75" customHeight="1" x14ac:dyDescent="0.2">
      <c r="A132" s="104"/>
      <c r="B132" s="101"/>
      <c r="C132" s="37"/>
      <c r="D132" s="36">
        <v>124</v>
      </c>
      <c r="E132" s="38">
        <v>0</v>
      </c>
      <c r="F132" s="39">
        <v>0</v>
      </c>
      <c r="G132" s="39">
        <v>0</v>
      </c>
      <c r="H132" s="39">
        <v>0</v>
      </c>
      <c r="I132" s="40">
        <v>0</v>
      </c>
      <c r="J132" s="32"/>
      <c r="K132" s="38">
        <v>0</v>
      </c>
      <c r="L132" s="39">
        <v>0</v>
      </c>
      <c r="M132" s="39">
        <v>0</v>
      </c>
      <c r="N132" s="39">
        <v>0</v>
      </c>
      <c r="O132" s="40">
        <v>0</v>
      </c>
      <c r="P132" s="32"/>
      <c r="Q132" s="38">
        <v>0</v>
      </c>
      <c r="R132" s="39">
        <v>0</v>
      </c>
      <c r="S132" s="39">
        <v>0</v>
      </c>
      <c r="T132" s="39">
        <v>0</v>
      </c>
      <c r="U132" s="40">
        <v>0</v>
      </c>
    </row>
    <row r="133" spans="1:21" ht="0.75" customHeight="1" x14ac:dyDescent="0.2">
      <c r="A133" s="104"/>
      <c r="B133" s="101">
        <v>150</v>
      </c>
      <c r="C133" s="41"/>
      <c r="D133" s="36">
        <v>125</v>
      </c>
      <c r="E133" s="38">
        <v>0</v>
      </c>
      <c r="F133" s="39">
        <v>0</v>
      </c>
      <c r="G133" s="39">
        <v>0</v>
      </c>
      <c r="H133" s="39">
        <v>0</v>
      </c>
      <c r="I133" s="40">
        <v>0</v>
      </c>
      <c r="J133" s="32"/>
      <c r="K133" s="38">
        <v>0</v>
      </c>
      <c r="L133" s="39">
        <v>0</v>
      </c>
      <c r="M133" s="39">
        <v>0</v>
      </c>
      <c r="N133" s="39">
        <v>0</v>
      </c>
      <c r="O133" s="40">
        <v>0</v>
      </c>
      <c r="P133" s="32"/>
      <c r="Q133" s="38">
        <v>0</v>
      </c>
      <c r="R133" s="39">
        <v>0</v>
      </c>
      <c r="S133" s="39">
        <v>0</v>
      </c>
      <c r="T133" s="39">
        <v>0</v>
      </c>
      <c r="U133" s="40">
        <v>0</v>
      </c>
    </row>
    <row r="134" spans="1:21" ht="0.75" customHeight="1" x14ac:dyDescent="0.2">
      <c r="A134" s="104"/>
      <c r="B134" s="101"/>
      <c r="C134" s="41"/>
      <c r="D134" s="36">
        <v>126</v>
      </c>
      <c r="E134" s="38">
        <v>0</v>
      </c>
      <c r="F134" s="39">
        <v>0</v>
      </c>
      <c r="G134" s="39">
        <v>0</v>
      </c>
      <c r="H134" s="39">
        <v>0</v>
      </c>
      <c r="I134" s="40">
        <v>0</v>
      </c>
      <c r="J134" s="32"/>
      <c r="K134" s="38">
        <v>0</v>
      </c>
      <c r="L134" s="39">
        <v>0</v>
      </c>
      <c r="M134" s="39">
        <v>0</v>
      </c>
      <c r="N134" s="39">
        <v>0</v>
      </c>
      <c r="O134" s="40">
        <v>0</v>
      </c>
      <c r="P134" s="32"/>
      <c r="Q134" s="38">
        <v>0</v>
      </c>
      <c r="R134" s="39">
        <v>0</v>
      </c>
      <c r="S134" s="39">
        <v>0</v>
      </c>
      <c r="T134" s="39">
        <v>0</v>
      </c>
      <c r="U134" s="40">
        <v>0</v>
      </c>
    </row>
    <row r="135" spans="1:21" ht="0.75" customHeight="1" x14ac:dyDescent="0.2">
      <c r="A135" s="104"/>
      <c r="B135" s="101"/>
      <c r="C135" s="41"/>
      <c r="D135" s="36">
        <v>127</v>
      </c>
      <c r="E135" s="38">
        <v>0</v>
      </c>
      <c r="F135" s="39">
        <v>0</v>
      </c>
      <c r="G135" s="39">
        <v>0</v>
      </c>
      <c r="H135" s="39">
        <v>0</v>
      </c>
      <c r="I135" s="40">
        <v>0</v>
      </c>
      <c r="J135" s="32"/>
      <c r="K135" s="38">
        <v>0</v>
      </c>
      <c r="L135" s="39">
        <v>0</v>
      </c>
      <c r="M135" s="39">
        <v>0</v>
      </c>
      <c r="N135" s="39">
        <v>0</v>
      </c>
      <c r="O135" s="40">
        <v>0</v>
      </c>
      <c r="P135" s="32"/>
      <c r="Q135" s="38">
        <v>0</v>
      </c>
      <c r="R135" s="39">
        <v>0</v>
      </c>
      <c r="S135" s="39">
        <v>0</v>
      </c>
      <c r="T135" s="39">
        <v>0</v>
      </c>
      <c r="U135" s="40">
        <v>0</v>
      </c>
    </row>
    <row r="136" spans="1:21" ht="0.75" customHeight="1" x14ac:dyDescent="0.2">
      <c r="A136" s="104"/>
      <c r="B136" s="101"/>
      <c r="C136" s="41"/>
      <c r="D136" s="36">
        <v>128</v>
      </c>
      <c r="E136" s="38">
        <v>0</v>
      </c>
      <c r="F136" s="39">
        <v>0</v>
      </c>
      <c r="G136" s="39">
        <v>0</v>
      </c>
      <c r="H136" s="39">
        <v>0</v>
      </c>
      <c r="I136" s="40">
        <v>0</v>
      </c>
      <c r="J136" s="32"/>
      <c r="K136" s="38">
        <v>0</v>
      </c>
      <c r="L136" s="39">
        <v>0</v>
      </c>
      <c r="M136" s="39">
        <v>0</v>
      </c>
      <c r="N136" s="39">
        <v>0</v>
      </c>
      <c r="O136" s="40">
        <v>0</v>
      </c>
      <c r="P136" s="32"/>
      <c r="Q136" s="38">
        <v>0</v>
      </c>
      <c r="R136" s="39">
        <v>0</v>
      </c>
      <c r="S136" s="39">
        <v>0</v>
      </c>
      <c r="T136" s="39">
        <v>0</v>
      </c>
      <c r="U136" s="40">
        <v>0</v>
      </c>
    </row>
    <row r="137" spans="1:21" ht="0.75" customHeight="1" x14ac:dyDescent="0.2">
      <c r="A137" s="104"/>
      <c r="B137" s="101"/>
      <c r="C137" s="41"/>
      <c r="D137" s="36">
        <v>129</v>
      </c>
      <c r="E137" s="38">
        <v>0</v>
      </c>
      <c r="F137" s="39">
        <v>0</v>
      </c>
      <c r="G137" s="39">
        <v>0</v>
      </c>
      <c r="H137" s="39">
        <v>0</v>
      </c>
      <c r="I137" s="40">
        <v>0</v>
      </c>
      <c r="J137" s="32"/>
      <c r="K137" s="38">
        <v>0</v>
      </c>
      <c r="L137" s="39">
        <v>0</v>
      </c>
      <c r="M137" s="39">
        <v>0</v>
      </c>
      <c r="N137" s="39">
        <v>0</v>
      </c>
      <c r="O137" s="40">
        <v>0</v>
      </c>
      <c r="P137" s="32"/>
      <c r="Q137" s="38">
        <v>0</v>
      </c>
      <c r="R137" s="39">
        <v>0</v>
      </c>
      <c r="S137" s="39">
        <v>0</v>
      </c>
      <c r="T137" s="39">
        <v>0</v>
      </c>
      <c r="U137" s="40">
        <v>0</v>
      </c>
    </row>
    <row r="138" spans="1:21" ht="0.75" customHeight="1" x14ac:dyDescent="0.2">
      <c r="A138" s="104"/>
      <c r="B138" s="101"/>
      <c r="C138" s="41"/>
      <c r="D138" s="36">
        <v>130</v>
      </c>
      <c r="E138" s="38">
        <v>0</v>
      </c>
      <c r="F138" s="39">
        <v>0</v>
      </c>
      <c r="G138" s="39">
        <v>0</v>
      </c>
      <c r="H138" s="39">
        <v>0</v>
      </c>
      <c r="I138" s="40">
        <v>0</v>
      </c>
      <c r="J138" s="32"/>
      <c r="K138" s="38">
        <v>0</v>
      </c>
      <c r="L138" s="39">
        <v>0</v>
      </c>
      <c r="M138" s="39">
        <v>0</v>
      </c>
      <c r="N138" s="39">
        <v>0</v>
      </c>
      <c r="O138" s="40">
        <v>0</v>
      </c>
      <c r="P138" s="32"/>
      <c r="Q138" s="38">
        <v>0</v>
      </c>
      <c r="R138" s="39">
        <v>0</v>
      </c>
      <c r="S138" s="39">
        <v>0</v>
      </c>
      <c r="T138" s="39">
        <v>0</v>
      </c>
      <c r="U138" s="40">
        <v>0</v>
      </c>
    </row>
    <row r="139" spans="1:21" ht="0.75" customHeight="1" x14ac:dyDescent="0.2">
      <c r="A139" s="104"/>
      <c r="B139" s="101"/>
      <c r="C139" s="41"/>
      <c r="D139" s="36">
        <v>131</v>
      </c>
      <c r="E139" s="38">
        <v>0</v>
      </c>
      <c r="F139" s="39">
        <v>0</v>
      </c>
      <c r="G139" s="39">
        <v>0</v>
      </c>
      <c r="H139" s="39">
        <v>0</v>
      </c>
      <c r="I139" s="40">
        <v>0</v>
      </c>
      <c r="J139" s="32"/>
      <c r="K139" s="38">
        <v>0</v>
      </c>
      <c r="L139" s="39">
        <v>0</v>
      </c>
      <c r="M139" s="39">
        <v>0</v>
      </c>
      <c r="N139" s="39">
        <v>0</v>
      </c>
      <c r="O139" s="40">
        <v>0</v>
      </c>
      <c r="P139" s="32"/>
      <c r="Q139" s="38">
        <v>0</v>
      </c>
      <c r="R139" s="39">
        <v>0</v>
      </c>
      <c r="S139" s="39">
        <v>0</v>
      </c>
      <c r="T139" s="39">
        <v>0</v>
      </c>
      <c r="U139" s="40">
        <v>0</v>
      </c>
    </row>
    <row r="140" spans="1:21" ht="0.75" customHeight="1" x14ac:dyDescent="0.2">
      <c r="A140" s="104"/>
      <c r="B140" s="101"/>
      <c r="C140" s="41"/>
      <c r="D140" s="36">
        <v>132</v>
      </c>
      <c r="E140" s="38">
        <v>0</v>
      </c>
      <c r="F140" s="39">
        <v>0</v>
      </c>
      <c r="G140" s="39">
        <v>0</v>
      </c>
      <c r="H140" s="39">
        <v>0</v>
      </c>
      <c r="I140" s="40">
        <v>0</v>
      </c>
      <c r="J140" s="32"/>
      <c r="K140" s="38">
        <v>0</v>
      </c>
      <c r="L140" s="39">
        <v>0</v>
      </c>
      <c r="M140" s="39">
        <v>0</v>
      </c>
      <c r="N140" s="39">
        <v>0</v>
      </c>
      <c r="O140" s="40">
        <v>0</v>
      </c>
      <c r="P140" s="32"/>
      <c r="Q140" s="38">
        <v>0</v>
      </c>
      <c r="R140" s="39">
        <v>0</v>
      </c>
      <c r="S140" s="39">
        <v>0</v>
      </c>
      <c r="T140" s="39">
        <v>0</v>
      </c>
      <c r="U140" s="40">
        <v>0</v>
      </c>
    </row>
    <row r="141" spans="1:21" ht="0.75" customHeight="1" x14ac:dyDescent="0.2">
      <c r="A141" s="104"/>
      <c r="B141" s="101"/>
      <c r="C141" s="41"/>
      <c r="D141" s="36">
        <v>133</v>
      </c>
      <c r="E141" s="38">
        <v>0</v>
      </c>
      <c r="F141" s="39">
        <v>0</v>
      </c>
      <c r="G141" s="39">
        <v>0</v>
      </c>
      <c r="H141" s="39">
        <v>0</v>
      </c>
      <c r="I141" s="40">
        <v>0</v>
      </c>
      <c r="J141" s="32"/>
      <c r="K141" s="38">
        <v>0</v>
      </c>
      <c r="L141" s="39">
        <v>0</v>
      </c>
      <c r="M141" s="39">
        <v>0</v>
      </c>
      <c r="N141" s="39">
        <v>0</v>
      </c>
      <c r="O141" s="40">
        <v>0</v>
      </c>
      <c r="P141" s="32"/>
      <c r="Q141" s="38">
        <v>0</v>
      </c>
      <c r="R141" s="39">
        <v>0</v>
      </c>
      <c r="S141" s="39">
        <v>0</v>
      </c>
      <c r="T141" s="39">
        <v>0</v>
      </c>
      <c r="U141" s="40">
        <v>0</v>
      </c>
    </row>
    <row r="142" spans="1:21" ht="0.75" customHeight="1" x14ac:dyDescent="0.2">
      <c r="A142" s="104"/>
      <c r="B142" s="101"/>
      <c r="C142" s="41"/>
      <c r="D142" s="36">
        <v>134</v>
      </c>
      <c r="E142" s="38">
        <v>0</v>
      </c>
      <c r="F142" s="39">
        <v>0</v>
      </c>
      <c r="G142" s="39">
        <v>0</v>
      </c>
      <c r="H142" s="39">
        <v>0</v>
      </c>
      <c r="I142" s="40">
        <v>0</v>
      </c>
      <c r="J142" s="32"/>
      <c r="K142" s="38">
        <v>0</v>
      </c>
      <c r="L142" s="39">
        <v>0</v>
      </c>
      <c r="M142" s="39">
        <v>0</v>
      </c>
      <c r="N142" s="39">
        <v>0</v>
      </c>
      <c r="O142" s="40">
        <v>0</v>
      </c>
      <c r="P142" s="32"/>
      <c r="Q142" s="38">
        <v>0</v>
      </c>
      <c r="R142" s="39">
        <v>0</v>
      </c>
      <c r="S142" s="39">
        <v>0</v>
      </c>
      <c r="T142" s="39">
        <v>0</v>
      </c>
      <c r="U142" s="40">
        <v>0</v>
      </c>
    </row>
    <row r="143" spans="1:21" ht="0.75" customHeight="1" x14ac:dyDescent="0.2">
      <c r="A143" s="104"/>
      <c r="B143" s="101"/>
      <c r="C143" s="41"/>
      <c r="D143" s="36">
        <v>135</v>
      </c>
      <c r="E143" s="38">
        <v>0</v>
      </c>
      <c r="F143" s="39">
        <v>0</v>
      </c>
      <c r="G143" s="39">
        <v>0</v>
      </c>
      <c r="H143" s="39">
        <v>0</v>
      </c>
      <c r="I143" s="40">
        <v>0</v>
      </c>
      <c r="J143" s="32"/>
      <c r="K143" s="38">
        <v>0</v>
      </c>
      <c r="L143" s="39">
        <v>0</v>
      </c>
      <c r="M143" s="39">
        <v>0</v>
      </c>
      <c r="N143" s="39">
        <v>0</v>
      </c>
      <c r="O143" s="40">
        <v>0</v>
      </c>
      <c r="P143" s="32"/>
      <c r="Q143" s="38">
        <v>0</v>
      </c>
      <c r="R143" s="39">
        <v>0</v>
      </c>
      <c r="S143" s="39">
        <v>0</v>
      </c>
      <c r="T143" s="39">
        <v>0</v>
      </c>
      <c r="U143" s="40">
        <v>0</v>
      </c>
    </row>
    <row r="144" spans="1:21" ht="0.75" customHeight="1" x14ac:dyDescent="0.2">
      <c r="A144" s="104"/>
      <c r="B144" s="101"/>
      <c r="C144" s="41"/>
      <c r="D144" s="36">
        <v>136</v>
      </c>
      <c r="E144" s="38">
        <v>0</v>
      </c>
      <c r="F144" s="39">
        <v>0</v>
      </c>
      <c r="G144" s="39">
        <v>0</v>
      </c>
      <c r="H144" s="39">
        <v>0</v>
      </c>
      <c r="I144" s="40">
        <v>0</v>
      </c>
      <c r="J144" s="32"/>
      <c r="K144" s="38">
        <v>0</v>
      </c>
      <c r="L144" s="39">
        <v>0</v>
      </c>
      <c r="M144" s="39">
        <v>0</v>
      </c>
      <c r="N144" s="39">
        <v>0</v>
      </c>
      <c r="O144" s="40">
        <v>0</v>
      </c>
      <c r="P144" s="32"/>
      <c r="Q144" s="38">
        <v>0</v>
      </c>
      <c r="R144" s="39">
        <v>0</v>
      </c>
      <c r="S144" s="39">
        <v>0</v>
      </c>
      <c r="T144" s="39">
        <v>0</v>
      </c>
      <c r="U144" s="40">
        <v>0</v>
      </c>
    </row>
    <row r="145" spans="1:21" ht="0.75" customHeight="1" x14ac:dyDescent="0.2">
      <c r="A145" s="104"/>
      <c r="B145" s="101"/>
      <c r="C145" s="41"/>
      <c r="D145" s="36">
        <v>137</v>
      </c>
      <c r="E145" s="38">
        <v>0</v>
      </c>
      <c r="F145" s="39">
        <v>0</v>
      </c>
      <c r="G145" s="39">
        <v>0</v>
      </c>
      <c r="H145" s="39">
        <v>0</v>
      </c>
      <c r="I145" s="40">
        <v>0</v>
      </c>
      <c r="J145" s="32"/>
      <c r="K145" s="38">
        <v>0</v>
      </c>
      <c r="L145" s="39">
        <v>0</v>
      </c>
      <c r="M145" s="39">
        <v>0</v>
      </c>
      <c r="N145" s="39">
        <v>0</v>
      </c>
      <c r="O145" s="40">
        <v>0</v>
      </c>
      <c r="P145" s="32"/>
      <c r="Q145" s="38">
        <v>0</v>
      </c>
      <c r="R145" s="39">
        <v>0</v>
      </c>
      <c r="S145" s="39">
        <v>0</v>
      </c>
      <c r="T145" s="39">
        <v>0</v>
      </c>
      <c r="U145" s="40">
        <v>0</v>
      </c>
    </row>
    <row r="146" spans="1:21" ht="0.75" customHeight="1" x14ac:dyDescent="0.2">
      <c r="A146" s="104"/>
      <c r="B146" s="101"/>
      <c r="C146" s="41"/>
      <c r="D146" s="36">
        <v>138</v>
      </c>
      <c r="E146" s="38">
        <v>0</v>
      </c>
      <c r="F146" s="39">
        <v>0</v>
      </c>
      <c r="G146" s="39">
        <v>0</v>
      </c>
      <c r="H146" s="39">
        <v>0</v>
      </c>
      <c r="I146" s="40">
        <v>0</v>
      </c>
      <c r="J146" s="32"/>
      <c r="K146" s="38">
        <v>0</v>
      </c>
      <c r="L146" s="39">
        <v>0</v>
      </c>
      <c r="M146" s="39">
        <v>0</v>
      </c>
      <c r="N146" s="39">
        <v>0</v>
      </c>
      <c r="O146" s="40">
        <v>0</v>
      </c>
      <c r="P146" s="32"/>
      <c r="Q146" s="38">
        <v>0</v>
      </c>
      <c r="R146" s="39">
        <v>0</v>
      </c>
      <c r="S146" s="39">
        <v>0</v>
      </c>
      <c r="T146" s="39">
        <v>0</v>
      </c>
      <c r="U146" s="40">
        <v>0</v>
      </c>
    </row>
    <row r="147" spans="1:21" ht="0.75" customHeight="1" x14ac:dyDescent="0.2">
      <c r="A147" s="104"/>
      <c r="B147" s="101"/>
      <c r="C147" s="41"/>
      <c r="D147" s="36">
        <v>139</v>
      </c>
      <c r="E147" s="38">
        <v>0</v>
      </c>
      <c r="F147" s="39">
        <v>0</v>
      </c>
      <c r="G147" s="39">
        <v>0</v>
      </c>
      <c r="H147" s="39">
        <v>0</v>
      </c>
      <c r="I147" s="40">
        <v>0</v>
      </c>
      <c r="J147" s="32"/>
      <c r="K147" s="38">
        <v>0</v>
      </c>
      <c r="L147" s="39">
        <v>0</v>
      </c>
      <c r="M147" s="39">
        <v>0</v>
      </c>
      <c r="N147" s="39">
        <v>0</v>
      </c>
      <c r="O147" s="40">
        <v>0</v>
      </c>
      <c r="P147" s="32"/>
      <c r="Q147" s="38">
        <v>0</v>
      </c>
      <c r="R147" s="39">
        <v>0</v>
      </c>
      <c r="S147" s="39">
        <v>0</v>
      </c>
      <c r="T147" s="39">
        <v>0</v>
      </c>
      <c r="U147" s="40">
        <v>0</v>
      </c>
    </row>
    <row r="148" spans="1:21" ht="0.75" customHeight="1" x14ac:dyDescent="0.2">
      <c r="A148" s="104"/>
      <c r="B148" s="101"/>
      <c r="C148" s="41"/>
      <c r="D148" s="36">
        <v>140</v>
      </c>
      <c r="E148" s="38">
        <v>0</v>
      </c>
      <c r="F148" s="39">
        <v>0</v>
      </c>
      <c r="G148" s="39">
        <v>0</v>
      </c>
      <c r="H148" s="39">
        <v>0</v>
      </c>
      <c r="I148" s="40">
        <v>0</v>
      </c>
      <c r="J148" s="32"/>
      <c r="K148" s="38">
        <v>0</v>
      </c>
      <c r="L148" s="39">
        <v>0</v>
      </c>
      <c r="M148" s="39">
        <v>0</v>
      </c>
      <c r="N148" s="39">
        <v>0</v>
      </c>
      <c r="O148" s="40">
        <v>0</v>
      </c>
      <c r="P148" s="32"/>
      <c r="Q148" s="38">
        <v>0</v>
      </c>
      <c r="R148" s="39">
        <v>0</v>
      </c>
      <c r="S148" s="39">
        <v>0</v>
      </c>
      <c r="T148" s="39">
        <v>0</v>
      </c>
      <c r="U148" s="40">
        <v>0</v>
      </c>
    </row>
    <row r="149" spans="1:21" ht="0.75" customHeight="1" x14ac:dyDescent="0.2">
      <c r="A149" s="104"/>
      <c r="B149" s="101"/>
      <c r="C149" s="41"/>
      <c r="D149" s="36">
        <v>141</v>
      </c>
      <c r="E149" s="38">
        <v>0</v>
      </c>
      <c r="F149" s="39">
        <v>0</v>
      </c>
      <c r="G149" s="39">
        <v>0</v>
      </c>
      <c r="H149" s="39">
        <v>0</v>
      </c>
      <c r="I149" s="40">
        <v>0</v>
      </c>
      <c r="J149" s="32"/>
      <c r="K149" s="38">
        <v>0</v>
      </c>
      <c r="L149" s="39">
        <v>0</v>
      </c>
      <c r="M149" s="39">
        <v>0</v>
      </c>
      <c r="N149" s="39">
        <v>0</v>
      </c>
      <c r="O149" s="40">
        <v>0</v>
      </c>
      <c r="P149" s="32"/>
      <c r="Q149" s="38">
        <v>0</v>
      </c>
      <c r="R149" s="39">
        <v>0</v>
      </c>
      <c r="S149" s="39">
        <v>0</v>
      </c>
      <c r="T149" s="39">
        <v>0</v>
      </c>
      <c r="U149" s="40">
        <v>0</v>
      </c>
    </row>
    <row r="150" spans="1:21" ht="0.75" customHeight="1" x14ac:dyDescent="0.2">
      <c r="A150" s="104"/>
      <c r="B150" s="101"/>
      <c r="C150" s="41"/>
      <c r="D150" s="36">
        <v>142</v>
      </c>
      <c r="E150" s="38">
        <v>0</v>
      </c>
      <c r="F150" s="39">
        <v>0</v>
      </c>
      <c r="G150" s="39">
        <v>0</v>
      </c>
      <c r="H150" s="39">
        <v>0</v>
      </c>
      <c r="I150" s="40">
        <v>0</v>
      </c>
      <c r="J150" s="32"/>
      <c r="K150" s="38">
        <v>0</v>
      </c>
      <c r="L150" s="39">
        <v>0</v>
      </c>
      <c r="M150" s="39">
        <v>0</v>
      </c>
      <c r="N150" s="39">
        <v>0</v>
      </c>
      <c r="O150" s="40">
        <v>0</v>
      </c>
      <c r="P150" s="32"/>
      <c r="Q150" s="38">
        <v>0</v>
      </c>
      <c r="R150" s="39">
        <v>0</v>
      </c>
      <c r="S150" s="39">
        <v>0</v>
      </c>
      <c r="T150" s="39">
        <v>0</v>
      </c>
      <c r="U150" s="40">
        <v>0</v>
      </c>
    </row>
    <row r="151" spans="1:21" ht="0.75" customHeight="1" x14ac:dyDescent="0.2">
      <c r="A151" s="104"/>
      <c r="B151" s="101"/>
      <c r="C151" s="41"/>
      <c r="D151" s="36">
        <v>143</v>
      </c>
      <c r="E151" s="38">
        <v>10</v>
      </c>
      <c r="F151" s="39">
        <v>10</v>
      </c>
      <c r="G151" s="39">
        <v>10</v>
      </c>
      <c r="H151" s="39">
        <v>10</v>
      </c>
      <c r="I151" s="40">
        <v>10</v>
      </c>
      <c r="J151" s="32"/>
      <c r="K151" s="38">
        <v>10</v>
      </c>
      <c r="L151" s="39">
        <v>10</v>
      </c>
      <c r="M151" s="39">
        <v>10</v>
      </c>
      <c r="N151" s="39">
        <v>10</v>
      </c>
      <c r="O151" s="40">
        <v>10</v>
      </c>
      <c r="P151" s="32"/>
      <c r="Q151" s="38">
        <v>10</v>
      </c>
      <c r="R151" s="39">
        <v>10</v>
      </c>
      <c r="S151" s="39">
        <v>10</v>
      </c>
      <c r="T151" s="39">
        <v>10</v>
      </c>
      <c r="U151" s="40">
        <v>10</v>
      </c>
    </row>
    <row r="152" spans="1:21" ht="0.75" customHeight="1" x14ac:dyDescent="0.2">
      <c r="A152" s="104"/>
      <c r="B152" s="101"/>
      <c r="C152" s="41"/>
      <c r="D152" s="36">
        <v>144</v>
      </c>
      <c r="E152" s="38">
        <v>10</v>
      </c>
      <c r="F152" s="39">
        <v>10</v>
      </c>
      <c r="G152" s="39">
        <v>10</v>
      </c>
      <c r="H152" s="39">
        <v>10</v>
      </c>
      <c r="I152" s="40">
        <v>10</v>
      </c>
      <c r="J152" s="32"/>
      <c r="K152" s="38">
        <v>10</v>
      </c>
      <c r="L152" s="39">
        <v>10</v>
      </c>
      <c r="M152" s="39">
        <v>10</v>
      </c>
      <c r="N152" s="39">
        <v>10</v>
      </c>
      <c r="O152" s="40">
        <v>10</v>
      </c>
      <c r="P152" s="32"/>
      <c r="Q152" s="38">
        <v>10</v>
      </c>
      <c r="R152" s="39">
        <v>10</v>
      </c>
      <c r="S152" s="39">
        <v>10</v>
      </c>
      <c r="T152" s="39">
        <v>10</v>
      </c>
      <c r="U152" s="40">
        <v>10</v>
      </c>
    </row>
    <row r="153" spans="1:21" ht="0.75" customHeight="1" x14ac:dyDescent="0.2">
      <c r="A153" s="104"/>
      <c r="B153" s="101"/>
      <c r="C153" s="41"/>
      <c r="D153" s="36">
        <v>145</v>
      </c>
      <c r="E153" s="38">
        <v>0</v>
      </c>
      <c r="F153" s="39">
        <v>0</v>
      </c>
      <c r="G153" s="39">
        <v>0</v>
      </c>
      <c r="H153" s="39">
        <v>0</v>
      </c>
      <c r="I153" s="40">
        <v>0</v>
      </c>
      <c r="J153" s="32"/>
      <c r="K153" s="38">
        <v>0</v>
      </c>
      <c r="L153" s="39">
        <v>0</v>
      </c>
      <c r="M153" s="39">
        <v>0</v>
      </c>
      <c r="N153" s="39">
        <v>0</v>
      </c>
      <c r="O153" s="40">
        <v>0</v>
      </c>
      <c r="P153" s="32"/>
      <c r="Q153" s="38">
        <v>0</v>
      </c>
      <c r="R153" s="39">
        <v>0</v>
      </c>
      <c r="S153" s="39">
        <v>0</v>
      </c>
      <c r="T153" s="39">
        <v>0</v>
      </c>
      <c r="U153" s="40">
        <v>0</v>
      </c>
    </row>
    <row r="154" spans="1:21" ht="0.75" customHeight="1" x14ac:dyDescent="0.2">
      <c r="A154" s="104"/>
      <c r="B154" s="101"/>
      <c r="C154" s="41"/>
      <c r="D154" s="36">
        <v>146</v>
      </c>
      <c r="E154" s="38">
        <v>0</v>
      </c>
      <c r="F154" s="39">
        <v>0</v>
      </c>
      <c r="G154" s="39">
        <v>0</v>
      </c>
      <c r="H154" s="39">
        <v>0</v>
      </c>
      <c r="I154" s="40">
        <v>0</v>
      </c>
      <c r="J154" s="32"/>
      <c r="K154" s="38">
        <v>0</v>
      </c>
      <c r="L154" s="39">
        <v>0</v>
      </c>
      <c r="M154" s="39">
        <v>0</v>
      </c>
      <c r="N154" s="39">
        <v>0</v>
      </c>
      <c r="O154" s="40">
        <v>0</v>
      </c>
      <c r="P154" s="32"/>
      <c r="Q154" s="38">
        <v>0</v>
      </c>
      <c r="R154" s="39">
        <v>0</v>
      </c>
      <c r="S154" s="39">
        <v>0</v>
      </c>
      <c r="T154" s="39">
        <v>0</v>
      </c>
      <c r="U154" s="40">
        <v>0</v>
      </c>
    </row>
    <row r="155" spans="1:21" ht="0.75" customHeight="1" x14ac:dyDescent="0.2">
      <c r="A155" s="104"/>
      <c r="B155" s="101"/>
      <c r="C155" s="41"/>
      <c r="D155" s="36">
        <v>147</v>
      </c>
      <c r="E155" s="38">
        <v>0</v>
      </c>
      <c r="F155" s="39">
        <v>0</v>
      </c>
      <c r="G155" s="39">
        <v>0</v>
      </c>
      <c r="H155" s="39">
        <v>0</v>
      </c>
      <c r="I155" s="40">
        <v>0</v>
      </c>
      <c r="J155" s="32"/>
      <c r="K155" s="38">
        <v>0</v>
      </c>
      <c r="L155" s="39">
        <v>0</v>
      </c>
      <c r="M155" s="39">
        <v>0</v>
      </c>
      <c r="N155" s="39">
        <v>0</v>
      </c>
      <c r="O155" s="40">
        <v>0</v>
      </c>
      <c r="P155" s="32"/>
      <c r="Q155" s="38">
        <v>0</v>
      </c>
      <c r="R155" s="39">
        <v>0</v>
      </c>
      <c r="S155" s="39">
        <v>0</v>
      </c>
      <c r="T155" s="39">
        <v>0</v>
      </c>
      <c r="U155" s="40">
        <v>0</v>
      </c>
    </row>
    <row r="156" spans="1:21" ht="0.75" customHeight="1" x14ac:dyDescent="0.2">
      <c r="A156" s="104"/>
      <c r="B156" s="101"/>
      <c r="C156" s="41"/>
      <c r="D156" s="36">
        <v>148</v>
      </c>
      <c r="E156" s="38">
        <v>0</v>
      </c>
      <c r="F156" s="39">
        <v>0</v>
      </c>
      <c r="G156" s="39">
        <v>0</v>
      </c>
      <c r="H156" s="39">
        <v>0</v>
      </c>
      <c r="I156" s="40">
        <v>0</v>
      </c>
      <c r="J156" s="32"/>
      <c r="K156" s="38">
        <v>0</v>
      </c>
      <c r="L156" s="39">
        <v>0</v>
      </c>
      <c r="M156" s="39">
        <v>0</v>
      </c>
      <c r="N156" s="39">
        <v>0</v>
      </c>
      <c r="O156" s="40">
        <v>0</v>
      </c>
      <c r="P156" s="32"/>
      <c r="Q156" s="38">
        <v>0</v>
      </c>
      <c r="R156" s="39">
        <v>0</v>
      </c>
      <c r="S156" s="39">
        <v>0</v>
      </c>
      <c r="T156" s="39">
        <v>0</v>
      </c>
      <c r="U156" s="40">
        <v>0</v>
      </c>
    </row>
    <row r="157" spans="1:21" ht="0.75" customHeight="1" x14ac:dyDescent="0.2">
      <c r="A157" s="104"/>
      <c r="B157" s="101"/>
      <c r="C157" s="34"/>
      <c r="D157" s="36">
        <v>149</v>
      </c>
      <c r="E157" s="38">
        <v>0</v>
      </c>
      <c r="F157" s="39">
        <v>0</v>
      </c>
      <c r="G157" s="39">
        <v>0</v>
      </c>
      <c r="H157" s="39">
        <v>0</v>
      </c>
      <c r="I157" s="40">
        <v>0</v>
      </c>
      <c r="J157" s="32"/>
      <c r="K157" s="38">
        <v>0</v>
      </c>
      <c r="L157" s="39">
        <v>0</v>
      </c>
      <c r="M157" s="39">
        <v>0</v>
      </c>
      <c r="N157" s="39">
        <v>0</v>
      </c>
      <c r="O157" s="40">
        <v>0</v>
      </c>
      <c r="P157" s="32"/>
      <c r="Q157" s="38">
        <v>0</v>
      </c>
      <c r="R157" s="39">
        <v>0</v>
      </c>
      <c r="S157" s="39">
        <v>0</v>
      </c>
      <c r="T157" s="39">
        <v>0</v>
      </c>
      <c r="U157" s="40">
        <v>0</v>
      </c>
    </row>
    <row r="158" spans="1:21" ht="0.75" customHeight="1" x14ac:dyDescent="0.2">
      <c r="A158" s="104"/>
      <c r="B158" s="101"/>
      <c r="C158" s="42"/>
      <c r="D158" s="36">
        <v>150</v>
      </c>
      <c r="E158" s="38">
        <v>0</v>
      </c>
      <c r="F158" s="39">
        <v>0</v>
      </c>
      <c r="G158" s="39">
        <v>0</v>
      </c>
      <c r="H158" s="39">
        <v>0</v>
      </c>
      <c r="I158" s="40">
        <v>0</v>
      </c>
      <c r="J158" s="32"/>
      <c r="K158" s="38">
        <v>0</v>
      </c>
      <c r="L158" s="39">
        <v>0</v>
      </c>
      <c r="M158" s="39">
        <v>0</v>
      </c>
      <c r="N158" s="39">
        <v>0</v>
      </c>
      <c r="O158" s="40">
        <v>0</v>
      </c>
      <c r="P158" s="32"/>
      <c r="Q158" s="38">
        <v>0</v>
      </c>
      <c r="R158" s="39">
        <v>0</v>
      </c>
      <c r="S158" s="39">
        <v>0</v>
      </c>
      <c r="T158" s="39">
        <v>0</v>
      </c>
      <c r="U158" s="40">
        <v>0</v>
      </c>
    </row>
    <row r="159" spans="1:21" ht="0.75" customHeight="1" x14ac:dyDescent="0.2">
      <c r="A159" s="104"/>
      <c r="B159" s="101"/>
      <c r="C159" s="41"/>
      <c r="D159" s="36">
        <v>151</v>
      </c>
      <c r="E159" s="38">
        <v>0</v>
      </c>
      <c r="F159" s="39">
        <v>0</v>
      </c>
      <c r="G159" s="39">
        <v>0</v>
      </c>
      <c r="H159" s="39">
        <v>0</v>
      </c>
      <c r="I159" s="40">
        <v>0</v>
      </c>
      <c r="J159" s="32"/>
      <c r="K159" s="38">
        <v>0</v>
      </c>
      <c r="L159" s="39">
        <v>0</v>
      </c>
      <c r="M159" s="39">
        <v>0</v>
      </c>
      <c r="N159" s="39">
        <v>0</v>
      </c>
      <c r="O159" s="40">
        <v>0</v>
      </c>
      <c r="P159" s="32"/>
      <c r="Q159" s="38">
        <v>0</v>
      </c>
      <c r="R159" s="39">
        <v>0</v>
      </c>
      <c r="S159" s="39">
        <v>0</v>
      </c>
      <c r="T159" s="39">
        <v>0</v>
      </c>
      <c r="U159" s="40">
        <v>0</v>
      </c>
    </row>
    <row r="160" spans="1:21" ht="0.75" customHeight="1" x14ac:dyDescent="0.2">
      <c r="A160" s="104"/>
      <c r="B160" s="101"/>
      <c r="C160" s="41"/>
      <c r="D160" s="36">
        <v>152</v>
      </c>
      <c r="E160" s="38">
        <v>0</v>
      </c>
      <c r="F160" s="39">
        <v>0</v>
      </c>
      <c r="G160" s="39">
        <v>0</v>
      </c>
      <c r="H160" s="39">
        <v>0</v>
      </c>
      <c r="I160" s="40">
        <v>0</v>
      </c>
      <c r="J160" s="32"/>
      <c r="K160" s="38">
        <v>0</v>
      </c>
      <c r="L160" s="39">
        <v>0</v>
      </c>
      <c r="M160" s="39">
        <v>0</v>
      </c>
      <c r="N160" s="39">
        <v>0</v>
      </c>
      <c r="O160" s="40">
        <v>0</v>
      </c>
      <c r="P160" s="32"/>
      <c r="Q160" s="38">
        <v>0</v>
      </c>
      <c r="R160" s="39">
        <v>0</v>
      </c>
      <c r="S160" s="39">
        <v>0</v>
      </c>
      <c r="T160" s="39">
        <v>0</v>
      </c>
      <c r="U160" s="40">
        <v>0</v>
      </c>
    </row>
    <row r="161" spans="1:21" ht="0.75" customHeight="1" x14ac:dyDescent="0.2">
      <c r="A161" s="104"/>
      <c r="B161" s="101"/>
      <c r="C161" s="41"/>
      <c r="D161" s="36">
        <v>153</v>
      </c>
      <c r="E161" s="38">
        <v>0</v>
      </c>
      <c r="F161" s="39">
        <v>0</v>
      </c>
      <c r="G161" s="39">
        <v>0</v>
      </c>
      <c r="H161" s="39">
        <v>0</v>
      </c>
      <c r="I161" s="40">
        <v>0</v>
      </c>
      <c r="J161" s="32"/>
      <c r="K161" s="38">
        <v>0</v>
      </c>
      <c r="L161" s="39">
        <v>0</v>
      </c>
      <c r="M161" s="39">
        <v>0</v>
      </c>
      <c r="N161" s="39">
        <v>0</v>
      </c>
      <c r="O161" s="40">
        <v>0</v>
      </c>
      <c r="P161" s="32"/>
      <c r="Q161" s="38">
        <v>0</v>
      </c>
      <c r="R161" s="39">
        <v>0</v>
      </c>
      <c r="S161" s="39">
        <v>0</v>
      </c>
      <c r="T161" s="39">
        <v>0</v>
      </c>
      <c r="U161" s="40">
        <v>0</v>
      </c>
    </row>
    <row r="162" spans="1:21" ht="0.75" customHeight="1" x14ac:dyDescent="0.2">
      <c r="A162" s="104"/>
      <c r="B162" s="101"/>
      <c r="C162" s="41"/>
      <c r="D162" s="36">
        <v>154</v>
      </c>
      <c r="E162" s="38">
        <v>0</v>
      </c>
      <c r="F162" s="39">
        <v>0</v>
      </c>
      <c r="G162" s="39">
        <v>0</v>
      </c>
      <c r="H162" s="39">
        <v>0</v>
      </c>
      <c r="I162" s="40">
        <v>0</v>
      </c>
      <c r="J162" s="32"/>
      <c r="K162" s="38">
        <v>0</v>
      </c>
      <c r="L162" s="39">
        <v>0</v>
      </c>
      <c r="M162" s="39">
        <v>0</v>
      </c>
      <c r="N162" s="39">
        <v>0</v>
      </c>
      <c r="O162" s="40">
        <v>0</v>
      </c>
      <c r="P162" s="32"/>
      <c r="Q162" s="38">
        <v>0</v>
      </c>
      <c r="R162" s="39">
        <v>0</v>
      </c>
      <c r="S162" s="39">
        <v>0</v>
      </c>
      <c r="T162" s="39">
        <v>0</v>
      </c>
      <c r="U162" s="40">
        <v>0</v>
      </c>
    </row>
    <row r="163" spans="1:21" ht="0.75" customHeight="1" x14ac:dyDescent="0.2">
      <c r="A163" s="104"/>
      <c r="B163" s="101"/>
      <c r="C163" s="41"/>
      <c r="D163" s="36">
        <v>155</v>
      </c>
      <c r="E163" s="38">
        <v>0</v>
      </c>
      <c r="F163" s="39">
        <v>0</v>
      </c>
      <c r="G163" s="39">
        <v>0</v>
      </c>
      <c r="H163" s="39">
        <v>0</v>
      </c>
      <c r="I163" s="40">
        <v>0</v>
      </c>
      <c r="J163" s="32"/>
      <c r="K163" s="38">
        <v>0</v>
      </c>
      <c r="L163" s="39">
        <v>0</v>
      </c>
      <c r="M163" s="39">
        <v>0</v>
      </c>
      <c r="N163" s="39">
        <v>0</v>
      </c>
      <c r="O163" s="40">
        <v>0</v>
      </c>
      <c r="P163" s="32"/>
      <c r="Q163" s="38">
        <v>0</v>
      </c>
      <c r="R163" s="39">
        <v>0</v>
      </c>
      <c r="S163" s="39">
        <v>0</v>
      </c>
      <c r="T163" s="39">
        <v>0</v>
      </c>
      <c r="U163" s="40">
        <v>0</v>
      </c>
    </row>
    <row r="164" spans="1:21" ht="0.75" customHeight="1" x14ac:dyDescent="0.2">
      <c r="A164" s="104"/>
      <c r="B164" s="101"/>
      <c r="C164" s="41"/>
      <c r="D164" s="36">
        <v>156</v>
      </c>
      <c r="E164" s="38">
        <v>0</v>
      </c>
      <c r="F164" s="39">
        <v>0</v>
      </c>
      <c r="G164" s="39">
        <v>0</v>
      </c>
      <c r="H164" s="39">
        <v>0</v>
      </c>
      <c r="I164" s="40">
        <v>0</v>
      </c>
      <c r="J164" s="32"/>
      <c r="K164" s="38">
        <v>0</v>
      </c>
      <c r="L164" s="39">
        <v>0</v>
      </c>
      <c r="M164" s="39">
        <v>0</v>
      </c>
      <c r="N164" s="39">
        <v>0</v>
      </c>
      <c r="O164" s="40">
        <v>0</v>
      </c>
      <c r="P164" s="32"/>
      <c r="Q164" s="38">
        <v>0</v>
      </c>
      <c r="R164" s="39">
        <v>0</v>
      </c>
      <c r="S164" s="39">
        <v>0</v>
      </c>
      <c r="T164" s="39">
        <v>0</v>
      </c>
      <c r="U164" s="40">
        <v>0</v>
      </c>
    </row>
    <row r="165" spans="1:21" ht="0.75" customHeight="1" x14ac:dyDescent="0.2">
      <c r="A165" s="104"/>
      <c r="B165" s="101"/>
      <c r="C165" s="41"/>
      <c r="D165" s="36">
        <v>157</v>
      </c>
      <c r="E165" s="38">
        <v>0</v>
      </c>
      <c r="F165" s="39">
        <v>0</v>
      </c>
      <c r="G165" s="39">
        <v>0</v>
      </c>
      <c r="H165" s="39">
        <v>0</v>
      </c>
      <c r="I165" s="40">
        <v>0</v>
      </c>
      <c r="J165" s="32"/>
      <c r="K165" s="38">
        <v>0</v>
      </c>
      <c r="L165" s="39">
        <v>0</v>
      </c>
      <c r="M165" s="39">
        <v>0</v>
      </c>
      <c r="N165" s="39">
        <v>0</v>
      </c>
      <c r="O165" s="40">
        <v>0</v>
      </c>
      <c r="P165" s="32"/>
      <c r="Q165" s="38">
        <v>0</v>
      </c>
      <c r="R165" s="39">
        <v>0</v>
      </c>
      <c r="S165" s="39">
        <v>0</v>
      </c>
      <c r="T165" s="39">
        <v>0</v>
      </c>
      <c r="U165" s="40">
        <v>0</v>
      </c>
    </row>
    <row r="166" spans="1:21" ht="0.75" customHeight="1" x14ac:dyDescent="0.2">
      <c r="A166" s="104"/>
      <c r="B166" s="101"/>
      <c r="C166" s="41"/>
      <c r="D166" s="36">
        <v>158</v>
      </c>
      <c r="E166" s="38">
        <v>0</v>
      </c>
      <c r="F166" s="39">
        <v>0</v>
      </c>
      <c r="G166" s="39">
        <v>0</v>
      </c>
      <c r="H166" s="39">
        <v>0</v>
      </c>
      <c r="I166" s="40">
        <v>0</v>
      </c>
      <c r="J166" s="32"/>
      <c r="K166" s="38">
        <v>0</v>
      </c>
      <c r="L166" s="39">
        <v>0</v>
      </c>
      <c r="M166" s="39">
        <v>0</v>
      </c>
      <c r="N166" s="39">
        <v>0</v>
      </c>
      <c r="O166" s="40">
        <v>0</v>
      </c>
      <c r="P166" s="32"/>
      <c r="Q166" s="38">
        <v>0</v>
      </c>
      <c r="R166" s="39">
        <v>0</v>
      </c>
      <c r="S166" s="39">
        <v>0</v>
      </c>
      <c r="T166" s="39">
        <v>0</v>
      </c>
      <c r="U166" s="40">
        <v>0</v>
      </c>
    </row>
    <row r="167" spans="1:21" ht="0.75" customHeight="1" x14ac:dyDescent="0.2">
      <c r="A167" s="104"/>
      <c r="B167" s="101"/>
      <c r="C167" s="41"/>
      <c r="D167" s="36">
        <v>159</v>
      </c>
      <c r="E167" s="38">
        <v>0</v>
      </c>
      <c r="F167" s="39">
        <v>0</v>
      </c>
      <c r="G167" s="39">
        <v>0</v>
      </c>
      <c r="H167" s="39">
        <v>0</v>
      </c>
      <c r="I167" s="40">
        <v>0</v>
      </c>
      <c r="J167" s="32"/>
      <c r="K167" s="38">
        <v>0</v>
      </c>
      <c r="L167" s="39">
        <v>0</v>
      </c>
      <c r="M167" s="39">
        <v>0</v>
      </c>
      <c r="N167" s="39">
        <v>0</v>
      </c>
      <c r="O167" s="40">
        <v>0</v>
      </c>
      <c r="P167" s="32"/>
      <c r="Q167" s="38">
        <v>0</v>
      </c>
      <c r="R167" s="39">
        <v>0</v>
      </c>
      <c r="S167" s="39">
        <v>0</v>
      </c>
      <c r="T167" s="39">
        <v>0</v>
      </c>
      <c r="U167" s="40">
        <v>0</v>
      </c>
    </row>
    <row r="168" spans="1:21" ht="0.75" customHeight="1" x14ac:dyDescent="0.2">
      <c r="A168" s="104"/>
      <c r="B168" s="101"/>
      <c r="C168" s="41"/>
      <c r="D168" s="36">
        <v>160</v>
      </c>
      <c r="E168" s="38">
        <v>10</v>
      </c>
      <c r="F168" s="39">
        <v>10</v>
      </c>
      <c r="G168" s="39">
        <v>10</v>
      </c>
      <c r="H168" s="39">
        <v>10</v>
      </c>
      <c r="I168" s="40">
        <v>10</v>
      </c>
      <c r="J168" s="32"/>
      <c r="K168" s="38">
        <v>10</v>
      </c>
      <c r="L168" s="39">
        <v>10</v>
      </c>
      <c r="M168" s="39">
        <v>10</v>
      </c>
      <c r="N168" s="39">
        <v>10</v>
      </c>
      <c r="O168" s="40">
        <v>10</v>
      </c>
      <c r="P168" s="32"/>
      <c r="Q168" s="38">
        <v>10</v>
      </c>
      <c r="R168" s="39">
        <v>10</v>
      </c>
      <c r="S168" s="39">
        <v>10</v>
      </c>
      <c r="T168" s="39">
        <v>10</v>
      </c>
      <c r="U168" s="40">
        <v>10</v>
      </c>
    </row>
    <row r="169" spans="1:21" ht="0.75" customHeight="1" x14ac:dyDescent="0.2">
      <c r="A169" s="104"/>
      <c r="B169" s="101"/>
      <c r="C169" s="41"/>
      <c r="D169" s="36">
        <v>161</v>
      </c>
      <c r="E169" s="38">
        <v>0</v>
      </c>
      <c r="F169" s="39">
        <v>0</v>
      </c>
      <c r="G169" s="39">
        <v>0</v>
      </c>
      <c r="H169" s="39">
        <v>0</v>
      </c>
      <c r="I169" s="40">
        <v>0</v>
      </c>
      <c r="J169" s="32"/>
      <c r="K169" s="38">
        <v>-0.13863692857142856</v>
      </c>
      <c r="L169" s="39">
        <v>-0.10358260714285719</v>
      </c>
      <c r="M169" s="39">
        <v>-7.7770205357142852E-2</v>
      </c>
      <c r="N169" s="39">
        <v>-5.1406562500000003E-2</v>
      </c>
      <c r="O169" s="40">
        <v>0</v>
      </c>
      <c r="P169" s="32"/>
      <c r="Q169" s="38">
        <v>0</v>
      </c>
      <c r="R169" s="39">
        <v>0</v>
      </c>
      <c r="S169" s="39">
        <v>0</v>
      </c>
      <c r="T169" s="39">
        <v>0</v>
      </c>
      <c r="U169" s="40">
        <v>0</v>
      </c>
    </row>
    <row r="170" spans="1:21" ht="0.75" customHeight="1" x14ac:dyDescent="0.2">
      <c r="A170" s="104"/>
      <c r="B170" s="101"/>
      <c r="C170" s="41"/>
      <c r="D170" s="36">
        <v>162</v>
      </c>
      <c r="E170" s="38">
        <v>0</v>
      </c>
      <c r="F170" s="39">
        <v>0</v>
      </c>
      <c r="G170" s="39">
        <v>0</v>
      </c>
      <c r="H170" s="39">
        <v>0</v>
      </c>
      <c r="I170" s="40">
        <v>0</v>
      </c>
      <c r="J170" s="32"/>
      <c r="K170" s="38">
        <v>-0.1397744708994709</v>
      </c>
      <c r="L170" s="39">
        <v>-9.77519232804233E-2</v>
      </c>
      <c r="M170" s="39">
        <v>-7.3607025793650763E-2</v>
      </c>
      <c r="N170" s="39">
        <v>-5.1012337962962978E-2</v>
      </c>
      <c r="O170" s="40">
        <v>-1.7610296296296291E-2</v>
      </c>
      <c r="P170" s="32"/>
      <c r="Q170" s="38">
        <v>0</v>
      </c>
      <c r="R170" s="39">
        <v>0</v>
      </c>
      <c r="S170" s="39">
        <v>0</v>
      </c>
      <c r="T170" s="39">
        <v>0</v>
      </c>
      <c r="U170" s="40">
        <v>0</v>
      </c>
    </row>
    <row r="171" spans="1:21" ht="0.75" customHeight="1" x14ac:dyDescent="0.2">
      <c r="A171" s="104"/>
      <c r="B171" s="101"/>
      <c r="C171" s="41"/>
      <c r="D171" s="36">
        <v>163</v>
      </c>
      <c r="E171" s="38">
        <v>0</v>
      </c>
      <c r="F171" s="39">
        <v>0</v>
      </c>
      <c r="G171" s="39">
        <v>0</v>
      </c>
      <c r="H171" s="39">
        <v>0</v>
      </c>
      <c r="I171" s="40">
        <v>0</v>
      </c>
      <c r="J171" s="32"/>
      <c r="K171" s="38">
        <v>-0.1397744708994709</v>
      </c>
      <c r="L171" s="39">
        <v>-9.77519232804233E-2</v>
      </c>
      <c r="M171" s="39">
        <v>-7.3607025793650763E-2</v>
      </c>
      <c r="N171" s="39">
        <v>-5.1012337962962978E-2</v>
      </c>
      <c r="O171" s="40">
        <v>-1.7610296296296291E-2</v>
      </c>
      <c r="P171" s="32"/>
      <c r="Q171" s="38">
        <v>0</v>
      </c>
      <c r="R171" s="39">
        <v>0</v>
      </c>
      <c r="S171" s="39">
        <v>0</v>
      </c>
      <c r="T171" s="39">
        <v>0</v>
      </c>
      <c r="U171" s="40">
        <v>0</v>
      </c>
    </row>
    <row r="172" spans="1:21" ht="0.75" customHeight="1" x14ac:dyDescent="0.2">
      <c r="A172" s="104"/>
      <c r="B172" s="101"/>
      <c r="C172" s="41"/>
      <c r="D172" s="36">
        <v>164</v>
      </c>
      <c r="E172" s="38">
        <v>0</v>
      </c>
      <c r="F172" s="39">
        <v>0</v>
      </c>
      <c r="G172" s="39">
        <v>0</v>
      </c>
      <c r="H172" s="39">
        <v>0</v>
      </c>
      <c r="I172" s="40">
        <v>0</v>
      </c>
      <c r="J172" s="32"/>
      <c r="K172" s="38">
        <v>-0.13910076617604616</v>
      </c>
      <c r="L172" s="39">
        <v>-8.71249466955267E-2</v>
      </c>
      <c r="M172" s="39">
        <v>-5.3584124567099545E-2</v>
      </c>
      <c r="N172" s="39">
        <v>-3.6502748232323232E-2</v>
      </c>
      <c r="O172" s="40">
        <v>-1.7972777777777775E-2</v>
      </c>
      <c r="P172" s="32"/>
      <c r="Q172" s="38">
        <v>0</v>
      </c>
      <c r="R172" s="39">
        <v>0</v>
      </c>
      <c r="S172" s="39">
        <v>0</v>
      </c>
      <c r="T172" s="39">
        <v>0</v>
      </c>
      <c r="U172" s="40">
        <v>0</v>
      </c>
    </row>
    <row r="173" spans="1:21" ht="0.75" customHeight="1" x14ac:dyDescent="0.2">
      <c r="A173" s="104"/>
      <c r="B173" s="101"/>
      <c r="C173" s="41"/>
      <c r="D173" s="36">
        <v>165</v>
      </c>
      <c r="E173" s="38">
        <v>0</v>
      </c>
      <c r="F173" s="39">
        <v>0</v>
      </c>
      <c r="G173" s="39">
        <v>0</v>
      </c>
      <c r="H173" s="39">
        <v>0</v>
      </c>
      <c r="I173" s="40">
        <v>0</v>
      </c>
      <c r="J173" s="32"/>
      <c r="K173" s="38">
        <v>-0.13809057181337181</v>
      </c>
      <c r="L173" s="39">
        <v>-8.4546872246272262E-2</v>
      </c>
      <c r="M173" s="39">
        <v>-5.3033037139249624E-2</v>
      </c>
      <c r="N173" s="39">
        <v>-3.6478223526936027E-2</v>
      </c>
      <c r="O173" s="40">
        <v>-2.0556381481481475E-2</v>
      </c>
      <c r="P173" s="32"/>
      <c r="Q173" s="38">
        <v>0</v>
      </c>
      <c r="R173" s="39">
        <v>0</v>
      </c>
      <c r="S173" s="39">
        <v>0</v>
      </c>
      <c r="T173" s="39">
        <v>0</v>
      </c>
      <c r="U173" s="40">
        <v>0</v>
      </c>
    </row>
    <row r="174" spans="1:21" ht="0.75" customHeight="1" x14ac:dyDescent="0.2">
      <c r="A174" s="104"/>
      <c r="B174" s="101"/>
      <c r="C174" s="41"/>
      <c r="D174" s="36">
        <v>166</v>
      </c>
      <c r="E174" s="38">
        <v>0</v>
      </c>
      <c r="F174" s="39">
        <v>0</v>
      </c>
      <c r="G174" s="39">
        <v>0</v>
      </c>
      <c r="H174" s="39">
        <v>0</v>
      </c>
      <c r="I174" s="40">
        <v>0</v>
      </c>
      <c r="J174" s="32"/>
      <c r="K174" s="38">
        <v>-0.13809057181337181</v>
      </c>
      <c r="L174" s="39">
        <v>-8.4546872246272262E-2</v>
      </c>
      <c r="M174" s="39">
        <v>-5.3033037139249624E-2</v>
      </c>
      <c r="N174" s="39">
        <v>-3.6478223526936027E-2</v>
      </c>
      <c r="O174" s="40">
        <v>-2.0556381481481475E-2</v>
      </c>
      <c r="P174" s="32"/>
      <c r="Q174" s="38">
        <v>0</v>
      </c>
      <c r="R174" s="39">
        <v>0</v>
      </c>
      <c r="S174" s="39">
        <v>0</v>
      </c>
      <c r="T174" s="39">
        <v>0</v>
      </c>
      <c r="U174" s="40">
        <v>0</v>
      </c>
    </row>
    <row r="175" spans="1:21" ht="0.75" customHeight="1" x14ac:dyDescent="0.2">
      <c r="A175" s="104"/>
      <c r="B175" s="101"/>
      <c r="C175" s="41"/>
      <c r="D175" s="36">
        <v>167</v>
      </c>
      <c r="E175" s="38">
        <v>0</v>
      </c>
      <c r="F175" s="39">
        <v>0</v>
      </c>
      <c r="G175" s="39">
        <v>0</v>
      </c>
      <c r="H175" s="39">
        <v>0</v>
      </c>
      <c r="I175" s="40">
        <v>0</v>
      </c>
      <c r="J175" s="32"/>
      <c r="K175" s="38">
        <v>-0.13809057181337181</v>
      </c>
      <c r="L175" s="39">
        <v>-8.4546872246272262E-2</v>
      </c>
      <c r="M175" s="39">
        <v>-5.3033037139249624E-2</v>
      </c>
      <c r="N175" s="39">
        <v>-3.6478223526936027E-2</v>
      </c>
      <c r="O175" s="40">
        <v>-2.0556381481481475E-2</v>
      </c>
      <c r="P175" s="32"/>
      <c r="Q175" s="38">
        <v>0</v>
      </c>
      <c r="R175" s="39">
        <v>0</v>
      </c>
      <c r="S175" s="39">
        <v>0</v>
      </c>
      <c r="T175" s="39">
        <v>0</v>
      </c>
      <c r="U175" s="40">
        <v>0</v>
      </c>
    </row>
    <row r="176" spans="1:21" ht="0.75" customHeight="1" x14ac:dyDescent="0.2">
      <c r="A176" s="104"/>
      <c r="B176" s="101"/>
      <c r="C176" s="41"/>
      <c r="D176" s="36">
        <v>168</v>
      </c>
      <c r="E176" s="38">
        <v>0</v>
      </c>
      <c r="F176" s="39">
        <v>0</v>
      </c>
      <c r="G176" s="39">
        <v>0</v>
      </c>
      <c r="H176" s="39">
        <v>0</v>
      </c>
      <c r="I176" s="40">
        <v>0</v>
      </c>
      <c r="J176" s="32"/>
      <c r="K176" s="38">
        <v>-0.13952971474747472</v>
      </c>
      <c r="L176" s="39">
        <v>-8.3005503838383829E-2</v>
      </c>
      <c r="M176" s="39">
        <v>-4.9200787424242408E-2</v>
      </c>
      <c r="N176" s="39">
        <v>-3.3688468232323222E-2</v>
      </c>
      <c r="O176" s="40">
        <v>-2.4667657777777772E-2</v>
      </c>
      <c r="P176" s="32"/>
      <c r="Q176" s="38">
        <v>0</v>
      </c>
      <c r="R176" s="39">
        <v>0</v>
      </c>
      <c r="S176" s="39">
        <v>0</v>
      </c>
      <c r="T176" s="39">
        <v>0</v>
      </c>
      <c r="U176" s="40">
        <v>0</v>
      </c>
    </row>
    <row r="177" spans="1:21" ht="0.75" customHeight="1" x14ac:dyDescent="0.2">
      <c r="A177" s="104"/>
      <c r="B177" s="101"/>
      <c r="C177" s="41"/>
      <c r="D177" s="36">
        <v>169</v>
      </c>
      <c r="E177" s="38">
        <v>0</v>
      </c>
      <c r="F177" s="39">
        <v>0</v>
      </c>
      <c r="G177" s="39">
        <v>0</v>
      </c>
      <c r="H177" s="39">
        <v>0</v>
      </c>
      <c r="I177" s="40">
        <v>0</v>
      </c>
      <c r="J177" s="32"/>
      <c r="K177" s="38">
        <v>-0.13000399124579123</v>
      </c>
      <c r="L177" s="39">
        <v>-7.2523473063973054E-2</v>
      </c>
      <c r="M177" s="39">
        <v>-5.4219270707070694E-2</v>
      </c>
      <c r="N177" s="39">
        <v>-3.8685405387205378E-2</v>
      </c>
      <c r="O177" s="40">
        <v>-4.111276296296295E-2</v>
      </c>
      <c r="P177" s="32"/>
      <c r="Q177" s="38">
        <v>0</v>
      </c>
      <c r="R177" s="39">
        <v>0</v>
      </c>
      <c r="S177" s="39">
        <v>0</v>
      </c>
      <c r="T177" s="39">
        <v>0</v>
      </c>
      <c r="U177" s="40">
        <v>0</v>
      </c>
    </row>
    <row r="178" spans="1:21" ht="0.75" customHeight="1" x14ac:dyDescent="0.2">
      <c r="A178" s="104"/>
      <c r="B178" s="101"/>
      <c r="C178" s="41"/>
      <c r="D178" s="36">
        <v>170</v>
      </c>
      <c r="E178" s="38">
        <v>0</v>
      </c>
      <c r="F178" s="39">
        <v>0</v>
      </c>
      <c r="G178" s="39">
        <v>0</v>
      </c>
      <c r="H178" s="39">
        <v>0</v>
      </c>
      <c r="I178" s="40">
        <v>0</v>
      </c>
      <c r="J178" s="32"/>
      <c r="K178" s="38">
        <v>-0.13000399124579123</v>
      </c>
      <c r="L178" s="39">
        <v>-7.2523473063973054E-2</v>
      </c>
      <c r="M178" s="39">
        <v>-5.4219270707070694E-2</v>
      </c>
      <c r="N178" s="39">
        <v>-3.8685405387205378E-2</v>
      </c>
      <c r="O178" s="40">
        <v>-4.111276296296295E-2</v>
      </c>
      <c r="P178" s="32"/>
      <c r="Q178" s="38">
        <v>0</v>
      </c>
      <c r="R178" s="39">
        <v>0</v>
      </c>
      <c r="S178" s="39">
        <v>0</v>
      </c>
      <c r="T178" s="39">
        <v>0</v>
      </c>
      <c r="U178" s="40">
        <v>0</v>
      </c>
    </row>
    <row r="179" spans="1:21" ht="0.75" customHeight="1" x14ac:dyDescent="0.2">
      <c r="A179" s="104"/>
      <c r="B179" s="101"/>
      <c r="C179" s="41"/>
      <c r="D179" s="36">
        <v>171</v>
      </c>
      <c r="E179" s="38">
        <v>0</v>
      </c>
      <c r="F179" s="39">
        <v>0</v>
      </c>
      <c r="G179" s="39">
        <v>0</v>
      </c>
      <c r="H179" s="39">
        <v>0</v>
      </c>
      <c r="I179" s="40">
        <v>0</v>
      </c>
      <c r="J179" s="32"/>
      <c r="K179" s="38">
        <v>-0.1103371393939394</v>
      </c>
      <c r="L179" s="39">
        <v>-4.3826621212121213E-2</v>
      </c>
      <c r="M179" s="39">
        <v>-3.2459048484848485E-2</v>
      </c>
      <c r="N179" s="39">
        <v>-2.1944109090909072E-2</v>
      </c>
      <c r="O179" s="40">
        <v>-2.3502466666666662E-2</v>
      </c>
      <c r="P179" s="32"/>
      <c r="Q179" s="38">
        <v>0</v>
      </c>
      <c r="R179" s="39">
        <v>0</v>
      </c>
      <c r="S179" s="39">
        <v>0</v>
      </c>
      <c r="T179" s="39">
        <v>0</v>
      </c>
      <c r="U179" s="40">
        <v>0</v>
      </c>
    </row>
    <row r="180" spans="1:21" ht="0.75" customHeight="1" x14ac:dyDescent="0.2">
      <c r="A180" s="104"/>
      <c r="B180" s="101"/>
      <c r="C180" s="41"/>
      <c r="D180" s="36">
        <v>172</v>
      </c>
      <c r="E180" s="38">
        <v>0</v>
      </c>
      <c r="F180" s="39">
        <v>0</v>
      </c>
      <c r="G180" s="39">
        <v>0</v>
      </c>
      <c r="H180" s="39">
        <v>0</v>
      </c>
      <c r="I180" s="40">
        <v>0</v>
      </c>
      <c r="J180" s="32"/>
      <c r="K180" s="38">
        <v>-0.1103371393939394</v>
      </c>
      <c r="L180" s="39">
        <v>-4.3826621212121213E-2</v>
      </c>
      <c r="M180" s="39">
        <v>-3.2459048484848485E-2</v>
      </c>
      <c r="N180" s="39">
        <v>-2.1944109090909072E-2</v>
      </c>
      <c r="O180" s="40">
        <v>-2.3502466666666662E-2</v>
      </c>
      <c r="P180" s="32"/>
      <c r="Q180" s="38">
        <v>0</v>
      </c>
      <c r="R180" s="39">
        <v>0</v>
      </c>
      <c r="S180" s="39">
        <v>0</v>
      </c>
      <c r="T180" s="39">
        <v>0</v>
      </c>
      <c r="U180" s="40">
        <v>0</v>
      </c>
    </row>
    <row r="181" spans="1:21" ht="0.75" customHeight="1" x14ac:dyDescent="0.2">
      <c r="A181" s="104"/>
      <c r="B181" s="101"/>
      <c r="C181" s="41"/>
      <c r="D181" s="36">
        <v>173</v>
      </c>
      <c r="E181" s="38">
        <v>0</v>
      </c>
      <c r="F181" s="39">
        <v>0</v>
      </c>
      <c r="G181" s="39">
        <v>0</v>
      </c>
      <c r="H181" s="39">
        <v>0</v>
      </c>
      <c r="I181" s="40">
        <v>0</v>
      </c>
      <c r="J181" s="32"/>
      <c r="K181" s="38">
        <v>-0.1103371393939394</v>
      </c>
      <c r="L181" s="39">
        <v>-4.3826621212121213E-2</v>
      </c>
      <c r="M181" s="39">
        <v>-3.2459048484848485E-2</v>
      </c>
      <c r="N181" s="39">
        <v>-2.1944109090909072E-2</v>
      </c>
      <c r="O181" s="40">
        <v>-2.3502466666666662E-2</v>
      </c>
      <c r="P181" s="32"/>
      <c r="Q181" s="38">
        <v>0</v>
      </c>
      <c r="R181" s="39">
        <v>0</v>
      </c>
      <c r="S181" s="39">
        <v>0</v>
      </c>
      <c r="T181" s="39">
        <v>0</v>
      </c>
      <c r="U181" s="40">
        <v>0</v>
      </c>
    </row>
    <row r="182" spans="1:21" ht="0.75" customHeight="1" x14ac:dyDescent="0.2">
      <c r="A182" s="104"/>
      <c r="B182" s="101"/>
      <c r="C182" s="41"/>
      <c r="D182" s="36">
        <v>174</v>
      </c>
      <c r="E182" s="38">
        <v>0</v>
      </c>
      <c r="F182" s="39">
        <v>0</v>
      </c>
      <c r="G182" s="39">
        <v>0</v>
      </c>
      <c r="H182" s="39">
        <v>0</v>
      </c>
      <c r="I182" s="40">
        <v>0</v>
      </c>
      <c r="J182" s="32"/>
      <c r="K182" s="38">
        <v>-0.1103371393939394</v>
      </c>
      <c r="L182" s="39">
        <v>-4.3826621212121213E-2</v>
      </c>
      <c r="M182" s="39">
        <v>-3.2459048484848485E-2</v>
      </c>
      <c r="N182" s="39">
        <v>-2.1944109090909072E-2</v>
      </c>
      <c r="O182" s="40">
        <v>-2.3502466666666662E-2</v>
      </c>
      <c r="P182" s="32"/>
      <c r="Q182" s="38">
        <v>0</v>
      </c>
      <c r="R182" s="39">
        <v>0</v>
      </c>
      <c r="S182" s="39">
        <v>0</v>
      </c>
      <c r="T182" s="39">
        <v>0</v>
      </c>
      <c r="U182" s="40">
        <v>0</v>
      </c>
    </row>
    <row r="183" spans="1:21" ht="0.75" customHeight="1" x14ac:dyDescent="0.2">
      <c r="A183" s="104"/>
      <c r="B183" s="101">
        <v>200</v>
      </c>
      <c r="C183" s="43"/>
      <c r="D183" s="36">
        <v>175</v>
      </c>
      <c r="E183" s="38">
        <v>0</v>
      </c>
      <c r="F183" s="39">
        <v>0</v>
      </c>
      <c r="G183" s="39">
        <v>0</v>
      </c>
      <c r="H183" s="39">
        <v>0</v>
      </c>
      <c r="I183" s="40">
        <v>0</v>
      </c>
      <c r="J183" s="32"/>
      <c r="K183" s="38">
        <v>-8.3048999999999998E-2</v>
      </c>
      <c r="L183" s="39">
        <v>0</v>
      </c>
      <c r="M183" s="39">
        <v>0</v>
      </c>
      <c r="N183" s="39">
        <v>0</v>
      </c>
      <c r="O183" s="40">
        <v>0</v>
      </c>
      <c r="P183" s="32"/>
      <c r="Q183" s="38">
        <v>0</v>
      </c>
      <c r="R183" s="39">
        <v>0</v>
      </c>
      <c r="S183" s="39">
        <v>0</v>
      </c>
      <c r="T183" s="39">
        <v>0</v>
      </c>
      <c r="U183" s="40">
        <v>0</v>
      </c>
    </row>
    <row r="184" spans="1:21" ht="0.75" customHeight="1" x14ac:dyDescent="0.2">
      <c r="A184" s="104"/>
      <c r="B184" s="101"/>
      <c r="C184" s="43"/>
      <c r="D184" s="36">
        <v>176</v>
      </c>
      <c r="E184" s="38">
        <v>10</v>
      </c>
      <c r="F184" s="39">
        <v>10</v>
      </c>
      <c r="G184" s="39">
        <v>10</v>
      </c>
      <c r="H184" s="39">
        <v>10</v>
      </c>
      <c r="I184" s="40">
        <v>10</v>
      </c>
      <c r="J184" s="32"/>
      <c r="K184" s="38">
        <v>10</v>
      </c>
      <c r="L184" s="39">
        <v>10</v>
      </c>
      <c r="M184" s="39">
        <v>10</v>
      </c>
      <c r="N184" s="39">
        <v>10</v>
      </c>
      <c r="O184" s="40">
        <v>10</v>
      </c>
      <c r="P184" s="32"/>
      <c r="Q184" s="38">
        <v>10</v>
      </c>
      <c r="R184" s="39">
        <v>10</v>
      </c>
      <c r="S184" s="39">
        <v>10</v>
      </c>
      <c r="T184" s="39">
        <v>10</v>
      </c>
      <c r="U184" s="40">
        <v>10</v>
      </c>
    </row>
    <row r="185" spans="1:21" ht="0.75" customHeight="1" x14ac:dyDescent="0.2">
      <c r="A185" s="104"/>
      <c r="B185" s="101"/>
      <c r="C185" s="43"/>
      <c r="D185" s="36">
        <v>177</v>
      </c>
      <c r="E185" s="38">
        <v>0</v>
      </c>
      <c r="F185" s="39">
        <v>0</v>
      </c>
      <c r="G185" s="39">
        <v>0</v>
      </c>
      <c r="H185" s="39">
        <v>0</v>
      </c>
      <c r="I185" s="40">
        <v>0</v>
      </c>
      <c r="J185" s="32"/>
      <c r="K185" s="38">
        <v>0</v>
      </c>
      <c r="L185" s="39">
        <v>-2.421614285714286E-2</v>
      </c>
      <c r="M185" s="39">
        <v>-4.3772571428571432E-2</v>
      </c>
      <c r="N185" s="39">
        <v>-5.2498071428571436E-2</v>
      </c>
      <c r="O185" s="40">
        <v>-6.9239999999999996E-2</v>
      </c>
      <c r="P185" s="32"/>
      <c r="Q185" s="38">
        <v>0</v>
      </c>
      <c r="R185" s="39">
        <v>0</v>
      </c>
      <c r="S185" s="39">
        <v>0</v>
      </c>
      <c r="T185" s="39">
        <v>0</v>
      </c>
      <c r="U185" s="40">
        <v>0</v>
      </c>
    </row>
    <row r="186" spans="1:21" ht="0.75" customHeight="1" x14ac:dyDescent="0.2">
      <c r="A186" s="104"/>
      <c r="B186" s="101"/>
      <c r="C186" s="43"/>
      <c r="D186" s="36">
        <v>178</v>
      </c>
      <c r="E186" s="38">
        <v>0</v>
      </c>
      <c r="F186" s="39">
        <v>0</v>
      </c>
      <c r="G186" s="39">
        <v>0</v>
      </c>
      <c r="H186" s="39">
        <v>0</v>
      </c>
      <c r="I186" s="40">
        <v>0</v>
      </c>
      <c r="J186" s="32"/>
      <c r="K186" s="38">
        <v>0</v>
      </c>
      <c r="L186" s="39">
        <v>-2.421614285714286E-2</v>
      </c>
      <c r="M186" s="39">
        <v>-4.3772571428571432E-2</v>
      </c>
      <c r="N186" s="39">
        <v>-5.2498071428571436E-2</v>
      </c>
      <c r="O186" s="40">
        <v>-6.9239999999999996E-2</v>
      </c>
      <c r="P186" s="32"/>
      <c r="Q186" s="38">
        <v>0</v>
      </c>
      <c r="R186" s="39">
        <v>0</v>
      </c>
      <c r="S186" s="39">
        <v>0</v>
      </c>
      <c r="T186" s="39">
        <v>0</v>
      </c>
      <c r="U186" s="40">
        <v>0</v>
      </c>
    </row>
    <row r="187" spans="1:21" ht="0.75" customHeight="1" x14ac:dyDescent="0.2">
      <c r="A187" s="104"/>
      <c r="B187" s="101"/>
      <c r="C187" s="43"/>
      <c r="D187" s="36">
        <v>179</v>
      </c>
      <c r="E187" s="38">
        <v>0</v>
      </c>
      <c r="F187" s="39">
        <v>0</v>
      </c>
      <c r="G187" s="39">
        <v>0</v>
      </c>
      <c r="H187" s="39">
        <v>0</v>
      </c>
      <c r="I187" s="40">
        <v>0</v>
      </c>
      <c r="J187" s="32"/>
      <c r="K187" s="38">
        <v>0</v>
      </c>
      <c r="L187" s="39">
        <v>-1.210807142857143E-2</v>
      </c>
      <c r="M187" s="39">
        <v>-4.775666071428572E-2</v>
      </c>
      <c r="N187" s="39">
        <v>-5.423172321428571E-2</v>
      </c>
      <c r="O187" s="40">
        <v>-6.9999499999999978E-2</v>
      </c>
      <c r="P187" s="32"/>
      <c r="Q187" s="38">
        <v>0</v>
      </c>
      <c r="R187" s="39">
        <v>0</v>
      </c>
      <c r="S187" s="39">
        <v>0</v>
      </c>
      <c r="T187" s="39">
        <v>0</v>
      </c>
      <c r="U187" s="40">
        <v>0</v>
      </c>
    </row>
    <row r="188" spans="1:21" ht="0.75" customHeight="1" x14ac:dyDescent="0.2">
      <c r="A188" s="104"/>
      <c r="B188" s="101"/>
      <c r="C188" s="43"/>
      <c r="D188" s="36">
        <v>180</v>
      </c>
      <c r="E188" s="38">
        <v>0</v>
      </c>
      <c r="F188" s="39">
        <v>0</v>
      </c>
      <c r="G188" s="39">
        <v>0</v>
      </c>
      <c r="H188" s="39">
        <v>0</v>
      </c>
      <c r="I188" s="40">
        <v>0</v>
      </c>
      <c r="J188" s="32"/>
      <c r="K188" s="38">
        <v>0</v>
      </c>
      <c r="L188" s="39">
        <v>-1.210807142857143E-2</v>
      </c>
      <c r="M188" s="39">
        <v>-4.775666071428572E-2</v>
      </c>
      <c r="N188" s="39">
        <v>-5.423172321428571E-2</v>
      </c>
      <c r="O188" s="40">
        <v>-6.9999499999999978E-2</v>
      </c>
      <c r="P188" s="32"/>
      <c r="Q188" s="38">
        <v>0</v>
      </c>
      <c r="R188" s="39">
        <v>0</v>
      </c>
      <c r="S188" s="39">
        <v>0</v>
      </c>
      <c r="T188" s="39">
        <v>0</v>
      </c>
      <c r="U188" s="40">
        <v>0</v>
      </c>
    </row>
    <row r="189" spans="1:21" ht="0.75" customHeight="1" x14ac:dyDescent="0.2">
      <c r="A189" s="104"/>
      <c r="B189" s="101"/>
      <c r="C189" s="43"/>
      <c r="D189" s="36">
        <v>181</v>
      </c>
      <c r="E189" s="38">
        <v>0</v>
      </c>
      <c r="F189" s="39">
        <v>0</v>
      </c>
      <c r="G189" s="39">
        <v>0</v>
      </c>
      <c r="H189" s="39">
        <v>0</v>
      </c>
      <c r="I189" s="40">
        <v>0</v>
      </c>
      <c r="J189" s="32"/>
      <c r="K189" s="38">
        <v>0</v>
      </c>
      <c r="L189" s="39">
        <v>-1.9439080952380967E-2</v>
      </c>
      <c r="M189" s="39">
        <v>-5.252647380952382E-2</v>
      </c>
      <c r="N189" s="39">
        <v>-5.8591082142857139E-2</v>
      </c>
      <c r="O189" s="40">
        <v>-7.3239999999999972E-2</v>
      </c>
      <c r="P189" s="32"/>
      <c r="Q189" s="38">
        <v>0</v>
      </c>
      <c r="R189" s="39">
        <v>0</v>
      </c>
      <c r="S189" s="39">
        <v>0</v>
      </c>
      <c r="T189" s="39">
        <v>0</v>
      </c>
      <c r="U189" s="40">
        <v>0</v>
      </c>
    </row>
    <row r="190" spans="1:21" ht="0.75" customHeight="1" x14ac:dyDescent="0.2">
      <c r="A190" s="104"/>
      <c r="B190" s="101"/>
      <c r="C190" s="43"/>
      <c r="D190" s="36">
        <v>182</v>
      </c>
      <c r="E190" s="38">
        <v>0</v>
      </c>
      <c r="F190" s="39">
        <v>0</v>
      </c>
      <c r="G190" s="39">
        <v>0</v>
      </c>
      <c r="H190" s="39">
        <v>0</v>
      </c>
      <c r="I190" s="40">
        <v>0</v>
      </c>
      <c r="J190" s="32"/>
      <c r="K190" s="38">
        <v>0</v>
      </c>
      <c r="L190" s="39">
        <v>-1.4579310714285724E-2</v>
      </c>
      <c r="M190" s="39">
        <v>-5.2441022023809528E-2</v>
      </c>
      <c r="N190" s="39">
        <v>-5.8551311607142859E-2</v>
      </c>
      <c r="O190" s="40">
        <v>-7.1946805555555549E-2</v>
      </c>
      <c r="P190" s="32"/>
      <c r="Q190" s="38">
        <v>0</v>
      </c>
      <c r="R190" s="39">
        <v>0</v>
      </c>
      <c r="S190" s="39">
        <v>0</v>
      </c>
      <c r="T190" s="39">
        <v>0</v>
      </c>
      <c r="U190" s="40">
        <v>0</v>
      </c>
    </row>
    <row r="191" spans="1:21" ht="0.75" customHeight="1" x14ac:dyDescent="0.2">
      <c r="A191" s="104"/>
      <c r="B191" s="101"/>
      <c r="C191" s="43"/>
      <c r="D191" s="36">
        <v>183</v>
      </c>
      <c r="E191" s="38">
        <v>0</v>
      </c>
      <c r="F191" s="39">
        <v>0</v>
      </c>
      <c r="G191" s="39">
        <v>0</v>
      </c>
      <c r="H191" s="39">
        <v>0</v>
      </c>
      <c r="I191" s="40">
        <v>0</v>
      </c>
      <c r="J191" s="32"/>
      <c r="K191" s="38">
        <v>0</v>
      </c>
      <c r="L191" s="39">
        <v>-1.166344857142858E-2</v>
      </c>
      <c r="M191" s="39">
        <v>-5.4379942619047619E-2</v>
      </c>
      <c r="N191" s="39">
        <v>-5.9326174285714281E-2</v>
      </c>
      <c r="O191" s="40">
        <v>-7.3545519444444443E-2</v>
      </c>
      <c r="P191" s="32"/>
      <c r="Q191" s="38">
        <v>0</v>
      </c>
      <c r="R191" s="39">
        <v>0</v>
      </c>
      <c r="S191" s="39">
        <v>0</v>
      </c>
      <c r="T191" s="39">
        <v>0</v>
      </c>
      <c r="U191" s="40">
        <v>0</v>
      </c>
    </row>
    <row r="192" spans="1:21" ht="0.75" customHeight="1" x14ac:dyDescent="0.2">
      <c r="A192" s="104"/>
      <c r="B192" s="101"/>
      <c r="C192" s="43"/>
      <c r="D192" s="36">
        <v>184</v>
      </c>
      <c r="E192" s="38">
        <v>0</v>
      </c>
      <c r="F192" s="39">
        <v>0</v>
      </c>
      <c r="G192" s="39">
        <v>0</v>
      </c>
      <c r="H192" s="39">
        <v>0</v>
      </c>
      <c r="I192" s="40">
        <v>0</v>
      </c>
      <c r="J192" s="32"/>
      <c r="K192" s="38">
        <v>0</v>
      </c>
      <c r="L192" s="39">
        <v>-1.166344857142858E-2</v>
      </c>
      <c r="M192" s="39">
        <v>-5.4379942619047619E-2</v>
      </c>
      <c r="N192" s="39">
        <v>-5.9326174285714281E-2</v>
      </c>
      <c r="O192" s="40">
        <v>-7.3545519444444443E-2</v>
      </c>
      <c r="P192" s="32"/>
      <c r="Q192" s="38">
        <v>0</v>
      </c>
      <c r="R192" s="39">
        <v>0</v>
      </c>
      <c r="S192" s="39">
        <v>0</v>
      </c>
      <c r="T192" s="39">
        <v>0</v>
      </c>
      <c r="U192" s="40">
        <v>0</v>
      </c>
    </row>
    <row r="193" spans="1:21" ht="0.75" customHeight="1" x14ac:dyDescent="0.2">
      <c r="A193" s="104"/>
      <c r="B193" s="101"/>
      <c r="C193" s="43"/>
      <c r="D193" s="36">
        <v>185</v>
      </c>
      <c r="E193" s="38">
        <v>0</v>
      </c>
      <c r="F193" s="39">
        <v>0</v>
      </c>
      <c r="G193" s="39">
        <v>0</v>
      </c>
      <c r="H193" s="39">
        <v>0</v>
      </c>
      <c r="I193" s="40">
        <v>0</v>
      </c>
      <c r="J193" s="32"/>
      <c r="K193" s="38">
        <v>0</v>
      </c>
      <c r="L193" s="39">
        <v>-1.166344857142858E-2</v>
      </c>
      <c r="M193" s="39">
        <v>-5.4379942619047619E-2</v>
      </c>
      <c r="N193" s="39">
        <v>-5.9326174285714281E-2</v>
      </c>
      <c r="O193" s="40">
        <v>-7.3545519444444443E-2</v>
      </c>
      <c r="P193" s="32"/>
      <c r="Q193" s="38">
        <v>0</v>
      </c>
      <c r="R193" s="39">
        <v>0</v>
      </c>
      <c r="S193" s="39">
        <v>0</v>
      </c>
      <c r="T193" s="39">
        <v>0</v>
      </c>
      <c r="U193" s="40">
        <v>0</v>
      </c>
    </row>
    <row r="194" spans="1:21" ht="0.75" customHeight="1" x14ac:dyDescent="0.2">
      <c r="A194" s="104"/>
      <c r="B194" s="101"/>
      <c r="C194" s="43"/>
      <c r="D194" s="36">
        <v>186</v>
      </c>
      <c r="E194" s="38">
        <v>0</v>
      </c>
      <c r="F194" s="39">
        <v>0</v>
      </c>
      <c r="G194" s="39">
        <v>0</v>
      </c>
      <c r="H194" s="39">
        <v>0</v>
      </c>
      <c r="I194" s="40">
        <v>0</v>
      </c>
      <c r="J194" s="32"/>
      <c r="K194" s="38">
        <v>0</v>
      </c>
      <c r="L194" s="39">
        <v>-1.166344857142858E-2</v>
      </c>
      <c r="M194" s="39">
        <v>-5.4379942619047619E-2</v>
      </c>
      <c r="N194" s="39">
        <v>-5.9326174285714281E-2</v>
      </c>
      <c r="O194" s="40">
        <v>-7.3545519444444443E-2</v>
      </c>
      <c r="P194" s="32"/>
      <c r="Q194" s="38">
        <v>0</v>
      </c>
      <c r="R194" s="39">
        <v>0</v>
      </c>
      <c r="S194" s="39">
        <v>0</v>
      </c>
      <c r="T194" s="39">
        <v>0</v>
      </c>
      <c r="U194" s="40">
        <v>0</v>
      </c>
    </row>
    <row r="195" spans="1:21" ht="0.75" customHeight="1" x14ac:dyDescent="0.2">
      <c r="A195" s="104"/>
      <c r="B195" s="101"/>
      <c r="C195" s="43"/>
      <c r="D195" s="36">
        <v>187</v>
      </c>
      <c r="E195" s="38">
        <v>0</v>
      </c>
      <c r="F195" s="39">
        <v>0</v>
      </c>
      <c r="G195" s="39">
        <v>0</v>
      </c>
      <c r="H195" s="39">
        <v>0</v>
      </c>
      <c r="I195" s="40">
        <v>0</v>
      </c>
      <c r="J195" s="32"/>
      <c r="K195" s="38">
        <v>0</v>
      </c>
      <c r="L195" s="39">
        <v>-1.4579310714285724E-2</v>
      </c>
      <c r="M195" s="39">
        <v>-5.503974077380952E-2</v>
      </c>
      <c r="N195" s="39">
        <v>-6.0166374107142859E-2</v>
      </c>
      <c r="O195" s="40">
        <v>-7.424214930555556E-2</v>
      </c>
      <c r="P195" s="32"/>
      <c r="Q195" s="38">
        <v>0</v>
      </c>
      <c r="R195" s="39">
        <v>0</v>
      </c>
      <c r="S195" s="39">
        <v>0</v>
      </c>
      <c r="T195" s="39">
        <v>0</v>
      </c>
      <c r="U195" s="40">
        <v>0</v>
      </c>
    </row>
    <row r="196" spans="1:21" ht="0.75" customHeight="1" x14ac:dyDescent="0.2">
      <c r="A196" s="104"/>
      <c r="B196" s="101"/>
      <c r="C196" s="43"/>
      <c r="D196" s="36">
        <v>188</v>
      </c>
      <c r="E196" s="38">
        <v>0</v>
      </c>
      <c r="F196" s="39">
        <v>0</v>
      </c>
      <c r="G196" s="39">
        <v>0</v>
      </c>
      <c r="H196" s="39">
        <v>0</v>
      </c>
      <c r="I196" s="40">
        <v>0</v>
      </c>
      <c r="J196" s="32"/>
      <c r="K196" s="38">
        <v>0</v>
      </c>
      <c r="L196" s="39">
        <v>-1.4579310714285724E-2</v>
      </c>
      <c r="M196" s="39">
        <v>-5.503974077380952E-2</v>
      </c>
      <c r="N196" s="39">
        <v>-6.0166374107142859E-2</v>
      </c>
      <c r="O196" s="40">
        <v>-7.424214930555556E-2</v>
      </c>
      <c r="P196" s="32"/>
      <c r="Q196" s="38">
        <v>0</v>
      </c>
      <c r="R196" s="39">
        <v>0</v>
      </c>
      <c r="S196" s="39">
        <v>0</v>
      </c>
      <c r="T196" s="39">
        <v>0</v>
      </c>
      <c r="U196" s="40">
        <v>0</v>
      </c>
    </row>
    <row r="197" spans="1:21" ht="0.75" customHeight="1" x14ac:dyDescent="0.2">
      <c r="A197" s="104"/>
      <c r="B197" s="101"/>
      <c r="C197" s="43"/>
      <c r="D197" s="36">
        <v>189</v>
      </c>
      <c r="E197" s="38">
        <v>0</v>
      </c>
      <c r="F197" s="39">
        <v>0</v>
      </c>
      <c r="G197" s="39">
        <v>0</v>
      </c>
      <c r="H197" s="39">
        <v>0</v>
      </c>
      <c r="I197" s="40">
        <v>0</v>
      </c>
      <c r="J197" s="32"/>
      <c r="K197" s="38">
        <v>0</v>
      </c>
      <c r="L197" s="39">
        <v>-1.4579310714285724E-2</v>
      </c>
      <c r="M197" s="39">
        <v>-5.503974077380952E-2</v>
      </c>
      <c r="N197" s="39">
        <v>-6.0166374107142859E-2</v>
      </c>
      <c r="O197" s="40">
        <v>-7.424214930555556E-2</v>
      </c>
      <c r="P197" s="32"/>
      <c r="Q197" s="38">
        <v>0</v>
      </c>
      <c r="R197" s="39">
        <v>0</v>
      </c>
      <c r="S197" s="39">
        <v>0</v>
      </c>
      <c r="T197" s="39">
        <v>0</v>
      </c>
      <c r="U197" s="40">
        <v>0</v>
      </c>
    </row>
    <row r="198" spans="1:21" ht="0.75" customHeight="1" x14ac:dyDescent="0.2">
      <c r="A198" s="104"/>
      <c r="B198" s="101"/>
      <c r="C198" s="43"/>
      <c r="D198" s="36">
        <v>190</v>
      </c>
      <c r="E198" s="38">
        <v>0</v>
      </c>
      <c r="F198" s="39">
        <v>0</v>
      </c>
      <c r="G198" s="39">
        <v>0</v>
      </c>
      <c r="H198" s="39">
        <v>0</v>
      </c>
      <c r="I198" s="40">
        <v>0</v>
      </c>
      <c r="J198" s="32"/>
      <c r="K198" s="38">
        <v>0</v>
      </c>
      <c r="L198" s="39">
        <v>-1.4579310714285724E-2</v>
      </c>
      <c r="M198" s="39">
        <v>-5.503974077380952E-2</v>
      </c>
      <c r="N198" s="39">
        <v>-6.0166374107142859E-2</v>
      </c>
      <c r="O198" s="40">
        <v>-7.424214930555556E-2</v>
      </c>
      <c r="P198" s="32"/>
      <c r="Q198" s="38">
        <v>0</v>
      </c>
      <c r="R198" s="39">
        <v>0</v>
      </c>
      <c r="S198" s="39">
        <v>0</v>
      </c>
      <c r="T198" s="39">
        <v>0</v>
      </c>
      <c r="U198" s="40">
        <v>0</v>
      </c>
    </row>
    <row r="199" spans="1:21" ht="0.75" customHeight="1" x14ac:dyDescent="0.2">
      <c r="A199" s="104"/>
      <c r="B199" s="101"/>
      <c r="C199" s="43"/>
      <c r="D199" s="36">
        <v>191</v>
      </c>
      <c r="E199" s="38">
        <v>10</v>
      </c>
      <c r="F199" s="39">
        <v>10</v>
      </c>
      <c r="G199" s="39">
        <v>10</v>
      </c>
      <c r="H199" s="39">
        <v>10</v>
      </c>
      <c r="I199" s="40">
        <v>10</v>
      </c>
      <c r="J199" s="32"/>
      <c r="K199" s="38">
        <v>10</v>
      </c>
      <c r="L199" s="39">
        <v>10</v>
      </c>
      <c r="M199" s="39">
        <v>10</v>
      </c>
      <c r="N199" s="39">
        <v>10</v>
      </c>
      <c r="O199" s="40">
        <v>10</v>
      </c>
      <c r="P199" s="32"/>
      <c r="Q199" s="38">
        <v>10</v>
      </c>
      <c r="R199" s="39">
        <v>10</v>
      </c>
      <c r="S199" s="39">
        <v>10</v>
      </c>
      <c r="T199" s="39">
        <v>10</v>
      </c>
      <c r="U199" s="40">
        <v>10</v>
      </c>
    </row>
    <row r="200" spans="1:21" ht="0.75" customHeight="1" x14ac:dyDescent="0.2">
      <c r="A200" s="104"/>
      <c r="B200" s="101"/>
      <c r="C200" s="43"/>
      <c r="D200" s="36">
        <v>192</v>
      </c>
      <c r="E200" s="38">
        <v>10</v>
      </c>
      <c r="F200" s="39">
        <v>10</v>
      </c>
      <c r="G200" s="39">
        <v>10</v>
      </c>
      <c r="H200" s="39">
        <v>10</v>
      </c>
      <c r="I200" s="40">
        <v>10</v>
      </c>
      <c r="J200" s="32"/>
      <c r="K200" s="38">
        <v>10</v>
      </c>
      <c r="L200" s="39">
        <v>10</v>
      </c>
      <c r="M200" s="39">
        <v>10</v>
      </c>
      <c r="N200" s="39">
        <v>10</v>
      </c>
      <c r="O200" s="40">
        <v>10</v>
      </c>
      <c r="P200" s="32"/>
      <c r="Q200" s="38">
        <v>10</v>
      </c>
      <c r="R200" s="39">
        <v>10</v>
      </c>
      <c r="S200" s="39">
        <v>10</v>
      </c>
      <c r="T200" s="39">
        <v>10</v>
      </c>
      <c r="U200" s="40">
        <v>10</v>
      </c>
    </row>
    <row r="201" spans="1:21" ht="0.75" customHeight="1" x14ac:dyDescent="0.2">
      <c r="A201" s="104"/>
      <c r="B201" s="101"/>
      <c r="C201" s="43"/>
      <c r="D201" s="36">
        <v>193</v>
      </c>
      <c r="E201" s="38">
        <v>10</v>
      </c>
      <c r="F201" s="39">
        <v>10</v>
      </c>
      <c r="G201" s="39">
        <v>10</v>
      </c>
      <c r="H201" s="39">
        <v>10</v>
      </c>
      <c r="I201" s="40">
        <v>10</v>
      </c>
      <c r="J201" s="32"/>
      <c r="K201" s="38">
        <v>10</v>
      </c>
      <c r="L201" s="39">
        <v>10</v>
      </c>
      <c r="M201" s="39">
        <v>10</v>
      </c>
      <c r="N201" s="39">
        <v>10</v>
      </c>
      <c r="O201" s="40">
        <v>10</v>
      </c>
      <c r="P201" s="32"/>
      <c r="Q201" s="38">
        <v>10</v>
      </c>
      <c r="R201" s="39">
        <v>10</v>
      </c>
      <c r="S201" s="39">
        <v>10</v>
      </c>
      <c r="T201" s="39">
        <v>10</v>
      </c>
      <c r="U201" s="40">
        <v>10</v>
      </c>
    </row>
    <row r="202" spans="1:21" ht="0.75" customHeight="1" x14ac:dyDescent="0.2">
      <c r="A202" s="104"/>
      <c r="B202" s="101"/>
      <c r="C202" s="43"/>
      <c r="D202" s="36">
        <v>194</v>
      </c>
      <c r="E202" s="38">
        <v>10</v>
      </c>
      <c r="F202" s="39">
        <v>10</v>
      </c>
      <c r="G202" s="39">
        <v>10</v>
      </c>
      <c r="H202" s="39">
        <v>10</v>
      </c>
      <c r="I202" s="40">
        <v>10</v>
      </c>
      <c r="J202" s="32"/>
      <c r="K202" s="38">
        <v>10</v>
      </c>
      <c r="L202" s="39">
        <v>10</v>
      </c>
      <c r="M202" s="39">
        <v>10</v>
      </c>
      <c r="N202" s="39">
        <v>10</v>
      </c>
      <c r="O202" s="40">
        <v>10</v>
      </c>
      <c r="P202" s="32"/>
      <c r="Q202" s="38">
        <v>10</v>
      </c>
      <c r="R202" s="39">
        <v>10</v>
      </c>
      <c r="S202" s="39">
        <v>10</v>
      </c>
      <c r="T202" s="39">
        <v>10</v>
      </c>
      <c r="U202" s="40">
        <v>10</v>
      </c>
    </row>
    <row r="203" spans="1:21" ht="0.75" customHeight="1" x14ac:dyDescent="0.2">
      <c r="A203" s="104"/>
      <c r="B203" s="101"/>
      <c r="C203" s="43"/>
      <c r="D203" s="36">
        <v>195</v>
      </c>
      <c r="E203" s="38">
        <v>0</v>
      </c>
      <c r="F203" s="39">
        <v>0</v>
      </c>
      <c r="G203" s="39">
        <v>0</v>
      </c>
      <c r="H203" s="39">
        <v>0</v>
      </c>
      <c r="I203" s="40">
        <v>0</v>
      </c>
      <c r="J203" s="32"/>
      <c r="K203" s="38">
        <v>0</v>
      </c>
      <c r="L203" s="39">
        <v>0</v>
      </c>
      <c r="M203" s="39">
        <v>0</v>
      </c>
      <c r="N203" s="39">
        <v>0</v>
      </c>
      <c r="O203" s="40">
        <v>0</v>
      </c>
      <c r="P203" s="32"/>
      <c r="Q203" s="38">
        <v>0</v>
      </c>
      <c r="R203" s="39">
        <v>0</v>
      </c>
      <c r="S203" s="39">
        <v>0</v>
      </c>
      <c r="T203" s="39">
        <v>0</v>
      </c>
      <c r="U203" s="40">
        <v>0</v>
      </c>
    </row>
    <row r="204" spans="1:21" ht="0.75" customHeight="1" x14ac:dyDescent="0.2">
      <c r="A204" s="104"/>
      <c r="B204" s="101"/>
      <c r="C204" s="43"/>
      <c r="D204" s="36">
        <v>196</v>
      </c>
      <c r="E204" s="38">
        <v>0</v>
      </c>
      <c r="F204" s="39">
        <v>0</v>
      </c>
      <c r="G204" s="39">
        <v>0</v>
      </c>
      <c r="H204" s="39">
        <v>0</v>
      </c>
      <c r="I204" s="40">
        <v>0</v>
      </c>
      <c r="J204" s="32"/>
      <c r="K204" s="38">
        <v>0</v>
      </c>
      <c r="L204" s="39">
        <v>0</v>
      </c>
      <c r="M204" s="39">
        <v>0</v>
      </c>
      <c r="N204" s="39">
        <v>0</v>
      </c>
      <c r="O204" s="40">
        <v>0</v>
      </c>
      <c r="P204" s="32"/>
      <c r="Q204" s="38">
        <v>0</v>
      </c>
      <c r="R204" s="39">
        <v>0</v>
      </c>
      <c r="S204" s="39">
        <v>0</v>
      </c>
      <c r="T204" s="39">
        <v>0</v>
      </c>
      <c r="U204" s="40">
        <v>0</v>
      </c>
    </row>
    <row r="205" spans="1:21" ht="0.75" customHeight="1" x14ac:dyDescent="0.2">
      <c r="A205" s="104"/>
      <c r="B205" s="101"/>
      <c r="C205" s="43"/>
      <c r="D205" s="36">
        <v>197</v>
      </c>
      <c r="E205" s="38">
        <v>0</v>
      </c>
      <c r="F205" s="39">
        <v>0</v>
      </c>
      <c r="G205" s="39">
        <v>0</v>
      </c>
      <c r="H205" s="39">
        <v>0</v>
      </c>
      <c r="I205" s="40">
        <v>0</v>
      </c>
      <c r="J205" s="32"/>
      <c r="K205" s="38">
        <v>0</v>
      </c>
      <c r="L205" s="39">
        <v>0</v>
      </c>
      <c r="M205" s="39">
        <v>0</v>
      </c>
      <c r="N205" s="39">
        <v>0</v>
      </c>
      <c r="O205" s="40">
        <v>0</v>
      </c>
      <c r="P205" s="32"/>
      <c r="Q205" s="38">
        <v>0</v>
      </c>
      <c r="R205" s="39">
        <v>0</v>
      </c>
      <c r="S205" s="39">
        <v>0</v>
      </c>
      <c r="T205" s="39">
        <v>0</v>
      </c>
      <c r="U205" s="40">
        <v>0</v>
      </c>
    </row>
    <row r="206" spans="1:21" ht="0.75" customHeight="1" x14ac:dyDescent="0.2">
      <c r="A206" s="104"/>
      <c r="B206" s="101"/>
      <c r="C206" s="43"/>
      <c r="D206" s="36">
        <v>198</v>
      </c>
      <c r="E206" s="38">
        <v>0</v>
      </c>
      <c r="F206" s="39">
        <v>0</v>
      </c>
      <c r="G206" s="39">
        <v>0</v>
      </c>
      <c r="H206" s="39">
        <v>0</v>
      </c>
      <c r="I206" s="40">
        <v>0</v>
      </c>
      <c r="J206" s="32"/>
      <c r="K206" s="38">
        <v>0</v>
      </c>
      <c r="L206" s="39">
        <v>0</v>
      </c>
      <c r="M206" s="39">
        <v>0</v>
      </c>
      <c r="N206" s="39">
        <v>0</v>
      </c>
      <c r="O206" s="40">
        <v>0</v>
      </c>
      <c r="P206" s="32"/>
      <c r="Q206" s="38">
        <v>0</v>
      </c>
      <c r="R206" s="39">
        <v>0</v>
      </c>
      <c r="S206" s="39">
        <v>0</v>
      </c>
      <c r="T206" s="39">
        <v>0</v>
      </c>
      <c r="U206" s="40">
        <v>0</v>
      </c>
    </row>
    <row r="207" spans="1:21" ht="0.75" customHeight="1" x14ac:dyDescent="0.2">
      <c r="A207" s="104"/>
      <c r="B207" s="101"/>
      <c r="C207" s="34"/>
      <c r="D207" s="36">
        <v>199</v>
      </c>
      <c r="E207" s="38">
        <v>0</v>
      </c>
      <c r="F207" s="39">
        <v>0</v>
      </c>
      <c r="G207" s="39">
        <v>0</v>
      </c>
      <c r="H207" s="39">
        <v>0</v>
      </c>
      <c r="I207" s="40">
        <v>0</v>
      </c>
      <c r="J207" s="32"/>
      <c r="K207" s="38">
        <v>0</v>
      </c>
      <c r="L207" s="39">
        <v>0</v>
      </c>
      <c r="M207" s="39">
        <v>0</v>
      </c>
      <c r="N207" s="39">
        <v>0</v>
      </c>
      <c r="O207" s="40">
        <v>0</v>
      </c>
      <c r="P207" s="32"/>
      <c r="Q207" s="38">
        <v>0</v>
      </c>
      <c r="R207" s="39">
        <v>0</v>
      </c>
      <c r="S207" s="39">
        <v>0</v>
      </c>
      <c r="T207" s="39">
        <v>0</v>
      </c>
      <c r="U207" s="40">
        <v>0</v>
      </c>
    </row>
    <row r="208" spans="1:21" ht="0.75" customHeight="1" x14ac:dyDescent="0.2">
      <c r="A208" s="104"/>
      <c r="B208" s="101"/>
      <c r="C208" s="35"/>
      <c r="D208" s="36">
        <v>200</v>
      </c>
      <c r="E208" s="38">
        <v>0</v>
      </c>
      <c r="F208" s="39">
        <v>0</v>
      </c>
      <c r="G208" s="39">
        <v>0</v>
      </c>
      <c r="H208" s="39">
        <v>0</v>
      </c>
      <c r="I208" s="40">
        <v>0</v>
      </c>
      <c r="J208" s="32"/>
      <c r="K208" s="38">
        <v>0</v>
      </c>
      <c r="L208" s="39">
        <v>0</v>
      </c>
      <c r="M208" s="39">
        <v>0</v>
      </c>
      <c r="N208" s="39">
        <v>0</v>
      </c>
      <c r="O208" s="40">
        <v>0</v>
      </c>
      <c r="P208" s="32"/>
      <c r="Q208" s="38">
        <v>0</v>
      </c>
      <c r="R208" s="39">
        <v>0</v>
      </c>
      <c r="S208" s="39">
        <v>0</v>
      </c>
      <c r="T208" s="39">
        <v>0</v>
      </c>
      <c r="U208" s="40">
        <v>0</v>
      </c>
    </row>
    <row r="209" spans="1:21" ht="0.75" customHeight="1" x14ac:dyDescent="0.2">
      <c r="A209" s="104"/>
      <c r="B209" s="101"/>
      <c r="C209" s="44"/>
      <c r="D209" s="36">
        <v>201</v>
      </c>
      <c r="E209" s="38">
        <v>0</v>
      </c>
      <c r="F209" s="39">
        <v>0</v>
      </c>
      <c r="G209" s="39">
        <v>0</v>
      </c>
      <c r="H209" s="39">
        <v>0</v>
      </c>
      <c r="I209" s="40">
        <v>0</v>
      </c>
      <c r="J209" s="32"/>
      <c r="K209" s="38">
        <v>0</v>
      </c>
      <c r="L209" s="39">
        <v>0</v>
      </c>
      <c r="M209" s="39">
        <v>0</v>
      </c>
      <c r="N209" s="39">
        <v>0</v>
      </c>
      <c r="O209" s="40">
        <v>0</v>
      </c>
      <c r="P209" s="32"/>
      <c r="Q209" s="38">
        <v>0</v>
      </c>
      <c r="R209" s="39">
        <v>0</v>
      </c>
      <c r="S209" s="39">
        <v>0</v>
      </c>
      <c r="T209" s="39">
        <v>0</v>
      </c>
      <c r="U209" s="40">
        <v>0</v>
      </c>
    </row>
    <row r="210" spans="1:21" ht="0.75" customHeight="1" x14ac:dyDescent="0.2">
      <c r="A210" s="104"/>
      <c r="B210" s="101"/>
      <c r="C210" s="37"/>
      <c r="D210" s="36">
        <v>202</v>
      </c>
      <c r="E210" s="38">
        <v>0</v>
      </c>
      <c r="F210" s="39">
        <v>0</v>
      </c>
      <c r="G210" s="39">
        <v>0</v>
      </c>
      <c r="H210" s="39">
        <v>0</v>
      </c>
      <c r="I210" s="40">
        <v>0</v>
      </c>
      <c r="J210" s="32"/>
      <c r="K210" s="38">
        <v>0</v>
      </c>
      <c r="L210" s="39">
        <v>0</v>
      </c>
      <c r="M210" s="39">
        <v>0</v>
      </c>
      <c r="N210" s="39">
        <v>0</v>
      </c>
      <c r="O210" s="40">
        <v>0</v>
      </c>
      <c r="P210" s="32"/>
      <c r="Q210" s="38">
        <v>0</v>
      </c>
      <c r="R210" s="39">
        <v>0</v>
      </c>
      <c r="S210" s="39">
        <v>0</v>
      </c>
      <c r="T210" s="39">
        <v>0</v>
      </c>
      <c r="U210" s="40">
        <v>0</v>
      </c>
    </row>
    <row r="211" spans="1:21" ht="0.75" customHeight="1" x14ac:dyDescent="0.2">
      <c r="A211" s="104"/>
      <c r="B211" s="101"/>
      <c r="C211" s="37"/>
      <c r="D211" s="36">
        <v>203</v>
      </c>
      <c r="E211" s="38">
        <v>0</v>
      </c>
      <c r="F211" s="39">
        <v>0</v>
      </c>
      <c r="G211" s="39">
        <v>0</v>
      </c>
      <c r="H211" s="39">
        <v>0</v>
      </c>
      <c r="I211" s="40">
        <v>0</v>
      </c>
      <c r="J211" s="32"/>
      <c r="K211" s="38">
        <v>0</v>
      </c>
      <c r="L211" s="39">
        <v>0</v>
      </c>
      <c r="M211" s="39">
        <v>0</v>
      </c>
      <c r="N211" s="39">
        <v>0</v>
      </c>
      <c r="O211" s="40">
        <v>0</v>
      </c>
      <c r="P211" s="32"/>
      <c r="Q211" s="38">
        <v>0</v>
      </c>
      <c r="R211" s="39">
        <v>0</v>
      </c>
      <c r="S211" s="39">
        <v>0</v>
      </c>
      <c r="T211" s="39">
        <v>0</v>
      </c>
      <c r="U211" s="40">
        <v>0</v>
      </c>
    </row>
    <row r="212" spans="1:21" ht="0.75" customHeight="1" x14ac:dyDescent="0.2">
      <c r="A212" s="104"/>
      <c r="B212" s="101"/>
      <c r="C212" s="37"/>
      <c r="D212" s="36">
        <v>204</v>
      </c>
      <c r="E212" s="38">
        <v>10</v>
      </c>
      <c r="F212" s="39">
        <v>10</v>
      </c>
      <c r="G212" s="39">
        <v>10</v>
      </c>
      <c r="H212" s="39">
        <v>10</v>
      </c>
      <c r="I212" s="40">
        <v>10</v>
      </c>
      <c r="J212" s="32"/>
      <c r="K212" s="38">
        <v>10</v>
      </c>
      <c r="L212" s="39">
        <v>10</v>
      </c>
      <c r="M212" s="39">
        <v>10</v>
      </c>
      <c r="N212" s="39">
        <v>10</v>
      </c>
      <c r="O212" s="40">
        <v>10</v>
      </c>
      <c r="P212" s="32"/>
      <c r="Q212" s="38">
        <v>10</v>
      </c>
      <c r="R212" s="39">
        <v>10</v>
      </c>
      <c r="S212" s="39">
        <v>10</v>
      </c>
      <c r="T212" s="39">
        <v>10</v>
      </c>
      <c r="U212" s="40">
        <v>10</v>
      </c>
    </row>
    <row r="213" spans="1:21" ht="0.75" customHeight="1" x14ac:dyDescent="0.2">
      <c r="A213" s="104"/>
      <c r="B213" s="101"/>
      <c r="C213" s="37"/>
      <c r="D213" s="36">
        <v>205</v>
      </c>
      <c r="E213" s="38">
        <v>10</v>
      </c>
      <c r="F213" s="39">
        <v>10</v>
      </c>
      <c r="G213" s="39">
        <v>10</v>
      </c>
      <c r="H213" s="39">
        <v>10</v>
      </c>
      <c r="I213" s="40">
        <v>10</v>
      </c>
      <c r="J213" s="32"/>
      <c r="K213" s="38">
        <v>10</v>
      </c>
      <c r="L213" s="39">
        <v>10</v>
      </c>
      <c r="M213" s="39">
        <v>10</v>
      </c>
      <c r="N213" s="39">
        <v>10</v>
      </c>
      <c r="O213" s="40">
        <v>10</v>
      </c>
      <c r="P213" s="32"/>
      <c r="Q213" s="38">
        <v>10</v>
      </c>
      <c r="R213" s="39">
        <v>10</v>
      </c>
      <c r="S213" s="39">
        <v>10</v>
      </c>
      <c r="T213" s="39">
        <v>10</v>
      </c>
      <c r="U213" s="40">
        <v>10</v>
      </c>
    </row>
    <row r="214" spans="1:21" ht="0.75" customHeight="1" x14ac:dyDescent="0.2">
      <c r="A214" s="104"/>
      <c r="B214" s="101"/>
      <c r="C214" s="37"/>
      <c r="D214" s="36">
        <v>206</v>
      </c>
      <c r="E214" s="38">
        <v>0</v>
      </c>
      <c r="F214" s="39">
        <v>0</v>
      </c>
      <c r="G214" s="39">
        <v>0</v>
      </c>
      <c r="H214" s="39">
        <v>0</v>
      </c>
      <c r="I214" s="40">
        <v>0</v>
      </c>
      <c r="J214" s="32"/>
      <c r="K214" s="38">
        <v>0</v>
      </c>
      <c r="L214" s="39">
        <v>0</v>
      </c>
      <c r="M214" s="39">
        <v>0</v>
      </c>
      <c r="N214" s="39">
        <v>0</v>
      </c>
      <c r="O214" s="40">
        <v>0</v>
      </c>
      <c r="P214" s="32"/>
      <c r="Q214" s="38">
        <v>0</v>
      </c>
      <c r="R214" s="39">
        <v>0</v>
      </c>
      <c r="S214" s="39">
        <v>0</v>
      </c>
      <c r="T214" s="39">
        <v>0</v>
      </c>
      <c r="U214" s="40">
        <v>0</v>
      </c>
    </row>
    <row r="215" spans="1:21" ht="0.75" customHeight="1" x14ac:dyDescent="0.2">
      <c r="A215" s="104"/>
      <c r="B215" s="101"/>
      <c r="C215" s="37"/>
      <c r="D215" s="36">
        <v>207</v>
      </c>
      <c r="E215" s="38">
        <v>0</v>
      </c>
      <c r="F215" s="39">
        <v>0</v>
      </c>
      <c r="G215" s="39">
        <v>0</v>
      </c>
      <c r="H215" s="39">
        <v>0</v>
      </c>
      <c r="I215" s="40">
        <v>0</v>
      </c>
      <c r="J215" s="32"/>
      <c r="K215" s="38">
        <v>0</v>
      </c>
      <c r="L215" s="39">
        <v>0</v>
      </c>
      <c r="M215" s="39">
        <v>0</v>
      </c>
      <c r="N215" s="39">
        <v>0</v>
      </c>
      <c r="O215" s="40">
        <v>0</v>
      </c>
      <c r="P215" s="32"/>
      <c r="Q215" s="38">
        <v>0</v>
      </c>
      <c r="R215" s="39">
        <v>0</v>
      </c>
      <c r="S215" s="39">
        <v>0</v>
      </c>
      <c r="T215" s="39">
        <v>0</v>
      </c>
      <c r="U215" s="40">
        <v>0</v>
      </c>
    </row>
    <row r="216" spans="1:21" ht="0.75" customHeight="1" x14ac:dyDescent="0.2">
      <c r="A216" s="104"/>
      <c r="B216" s="101"/>
      <c r="C216" s="37"/>
      <c r="D216" s="36">
        <v>208</v>
      </c>
      <c r="E216" s="38">
        <v>0</v>
      </c>
      <c r="F216" s="39">
        <v>0</v>
      </c>
      <c r="G216" s="39">
        <v>0</v>
      </c>
      <c r="H216" s="39">
        <v>0</v>
      </c>
      <c r="I216" s="40">
        <v>0</v>
      </c>
      <c r="J216" s="32"/>
      <c r="K216" s="38">
        <v>0</v>
      </c>
      <c r="L216" s="39">
        <v>0</v>
      </c>
      <c r="M216" s="39">
        <v>0</v>
      </c>
      <c r="N216" s="39">
        <v>0</v>
      </c>
      <c r="O216" s="40">
        <v>0</v>
      </c>
      <c r="P216" s="32"/>
      <c r="Q216" s="38">
        <v>0</v>
      </c>
      <c r="R216" s="39">
        <v>0</v>
      </c>
      <c r="S216" s="39">
        <v>0</v>
      </c>
      <c r="T216" s="39">
        <v>0</v>
      </c>
      <c r="U216" s="40">
        <v>0</v>
      </c>
    </row>
    <row r="217" spans="1:21" ht="0.75" customHeight="1" x14ac:dyDescent="0.2">
      <c r="A217" s="104"/>
      <c r="B217" s="101"/>
      <c r="C217" s="37"/>
      <c r="D217" s="36">
        <v>209</v>
      </c>
      <c r="E217" s="38">
        <v>0</v>
      </c>
      <c r="F217" s="39">
        <v>0</v>
      </c>
      <c r="G217" s="39">
        <v>0</v>
      </c>
      <c r="H217" s="39">
        <v>0</v>
      </c>
      <c r="I217" s="40">
        <v>0</v>
      </c>
      <c r="J217" s="32"/>
      <c r="K217" s="38">
        <v>0</v>
      </c>
      <c r="L217" s="39">
        <v>0</v>
      </c>
      <c r="M217" s="39">
        <v>0</v>
      </c>
      <c r="N217" s="39">
        <v>0</v>
      </c>
      <c r="O217" s="40">
        <v>0</v>
      </c>
      <c r="P217" s="32"/>
      <c r="Q217" s="38">
        <v>0</v>
      </c>
      <c r="R217" s="39">
        <v>0</v>
      </c>
      <c r="S217" s="39">
        <v>0</v>
      </c>
      <c r="T217" s="39">
        <v>0</v>
      </c>
      <c r="U217" s="40">
        <v>0</v>
      </c>
    </row>
    <row r="218" spans="1:21" ht="0.75" customHeight="1" x14ac:dyDescent="0.2">
      <c r="A218" s="104"/>
      <c r="B218" s="101"/>
      <c r="C218" s="37"/>
      <c r="D218" s="36">
        <v>210</v>
      </c>
      <c r="E218" s="38">
        <v>0</v>
      </c>
      <c r="F218" s="39">
        <v>0</v>
      </c>
      <c r="G218" s="39">
        <v>0</v>
      </c>
      <c r="H218" s="39">
        <v>0</v>
      </c>
      <c r="I218" s="40">
        <v>0</v>
      </c>
      <c r="J218" s="32"/>
      <c r="K218" s="38">
        <v>0</v>
      </c>
      <c r="L218" s="39">
        <v>0</v>
      </c>
      <c r="M218" s="39">
        <v>0</v>
      </c>
      <c r="N218" s="39">
        <v>0</v>
      </c>
      <c r="O218" s="40">
        <v>0</v>
      </c>
      <c r="P218" s="32"/>
      <c r="Q218" s="38">
        <v>0</v>
      </c>
      <c r="R218" s="39">
        <v>0</v>
      </c>
      <c r="S218" s="39">
        <v>0</v>
      </c>
      <c r="T218" s="39">
        <v>0</v>
      </c>
      <c r="U218" s="40">
        <v>0</v>
      </c>
    </row>
    <row r="219" spans="1:21" ht="0.75" customHeight="1" x14ac:dyDescent="0.2">
      <c r="A219" s="104"/>
      <c r="B219" s="101"/>
      <c r="C219" s="37"/>
      <c r="D219" s="36">
        <v>211</v>
      </c>
      <c r="E219" s="38">
        <v>0</v>
      </c>
      <c r="F219" s="39">
        <v>0</v>
      </c>
      <c r="G219" s="39">
        <v>0</v>
      </c>
      <c r="H219" s="39">
        <v>0</v>
      </c>
      <c r="I219" s="40">
        <v>0</v>
      </c>
      <c r="J219" s="32"/>
      <c r="K219" s="38">
        <v>0</v>
      </c>
      <c r="L219" s="39">
        <v>0</v>
      </c>
      <c r="M219" s="39">
        <v>0</v>
      </c>
      <c r="N219" s="39">
        <v>0</v>
      </c>
      <c r="O219" s="40">
        <v>0</v>
      </c>
      <c r="P219" s="32"/>
      <c r="Q219" s="38">
        <v>0</v>
      </c>
      <c r="R219" s="39">
        <v>0</v>
      </c>
      <c r="S219" s="39">
        <v>0</v>
      </c>
      <c r="T219" s="39">
        <v>0</v>
      </c>
      <c r="U219" s="40">
        <v>0</v>
      </c>
    </row>
    <row r="220" spans="1:21" ht="0.75" customHeight="1" x14ac:dyDescent="0.2">
      <c r="A220" s="104"/>
      <c r="B220" s="101"/>
      <c r="C220" s="37"/>
      <c r="D220" s="36">
        <v>212</v>
      </c>
      <c r="E220" s="38">
        <v>0</v>
      </c>
      <c r="F220" s="39">
        <v>0</v>
      </c>
      <c r="G220" s="39">
        <v>0</v>
      </c>
      <c r="H220" s="39">
        <v>0</v>
      </c>
      <c r="I220" s="40">
        <v>0</v>
      </c>
      <c r="J220" s="32"/>
      <c r="K220" s="38">
        <v>0</v>
      </c>
      <c r="L220" s="39">
        <v>0</v>
      </c>
      <c r="M220" s="39">
        <v>0</v>
      </c>
      <c r="N220" s="39">
        <v>0</v>
      </c>
      <c r="O220" s="40">
        <v>0</v>
      </c>
      <c r="P220" s="32"/>
      <c r="Q220" s="38">
        <v>0</v>
      </c>
      <c r="R220" s="39">
        <v>0</v>
      </c>
      <c r="S220" s="39">
        <v>0</v>
      </c>
      <c r="T220" s="39">
        <v>0</v>
      </c>
      <c r="U220" s="40">
        <v>0</v>
      </c>
    </row>
    <row r="221" spans="1:21" ht="0.75" customHeight="1" x14ac:dyDescent="0.2">
      <c r="A221" s="104"/>
      <c r="B221" s="101"/>
      <c r="C221" s="37"/>
      <c r="D221" s="36">
        <v>213</v>
      </c>
      <c r="E221" s="38">
        <v>0</v>
      </c>
      <c r="F221" s="39">
        <v>0</v>
      </c>
      <c r="G221" s="39">
        <v>0</v>
      </c>
      <c r="H221" s="39">
        <v>0</v>
      </c>
      <c r="I221" s="40">
        <v>0</v>
      </c>
      <c r="J221" s="32"/>
      <c r="K221" s="38">
        <v>0</v>
      </c>
      <c r="L221" s="39">
        <v>0</v>
      </c>
      <c r="M221" s="39">
        <v>0</v>
      </c>
      <c r="N221" s="39">
        <v>0</v>
      </c>
      <c r="O221" s="40">
        <v>0</v>
      </c>
      <c r="P221" s="32"/>
      <c r="Q221" s="38">
        <v>0</v>
      </c>
      <c r="R221" s="39">
        <v>0</v>
      </c>
      <c r="S221" s="39">
        <v>0</v>
      </c>
      <c r="T221" s="39">
        <v>0</v>
      </c>
      <c r="U221" s="40">
        <v>0</v>
      </c>
    </row>
    <row r="222" spans="1:21" ht="0.75" customHeight="1" x14ac:dyDescent="0.2">
      <c r="A222" s="104"/>
      <c r="B222" s="101"/>
      <c r="C222" s="37"/>
      <c r="D222" s="36">
        <v>214</v>
      </c>
      <c r="E222" s="38">
        <v>0</v>
      </c>
      <c r="F222" s="39">
        <v>0</v>
      </c>
      <c r="G222" s="39">
        <v>0</v>
      </c>
      <c r="H222" s="39">
        <v>0</v>
      </c>
      <c r="I222" s="40">
        <v>0</v>
      </c>
      <c r="J222" s="32"/>
      <c r="K222" s="38">
        <v>0</v>
      </c>
      <c r="L222" s="39">
        <v>0</v>
      </c>
      <c r="M222" s="39">
        <v>0</v>
      </c>
      <c r="N222" s="39">
        <v>0</v>
      </c>
      <c r="O222" s="40">
        <v>0</v>
      </c>
      <c r="P222" s="32"/>
      <c r="Q222" s="38">
        <v>0</v>
      </c>
      <c r="R222" s="39">
        <v>0</v>
      </c>
      <c r="S222" s="39">
        <v>0</v>
      </c>
      <c r="T222" s="39">
        <v>0</v>
      </c>
      <c r="U222" s="40">
        <v>0</v>
      </c>
    </row>
    <row r="223" spans="1:21" ht="0.75" customHeight="1" x14ac:dyDescent="0.2">
      <c r="A223" s="104"/>
      <c r="B223" s="101"/>
      <c r="C223" s="37"/>
      <c r="D223" s="36">
        <v>215</v>
      </c>
      <c r="E223" s="38">
        <v>0</v>
      </c>
      <c r="F223" s="39">
        <v>0</v>
      </c>
      <c r="G223" s="39">
        <v>0</v>
      </c>
      <c r="H223" s="39">
        <v>0</v>
      </c>
      <c r="I223" s="40">
        <v>0</v>
      </c>
      <c r="J223" s="32"/>
      <c r="K223" s="38">
        <v>0</v>
      </c>
      <c r="L223" s="39">
        <v>0</v>
      </c>
      <c r="M223" s="39">
        <v>0</v>
      </c>
      <c r="N223" s="39">
        <v>0</v>
      </c>
      <c r="O223" s="40">
        <v>0</v>
      </c>
      <c r="P223" s="32"/>
      <c r="Q223" s="38">
        <v>0</v>
      </c>
      <c r="R223" s="39">
        <v>0</v>
      </c>
      <c r="S223" s="39">
        <v>0</v>
      </c>
      <c r="T223" s="39">
        <v>0</v>
      </c>
      <c r="U223" s="40">
        <v>0</v>
      </c>
    </row>
    <row r="224" spans="1:21" ht="0.75" customHeight="1" x14ac:dyDescent="0.2">
      <c r="A224" s="104"/>
      <c r="B224" s="101"/>
      <c r="C224" s="37"/>
      <c r="D224" s="36">
        <v>216</v>
      </c>
      <c r="E224" s="38">
        <v>0</v>
      </c>
      <c r="F224" s="39">
        <v>0</v>
      </c>
      <c r="G224" s="39">
        <v>0</v>
      </c>
      <c r="H224" s="39">
        <v>0</v>
      </c>
      <c r="I224" s="40">
        <v>0</v>
      </c>
      <c r="J224" s="32"/>
      <c r="K224" s="38">
        <v>0</v>
      </c>
      <c r="L224" s="39">
        <v>0</v>
      </c>
      <c r="M224" s="39">
        <v>0</v>
      </c>
      <c r="N224" s="39">
        <v>0</v>
      </c>
      <c r="O224" s="40">
        <v>0</v>
      </c>
      <c r="P224" s="32"/>
      <c r="Q224" s="38">
        <v>0</v>
      </c>
      <c r="R224" s="39">
        <v>0</v>
      </c>
      <c r="S224" s="39">
        <v>0</v>
      </c>
      <c r="T224" s="39">
        <v>0</v>
      </c>
      <c r="U224" s="40">
        <v>0</v>
      </c>
    </row>
    <row r="225" spans="1:21" ht="0.75" customHeight="1" x14ac:dyDescent="0.2">
      <c r="A225" s="104"/>
      <c r="B225" s="101"/>
      <c r="C225" s="37"/>
      <c r="D225" s="36">
        <v>217</v>
      </c>
      <c r="E225" s="38">
        <v>0</v>
      </c>
      <c r="F225" s="39">
        <v>0</v>
      </c>
      <c r="G225" s="39">
        <v>0</v>
      </c>
      <c r="H225" s="39">
        <v>0</v>
      </c>
      <c r="I225" s="40">
        <v>0</v>
      </c>
      <c r="J225" s="32"/>
      <c r="K225" s="38">
        <v>0</v>
      </c>
      <c r="L225" s="39">
        <v>0</v>
      </c>
      <c r="M225" s="39">
        <v>0</v>
      </c>
      <c r="N225" s="39">
        <v>0</v>
      </c>
      <c r="O225" s="40">
        <v>0</v>
      </c>
      <c r="P225" s="32"/>
      <c r="Q225" s="38">
        <v>0</v>
      </c>
      <c r="R225" s="39">
        <v>0</v>
      </c>
      <c r="S225" s="39">
        <v>0</v>
      </c>
      <c r="T225" s="39">
        <v>0</v>
      </c>
      <c r="U225" s="40">
        <v>0</v>
      </c>
    </row>
    <row r="226" spans="1:21" ht="0.75" customHeight="1" x14ac:dyDescent="0.2">
      <c r="A226" s="104"/>
      <c r="B226" s="101"/>
      <c r="C226" s="37"/>
      <c r="D226" s="36">
        <v>218</v>
      </c>
      <c r="E226" s="38">
        <v>0</v>
      </c>
      <c r="F226" s="39">
        <v>0</v>
      </c>
      <c r="G226" s="39">
        <v>0</v>
      </c>
      <c r="H226" s="39">
        <v>0</v>
      </c>
      <c r="I226" s="40">
        <v>0</v>
      </c>
      <c r="J226" s="32"/>
      <c r="K226" s="38">
        <v>0</v>
      </c>
      <c r="L226" s="39">
        <v>0</v>
      </c>
      <c r="M226" s="39">
        <v>0</v>
      </c>
      <c r="N226" s="39">
        <v>0</v>
      </c>
      <c r="O226" s="40">
        <v>0</v>
      </c>
      <c r="P226" s="32"/>
      <c r="Q226" s="38">
        <v>0</v>
      </c>
      <c r="R226" s="39">
        <v>0</v>
      </c>
      <c r="S226" s="39">
        <v>0</v>
      </c>
      <c r="T226" s="39">
        <v>0</v>
      </c>
      <c r="U226" s="40">
        <v>0</v>
      </c>
    </row>
    <row r="227" spans="1:21" ht="0.75" customHeight="1" x14ac:dyDescent="0.2">
      <c r="A227" s="104"/>
      <c r="B227" s="101"/>
      <c r="C227" s="37"/>
      <c r="D227" s="36">
        <v>219</v>
      </c>
      <c r="E227" s="38">
        <v>0</v>
      </c>
      <c r="F227" s="39">
        <v>0</v>
      </c>
      <c r="G227" s="39">
        <v>0</v>
      </c>
      <c r="H227" s="39">
        <v>0</v>
      </c>
      <c r="I227" s="40">
        <v>0</v>
      </c>
      <c r="J227" s="32"/>
      <c r="K227" s="38">
        <v>0</v>
      </c>
      <c r="L227" s="39">
        <v>0</v>
      </c>
      <c r="M227" s="39">
        <v>0</v>
      </c>
      <c r="N227" s="39">
        <v>0</v>
      </c>
      <c r="O227" s="40">
        <v>0</v>
      </c>
      <c r="P227" s="32"/>
      <c r="Q227" s="38">
        <v>0</v>
      </c>
      <c r="R227" s="39">
        <v>0</v>
      </c>
      <c r="S227" s="39">
        <v>0</v>
      </c>
      <c r="T227" s="39">
        <v>0</v>
      </c>
      <c r="U227" s="40">
        <v>0</v>
      </c>
    </row>
    <row r="228" spans="1:21" ht="0.75" customHeight="1" x14ac:dyDescent="0.2">
      <c r="A228" s="104"/>
      <c r="B228" s="101"/>
      <c r="C228" s="37"/>
      <c r="D228" s="36">
        <v>220</v>
      </c>
      <c r="E228" s="38">
        <v>0</v>
      </c>
      <c r="F228" s="39">
        <v>0</v>
      </c>
      <c r="G228" s="39">
        <v>0</v>
      </c>
      <c r="H228" s="39">
        <v>0</v>
      </c>
      <c r="I228" s="40">
        <v>0</v>
      </c>
      <c r="J228" s="32"/>
      <c r="K228" s="38">
        <v>0</v>
      </c>
      <c r="L228" s="39">
        <v>0</v>
      </c>
      <c r="M228" s="39">
        <v>0</v>
      </c>
      <c r="N228" s="39">
        <v>0</v>
      </c>
      <c r="O228" s="40">
        <v>0</v>
      </c>
      <c r="P228" s="32"/>
      <c r="Q228" s="38">
        <v>0</v>
      </c>
      <c r="R228" s="39">
        <v>0</v>
      </c>
      <c r="S228" s="39">
        <v>0</v>
      </c>
      <c r="T228" s="39">
        <v>0</v>
      </c>
      <c r="U228" s="40">
        <v>0</v>
      </c>
    </row>
    <row r="229" spans="1:21" ht="0.75" customHeight="1" x14ac:dyDescent="0.2">
      <c r="A229" s="104"/>
      <c r="B229" s="101"/>
      <c r="C229" s="37"/>
      <c r="D229" s="36">
        <v>221</v>
      </c>
      <c r="E229" s="38">
        <v>0</v>
      </c>
      <c r="F229" s="39">
        <v>0</v>
      </c>
      <c r="G229" s="39">
        <v>0</v>
      </c>
      <c r="H229" s="39">
        <v>0</v>
      </c>
      <c r="I229" s="40">
        <v>0</v>
      </c>
      <c r="J229" s="32"/>
      <c r="K229" s="38">
        <v>0</v>
      </c>
      <c r="L229" s="39">
        <v>0</v>
      </c>
      <c r="M229" s="39">
        <v>0</v>
      </c>
      <c r="N229" s="39">
        <v>0</v>
      </c>
      <c r="O229" s="40">
        <v>0</v>
      </c>
      <c r="P229" s="32"/>
      <c r="Q229" s="38">
        <v>0</v>
      </c>
      <c r="R229" s="39">
        <v>0</v>
      </c>
      <c r="S229" s="39">
        <v>0</v>
      </c>
      <c r="T229" s="39">
        <v>0</v>
      </c>
      <c r="U229" s="40">
        <v>0</v>
      </c>
    </row>
    <row r="230" spans="1:21" ht="0.75" customHeight="1" x14ac:dyDescent="0.2">
      <c r="A230" s="104"/>
      <c r="B230" s="101"/>
      <c r="C230" s="37"/>
      <c r="D230" s="36">
        <v>222</v>
      </c>
      <c r="E230" s="38">
        <v>0</v>
      </c>
      <c r="F230" s="39">
        <v>0</v>
      </c>
      <c r="G230" s="39">
        <v>0</v>
      </c>
      <c r="H230" s="39">
        <v>0</v>
      </c>
      <c r="I230" s="40">
        <v>0</v>
      </c>
      <c r="J230" s="32"/>
      <c r="K230" s="38">
        <v>0</v>
      </c>
      <c r="L230" s="39">
        <v>0</v>
      </c>
      <c r="M230" s="39">
        <v>0</v>
      </c>
      <c r="N230" s="39">
        <v>0</v>
      </c>
      <c r="O230" s="40">
        <v>0</v>
      </c>
      <c r="P230" s="32"/>
      <c r="Q230" s="38">
        <v>0</v>
      </c>
      <c r="R230" s="39">
        <v>0</v>
      </c>
      <c r="S230" s="39">
        <v>0</v>
      </c>
      <c r="T230" s="39">
        <v>0</v>
      </c>
      <c r="U230" s="40">
        <v>0</v>
      </c>
    </row>
    <row r="231" spans="1:21" ht="0.75" customHeight="1" x14ac:dyDescent="0.2">
      <c r="A231" s="104"/>
      <c r="B231" s="101"/>
      <c r="C231" s="37"/>
      <c r="D231" s="36">
        <v>223</v>
      </c>
      <c r="E231" s="38">
        <v>0</v>
      </c>
      <c r="F231" s="39">
        <v>0</v>
      </c>
      <c r="G231" s="39">
        <v>0</v>
      </c>
      <c r="H231" s="39">
        <v>0</v>
      </c>
      <c r="I231" s="40">
        <v>0</v>
      </c>
      <c r="J231" s="32"/>
      <c r="K231" s="38">
        <v>0</v>
      </c>
      <c r="L231" s="39">
        <v>0</v>
      </c>
      <c r="M231" s="39">
        <v>0</v>
      </c>
      <c r="N231" s="39">
        <v>0</v>
      </c>
      <c r="O231" s="40">
        <v>0</v>
      </c>
      <c r="P231" s="32"/>
      <c r="Q231" s="38">
        <v>0</v>
      </c>
      <c r="R231" s="39">
        <v>0</v>
      </c>
      <c r="S231" s="39">
        <v>0</v>
      </c>
      <c r="T231" s="39">
        <v>0</v>
      </c>
      <c r="U231" s="40">
        <v>0</v>
      </c>
    </row>
    <row r="232" spans="1:21" ht="0.75" customHeight="1" x14ac:dyDescent="0.2">
      <c r="A232" s="104"/>
      <c r="B232" s="101"/>
      <c r="C232" s="37"/>
      <c r="D232" s="36">
        <v>224</v>
      </c>
      <c r="E232" s="38">
        <v>0</v>
      </c>
      <c r="F232" s="39">
        <v>0</v>
      </c>
      <c r="G232" s="39">
        <v>0</v>
      </c>
      <c r="H232" s="39">
        <v>0</v>
      </c>
      <c r="I232" s="40">
        <v>0</v>
      </c>
      <c r="J232" s="32"/>
      <c r="K232" s="38">
        <v>0</v>
      </c>
      <c r="L232" s="39">
        <v>0</v>
      </c>
      <c r="M232" s="39">
        <v>0</v>
      </c>
      <c r="N232" s="39">
        <v>0</v>
      </c>
      <c r="O232" s="40">
        <v>0</v>
      </c>
      <c r="P232" s="32"/>
      <c r="Q232" s="38">
        <v>0</v>
      </c>
      <c r="R232" s="39">
        <v>0</v>
      </c>
      <c r="S232" s="39">
        <v>0</v>
      </c>
      <c r="T232" s="39">
        <v>0</v>
      </c>
      <c r="U232" s="40">
        <v>0</v>
      </c>
    </row>
    <row r="233" spans="1:21" ht="0.75" customHeight="1" x14ac:dyDescent="0.2">
      <c r="A233" s="104"/>
      <c r="B233" s="101">
        <v>250</v>
      </c>
      <c r="C233" s="41"/>
      <c r="D233" s="36">
        <v>225</v>
      </c>
      <c r="E233" s="38">
        <v>0</v>
      </c>
      <c r="F233" s="39">
        <v>0</v>
      </c>
      <c r="G233" s="39">
        <v>0</v>
      </c>
      <c r="H233" s="39">
        <v>0</v>
      </c>
      <c r="I233" s="40">
        <v>0</v>
      </c>
      <c r="J233" s="32"/>
      <c r="K233" s="38">
        <v>0</v>
      </c>
      <c r="L233" s="39">
        <v>0</v>
      </c>
      <c r="M233" s="39">
        <v>0</v>
      </c>
      <c r="N233" s="39">
        <v>0</v>
      </c>
      <c r="O233" s="40">
        <v>0</v>
      </c>
      <c r="P233" s="32"/>
      <c r="Q233" s="38">
        <v>0</v>
      </c>
      <c r="R233" s="39">
        <v>0</v>
      </c>
      <c r="S233" s="39">
        <v>0</v>
      </c>
      <c r="T233" s="39">
        <v>0</v>
      </c>
      <c r="U233" s="40">
        <v>0</v>
      </c>
    </row>
    <row r="234" spans="1:21" ht="0.75" customHeight="1" x14ac:dyDescent="0.2">
      <c r="A234" s="104"/>
      <c r="B234" s="101"/>
      <c r="C234" s="41"/>
      <c r="D234" s="36">
        <v>226</v>
      </c>
      <c r="E234" s="38">
        <v>0</v>
      </c>
      <c r="F234" s="39">
        <v>0</v>
      </c>
      <c r="G234" s="39">
        <v>0</v>
      </c>
      <c r="H234" s="39">
        <v>0</v>
      </c>
      <c r="I234" s="40">
        <v>0</v>
      </c>
      <c r="J234" s="32"/>
      <c r="K234" s="38">
        <v>0</v>
      </c>
      <c r="L234" s="39">
        <v>0</v>
      </c>
      <c r="M234" s="39">
        <v>0</v>
      </c>
      <c r="N234" s="39">
        <v>0</v>
      </c>
      <c r="O234" s="40">
        <v>0</v>
      </c>
      <c r="P234" s="32"/>
      <c r="Q234" s="38">
        <v>0</v>
      </c>
      <c r="R234" s="39">
        <v>0</v>
      </c>
      <c r="S234" s="39">
        <v>0</v>
      </c>
      <c r="T234" s="39">
        <v>0</v>
      </c>
      <c r="U234" s="40">
        <v>0</v>
      </c>
    </row>
    <row r="235" spans="1:21" ht="0.75" customHeight="1" x14ac:dyDescent="0.2">
      <c r="A235" s="104"/>
      <c r="B235" s="101"/>
      <c r="C235" s="41"/>
      <c r="D235" s="36">
        <v>227</v>
      </c>
      <c r="E235" s="38">
        <v>0</v>
      </c>
      <c r="F235" s="39">
        <v>0</v>
      </c>
      <c r="G235" s="39">
        <v>0</v>
      </c>
      <c r="H235" s="39">
        <v>0</v>
      </c>
      <c r="I235" s="40">
        <v>0</v>
      </c>
      <c r="J235" s="32"/>
      <c r="K235" s="38">
        <v>0</v>
      </c>
      <c r="L235" s="39">
        <v>0</v>
      </c>
      <c r="M235" s="39">
        <v>0</v>
      </c>
      <c r="N235" s="39">
        <v>0</v>
      </c>
      <c r="O235" s="40">
        <v>0</v>
      </c>
      <c r="P235" s="32"/>
      <c r="Q235" s="38">
        <v>0</v>
      </c>
      <c r="R235" s="39">
        <v>0</v>
      </c>
      <c r="S235" s="39">
        <v>0</v>
      </c>
      <c r="T235" s="39">
        <v>0</v>
      </c>
      <c r="U235" s="40">
        <v>0</v>
      </c>
    </row>
    <row r="236" spans="1:21" ht="0.75" customHeight="1" x14ac:dyDescent="0.2">
      <c r="A236" s="104"/>
      <c r="B236" s="101"/>
      <c r="C236" s="41"/>
      <c r="D236" s="36">
        <v>228</v>
      </c>
      <c r="E236" s="38">
        <v>0</v>
      </c>
      <c r="F236" s="39">
        <v>0</v>
      </c>
      <c r="G236" s="39">
        <v>0</v>
      </c>
      <c r="H236" s="39">
        <v>0</v>
      </c>
      <c r="I236" s="40">
        <v>0</v>
      </c>
      <c r="J236" s="32"/>
      <c r="K236" s="38">
        <v>0</v>
      </c>
      <c r="L236" s="39">
        <v>0</v>
      </c>
      <c r="M236" s="39">
        <v>0</v>
      </c>
      <c r="N236" s="39">
        <v>0</v>
      </c>
      <c r="O236" s="40">
        <v>0</v>
      </c>
      <c r="P236" s="32"/>
      <c r="Q236" s="38">
        <v>0</v>
      </c>
      <c r="R236" s="39">
        <v>0</v>
      </c>
      <c r="S236" s="39">
        <v>0</v>
      </c>
      <c r="T236" s="39">
        <v>0</v>
      </c>
      <c r="U236" s="40">
        <v>0</v>
      </c>
    </row>
    <row r="237" spans="1:21" ht="0.75" customHeight="1" x14ac:dyDescent="0.2">
      <c r="A237" s="104"/>
      <c r="B237" s="101"/>
      <c r="C237" s="41"/>
      <c r="D237" s="36">
        <v>229</v>
      </c>
      <c r="E237" s="38">
        <v>0</v>
      </c>
      <c r="F237" s="39">
        <v>0</v>
      </c>
      <c r="G237" s="39">
        <v>0</v>
      </c>
      <c r="H237" s="39">
        <v>0</v>
      </c>
      <c r="I237" s="40">
        <v>0</v>
      </c>
      <c r="J237" s="32"/>
      <c r="K237" s="38">
        <v>0</v>
      </c>
      <c r="L237" s="39">
        <v>0</v>
      </c>
      <c r="M237" s="39">
        <v>0</v>
      </c>
      <c r="N237" s="39">
        <v>0</v>
      </c>
      <c r="O237" s="40">
        <v>0</v>
      </c>
      <c r="P237" s="32"/>
      <c r="Q237" s="38">
        <v>0</v>
      </c>
      <c r="R237" s="39">
        <v>0</v>
      </c>
      <c r="S237" s="39">
        <v>0</v>
      </c>
      <c r="T237" s="39">
        <v>0</v>
      </c>
      <c r="U237" s="40">
        <v>0</v>
      </c>
    </row>
    <row r="238" spans="1:21" ht="0.75" customHeight="1" x14ac:dyDescent="0.2">
      <c r="A238" s="104"/>
      <c r="B238" s="101"/>
      <c r="C238" s="41"/>
      <c r="D238" s="36">
        <v>230</v>
      </c>
      <c r="E238" s="38">
        <v>0</v>
      </c>
      <c r="F238" s="39">
        <v>0</v>
      </c>
      <c r="G238" s="39">
        <v>0</v>
      </c>
      <c r="H238" s="39">
        <v>0</v>
      </c>
      <c r="I238" s="40">
        <v>0</v>
      </c>
      <c r="J238" s="32"/>
      <c r="K238" s="38">
        <v>0</v>
      </c>
      <c r="L238" s="39">
        <v>0</v>
      </c>
      <c r="M238" s="39">
        <v>0</v>
      </c>
      <c r="N238" s="39">
        <v>0</v>
      </c>
      <c r="O238" s="40">
        <v>0</v>
      </c>
      <c r="P238" s="32"/>
      <c r="Q238" s="38">
        <v>0</v>
      </c>
      <c r="R238" s="39">
        <v>0</v>
      </c>
      <c r="S238" s="39">
        <v>0</v>
      </c>
      <c r="T238" s="39">
        <v>0</v>
      </c>
      <c r="U238" s="40">
        <v>0</v>
      </c>
    </row>
    <row r="239" spans="1:21" ht="0.75" customHeight="1" x14ac:dyDescent="0.2">
      <c r="A239" s="104"/>
      <c r="B239" s="101"/>
      <c r="C239" s="41"/>
      <c r="D239" s="36">
        <v>231</v>
      </c>
      <c r="E239" s="38">
        <v>0</v>
      </c>
      <c r="F239" s="39">
        <v>0</v>
      </c>
      <c r="G239" s="39">
        <v>0</v>
      </c>
      <c r="H239" s="39">
        <v>0</v>
      </c>
      <c r="I239" s="40">
        <v>0</v>
      </c>
      <c r="J239" s="32"/>
      <c r="K239" s="38">
        <v>0</v>
      </c>
      <c r="L239" s="39">
        <v>0</v>
      </c>
      <c r="M239" s="39">
        <v>0</v>
      </c>
      <c r="N239" s="39">
        <v>0</v>
      </c>
      <c r="O239" s="40">
        <v>0</v>
      </c>
      <c r="P239" s="32"/>
      <c r="Q239" s="38">
        <v>0</v>
      </c>
      <c r="R239" s="39">
        <v>0</v>
      </c>
      <c r="S239" s="39">
        <v>0</v>
      </c>
      <c r="T239" s="39">
        <v>0</v>
      </c>
      <c r="U239" s="40">
        <v>0</v>
      </c>
    </row>
    <row r="240" spans="1:21" ht="0.75" customHeight="1" x14ac:dyDescent="0.2">
      <c r="A240" s="104"/>
      <c r="B240" s="101"/>
      <c r="C240" s="41"/>
      <c r="D240" s="36">
        <v>232</v>
      </c>
      <c r="E240" s="38">
        <v>0</v>
      </c>
      <c r="F240" s="39">
        <v>0</v>
      </c>
      <c r="G240" s="39">
        <v>0</v>
      </c>
      <c r="H240" s="39">
        <v>0</v>
      </c>
      <c r="I240" s="40">
        <v>0</v>
      </c>
      <c r="J240" s="32"/>
      <c r="K240" s="38">
        <v>0</v>
      </c>
      <c r="L240" s="39">
        <v>0</v>
      </c>
      <c r="M240" s="39">
        <v>0</v>
      </c>
      <c r="N240" s="39">
        <v>0</v>
      </c>
      <c r="O240" s="40">
        <v>0</v>
      </c>
      <c r="P240" s="32"/>
      <c r="Q240" s="38">
        <v>0</v>
      </c>
      <c r="R240" s="39">
        <v>0</v>
      </c>
      <c r="S240" s="39">
        <v>0</v>
      </c>
      <c r="T240" s="39">
        <v>0</v>
      </c>
      <c r="U240" s="40">
        <v>0</v>
      </c>
    </row>
    <row r="241" spans="1:21" ht="0.75" customHeight="1" x14ac:dyDescent="0.2">
      <c r="A241" s="104"/>
      <c r="B241" s="101"/>
      <c r="C241" s="41"/>
      <c r="D241" s="36">
        <v>233</v>
      </c>
      <c r="E241" s="38">
        <v>0</v>
      </c>
      <c r="F241" s="39">
        <v>0</v>
      </c>
      <c r="G241" s="39">
        <v>0</v>
      </c>
      <c r="H241" s="39">
        <v>0</v>
      </c>
      <c r="I241" s="40">
        <v>0</v>
      </c>
      <c r="J241" s="32"/>
      <c r="K241" s="38">
        <v>0</v>
      </c>
      <c r="L241" s="39">
        <v>0</v>
      </c>
      <c r="M241" s="39">
        <v>0</v>
      </c>
      <c r="N241" s="39">
        <v>0</v>
      </c>
      <c r="O241" s="40">
        <v>0</v>
      </c>
      <c r="P241" s="32"/>
      <c r="Q241" s="38">
        <v>0</v>
      </c>
      <c r="R241" s="39">
        <v>0</v>
      </c>
      <c r="S241" s="39">
        <v>0</v>
      </c>
      <c r="T241" s="39">
        <v>0</v>
      </c>
      <c r="U241" s="40">
        <v>0</v>
      </c>
    </row>
    <row r="242" spans="1:21" ht="0.75" customHeight="1" x14ac:dyDescent="0.2">
      <c r="A242" s="104"/>
      <c r="B242" s="101"/>
      <c r="C242" s="41"/>
      <c r="D242" s="36">
        <v>234</v>
      </c>
      <c r="E242" s="38">
        <v>0</v>
      </c>
      <c r="F242" s="39">
        <v>0</v>
      </c>
      <c r="G242" s="39">
        <v>0</v>
      </c>
      <c r="H242" s="39">
        <v>0</v>
      </c>
      <c r="I242" s="40">
        <v>0</v>
      </c>
      <c r="J242" s="32"/>
      <c r="K242" s="38">
        <v>0</v>
      </c>
      <c r="L242" s="39">
        <v>0</v>
      </c>
      <c r="M242" s="39">
        <v>0</v>
      </c>
      <c r="N242" s="39">
        <v>0</v>
      </c>
      <c r="O242" s="40">
        <v>0</v>
      </c>
      <c r="P242" s="32"/>
      <c r="Q242" s="38">
        <v>0</v>
      </c>
      <c r="R242" s="39">
        <v>0</v>
      </c>
      <c r="S242" s="39">
        <v>0</v>
      </c>
      <c r="T242" s="39">
        <v>0</v>
      </c>
      <c r="U242" s="40">
        <v>0</v>
      </c>
    </row>
    <row r="243" spans="1:21" ht="0.75" customHeight="1" x14ac:dyDescent="0.2">
      <c r="A243" s="104"/>
      <c r="B243" s="101"/>
      <c r="C243" s="41"/>
      <c r="D243" s="36">
        <v>235</v>
      </c>
      <c r="E243" s="38">
        <v>0</v>
      </c>
      <c r="F243" s="39">
        <v>0</v>
      </c>
      <c r="G243" s="39">
        <v>0</v>
      </c>
      <c r="H243" s="39">
        <v>0</v>
      </c>
      <c r="I243" s="40">
        <v>0</v>
      </c>
      <c r="J243" s="32"/>
      <c r="K243" s="38">
        <v>0</v>
      </c>
      <c r="L243" s="39">
        <v>0</v>
      </c>
      <c r="M243" s="39">
        <v>0</v>
      </c>
      <c r="N243" s="39">
        <v>0</v>
      </c>
      <c r="O243" s="40">
        <v>0</v>
      </c>
      <c r="P243" s="32"/>
      <c r="Q243" s="38">
        <v>0</v>
      </c>
      <c r="R243" s="39">
        <v>0</v>
      </c>
      <c r="S243" s="39">
        <v>0</v>
      </c>
      <c r="T243" s="39">
        <v>0</v>
      </c>
      <c r="U243" s="40">
        <v>0</v>
      </c>
    </row>
    <row r="244" spans="1:21" ht="0.75" customHeight="1" x14ac:dyDescent="0.2">
      <c r="A244" s="104"/>
      <c r="B244" s="101"/>
      <c r="C244" s="41"/>
      <c r="D244" s="36">
        <v>236</v>
      </c>
      <c r="E244" s="38">
        <v>0</v>
      </c>
      <c r="F244" s="39">
        <v>0</v>
      </c>
      <c r="G244" s="39">
        <v>0</v>
      </c>
      <c r="H244" s="39">
        <v>0</v>
      </c>
      <c r="I244" s="40">
        <v>0</v>
      </c>
      <c r="J244" s="32"/>
      <c r="K244" s="38">
        <v>0</v>
      </c>
      <c r="L244" s="39">
        <v>0</v>
      </c>
      <c r="M244" s="39">
        <v>0</v>
      </c>
      <c r="N244" s="39">
        <v>0</v>
      </c>
      <c r="O244" s="40">
        <v>0</v>
      </c>
      <c r="P244" s="32"/>
      <c r="Q244" s="38">
        <v>0</v>
      </c>
      <c r="R244" s="39">
        <v>0</v>
      </c>
      <c r="S244" s="39">
        <v>0</v>
      </c>
      <c r="T244" s="39">
        <v>0</v>
      </c>
      <c r="U244" s="40">
        <v>0</v>
      </c>
    </row>
    <row r="245" spans="1:21" ht="0.75" customHeight="1" x14ac:dyDescent="0.2">
      <c r="A245" s="104"/>
      <c r="B245" s="101"/>
      <c r="C245" s="41"/>
      <c r="D245" s="36">
        <v>237</v>
      </c>
      <c r="E245" s="38">
        <v>10</v>
      </c>
      <c r="F245" s="39">
        <v>10</v>
      </c>
      <c r="G245" s="39">
        <v>10</v>
      </c>
      <c r="H245" s="39">
        <v>10</v>
      </c>
      <c r="I245" s="40">
        <v>10</v>
      </c>
      <c r="J245" s="32"/>
      <c r="K245" s="38">
        <v>10</v>
      </c>
      <c r="L245" s="39">
        <v>10</v>
      </c>
      <c r="M245" s="39">
        <v>10</v>
      </c>
      <c r="N245" s="39">
        <v>10</v>
      </c>
      <c r="O245" s="40">
        <v>10</v>
      </c>
      <c r="P245" s="32"/>
      <c r="Q245" s="38">
        <v>10</v>
      </c>
      <c r="R245" s="39">
        <v>10</v>
      </c>
      <c r="S245" s="39">
        <v>10</v>
      </c>
      <c r="T245" s="39">
        <v>10</v>
      </c>
      <c r="U245" s="40">
        <v>10</v>
      </c>
    </row>
    <row r="246" spans="1:21" ht="0.75" customHeight="1" x14ac:dyDescent="0.2">
      <c r="A246" s="104"/>
      <c r="B246" s="101"/>
      <c r="C246" s="41"/>
      <c r="D246" s="36">
        <v>238</v>
      </c>
      <c r="E246" s="38">
        <v>10</v>
      </c>
      <c r="F246" s="39">
        <v>10</v>
      </c>
      <c r="G246" s="39">
        <v>10</v>
      </c>
      <c r="H246" s="39">
        <v>10</v>
      </c>
      <c r="I246" s="40">
        <v>10</v>
      </c>
      <c r="J246" s="32"/>
      <c r="K246" s="38">
        <v>10</v>
      </c>
      <c r="L246" s="39">
        <v>10</v>
      </c>
      <c r="M246" s="39">
        <v>10</v>
      </c>
      <c r="N246" s="39">
        <v>10</v>
      </c>
      <c r="O246" s="40">
        <v>10</v>
      </c>
      <c r="P246" s="32"/>
      <c r="Q246" s="38">
        <v>10</v>
      </c>
      <c r="R246" s="39">
        <v>10</v>
      </c>
      <c r="S246" s="39">
        <v>10</v>
      </c>
      <c r="T246" s="39">
        <v>10</v>
      </c>
      <c r="U246" s="40">
        <v>10</v>
      </c>
    </row>
    <row r="247" spans="1:21" ht="0.75" customHeight="1" x14ac:dyDescent="0.2">
      <c r="A247" s="104"/>
      <c r="B247" s="101"/>
      <c r="C247" s="41"/>
      <c r="D247" s="36">
        <v>239</v>
      </c>
      <c r="E247" s="38">
        <v>0</v>
      </c>
      <c r="F247" s="39">
        <v>0</v>
      </c>
      <c r="G247" s="39">
        <v>0</v>
      </c>
      <c r="H247" s="39">
        <v>0</v>
      </c>
      <c r="I247" s="40">
        <v>0</v>
      </c>
      <c r="J247" s="32"/>
      <c r="K247" s="38">
        <v>0</v>
      </c>
      <c r="L247" s="39">
        <v>0</v>
      </c>
      <c r="M247" s="39">
        <v>0</v>
      </c>
      <c r="N247" s="39">
        <v>0</v>
      </c>
      <c r="O247" s="40">
        <v>0</v>
      </c>
      <c r="P247" s="32"/>
      <c r="Q247" s="38">
        <v>0</v>
      </c>
      <c r="R247" s="39">
        <v>0</v>
      </c>
      <c r="S247" s="39">
        <v>0</v>
      </c>
      <c r="T247" s="39">
        <v>0</v>
      </c>
      <c r="U247" s="40">
        <v>0</v>
      </c>
    </row>
    <row r="248" spans="1:21" ht="0.75" customHeight="1" x14ac:dyDescent="0.2">
      <c r="A248" s="104"/>
      <c r="B248" s="101"/>
      <c r="C248" s="41"/>
      <c r="D248" s="36">
        <v>240</v>
      </c>
      <c r="E248" s="38">
        <v>0</v>
      </c>
      <c r="F248" s="39">
        <v>0</v>
      </c>
      <c r="G248" s="39">
        <v>0</v>
      </c>
      <c r="H248" s="39">
        <v>0</v>
      </c>
      <c r="I248" s="40">
        <v>0</v>
      </c>
      <c r="J248" s="32"/>
      <c r="K248" s="38">
        <v>0</v>
      </c>
      <c r="L248" s="39">
        <v>0</v>
      </c>
      <c r="M248" s="39">
        <v>0</v>
      </c>
      <c r="N248" s="39">
        <v>0</v>
      </c>
      <c r="O248" s="40">
        <v>0</v>
      </c>
      <c r="P248" s="32"/>
      <c r="Q248" s="38">
        <v>0</v>
      </c>
      <c r="R248" s="39">
        <v>0</v>
      </c>
      <c r="S248" s="39">
        <v>0</v>
      </c>
      <c r="T248" s="39">
        <v>0</v>
      </c>
      <c r="U248" s="40">
        <v>0</v>
      </c>
    </row>
    <row r="249" spans="1:21" ht="0.75" customHeight="1" x14ac:dyDescent="0.2">
      <c r="A249" s="104"/>
      <c r="B249" s="101"/>
      <c r="C249" s="41"/>
      <c r="D249" s="36">
        <v>241</v>
      </c>
      <c r="E249" s="38">
        <v>0</v>
      </c>
      <c r="F249" s="39">
        <v>0</v>
      </c>
      <c r="G249" s="39">
        <v>0</v>
      </c>
      <c r="H249" s="39">
        <v>0</v>
      </c>
      <c r="I249" s="40">
        <v>0</v>
      </c>
      <c r="J249" s="32"/>
      <c r="K249" s="38">
        <v>0</v>
      </c>
      <c r="L249" s="39">
        <v>0</v>
      </c>
      <c r="M249" s="39">
        <v>0</v>
      </c>
      <c r="N249" s="39">
        <v>0</v>
      </c>
      <c r="O249" s="40">
        <v>0</v>
      </c>
      <c r="P249" s="32"/>
      <c r="Q249" s="38">
        <v>0</v>
      </c>
      <c r="R249" s="39">
        <v>0</v>
      </c>
      <c r="S249" s="39">
        <v>0</v>
      </c>
      <c r="T249" s="39">
        <v>0</v>
      </c>
      <c r="U249" s="40">
        <v>0</v>
      </c>
    </row>
    <row r="250" spans="1:21" ht="0.75" customHeight="1" x14ac:dyDescent="0.2">
      <c r="A250" s="104"/>
      <c r="B250" s="101"/>
      <c r="C250" s="41"/>
      <c r="D250" s="36">
        <v>242</v>
      </c>
      <c r="E250" s="38">
        <v>0</v>
      </c>
      <c r="F250" s="39">
        <v>0</v>
      </c>
      <c r="G250" s="39">
        <v>0</v>
      </c>
      <c r="H250" s="39">
        <v>0</v>
      </c>
      <c r="I250" s="40">
        <v>0</v>
      </c>
      <c r="J250" s="32"/>
      <c r="K250" s="38">
        <v>0</v>
      </c>
      <c r="L250" s="39">
        <v>0</v>
      </c>
      <c r="M250" s="39">
        <v>0</v>
      </c>
      <c r="N250" s="39">
        <v>0</v>
      </c>
      <c r="O250" s="40">
        <v>0</v>
      </c>
      <c r="P250" s="32"/>
      <c r="Q250" s="38">
        <v>0</v>
      </c>
      <c r="R250" s="39">
        <v>0</v>
      </c>
      <c r="S250" s="39">
        <v>0</v>
      </c>
      <c r="T250" s="39">
        <v>0</v>
      </c>
      <c r="U250" s="40">
        <v>0</v>
      </c>
    </row>
    <row r="251" spans="1:21" ht="0.75" customHeight="1" x14ac:dyDescent="0.2">
      <c r="A251" s="104"/>
      <c r="B251" s="101"/>
      <c r="C251" s="41"/>
      <c r="D251" s="36">
        <v>243</v>
      </c>
      <c r="E251" s="38">
        <v>0</v>
      </c>
      <c r="F251" s="39">
        <v>0</v>
      </c>
      <c r="G251" s="39">
        <v>0</v>
      </c>
      <c r="H251" s="39">
        <v>0</v>
      </c>
      <c r="I251" s="40">
        <v>0</v>
      </c>
      <c r="J251" s="32"/>
      <c r="K251" s="38">
        <v>0</v>
      </c>
      <c r="L251" s="39">
        <v>0</v>
      </c>
      <c r="M251" s="39">
        <v>0</v>
      </c>
      <c r="N251" s="39">
        <v>0</v>
      </c>
      <c r="O251" s="40">
        <v>0</v>
      </c>
      <c r="P251" s="32"/>
      <c r="Q251" s="38">
        <v>0</v>
      </c>
      <c r="R251" s="39">
        <v>0</v>
      </c>
      <c r="S251" s="39">
        <v>0</v>
      </c>
      <c r="T251" s="39">
        <v>0</v>
      </c>
      <c r="U251" s="40">
        <v>0</v>
      </c>
    </row>
    <row r="252" spans="1:21" ht="0.75" customHeight="1" x14ac:dyDescent="0.2">
      <c r="A252" s="104"/>
      <c r="B252" s="101"/>
      <c r="C252" s="41"/>
      <c r="D252" s="36">
        <v>244</v>
      </c>
      <c r="E252" s="38">
        <v>0</v>
      </c>
      <c r="F252" s="39">
        <v>0</v>
      </c>
      <c r="G252" s="39">
        <v>0</v>
      </c>
      <c r="H252" s="39">
        <v>0</v>
      </c>
      <c r="I252" s="40">
        <v>0</v>
      </c>
      <c r="J252" s="32"/>
      <c r="K252" s="38">
        <v>0</v>
      </c>
      <c r="L252" s="39">
        <v>0</v>
      </c>
      <c r="M252" s="39">
        <v>0</v>
      </c>
      <c r="N252" s="39">
        <v>0</v>
      </c>
      <c r="O252" s="40">
        <v>0</v>
      </c>
      <c r="P252" s="32"/>
      <c r="Q252" s="38">
        <v>0</v>
      </c>
      <c r="R252" s="39">
        <v>0</v>
      </c>
      <c r="S252" s="39">
        <v>0</v>
      </c>
      <c r="T252" s="39">
        <v>0</v>
      </c>
      <c r="U252" s="40">
        <v>0</v>
      </c>
    </row>
    <row r="253" spans="1:21" ht="0.75" customHeight="1" x14ac:dyDescent="0.2">
      <c r="A253" s="104"/>
      <c r="B253" s="101"/>
      <c r="C253" s="41"/>
      <c r="D253" s="36">
        <v>245</v>
      </c>
      <c r="E253" s="38">
        <v>0</v>
      </c>
      <c r="F253" s="39">
        <v>0</v>
      </c>
      <c r="G253" s="39">
        <v>0</v>
      </c>
      <c r="H253" s="39">
        <v>0</v>
      </c>
      <c r="I253" s="40">
        <v>0</v>
      </c>
      <c r="J253" s="32"/>
      <c r="K253" s="38">
        <v>0</v>
      </c>
      <c r="L253" s="39">
        <v>0</v>
      </c>
      <c r="M253" s="39">
        <v>0</v>
      </c>
      <c r="N253" s="39">
        <v>0</v>
      </c>
      <c r="O253" s="40">
        <v>0</v>
      </c>
      <c r="P253" s="32"/>
      <c r="Q253" s="38">
        <v>0</v>
      </c>
      <c r="R253" s="39">
        <v>0</v>
      </c>
      <c r="S253" s="39">
        <v>0</v>
      </c>
      <c r="T253" s="39">
        <v>0</v>
      </c>
      <c r="U253" s="40">
        <v>0</v>
      </c>
    </row>
    <row r="254" spans="1:21" ht="0.75" customHeight="1" x14ac:dyDescent="0.2">
      <c r="A254" s="104"/>
      <c r="B254" s="101"/>
      <c r="C254" s="41"/>
      <c r="D254" s="36">
        <v>246</v>
      </c>
      <c r="E254" s="38">
        <v>0</v>
      </c>
      <c r="F254" s="39">
        <v>0</v>
      </c>
      <c r="G254" s="39">
        <v>0</v>
      </c>
      <c r="H254" s="39">
        <v>0</v>
      </c>
      <c r="I254" s="40">
        <v>0</v>
      </c>
      <c r="J254" s="32"/>
      <c r="K254" s="38">
        <v>0</v>
      </c>
      <c r="L254" s="39">
        <v>0</v>
      </c>
      <c r="M254" s="39">
        <v>0</v>
      </c>
      <c r="N254" s="39">
        <v>0</v>
      </c>
      <c r="O254" s="40">
        <v>0</v>
      </c>
      <c r="P254" s="32"/>
      <c r="Q254" s="38">
        <v>0</v>
      </c>
      <c r="R254" s="39">
        <v>0</v>
      </c>
      <c r="S254" s="39">
        <v>0</v>
      </c>
      <c r="T254" s="39">
        <v>0</v>
      </c>
      <c r="U254" s="40">
        <v>0</v>
      </c>
    </row>
    <row r="255" spans="1:21" ht="0.75" customHeight="1" x14ac:dyDescent="0.2">
      <c r="A255" s="104"/>
      <c r="B255" s="101"/>
      <c r="C255" s="41"/>
      <c r="D255" s="36">
        <v>247</v>
      </c>
      <c r="E255" s="38">
        <v>10</v>
      </c>
      <c r="F255" s="39">
        <v>10</v>
      </c>
      <c r="G255" s="39">
        <v>10</v>
      </c>
      <c r="H255" s="39">
        <v>10</v>
      </c>
      <c r="I255" s="40">
        <v>10</v>
      </c>
      <c r="J255" s="32"/>
      <c r="K255" s="38">
        <v>10</v>
      </c>
      <c r="L255" s="39">
        <v>10</v>
      </c>
      <c r="M255" s="39">
        <v>10</v>
      </c>
      <c r="N255" s="39">
        <v>10</v>
      </c>
      <c r="O255" s="40">
        <v>10</v>
      </c>
      <c r="P255" s="32"/>
      <c r="Q255" s="38">
        <v>10</v>
      </c>
      <c r="R255" s="39">
        <v>10</v>
      </c>
      <c r="S255" s="39">
        <v>10</v>
      </c>
      <c r="T255" s="39">
        <v>10</v>
      </c>
      <c r="U255" s="40">
        <v>10</v>
      </c>
    </row>
    <row r="256" spans="1:21" ht="0.75" customHeight="1" x14ac:dyDescent="0.2">
      <c r="A256" s="104"/>
      <c r="B256" s="101"/>
      <c r="C256" s="41"/>
      <c r="D256" s="36">
        <v>248</v>
      </c>
      <c r="E256" s="38">
        <v>10</v>
      </c>
      <c r="F256" s="39">
        <v>10</v>
      </c>
      <c r="G256" s="39">
        <v>10</v>
      </c>
      <c r="H256" s="39">
        <v>10</v>
      </c>
      <c r="I256" s="40">
        <v>10</v>
      </c>
      <c r="J256" s="32"/>
      <c r="K256" s="38">
        <v>10</v>
      </c>
      <c r="L256" s="39">
        <v>10</v>
      </c>
      <c r="M256" s="39">
        <v>10</v>
      </c>
      <c r="N256" s="39">
        <v>10</v>
      </c>
      <c r="O256" s="40">
        <v>10</v>
      </c>
      <c r="P256" s="32"/>
      <c r="Q256" s="38">
        <v>10</v>
      </c>
      <c r="R256" s="39">
        <v>10</v>
      </c>
      <c r="S256" s="39">
        <v>10</v>
      </c>
      <c r="T256" s="39">
        <v>10</v>
      </c>
      <c r="U256" s="40">
        <v>10</v>
      </c>
    </row>
    <row r="257" spans="1:21" ht="0.75" customHeight="1" x14ac:dyDescent="0.2">
      <c r="A257" s="104"/>
      <c r="B257" s="101"/>
      <c r="C257" s="34"/>
      <c r="D257" s="36">
        <v>249</v>
      </c>
      <c r="E257" s="38">
        <v>0</v>
      </c>
      <c r="F257" s="39">
        <v>0</v>
      </c>
      <c r="G257" s="39">
        <v>0</v>
      </c>
      <c r="H257" s="39">
        <v>0</v>
      </c>
      <c r="I257" s="40">
        <v>0</v>
      </c>
      <c r="J257" s="32"/>
      <c r="K257" s="38">
        <v>0</v>
      </c>
      <c r="L257" s="39">
        <v>0</v>
      </c>
      <c r="M257" s="39">
        <v>0</v>
      </c>
      <c r="N257" s="39">
        <v>0</v>
      </c>
      <c r="O257" s="40">
        <v>0</v>
      </c>
      <c r="P257" s="32"/>
      <c r="Q257" s="38">
        <v>0</v>
      </c>
      <c r="R257" s="39">
        <v>0</v>
      </c>
      <c r="S257" s="39">
        <v>0</v>
      </c>
      <c r="T257" s="39">
        <v>0</v>
      </c>
      <c r="U257" s="40">
        <v>0</v>
      </c>
    </row>
    <row r="258" spans="1:21" ht="0.75" customHeight="1" x14ac:dyDescent="0.2">
      <c r="A258" s="104"/>
      <c r="B258" s="101"/>
      <c r="C258" s="42"/>
      <c r="D258" s="36">
        <v>250</v>
      </c>
      <c r="E258" s="38">
        <v>0</v>
      </c>
      <c r="F258" s="39">
        <v>0</v>
      </c>
      <c r="G258" s="39">
        <v>0</v>
      </c>
      <c r="H258" s="39">
        <v>0</v>
      </c>
      <c r="I258" s="40">
        <v>0</v>
      </c>
      <c r="J258" s="32"/>
      <c r="K258" s="38">
        <v>0</v>
      </c>
      <c r="L258" s="39">
        <v>0</v>
      </c>
      <c r="M258" s="39">
        <v>0</v>
      </c>
      <c r="N258" s="39">
        <v>0</v>
      </c>
      <c r="O258" s="40">
        <v>0</v>
      </c>
      <c r="P258" s="32"/>
      <c r="Q258" s="38">
        <v>0</v>
      </c>
      <c r="R258" s="39">
        <v>0</v>
      </c>
      <c r="S258" s="39">
        <v>0</v>
      </c>
      <c r="T258" s="39">
        <v>0</v>
      </c>
      <c r="U258" s="40">
        <v>0</v>
      </c>
    </row>
    <row r="259" spans="1:21" ht="0.75" customHeight="1" x14ac:dyDescent="0.2">
      <c r="A259" s="104"/>
      <c r="B259" s="101"/>
      <c r="C259" s="41"/>
      <c r="D259" s="36">
        <v>251</v>
      </c>
      <c r="E259" s="38">
        <v>0</v>
      </c>
      <c r="F259" s="39">
        <v>0</v>
      </c>
      <c r="G259" s="39">
        <v>0</v>
      </c>
      <c r="H259" s="39">
        <v>0</v>
      </c>
      <c r="I259" s="40">
        <v>0</v>
      </c>
      <c r="J259" s="32"/>
      <c r="K259" s="38">
        <v>0</v>
      </c>
      <c r="L259" s="39">
        <v>0</v>
      </c>
      <c r="M259" s="39">
        <v>0</v>
      </c>
      <c r="N259" s="39">
        <v>0</v>
      </c>
      <c r="O259" s="40">
        <v>0</v>
      </c>
      <c r="P259" s="32"/>
      <c r="Q259" s="38">
        <v>0</v>
      </c>
      <c r="R259" s="39">
        <v>0</v>
      </c>
      <c r="S259" s="39">
        <v>0</v>
      </c>
      <c r="T259" s="39">
        <v>0</v>
      </c>
      <c r="U259" s="40">
        <v>0</v>
      </c>
    </row>
    <row r="260" spans="1:21" ht="0.75" customHeight="1" x14ac:dyDescent="0.2">
      <c r="A260" s="104"/>
      <c r="B260" s="101"/>
      <c r="C260" s="41"/>
      <c r="D260" s="36">
        <v>252</v>
      </c>
      <c r="E260" s="38">
        <v>0</v>
      </c>
      <c r="F260" s="39">
        <v>0</v>
      </c>
      <c r="G260" s="39">
        <v>0</v>
      </c>
      <c r="H260" s="39">
        <v>0</v>
      </c>
      <c r="I260" s="40">
        <v>0</v>
      </c>
      <c r="J260" s="32"/>
      <c r="K260" s="38">
        <v>0</v>
      </c>
      <c r="L260" s="39">
        <v>0</v>
      </c>
      <c r="M260" s="39">
        <v>0</v>
      </c>
      <c r="N260" s="39">
        <v>0</v>
      </c>
      <c r="O260" s="40">
        <v>0</v>
      </c>
      <c r="P260" s="32"/>
      <c r="Q260" s="38">
        <v>0</v>
      </c>
      <c r="R260" s="39">
        <v>0</v>
      </c>
      <c r="S260" s="39">
        <v>0</v>
      </c>
      <c r="T260" s="39">
        <v>0</v>
      </c>
      <c r="U260" s="40">
        <v>0</v>
      </c>
    </row>
    <row r="261" spans="1:21" ht="0.75" customHeight="1" x14ac:dyDescent="0.2">
      <c r="A261" s="104"/>
      <c r="B261" s="101"/>
      <c r="C261" s="41"/>
      <c r="D261" s="36">
        <v>253</v>
      </c>
      <c r="E261" s="38">
        <v>0</v>
      </c>
      <c r="F261" s="39">
        <v>0</v>
      </c>
      <c r="G261" s="39">
        <v>0</v>
      </c>
      <c r="H261" s="39">
        <v>0</v>
      </c>
      <c r="I261" s="40">
        <v>0</v>
      </c>
      <c r="J261" s="32"/>
      <c r="K261" s="38">
        <v>0</v>
      </c>
      <c r="L261" s="39">
        <v>0</v>
      </c>
      <c r="M261" s="39">
        <v>0</v>
      </c>
      <c r="N261" s="39">
        <v>0</v>
      </c>
      <c r="O261" s="40">
        <v>0</v>
      </c>
      <c r="P261" s="32"/>
      <c r="Q261" s="38">
        <v>0</v>
      </c>
      <c r="R261" s="39">
        <v>0</v>
      </c>
      <c r="S261" s="39">
        <v>0</v>
      </c>
      <c r="T261" s="39">
        <v>0</v>
      </c>
      <c r="U261" s="40">
        <v>0</v>
      </c>
    </row>
    <row r="262" spans="1:21" ht="0.75" customHeight="1" x14ac:dyDescent="0.2">
      <c r="A262" s="104"/>
      <c r="B262" s="101"/>
      <c r="C262" s="41"/>
      <c r="D262" s="36">
        <v>254</v>
      </c>
      <c r="E262" s="38">
        <v>0</v>
      </c>
      <c r="F262" s="39">
        <v>0</v>
      </c>
      <c r="G262" s="39">
        <v>0</v>
      </c>
      <c r="H262" s="39">
        <v>0</v>
      </c>
      <c r="I262" s="40">
        <v>0</v>
      </c>
      <c r="J262" s="32"/>
      <c r="K262" s="38">
        <v>0</v>
      </c>
      <c r="L262" s="39">
        <v>0</v>
      </c>
      <c r="M262" s="39">
        <v>0</v>
      </c>
      <c r="N262" s="39">
        <v>0</v>
      </c>
      <c r="O262" s="40">
        <v>0</v>
      </c>
      <c r="P262" s="32"/>
      <c r="Q262" s="38">
        <v>0</v>
      </c>
      <c r="R262" s="39">
        <v>0</v>
      </c>
      <c r="S262" s="39">
        <v>0</v>
      </c>
      <c r="T262" s="39">
        <v>0</v>
      </c>
      <c r="U262" s="40">
        <v>0</v>
      </c>
    </row>
    <row r="263" spans="1:21" ht="0.75" customHeight="1" x14ac:dyDescent="0.2">
      <c r="A263" s="104"/>
      <c r="B263" s="101"/>
      <c r="C263" s="41"/>
      <c r="D263" s="36">
        <v>255</v>
      </c>
      <c r="E263" s="38">
        <v>0</v>
      </c>
      <c r="F263" s="39">
        <v>0</v>
      </c>
      <c r="G263" s="39">
        <v>0</v>
      </c>
      <c r="H263" s="39">
        <v>0</v>
      </c>
      <c r="I263" s="40">
        <v>0</v>
      </c>
      <c r="J263" s="32"/>
      <c r="K263" s="38">
        <v>0</v>
      </c>
      <c r="L263" s="39">
        <v>0</v>
      </c>
      <c r="M263" s="39">
        <v>0</v>
      </c>
      <c r="N263" s="39">
        <v>0</v>
      </c>
      <c r="O263" s="40">
        <v>0</v>
      </c>
      <c r="P263" s="32"/>
      <c r="Q263" s="38">
        <v>0</v>
      </c>
      <c r="R263" s="39">
        <v>0</v>
      </c>
      <c r="S263" s="39">
        <v>0</v>
      </c>
      <c r="T263" s="39">
        <v>0</v>
      </c>
      <c r="U263" s="40">
        <v>0</v>
      </c>
    </row>
    <row r="264" spans="1:21" ht="0.75" customHeight="1" x14ac:dyDescent="0.2">
      <c r="A264" s="104"/>
      <c r="B264" s="101"/>
      <c r="C264" s="41"/>
      <c r="D264" s="36">
        <v>256</v>
      </c>
      <c r="E264" s="38">
        <v>0</v>
      </c>
      <c r="F264" s="39">
        <v>0</v>
      </c>
      <c r="G264" s="39">
        <v>0</v>
      </c>
      <c r="H264" s="39">
        <v>0</v>
      </c>
      <c r="I264" s="40">
        <v>0</v>
      </c>
      <c r="J264" s="32"/>
      <c r="K264" s="38">
        <v>0</v>
      </c>
      <c r="L264" s="39">
        <v>0</v>
      </c>
      <c r="M264" s="39">
        <v>0</v>
      </c>
      <c r="N264" s="39">
        <v>0</v>
      </c>
      <c r="O264" s="40">
        <v>0</v>
      </c>
      <c r="P264" s="32"/>
      <c r="Q264" s="38">
        <v>0</v>
      </c>
      <c r="R264" s="39">
        <v>0</v>
      </c>
      <c r="S264" s="39">
        <v>0</v>
      </c>
      <c r="T264" s="39">
        <v>0</v>
      </c>
      <c r="U264" s="40">
        <v>0</v>
      </c>
    </row>
    <row r="265" spans="1:21" ht="0.75" customHeight="1" x14ac:dyDescent="0.2">
      <c r="A265" s="104"/>
      <c r="B265" s="101"/>
      <c r="C265" s="41"/>
      <c r="D265" s="36">
        <v>257</v>
      </c>
      <c r="E265" s="38">
        <v>0</v>
      </c>
      <c r="F265" s="39">
        <v>0</v>
      </c>
      <c r="G265" s="39">
        <v>0</v>
      </c>
      <c r="H265" s="39">
        <v>0</v>
      </c>
      <c r="I265" s="40">
        <v>0</v>
      </c>
      <c r="J265" s="32"/>
      <c r="K265" s="38">
        <v>0</v>
      </c>
      <c r="L265" s="39">
        <v>0</v>
      </c>
      <c r="M265" s="39">
        <v>0</v>
      </c>
      <c r="N265" s="39">
        <v>0</v>
      </c>
      <c r="O265" s="40">
        <v>0</v>
      </c>
      <c r="P265" s="32"/>
      <c r="Q265" s="38">
        <v>0</v>
      </c>
      <c r="R265" s="39">
        <v>0</v>
      </c>
      <c r="S265" s="39">
        <v>0</v>
      </c>
      <c r="T265" s="39">
        <v>0</v>
      </c>
      <c r="U265" s="40">
        <v>0</v>
      </c>
    </row>
    <row r="266" spans="1:21" ht="0.75" customHeight="1" x14ac:dyDescent="0.2">
      <c r="A266" s="104"/>
      <c r="B266" s="101"/>
      <c r="C266" s="41"/>
      <c r="D266" s="36">
        <v>258</v>
      </c>
      <c r="E266" s="38">
        <v>0</v>
      </c>
      <c r="F266" s="39">
        <v>0</v>
      </c>
      <c r="G266" s="39">
        <v>0</v>
      </c>
      <c r="H266" s="39">
        <v>0</v>
      </c>
      <c r="I266" s="40">
        <v>0</v>
      </c>
      <c r="J266" s="32"/>
      <c r="K266" s="38">
        <v>0</v>
      </c>
      <c r="L266" s="39">
        <v>0</v>
      </c>
      <c r="M266" s="39">
        <v>0</v>
      </c>
      <c r="N266" s="39">
        <v>0</v>
      </c>
      <c r="O266" s="40">
        <v>0</v>
      </c>
      <c r="P266" s="32"/>
      <c r="Q266" s="38">
        <v>0</v>
      </c>
      <c r="R266" s="39">
        <v>0</v>
      </c>
      <c r="S266" s="39">
        <v>0</v>
      </c>
      <c r="T266" s="39">
        <v>0</v>
      </c>
      <c r="U266" s="40">
        <v>0</v>
      </c>
    </row>
    <row r="267" spans="1:21" ht="0.75" customHeight="1" x14ac:dyDescent="0.2">
      <c r="A267" s="104"/>
      <c r="B267" s="101"/>
      <c r="C267" s="41"/>
      <c r="D267" s="36">
        <v>259</v>
      </c>
      <c r="E267" s="38">
        <v>0</v>
      </c>
      <c r="F267" s="39">
        <v>0</v>
      </c>
      <c r="G267" s="39">
        <v>0</v>
      </c>
      <c r="H267" s="39">
        <v>0</v>
      </c>
      <c r="I267" s="40">
        <v>0</v>
      </c>
      <c r="J267" s="32"/>
      <c r="K267" s="38">
        <v>0</v>
      </c>
      <c r="L267" s="39">
        <v>0</v>
      </c>
      <c r="M267" s="39">
        <v>0</v>
      </c>
      <c r="N267" s="39">
        <v>0</v>
      </c>
      <c r="O267" s="40">
        <v>0</v>
      </c>
      <c r="P267" s="32"/>
      <c r="Q267" s="38">
        <v>0</v>
      </c>
      <c r="R267" s="39">
        <v>0</v>
      </c>
      <c r="S267" s="39">
        <v>0</v>
      </c>
      <c r="T267" s="39">
        <v>0</v>
      </c>
      <c r="U267" s="40">
        <v>0</v>
      </c>
    </row>
    <row r="268" spans="1:21" ht="0.75" customHeight="1" x14ac:dyDescent="0.2">
      <c r="A268" s="104"/>
      <c r="B268" s="101"/>
      <c r="C268" s="41"/>
      <c r="D268" s="36">
        <v>260</v>
      </c>
      <c r="E268" s="38">
        <v>0</v>
      </c>
      <c r="F268" s="39">
        <v>0</v>
      </c>
      <c r="G268" s="39">
        <v>0</v>
      </c>
      <c r="H268" s="39">
        <v>0</v>
      </c>
      <c r="I268" s="40">
        <v>0</v>
      </c>
      <c r="J268" s="32"/>
      <c r="K268" s="38">
        <v>0</v>
      </c>
      <c r="L268" s="39">
        <v>0</v>
      </c>
      <c r="M268" s="39">
        <v>0</v>
      </c>
      <c r="N268" s="39">
        <v>0</v>
      </c>
      <c r="O268" s="40">
        <v>0</v>
      </c>
      <c r="P268" s="32"/>
      <c r="Q268" s="38">
        <v>0</v>
      </c>
      <c r="R268" s="39">
        <v>0</v>
      </c>
      <c r="S268" s="39">
        <v>0</v>
      </c>
      <c r="T268" s="39">
        <v>0</v>
      </c>
      <c r="U268" s="40">
        <v>0</v>
      </c>
    </row>
    <row r="269" spans="1:21" ht="0.75" customHeight="1" x14ac:dyDescent="0.2">
      <c r="A269" s="104"/>
      <c r="B269" s="101"/>
      <c r="C269" s="41"/>
      <c r="D269" s="36">
        <v>261</v>
      </c>
      <c r="E269" s="38">
        <v>0</v>
      </c>
      <c r="F269" s="39">
        <v>0</v>
      </c>
      <c r="G269" s="39">
        <v>0</v>
      </c>
      <c r="H269" s="39">
        <v>0</v>
      </c>
      <c r="I269" s="40">
        <v>0</v>
      </c>
      <c r="J269" s="32"/>
      <c r="K269" s="38">
        <v>0</v>
      </c>
      <c r="L269" s="39">
        <v>0</v>
      </c>
      <c r="M269" s="39">
        <v>0</v>
      </c>
      <c r="N269" s="39">
        <v>0</v>
      </c>
      <c r="O269" s="40">
        <v>0</v>
      </c>
      <c r="P269" s="32"/>
      <c r="Q269" s="38">
        <v>0</v>
      </c>
      <c r="R269" s="39">
        <v>0</v>
      </c>
      <c r="S269" s="39">
        <v>0</v>
      </c>
      <c r="T269" s="39">
        <v>0</v>
      </c>
      <c r="U269" s="40">
        <v>0</v>
      </c>
    </row>
    <row r="270" spans="1:21" ht="0.75" customHeight="1" x14ac:dyDescent="0.2">
      <c r="A270" s="104"/>
      <c r="B270" s="101"/>
      <c r="C270" s="41"/>
      <c r="D270" s="36">
        <v>262</v>
      </c>
      <c r="E270" s="38">
        <v>0</v>
      </c>
      <c r="F270" s="39">
        <v>0</v>
      </c>
      <c r="G270" s="39">
        <v>0</v>
      </c>
      <c r="H270" s="39">
        <v>0</v>
      </c>
      <c r="I270" s="40">
        <v>0</v>
      </c>
      <c r="J270" s="32"/>
      <c r="K270" s="38">
        <v>0</v>
      </c>
      <c r="L270" s="39">
        <v>0</v>
      </c>
      <c r="M270" s="39">
        <v>0</v>
      </c>
      <c r="N270" s="39">
        <v>0</v>
      </c>
      <c r="O270" s="40">
        <v>0</v>
      </c>
      <c r="P270" s="32"/>
      <c r="Q270" s="38">
        <v>0</v>
      </c>
      <c r="R270" s="39">
        <v>0</v>
      </c>
      <c r="S270" s="39">
        <v>0</v>
      </c>
      <c r="T270" s="39">
        <v>0</v>
      </c>
      <c r="U270" s="40">
        <v>0</v>
      </c>
    </row>
    <row r="271" spans="1:21" ht="0.75" customHeight="1" x14ac:dyDescent="0.2">
      <c r="A271" s="104"/>
      <c r="B271" s="101"/>
      <c r="C271" s="41"/>
      <c r="D271" s="36">
        <v>263</v>
      </c>
      <c r="E271" s="38">
        <v>0</v>
      </c>
      <c r="F271" s="39">
        <v>0</v>
      </c>
      <c r="G271" s="39">
        <v>0</v>
      </c>
      <c r="H271" s="39">
        <v>0</v>
      </c>
      <c r="I271" s="40">
        <v>0</v>
      </c>
      <c r="J271" s="32"/>
      <c r="K271" s="38">
        <v>0</v>
      </c>
      <c r="L271" s="39">
        <v>0</v>
      </c>
      <c r="M271" s="39">
        <v>0</v>
      </c>
      <c r="N271" s="39">
        <v>0</v>
      </c>
      <c r="O271" s="40">
        <v>0</v>
      </c>
      <c r="P271" s="32"/>
      <c r="Q271" s="38">
        <v>0</v>
      </c>
      <c r="R271" s="39">
        <v>0</v>
      </c>
      <c r="S271" s="39">
        <v>0</v>
      </c>
      <c r="T271" s="39">
        <v>0</v>
      </c>
      <c r="U271" s="40">
        <v>0</v>
      </c>
    </row>
    <row r="272" spans="1:21" ht="0.75" customHeight="1" x14ac:dyDescent="0.2">
      <c r="A272" s="104"/>
      <c r="B272" s="101"/>
      <c r="C272" s="41"/>
      <c r="D272" s="36">
        <v>264</v>
      </c>
      <c r="E272" s="38">
        <v>0</v>
      </c>
      <c r="F272" s="39">
        <v>0</v>
      </c>
      <c r="G272" s="39">
        <v>0</v>
      </c>
      <c r="H272" s="39">
        <v>0</v>
      </c>
      <c r="I272" s="40">
        <v>0</v>
      </c>
      <c r="J272" s="32"/>
      <c r="K272" s="38">
        <v>0</v>
      </c>
      <c r="L272" s="39">
        <v>0</v>
      </c>
      <c r="M272" s="39">
        <v>0</v>
      </c>
      <c r="N272" s="39">
        <v>0</v>
      </c>
      <c r="O272" s="40">
        <v>0</v>
      </c>
      <c r="P272" s="32"/>
      <c r="Q272" s="38">
        <v>0</v>
      </c>
      <c r="R272" s="39">
        <v>0</v>
      </c>
      <c r="S272" s="39">
        <v>0</v>
      </c>
      <c r="T272" s="39">
        <v>0</v>
      </c>
      <c r="U272" s="40">
        <v>0</v>
      </c>
    </row>
    <row r="273" spans="1:21" ht="0.75" customHeight="1" x14ac:dyDescent="0.2">
      <c r="A273" s="104"/>
      <c r="B273" s="101"/>
      <c r="C273" s="41"/>
      <c r="D273" s="36">
        <v>265</v>
      </c>
      <c r="E273" s="38">
        <v>0</v>
      </c>
      <c r="F273" s="39">
        <v>0</v>
      </c>
      <c r="G273" s="39">
        <v>0</v>
      </c>
      <c r="H273" s="39">
        <v>0</v>
      </c>
      <c r="I273" s="40">
        <v>0</v>
      </c>
      <c r="J273" s="32"/>
      <c r="K273" s="38">
        <v>0</v>
      </c>
      <c r="L273" s="39">
        <v>0</v>
      </c>
      <c r="M273" s="39">
        <v>0</v>
      </c>
      <c r="N273" s="39">
        <v>0</v>
      </c>
      <c r="O273" s="40">
        <v>0</v>
      </c>
      <c r="P273" s="32"/>
      <c r="Q273" s="38">
        <v>0</v>
      </c>
      <c r="R273" s="39">
        <v>0</v>
      </c>
      <c r="S273" s="39">
        <v>0</v>
      </c>
      <c r="T273" s="39">
        <v>0</v>
      </c>
      <c r="U273" s="40">
        <v>0</v>
      </c>
    </row>
    <row r="274" spans="1:21" ht="0.75" customHeight="1" x14ac:dyDescent="0.2">
      <c r="A274" s="104"/>
      <c r="B274" s="101"/>
      <c r="C274" s="41"/>
      <c r="D274" s="36">
        <v>266</v>
      </c>
      <c r="E274" s="38">
        <v>0</v>
      </c>
      <c r="F274" s="39">
        <v>0</v>
      </c>
      <c r="G274" s="39">
        <v>0</v>
      </c>
      <c r="H274" s="39">
        <v>0</v>
      </c>
      <c r="I274" s="40">
        <v>0</v>
      </c>
      <c r="J274" s="32"/>
      <c r="K274" s="38">
        <v>0</v>
      </c>
      <c r="L274" s="39">
        <v>0</v>
      </c>
      <c r="M274" s="39">
        <v>0</v>
      </c>
      <c r="N274" s="39">
        <v>0</v>
      </c>
      <c r="O274" s="40">
        <v>0</v>
      </c>
      <c r="P274" s="32"/>
      <c r="Q274" s="38">
        <v>0</v>
      </c>
      <c r="R274" s="39">
        <v>0</v>
      </c>
      <c r="S274" s="39">
        <v>0</v>
      </c>
      <c r="T274" s="39">
        <v>0</v>
      </c>
      <c r="U274" s="40">
        <v>0</v>
      </c>
    </row>
    <row r="275" spans="1:21" ht="0.75" customHeight="1" x14ac:dyDescent="0.2">
      <c r="A275" s="104"/>
      <c r="B275" s="101"/>
      <c r="C275" s="41"/>
      <c r="D275" s="36">
        <v>267</v>
      </c>
      <c r="E275" s="38">
        <v>0</v>
      </c>
      <c r="F275" s="39">
        <v>0</v>
      </c>
      <c r="G275" s="39">
        <v>0</v>
      </c>
      <c r="H275" s="39">
        <v>0</v>
      </c>
      <c r="I275" s="40">
        <v>0</v>
      </c>
      <c r="J275" s="32"/>
      <c r="K275" s="38">
        <v>0</v>
      </c>
      <c r="L275" s="39">
        <v>0</v>
      </c>
      <c r="M275" s="39">
        <v>0</v>
      </c>
      <c r="N275" s="39">
        <v>0</v>
      </c>
      <c r="O275" s="40">
        <v>0</v>
      </c>
      <c r="P275" s="32"/>
      <c r="Q275" s="38">
        <v>0</v>
      </c>
      <c r="R275" s="39">
        <v>0</v>
      </c>
      <c r="S275" s="39">
        <v>0</v>
      </c>
      <c r="T275" s="39">
        <v>0</v>
      </c>
      <c r="U275" s="40">
        <v>0</v>
      </c>
    </row>
    <row r="276" spans="1:21" ht="0.75" customHeight="1" x14ac:dyDescent="0.2">
      <c r="A276" s="104"/>
      <c r="B276" s="101"/>
      <c r="C276" s="41"/>
      <c r="D276" s="36">
        <v>268</v>
      </c>
      <c r="E276" s="38">
        <v>10</v>
      </c>
      <c r="F276" s="39">
        <v>10</v>
      </c>
      <c r="G276" s="39">
        <v>10</v>
      </c>
      <c r="H276" s="39">
        <v>10</v>
      </c>
      <c r="I276" s="40">
        <v>10</v>
      </c>
      <c r="J276" s="32"/>
      <c r="K276" s="38">
        <v>10</v>
      </c>
      <c r="L276" s="39">
        <v>10</v>
      </c>
      <c r="M276" s="39">
        <v>10</v>
      </c>
      <c r="N276" s="39">
        <v>10</v>
      </c>
      <c r="O276" s="40">
        <v>10</v>
      </c>
      <c r="P276" s="32"/>
      <c r="Q276" s="38">
        <v>10</v>
      </c>
      <c r="R276" s="39">
        <v>10</v>
      </c>
      <c r="S276" s="39">
        <v>10</v>
      </c>
      <c r="T276" s="39">
        <v>10</v>
      </c>
      <c r="U276" s="40">
        <v>10</v>
      </c>
    </row>
    <row r="277" spans="1:21" ht="0.75" customHeight="1" x14ac:dyDescent="0.2">
      <c r="A277" s="104"/>
      <c r="B277" s="101"/>
      <c r="C277" s="41"/>
      <c r="D277" s="36">
        <v>269</v>
      </c>
      <c r="E277" s="38">
        <v>10</v>
      </c>
      <c r="F277" s="39">
        <v>10</v>
      </c>
      <c r="G277" s="39">
        <v>10</v>
      </c>
      <c r="H277" s="39">
        <v>10</v>
      </c>
      <c r="I277" s="40">
        <v>10</v>
      </c>
      <c r="J277" s="32"/>
      <c r="K277" s="38">
        <v>10</v>
      </c>
      <c r="L277" s="39">
        <v>10</v>
      </c>
      <c r="M277" s="39">
        <v>10</v>
      </c>
      <c r="N277" s="39">
        <v>10</v>
      </c>
      <c r="O277" s="40">
        <v>10</v>
      </c>
      <c r="P277" s="32"/>
      <c r="Q277" s="38">
        <v>10</v>
      </c>
      <c r="R277" s="39">
        <v>10</v>
      </c>
      <c r="S277" s="39">
        <v>10</v>
      </c>
      <c r="T277" s="39">
        <v>10</v>
      </c>
      <c r="U277" s="40">
        <v>10</v>
      </c>
    </row>
    <row r="278" spans="1:21" ht="0.75" customHeight="1" x14ac:dyDescent="0.2">
      <c r="A278" s="104"/>
      <c r="B278" s="101"/>
      <c r="C278" s="41"/>
      <c r="D278" s="36">
        <v>270</v>
      </c>
      <c r="E278" s="38">
        <v>0</v>
      </c>
      <c r="F278" s="39">
        <v>0</v>
      </c>
      <c r="G278" s="39">
        <v>0</v>
      </c>
      <c r="H278" s="39">
        <v>0</v>
      </c>
      <c r="I278" s="40">
        <v>0</v>
      </c>
      <c r="J278" s="32"/>
      <c r="K278" s="38">
        <v>0</v>
      </c>
      <c r="L278" s="39">
        <v>0</v>
      </c>
      <c r="M278" s="39">
        <v>0</v>
      </c>
      <c r="N278" s="39">
        <v>0</v>
      </c>
      <c r="O278" s="40">
        <v>0</v>
      </c>
      <c r="P278" s="32"/>
      <c r="Q278" s="38">
        <v>0</v>
      </c>
      <c r="R278" s="39">
        <v>0</v>
      </c>
      <c r="S278" s="39">
        <v>0</v>
      </c>
      <c r="T278" s="39">
        <v>0</v>
      </c>
      <c r="U278" s="40">
        <v>0</v>
      </c>
    </row>
    <row r="279" spans="1:21" ht="0.75" customHeight="1" x14ac:dyDescent="0.2">
      <c r="A279" s="104"/>
      <c r="B279" s="101"/>
      <c r="C279" s="41"/>
      <c r="D279" s="36">
        <v>271</v>
      </c>
      <c r="E279" s="38">
        <v>0</v>
      </c>
      <c r="F279" s="39">
        <v>0</v>
      </c>
      <c r="G279" s="39">
        <v>0</v>
      </c>
      <c r="H279" s="39">
        <v>0</v>
      </c>
      <c r="I279" s="40">
        <v>0</v>
      </c>
      <c r="J279" s="32"/>
      <c r="K279" s="38">
        <v>0</v>
      </c>
      <c r="L279" s="39">
        <v>0</v>
      </c>
      <c r="M279" s="39">
        <v>0</v>
      </c>
      <c r="N279" s="39">
        <v>0</v>
      </c>
      <c r="O279" s="40">
        <v>0</v>
      </c>
      <c r="P279" s="32"/>
      <c r="Q279" s="38">
        <v>0</v>
      </c>
      <c r="R279" s="39">
        <v>0</v>
      </c>
      <c r="S279" s="39">
        <v>0</v>
      </c>
      <c r="T279" s="39">
        <v>0</v>
      </c>
      <c r="U279" s="40">
        <v>0</v>
      </c>
    </row>
    <row r="280" spans="1:21" ht="0.75" customHeight="1" x14ac:dyDescent="0.2">
      <c r="A280" s="104"/>
      <c r="B280" s="101"/>
      <c r="C280" s="41"/>
      <c r="D280" s="36">
        <v>272</v>
      </c>
      <c r="E280" s="38">
        <v>0</v>
      </c>
      <c r="F280" s="39">
        <v>0</v>
      </c>
      <c r="G280" s="39">
        <v>0</v>
      </c>
      <c r="H280" s="39">
        <v>0</v>
      </c>
      <c r="I280" s="40">
        <v>0</v>
      </c>
      <c r="J280" s="32"/>
      <c r="K280" s="38">
        <v>0</v>
      </c>
      <c r="L280" s="39">
        <v>0</v>
      </c>
      <c r="M280" s="39">
        <v>0</v>
      </c>
      <c r="N280" s="39">
        <v>0</v>
      </c>
      <c r="O280" s="40">
        <v>0</v>
      </c>
      <c r="P280" s="32"/>
      <c r="Q280" s="38">
        <v>0</v>
      </c>
      <c r="R280" s="39">
        <v>0</v>
      </c>
      <c r="S280" s="39">
        <v>0</v>
      </c>
      <c r="T280" s="39">
        <v>0</v>
      </c>
      <c r="U280" s="40">
        <v>0</v>
      </c>
    </row>
    <row r="281" spans="1:21" ht="0.75" customHeight="1" x14ac:dyDescent="0.2">
      <c r="A281" s="104"/>
      <c r="B281" s="101"/>
      <c r="C281" s="41"/>
      <c r="D281" s="36">
        <v>273</v>
      </c>
      <c r="E281" s="38">
        <v>0</v>
      </c>
      <c r="F281" s="39">
        <v>0</v>
      </c>
      <c r="G281" s="39">
        <v>0</v>
      </c>
      <c r="H281" s="39">
        <v>0</v>
      </c>
      <c r="I281" s="40">
        <v>0</v>
      </c>
      <c r="J281" s="32"/>
      <c r="K281" s="38">
        <v>0</v>
      </c>
      <c r="L281" s="39">
        <v>0</v>
      </c>
      <c r="M281" s="39">
        <v>0</v>
      </c>
      <c r="N281" s="39">
        <v>0</v>
      </c>
      <c r="O281" s="40">
        <v>0</v>
      </c>
      <c r="P281" s="32"/>
      <c r="Q281" s="38">
        <v>0</v>
      </c>
      <c r="R281" s="39">
        <v>0</v>
      </c>
      <c r="S281" s="39">
        <v>0</v>
      </c>
      <c r="T281" s="39">
        <v>0</v>
      </c>
      <c r="U281" s="40">
        <v>0</v>
      </c>
    </row>
    <row r="282" spans="1:21" ht="0.75" customHeight="1" x14ac:dyDescent="0.2">
      <c r="A282" s="104"/>
      <c r="B282" s="101"/>
      <c r="C282" s="41"/>
      <c r="D282" s="36">
        <v>274</v>
      </c>
      <c r="E282" s="38">
        <v>0</v>
      </c>
      <c r="F282" s="39">
        <v>0</v>
      </c>
      <c r="G282" s="39">
        <v>0</v>
      </c>
      <c r="H282" s="39">
        <v>0</v>
      </c>
      <c r="I282" s="40">
        <v>0</v>
      </c>
      <c r="J282" s="32"/>
      <c r="K282" s="38">
        <v>0</v>
      </c>
      <c r="L282" s="39">
        <v>0</v>
      </c>
      <c r="M282" s="39">
        <v>0</v>
      </c>
      <c r="N282" s="39">
        <v>0</v>
      </c>
      <c r="O282" s="40">
        <v>0</v>
      </c>
      <c r="P282" s="32"/>
      <c r="Q282" s="38">
        <v>0</v>
      </c>
      <c r="R282" s="39">
        <v>0</v>
      </c>
      <c r="S282" s="39">
        <v>0</v>
      </c>
      <c r="T282" s="39">
        <v>0</v>
      </c>
      <c r="U282" s="40">
        <v>0</v>
      </c>
    </row>
    <row r="283" spans="1:21" ht="0.75" customHeight="1" x14ac:dyDescent="0.2">
      <c r="A283" s="104"/>
      <c r="B283" s="101">
        <v>300</v>
      </c>
      <c r="C283" s="43"/>
      <c r="D283" s="36">
        <v>275</v>
      </c>
      <c r="E283" s="38">
        <v>0</v>
      </c>
      <c r="F283" s="39">
        <v>0</v>
      </c>
      <c r="G283" s="39">
        <v>0</v>
      </c>
      <c r="H283" s="39">
        <v>0</v>
      </c>
      <c r="I283" s="40">
        <v>0</v>
      </c>
      <c r="J283" s="32"/>
      <c r="K283" s="38">
        <v>0</v>
      </c>
      <c r="L283" s="39">
        <v>0</v>
      </c>
      <c r="M283" s="39">
        <v>0</v>
      </c>
      <c r="N283" s="39">
        <v>0</v>
      </c>
      <c r="O283" s="40">
        <v>0</v>
      </c>
      <c r="P283" s="32"/>
      <c r="Q283" s="38">
        <v>0</v>
      </c>
      <c r="R283" s="39">
        <v>0</v>
      </c>
      <c r="S283" s="39">
        <v>0</v>
      </c>
      <c r="T283" s="39">
        <v>0</v>
      </c>
      <c r="U283" s="40">
        <v>0</v>
      </c>
    </row>
    <row r="284" spans="1:21" ht="0.75" customHeight="1" x14ac:dyDescent="0.2">
      <c r="A284" s="104"/>
      <c r="B284" s="101"/>
      <c r="C284" s="43"/>
      <c r="D284" s="36">
        <v>276</v>
      </c>
      <c r="E284" s="38">
        <v>0</v>
      </c>
      <c r="F284" s="39">
        <v>0</v>
      </c>
      <c r="G284" s="39">
        <v>0</v>
      </c>
      <c r="H284" s="39">
        <v>0</v>
      </c>
      <c r="I284" s="40">
        <v>0</v>
      </c>
      <c r="J284" s="32"/>
      <c r="K284" s="38">
        <v>0</v>
      </c>
      <c r="L284" s="39">
        <v>0</v>
      </c>
      <c r="M284" s="39">
        <v>0</v>
      </c>
      <c r="N284" s="39">
        <v>0</v>
      </c>
      <c r="O284" s="40">
        <v>0</v>
      </c>
      <c r="P284" s="32"/>
      <c r="Q284" s="38">
        <v>0</v>
      </c>
      <c r="R284" s="39">
        <v>0</v>
      </c>
      <c r="S284" s="39">
        <v>0</v>
      </c>
      <c r="T284" s="39">
        <v>0</v>
      </c>
      <c r="U284" s="40">
        <v>0</v>
      </c>
    </row>
    <row r="285" spans="1:21" ht="0.75" customHeight="1" x14ac:dyDescent="0.2">
      <c r="A285" s="104"/>
      <c r="B285" s="101"/>
      <c r="C285" s="43"/>
      <c r="D285" s="36">
        <v>277</v>
      </c>
      <c r="E285" s="38">
        <v>0</v>
      </c>
      <c r="F285" s="39">
        <v>0</v>
      </c>
      <c r="G285" s="39">
        <v>0</v>
      </c>
      <c r="H285" s="39">
        <v>0</v>
      </c>
      <c r="I285" s="40">
        <v>0</v>
      </c>
      <c r="J285" s="32"/>
      <c r="K285" s="38">
        <v>0</v>
      </c>
      <c r="L285" s="39">
        <v>0</v>
      </c>
      <c r="M285" s="39">
        <v>0</v>
      </c>
      <c r="N285" s="39">
        <v>0</v>
      </c>
      <c r="O285" s="40">
        <v>0</v>
      </c>
      <c r="P285" s="32"/>
      <c r="Q285" s="38">
        <v>0</v>
      </c>
      <c r="R285" s="39">
        <v>0</v>
      </c>
      <c r="S285" s="39">
        <v>0</v>
      </c>
      <c r="T285" s="39">
        <v>0</v>
      </c>
      <c r="U285" s="40">
        <v>0</v>
      </c>
    </row>
    <row r="286" spans="1:21" ht="0.75" customHeight="1" x14ac:dyDescent="0.2">
      <c r="A286" s="104"/>
      <c r="B286" s="101"/>
      <c r="C286" s="43"/>
      <c r="D286" s="36">
        <v>278</v>
      </c>
      <c r="E286" s="38">
        <v>0</v>
      </c>
      <c r="F286" s="39">
        <v>0</v>
      </c>
      <c r="G286" s="39">
        <v>0</v>
      </c>
      <c r="H286" s="39">
        <v>0</v>
      </c>
      <c r="I286" s="40">
        <v>0</v>
      </c>
      <c r="J286" s="32"/>
      <c r="K286" s="38">
        <v>0</v>
      </c>
      <c r="L286" s="39">
        <v>0</v>
      </c>
      <c r="M286" s="39">
        <v>0</v>
      </c>
      <c r="N286" s="39">
        <v>0</v>
      </c>
      <c r="O286" s="40">
        <v>0</v>
      </c>
      <c r="P286" s="32"/>
      <c r="Q286" s="38">
        <v>0</v>
      </c>
      <c r="R286" s="39">
        <v>0</v>
      </c>
      <c r="S286" s="39">
        <v>0</v>
      </c>
      <c r="T286" s="39">
        <v>0</v>
      </c>
      <c r="U286" s="40">
        <v>0</v>
      </c>
    </row>
    <row r="287" spans="1:21" ht="0.75" customHeight="1" x14ac:dyDescent="0.2">
      <c r="A287" s="104"/>
      <c r="B287" s="101"/>
      <c r="C287" s="43"/>
      <c r="D287" s="36">
        <v>279</v>
      </c>
      <c r="E287" s="38">
        <v>10</v>
      </c>
      <c r="F287" s="39">
        <v>10</v>
      </c>
      <c r="G287" s="39">
        <v>10</v>
      </c>
      <c r="H287" s="39">
        <v>10</v>
      </c>
      <c r="I287" s="40">
        <v>10</v>
      </c>
      <c r="J287" s="32"/>
      <c r="K287" s="38">
        <v>10</v>
      </c>
      <c r="L287" s="39">
        <v>10</v>
      </c>
      <c r="M287" s="39">
        <v>10</v>
      </c>
      <c r="N287" s="39">
        <v>10</v>
      </c>
      <c r="O287" s="40">
        <v>10</v>
      </c>
      <c r="P287" s="32"/>
      <c r="Q287" s="38">
        <v>10</v>
      </c>
      <c r="R287" s="39">
        <v>10</v>
      </c>
      <c r="S287" s="39">
        <v>10</v>
      </c>
      <c r="T287" s="39">
        <v>10</v>
      </c>
      <c r="U287" s="40">
        <v>10</v>
      </c>
    </row>
    <row r="288" spans="1:21" ht="0.75" customHeight="1" x14ac:dyDescent="0.2">
      <c r="A288" s="104"/>
      <c r="B288" s="101"/>
      <c r="C288" s="43"/>
      <c r="D288" s="36">
        <v>280</v>
      </c>
      <c r="E288" s="38">
        <v>10</v>
      </c>
      <c r="F288" s="39">
        <v>10</v>
      </c>
      <c r="G288" s="39">
        <v>10</v>
      </c>
      <c r="H288" s="39">
        <v>10</v>
      </c>
      <c r="I288" s="40">
        <v>10</v>
      </c>
      <c r="J288" s="32"/>
      <c r="K288" s="38">
        <v>10</v>
      </c>
      <c r="L288" s="39">
        <v>10</v>
      </c>
      <c r="M288" s="39">
        <v>10</v>
      </c>
      <c r="N288" s="39">
        <v>10</v>
      </c>
      <c r="O288" s="40">
        <v>10</v>
      </c>
      <c r="P288" s="32"/>
      <c r="Q288" s="38">
        <v>10</v>
      </c>
      <c r="R288" s="39">
        <v>10</v>
      </c>
      <c r="S288" s="39">
        <v>10</v>
      </c>
      <c r="T288" s="39">
        <v>10</v>
      </c>
      <c r="U288" s="40">
        <v>10</v>
      </c>
    </row>
    <row r="289" spans="1:21" ht="0.75" customHeight="1" x14ac:dyDescent="0.2">
      <c r="A289" s="104"/>
      <c r="B289" s="101"/>
      <c r="C289" s="43"/>
      <c r="D289" s="36">
        <v>281</v>
      </c>
      <c r="E289" s="38">
        <v>10</v>
      </c>
      <c r="F289" s="39">
        <v>10</v>
      </c>
      <c r="G289" s="39">
        <v>10</v>
      </c>
      <c r="H289" s="39">
        <v>10</v>
      </c>
      <c r="I289" s="40">
        <v>10</v>
      </c>
      <c r="J289" s="32"/>
      <c r="K289" s="38">
        <v>10</v>
      </c>
      <c r="L289" s="39">
        <v>10</v>
      </c>
      <c r="M289" s="39">
        <v>10</v>
      </c>
      <c r="N289" s="39">
        <v>10</v>
      </c>
      <c r="O289" s="40">
        <v>10</v>
      </c>
      <c r="P289" s="32"/>
      <c r="Q289" s="38">
        <v>10</v>
      </c>
      <c r="R289" s="39">
        <v>10</v>
      </c>
      <c r="S289" s="39">
        <v>10</v>
      </c>
      <c r="T289" s="39">
        <v>10</v>
      </c>
      <c r="U289" s="40">
        <v>10</v>
      </c>
    </row>
    <row r="290" spans="1:21" ht="0.75" customHeight="1" x14ac:dyDescent="0.2">
      <c r="A290" s="104"/>
      <c r="B290" s="101"/>
      <c r="C290" s="43"/>
      <c r="D290" s="36">
        <v>282</v>
      </c>
      <c r="E290" s="38">
        <v>10</v>
      </c>
      <c r="F290" s="39">
        <v>10</v>
      </c>
      <c r="G290" s="39">
        <v>10</v>
      </c>
      <c r="H290" s="39">
        <v>10</v>
      </c>
      <c r="I290" s="40">
        <v>10</v>
      </c>
      <c r="J290" s="32"/>
      <c r="K290" s="38">
        <v>10</v>
      </c>
      <c r="L290" s="39">
        <v>10</v>
      </c>
      <c r="M290" s="39">
        <v>10</v>
      </c>
      <c r="N290" s="39">
        <v>10</v>
      </c>
      <c r="O290" s="40">
        <v>10</v>
      </c>
      <c r="P290" s="32"/>
      <c r="Q290" s="38">
        <v>10</v>
      </c>
      <c r="R290" s="39">
        <v>10</v>
      </c>
      <c r="S290" s="39">
        <v>10</v>
      </c>
      <c r="T290" s="39">
        <v>10</v>
      </c>
      <c r="U290" s="40">
        <v>10</v>
      </c>
    </row>
    <row r="291" spans="1:21" ht="0.75" customHeight="1" x14ac:dyDescent="0.2">
      <c r="A291" s="104"/>
      <c r="B291" s="101"/>
      <c r="C291" s="43"/>
      <c r="D291" s="36">
        <v>283</v>
      </c>
      <c r="E291" s="38">
        <v>10</v>
      </c>
      <c r="F291" s="39">
        <v>10</v>
      </c>
      <c r="G291" s="39">
        <v>10</v>
      </c>
      <c r="H291" s="39">
        <v>10</v>
      </c>
      <c r="I291" s="40">
        <v>10</v>
      </c>
      <c r="J291" s="32"/>
      <c r="K291" s="38">
        <v>10</v>
      </c>
      <c r="L291" s="39">
        <v>10</v>
      </c>
      <c r="M291" s="39">
        <v>10</v>
      </c>
      <c r="N291" s="39">
        <v>10</v>
      </c>
      <c r="O291" s="40">
        <v>10</v>
      </c>
      <c r="P291" s="32"/>
      <c r="Q291" s="38">
        <v>10</v>
      </c>
      <c r="R291" s="39">
        <v>10</v>
      </c>
      <c r="S291" s="39">
        <v>10</v>
      </c>
      <c r="T291" s="39">
        <v>10</v>
      </c>
      <c r="U291" s="40">
        <v>10</v>
      </c>
    </row>
    <row r="292" spans="1:21" ht="0.75" customHeight="1" x14ac:dyDescent="0.2">
      <c r="A292" s="104"/>
      <c r="B292" s="101"/>
      <c r="C292" s="43"/>
      <c r="D292" s="36">
        <v>284</v>
      </c>
      <c r="E292" s="38">
        <v>0</v>
      </c>
      <c r="F292" s="39">
        <v>0</v>
      </c>
      <c r="G292" s="39">
        <v>0</v>
      </c>
      <c r="H292" s="39">
        <v>0</v>
      </c>
      <c r="I292" s="40">
        <v>0</v>
      </c>
      <c r="J292" s="32"/>
      <c r="K292" s="38">
        <v>0</v>
      </c>
      <c r="L292" s="39">
        <v>0</v>
      </c>
      <c r="M292" s="39">
        <v>0</v>
      </c>
      <c r="N292" s="39">
        <v>0</v>
      </c>
      <c r="O292" s="40">
        <v>0</v>
      </c>
      <c r="P292" s="32"/>
      <c r="Q292" s="38">
        <v>0</v>
      </c>
      <c r="R292" s="39">
        <v>0</v>
      </c>
      <c r="S292" s="39">
        <v>0</v>
      </c>
      <c r="T292" s="39">
        <v>0</v>
      </c>
      <c r="U292" s="40">
        <v>0</v>
      </c>
    </row>
    <row r="293" spans="1:21" ht="0.75" customHeight="1" x14ac:dyDescent="0.2">
      <c r="A293" s="104"/>
      <c r="B293" s="101"/>
      <c r="C293" s="43"/>
      <c r="D293" s="36">
        <v>285</v>
      </c>
      <c r="E293" s="38">
        <v>0</v>
      </c>
      <c r="F293" s="39">
        <v>0</v>
      </c>
      <c r="G293" s="39">
        <v>0</v>
      </c>
      <c r="H293" s="39">
        <v>0</v>
      </c>
      <c r="I293" s="40">
        <v>0</v>
      </c>
      <c r="J293" s="32"/>
      <c r="K293" s="38">
        <v>0</v>
      </c>
      <c r="L293" s="39">
        <v>0</v>
      </c>
      <c r="M293" s="39">
        <v>0</v>
      </c>
      <c r="N293" s="39">
        <v>0</v>
      </c>
      <c r="O293" s="40">
        <v>0</v>
      </c>
      <c r="P293" s="32"/>
      <c r="Q293" s="38">
        <v>0</v>
      </c>
      <c r="R293" s="39">
        <v>0</v>
      </c>
      <c r="S293" s="39">
        <v>0</v>
      </c>
      <c r="T293" s="39">
        <v>0</v>
      </c>
      <c r="U293" s="40">
        <v>0</v>
      </c>
    </row>
    <row r="294" spans="1:21" ht="0.75" customHeight="1" x14ac:dyDescent="0.2">
      <c r="A294" s="104"/>
      <c r="B294" s="101"/>
      <c r="C294" s="43"/>
      <c r="D294" s="36">
        <v>286</v>
      </c>
      <c r="E294" s="38">
        <v>0</v>
      </c>
      <c r="F294" s="39">
        <v>0</v>
      </c>
      <c r="G294" s="39">
        <v>0</v>
      </c>
      <c r="H294" s="39">
        <v>0</v>
      </c>
      <c r="I294" s="40">
        <v>0</v>
      </c>
      <c r="J294" s="32"/>
      <c r="K294" s="38">
        <v>0</v>
      </c>
      <c r="L294" s="39">
        <v>0</v>
      </c>
      <c r="M294" s="39">
        <v>0</v>
      </c>
      <c r="N294" s="39">
        <v>0</v>
      </c>
      <c r="O294" s="40">
        <v>0</v>
      </c>
      <c r="P294" s="32"/>
      <c r="Q294" s="38">
        <v>0</v>
      </c>
      <c r="R294" s="39">
        <v>0</v>
      </c>
      <c r="S294" s="39">
        <v>0</v>
      </c>
      <c r="T294" s="39">
        <v>0</v>
      </c>
      <c r="U294" s="40">
        <v>0</v>
      </c>
    </row>
    <row r="295" spans="1:21" ht="0.75" customHeight="1" x14ac:dyDescent="0.2">
      <c r="A295" s="104"/>
      <c r="B295" s="101"/>
      <c r="C295" s="43"/>
      <c r="D295" s="36">
        <v>287</v>
      </c>
      <c r="E295" s="38">
        <v>0</v>
      </c>
      <c r="F295" s="39">
        <v>0</v>
      </c>
      <c r="G295" s="39">
        <v>0</v>
      </c>
      <c r="H295" s="39">
        <v>0</v>
      </c>
      <c r="I295" s="40">
        <v>0</v>
      </c>
      <c r="J295" s="32"/>
      <c r="K295" s="38">
        <v>0</v>
      </c>
      <c r="L295" s="39">
        <v>0</v>
      </c>
      <c r="M295" s="39">
        <v>0</v>
      </c>
      <c r="N295" s="39">
        <v>0</v>
      </c>
      <c r="O295" s="40">
        <v>0</v>
      </c>
      <c r="P295" s="32"/>
      <c r="Q295" s="38">
        <v>0</v>
      </c>
      <c r="R295" s="39">
        <v>0</v>
      </c>
      <c r="S295" s="39">
        <v>0</v>
      </c>
      <c r="T295" s="39">
        <v>0</v>
      </c>
      <c r="U295" s="40">
        <v>0</v>
      </c>
    </row>
    <row r="296" spans="1:21" ht="0.75" customHeight="1" x14ac:dyDescent="0.2">
      <c r="A296" s="104"/>
      <c r="B296" s="101"/>
      <c r="C296" s="43"/>
      <c r="D296" s="36">
        <v>288</v>
      </c>
      <c r="E296" s="38">
        <v>0</v>
      </c>
      <c r="F296" s="39">
        <v>0</v>
      </c>
      <c r="G296" s="39">
        <v>0</v>
      </c>
      <c r="H296" s="39">
        <v>0</v>
      </c>
      <c r="I296" s="40">
        <v>0</v>
      </c>
      <c r="J296" s="32"/>
      <c r="K296" s="38">
        <v>0</v>
      </c>
      <c r="L296" s="39">
        <v>0</v>
      </c>
      <c r="M296" s="39">
        <v>0</v>
      </c>
      <c r="N296" s="39">
        <v>0</v>
      </c>
      <c r="O296" s="40">
        <v>0</v>
      </c>
      <c r="P296" s="32"/>
      <c r="Q296" s="38">
        <v>0</v>
      </c>
      <c r="R296" s="39">
        <v>0</v>
      </c>
      <c r="S296" s="39">
        <v>0</v>
      </c>
      <c r="T296" s="39">
        <v>0</v>
      </c>
      <c r="U296" s="40">
        <v>0</v>
      </c>
    </row>
    <row r="297" spans="1:21" ht="0.75" customHeight="1" x14ac:dyDescent="0.2">
      <c r="A297" s="104"/>
      <c r="B297" s="101"/>
      <c r="C297" s="43"/>
      <c r="D297" s="36">
        <v>289</v>
      </c>
      <c r="E297" s="38">
        <v>0</v>
      </c>
      <c r="F297" s="39">
        <v>0</v>
      </c>
      <c r="G297" s="39">
        <v>0</v>
      </c>
      <c r="H297" s="39">
        <v>0</v>
      </c>
      <c r="I297" s="40">
        <v>0</v>
      </c>
      <c r="J297" s="32"/>
      <c r="K297" s="38">
        <v>0</v>
      </c>
      <c r="L297" s="39">
        <v>0</v>
      </c>
      <c r="M297" s="39">
        <v>0</v>
      </c>
      <c r="N297" s="39">
        <v>0</v>
      </c>
      <c r="O297" s="40">
        <v>0</v>
      </c>
      <c r="P297" s="32"/>
      <c r="Q297" s="38">
        <v>0</v>
      </c>
      <c r="R297" s="39">
        <v>0</v>
      </c>
      <c r="S297" s="39">
        <v>0</v>
      </c>
      <c r="T297" s="39">
        <v>0</v>
      </c>
      <c r="U297" s="40">
        <v>0</v>
      </c>
    </row>
    <row r="298" spans="1:21" ht="0.75" customHeight="1" x14ac:dyDescent="0.2">
      <c r="A298" s="104"/>
      <c r="B298" s="101"/>
      <c r="C298" s="43"/>
      <c r="D298" s="36">
        <v>290</v>
      </c>
      <c r="E298" s="38">
        <v>0</v>
      </c>
      <c r="F298" s="39">
        <v>0</v>
      </c>
      <c r="G298" s="39">
        <v>0</v>
      </c>
      <c r="H298" s="39">
        <v>0</v>
      </c>
      <c r="I298" s="40">
        <v>0</v>
      </c>
      <c r="J298" s="32"/>
      <c r="K298" s="38">
        <v>0</v>
      </c>
      <c r="L298" s="39">
        <v>0</v>
      </c>
      <c r="M298" s="39">
        <v>0</v>
      </c>
      <c r="N298" s="39">
        <v>0</v>
      </c>
      <c r="O298" s="40">
        <v>0</v>
      </c>
      <c r="P298" s="32"/>
      <c r="Q298" s="38">
        <v>0</v>
      </c>
      <c r="R298" s="39">
        <v>0</v>
      </c>
      <c r="S298" s="39">
        <v>0</v>
      </c>
      <c r="T298" s="39">
        <v>0</v>
      </c>
      <c r="U298" s="40">
        <v>0</v>
      </c>
    </row>
    <row r="299" spans="1:21" ht="0.75" customHeight="1" x14ac:dyDescent="0.2">
      <c r="A299" s="104"/>
      <c r="B299" s="101"/>
      <c r="C299" s="43"/>
      <c r="D299" s="36">
        <v>291</v>
      </c>
      <c r="E299" s="38">
        <v>0</v>
      </c>
      <c r="F299" s="39">
        <v>0</v>
      </c>
      <c r="G299" s="39">
        <v>0</v>
      </c>
      <c r="H299" s="39">
        <v>0</v>
      </c>
      <c r="I299" s="40">
        <v>0</v>
      </c>
      <c r="J299" s="32"/>
      <c r="K299" s="38">
        <v>0</v>
      </c>
      <c r="L299" s="39">
        <v>0</v>
      </c>
      <c r="M299" s="39">
        <v>0</v>
      </c>
      <c r="N299" s="39">
        <v>0</v>
      </c>
      <c r="O299" s="40">
        <v>0</v>
      </c>
      <c r="P299" s="32"/>
      <c r="Q299" s="38">
        <v>0</v>
      </c>
      <c r="R299" s="39">
        <v>0</v>
      </c>
      <c r="S299" s="39">
        <v>0</v>
      </c>
      <c r="T299" s="39">
        <v>0</v>
      </c>
      <c r="U299" s="40">
        <v>0</v>
      </c>
    </row>
    <row r="300" spans="1:21" ht="0.75" customHeight="1" x14ac:dyDescent="0.2">
      <c r="A300" s="104"/>
      <c r="B300" s="101"/>
      <c r="C300" s="43"/>
      <c r="D300" s="36">
        <v>292</v>
      </c>
      <c r="E300" s="38">
        <v>0</v>
      </c>
      <c r="F300" s="39">
        <v>0</v>
      </c>
      <c r="G300" s="39">
        <v>0</v>
      </c>
      <c r="H300" s="39">
        <v>0</v>
      </c>
      <c r="I300" s="40">
        <v>0</v>
      </c>
      <c r="J300" s="32"/>
      <c r="K300" s="38">
        <v>0</v>
      </c>
      <c r="L300" s="39">
        <v>0</v>
      </c>
      <c r="M300" s="39">
        <v>0</v>
      </c>
      <c r="N300" s="39">
        <v>0</v>
      </c>
      <c r="O300" s="40">
        <v>0</v>
      </c>
      <c r="P300" s="32"/>
      <c r="Q300" s="38">
        <v>0</v>
      </c>
      <c r="R300" s="39">
        <v>0</v>
      </c>
      <c r="S300" s="39">
        <v>0</v>
      </c>
      <c r="T300" s="39">
        <v>0</v>
      </c>
      <c r="U300" s="40">
        <v>0</v>
      </c>
    </row>
    <row r="301" spans="1:21" ht="0.75" customHeight="1" x14ac:dyDescent="0.2">
      <c r="A301" s="104"/>
      <c r="B301" s="101"/>
      <c r="C301" s="43"/>
      <c r="D301" s="36">
        <v>293</v>
      </c>
      <c r="E301" s="38">
        <v>10</v>
      </c>
      <c r="F301" s="39">
        <v>10</v>
      </c>
      <c r="G301" s="39">
        <v>10</v>
      </c>
      <c r="H301" s="39">
        <v>10</v>
      </c>
      <c r="I301" s="40">
        <v>10</v>
      </c>
      <c r="J301" s="32"/>
      <c r="K301" s="38">
        <v>10</v>
      </c>
      <c r="L301" s="39">
        <v>10</v>
      </c>
      <c r="M301" s="39">
        <v>10</v>
      </c>
      <c r="N301" s="39">
        <v>10</v>
      </c>
      <c r="O301" s="40">
        <v>10</v>
      </c>
      <c r="P301" s="32"/>
      <c r="Q301" s="38">
        <v>10</v>
      </c>
      <c r="R301" s="39">
        <v>10</v>
      </c>
      <c r="S301" s="39">
        <v>10</v>
      </c>
      <c r="T301" s="39">
        <v>10</v>
      </c>
      <c r="U301" s="40">
        <v>10</v>
      </c>
    </row>
    <row r="302" spans="1:21" ht="0.75" customHeight="1" x14ac:dyDescent="0.2">
      <c r="A302" s="104"/>
      <c r="B302" s="101"/>
      <c r="C302" s="43"/>
      <c r="D302" s="36">
        <v>294</v>
      </c>
      <c r="E302" s="38">
        <v>0</v>
      </c>
      <c r="F302" s="39">
        <v>0</v>
      </c>
      <c r="G302" s="39">
        <v>0</v>
      </c>
      <c r="H302" s="39">
        <v>0</v>
      </c>
      <c r="I302" s="40">
        <v>0</v>
      </c>
      <c r="J302" s="32"/>
      <c r="K302" s="38">
        <v>0</v>
      </c>
      <c r="L302" s="39">
        <v>0</v>
      </c>
      <c r="M302" s="39">
        <v>0</v>
      </c>
      <c r="N302" s="39">
        <v>0</v>
      </c>
      <c r="O302" s="40">
        <v>0</v>
      </c>
      <c r="P302" s="32"/>
      <c r="Q302" s="38">
        <v>0</v>
      </c>
      <c r="R302" s="39">
        <v>0</v>
      </c>
      <c r="S302" s="39">
        <v>0</v>
      </c>
      <c r="T302" s="39">
        <v>0</v>
      </c>
      <c r="U302" s="40">
        <v>0</v>
      </c>
    </row>
    <row r="303" spans="1:21" ht="0.75" customHeight="1" x14ac:dyDescent="0.2">
      <c r="A303" s="104"/>
      <c r="B303" s="101"/>
      <c r="C303" s="43"/>
      <c r="D303" s="36">
        <v>295</v>
      </c>
      <c r="E303" s="38">
        <v>0</v>
      </c>
      <c r="F303" s="39">
        <v>0</v>
      </c>
      <c r="G303" s="39">
        <v>0</v>
      </c>
      <c r="H303" s="39">
        <v>0</v>
      </c>
      <c r="I303" s="40">
        <v>0</v>
      </c>
      <c r="J303" s="32"/>
      <c r="K303" s="38">
        <v>0</v>
      </c>
      <c r="L303" s="39">
        <v>0</v>
      </c>
      <c r="M303" s="39">
        <v>0</v>
      </c>
      <c r="N303" s="39">
        <v>0</v>
      </c>
      <c r="O303" s="40">
        <v>0</v>
      </c>
      <c r="P303" s="32"/>
      <c r="Q303" s="38">
        <v>0</v>
      </c>
      <c r="R303" s="39">
        <v>0</v>
      </c>
      <c r="S303" s="39">
        <v>0</v>
      </c>
      <c r="T303" s="39">
        <v>0</v>
      </c>
      <c r="U303" s="40">
        <v>0</v>
      </c>
    </row>
    <row r="304" spans="1:21" ht="0.75" customHeight="1" x14ac:dyDescent="0.2">
      <c r="A304" s="104"/>
      <c r="B304" s="101"/>
      <c r="C304" s="43"/>
      <c r="D304" s="36">
        <v>296</v>
      </c>
      <c r="E304" s="38">
        <v>0</v>
      </c>
      <c r="F304" s="39">
        <v>0</v>
      </c>
      <c r="G304" s="39">
        <v>0</v>
      </c>
      <c r="H304" s="39">
        <v>0</v>
      </c>
      <c r="I304" s="40">
        <v>0</v>
      </c>
      <c r="J304" s="32"/>
      <c r="K304" s="38">
        <v>0</v>
      </c>
      <c r="L304" s="39">
        <v>0</v>
      </c>
      <c r="M304" s="39">
        <v>0</v>
      </c>
      <c r="N304" s="39">
        <v>0</v>
      </c>
      <c r="O304" s="40">
        <v>0</v>
      </c>
      <c r="P304" s="32"/>
      <c r="Q304" s="38">
        <v>0</v>
      </c>
      <c r="R304" s="39">
        <v>0</v>
      </c>
      <c r="S304" s="39">
        <v>0</v>
      </c>
      <c r="T304" s="39">
        <v>0</v>
      </c>
      <c r="U304" s="40">
        <v>0</v>
      </c>
    </row>
    <row r="305" spans="1:21" ht="0.75" customHeight="1" x14ac:dyDescent="0.2">
      <c r="A305" s="104"/>
      <c r="B305" s="101"/>
      <c r="C305" s="43"/>
      <c r="D305" s="36">
        <v>297</v>
      </c>
      <c r="E305" s="38">
        <v>0</v>
      </c>
      <c r="F305" s="39">
        <v>0</v>
      </c>
      <c r="G305" s="39">
        <v>0</v>
      </c>
      <c r="H305" s="39">
        <v>0</v>
      </c>
      <c r="I305" s="40">
        <v>0</v>
      </c>
      <c r="J305" s="32"/>
      <c r="K305" s="38">
        <v>0</v>
      </c>
      <c r="L305" s="39">
        <v>0</v>
      </c>
      <c r="M305" s="39">
        <v>0</v>
      </c>
      <c r="N305" s="39">
        <v>0</v>
      </c>
      <c r="O305" s="40">
        <v>0</v>
      </c>
      <c r="P305" s="32"/>
      <c r="Q305" s="38">
        <v>0</v>
      </c>
      <c r="R305" s="39">
        <v>0</v>
      </c>
      <c r="S305" s="39">
        <v>0</v>
      </c>
      <c r="T305" s="39">
        <v>0</v>
      </c>
      <c r="U305" s="40">
        <v>0</v>
      </c>
    </row>
    <row r="306" spans="1:21" ht="0.75" customHeight="1" x14ac:dyDescent="0.2">
      <c r="A306" s="104"/>
      <c r="B306" s="101"/>
      <c r="C306" s="43"/>
      <c r="D306" s="36">
        <v>298</v>
      </c>
      <c r="E306" s="38">
        <v>0</v>
      </c>
      <c r="F306" s="39">
        <v>0</v>
      </c>
      <c r="G306" s="39">
        <v>0</v>
      </c>
      <c r="H306" s="39">
        <v>0</v>
      </c>
      <c r="I306" s="40">
        <v>0</v>
      </c>
      <c r="J306" s="32"/>
      <c r="K306" s="38">
        <v>0</v>
      </c>
      <c r="L306" s="39">
        <v>0</v>
      </c>
      <c r="M306" s="39">
        <v>0</v>
      </c>
      <c r="N306" s="39">
        <v>0</v>
      </c>
      <c r="O306" s="40">
        <v>0</v>
      </c>
      <c r="P306" s="32"/>
      <c r="Q306" s="38">
        <v>0</v>
      </c>
      <c r="R306" s="39">
        <v>0</v>
      </c>
      <c r="S306" s="39">
        <v>0</v>
      </c>
      <c r="T306" s="39">
        <v>0</v>
      </c>
      <c r="U306" s="40">
        <v>0</v>
      </c>
    </row>
    <row r="307" spans="1:21" ht="0.75" customHeight="1" x14ac:dyDescent="0.2">
      <c r="A307" s="104"/>
      <c r="B307" s="101"/>
      <c r="C307" s="34"/>
      <c r="D307" s="36">
        <v>299</v>
      </c>
      <c r="E307" s="38">
        <v>0</v>
      </c>
      <c r="F307" s="39">
        <v>0</v>
      </c>
      <c r="G307" s="39">
        <v>0</v>
      </c>
      <c r="H307" s="39">
        <v>0</v>
      </c>
      <c r="I307" s="40">
        <v>0</v>
      </c>
      <c r="J307" s="32"/>
      <c r="K307" s="38">
        <v>0</v>
      </c>
      <c r="L307" s="39">
        <v>0</v>
      </c>
      <c r="M307" s="39">
        <v>0</v>
      </c>
      <c r="N307" s="39">
        <v>0</v>
      </c>
      <c r="O307" s="40">
        <v>0</v>
      </c>
      <c r="P307" s="32"/>
      <c r="Q307" s="38">
        <v>0</v>
      </c>
      <c r="R307" s="39">
        <v>0</v>
      </c>
      <c r="S307" s="39">
        <v>0</v>
      </c>
      <c r="T307" s="39">
        <v>0</v>
      </c>
      <c r="U307" s="40">
        <v>0</v>
      </c>
    </row>
    <row r="308" spans="1:21" ht="0.75" customHeight="1" x14ac:dyDescent="0.2">
      <c r="A308" s="104"/>
      <c r="B308" s="101"/>
      <c r="C308" s="35"/>
      <c r="D308" s="36">
        <v>300</v>
      </c>
      <c r="E308" s="38">
        <v>0</v>
      </c>
      <c r="F308" s="39">
        <v>0</v>
      </c>
      <c r="G308" s="39">
        <v>0</v>
      </c>
      <c r="H308" s="39">
        <v>0</v>
      </c>
      <c r="I308" s="40">
        <v>0</v>
      </c>
      <c r="J308" s="32"/>
      <c r="K308" s="38">
        <v>0</v>
      </c>
      <c r="L308" s="39">
        <v>0</v>
      </c>
      <c r="M308" s="39">
        <v>0</v>
      </c>
      <c r="N308" s="39">
        <v>0</v>
      </c>
      <c r="O308" s="40">
        <v>0</v>
      </c>
      <c r="P308" s="32"/>
      <c r="Q308" s="38">
        <v>0</v>
      </c>
      <c r="R308" s="39">
        <v>0</v>
      </c>
      <c r="S308" s="39">
        <v>0</v>
      </c>
      <c r="T308" s="39">
        <v>0</v>
      </c>
      <c r="U308" s="40">
        <v>0</v>
      </c>
    </row>
    <row r="309" spans="1:21" ht="0.75" customHeight="1" x14ac:dyDescent="0.2">
      <c r="A309" s="104"/>
      <c r="B309" s="101"/>
      <c r="C309" s="44"/>
      <c r="D309" s="36">
        <v>301</v>
      </c>
      <c r="E309" s="38">
        <v>0</v>
      </c>
      <c r="F309" s="39">
        <v>0</v>
      </c>
      <c r="G309" s="39">
        <v>0</v>
      </c>
      <c r="H309" s="39">
        <v>0</v>
      </c>
      <c r="I309" s="40">
        <v>0</v>
      </c>
      <c r="J309" s="32"/>
      <c r="K309" s="38">
        <v>0</v>
      </c>
      <c r="L309" s="39">
        <v>0</v>
      </c>
      <c r="M309" s="39">
        <v>0</v>
      </c>
      <c r="N309" s="39">
        <v>0</v>
      </c>
      <c r="O309" s="40">
        <v>0</v>
      </c>
      <c r="P309" s="32"/>
      <c r="Q309" s="38">
        <v>0</v>
      </c>
      <c r="R309" s="39">
        <v>0</v>
      </c>
      <c r="S309" s="39">
        <v>0</v>
      </c>
      <c r="T309" s="39">
        <v>0</v>
      </c>
      <c r="U309" s="40">
        <v>0</v>
      </c>
    </row>
    <row r="310" spans="1:21" ht="0.75" customHeight="1" x14ac:dyDescent="0.2">
      <c r="A310" s="104"/>
      <c r="B310" s="101"/>
      <c r="C310" s="37"/>
      <c r="D310" s="36">
        <v>302</v>
      </c>
      <c r="E310" s="38">
        <v>0</v>
      </c>
      <c r="F310" s="39">
        <v>0</v>
      </c>
      <c r="G310" s="39">
        <v>0</v>
      </c>
      <c r="H310" s="39">
        <v>0</v>
      </c>
      <c r="I310" s="40">
        <v>0</v>
      </c>
      <c r="J310" s="32"/>
      <c r="K310" s="38">
        <v>0</v>
      </c>
      <c r="L310" s="39">
        <v>0</v>
      </c>
      <c r="M310" s="39">
        <v>0</v>
      </c>
      <c r="N310" s="39">
        <v>0</v>
      </c>
      <c r="O310" s="40">
        <v>0</v>
      </c>
      <c r="P310" s="32"/>
      <c r="Q310" s="38">
        <v>0</v>
      </c>
      <c r="R310" s="39">
        <v>0</v>
      </c>
      <c r="S310" s="39">
        <v>0</v>
      </c>
      <c r="T310" s="39">
        <v>0</v>
      </c>
      <c r="U310" s="40">
        <v>0</v>
      </c>
    </row>
    <row r="311" spans="1:21" ht="0.75" customHeight="1" x14ac:dyDescent="0.2">
      <c r="A311" s="104"/>
      <c r="B311" s="101"/>
      <c r="C311" s="37"/>
      <c r="D311" s="36">
        <v>303</v>
      </c>
      <c r="E311" s="38">
        <v>0</v>
      </c>
      <c r="F311" s="39">
        <v>0</v>
      </c>
      <c r="G311" s="39">
        <v>0</v>
      </c>
      <c r="H311" s="39">
        <v>0</v>
      </c>
      <c r="I311" s="40">
        <v>0</v>
      </c>
      <c r="J311" s="32"/>
      <c r="K311" s="38">
        <v>0</v>
      </c>
      <c r="L311" s="39">
        <v>0</v>
      </c>
      <c r="M311" s="39">
        <v>0</v>
      </c>
      <c r="N311" s="39">
        <v>0</v>
      </c>
      <c r="O311" s="40">
        <v>0</v>
      </c>
      <c r="P311" s="32"/>
      <c r="Q311" s="38">
        <v>0</v>
      </c>
      <c r="R311" s="39">
        <v>0</v>
      </c>
      <c r="S311" s="39">
        <v>0</v>
      </c>
      <c r="T311" s="39">
        <v>0</v>
      </c>
      <c r="U311" s="40">
        <v>0</v>
      </c>
    </row>
    <row r="312" spans="1:21" ht="0.75" customHeight="1" x14ac:dyDescent="0.2">
      <c r="A312" s="104"/>
      <c r="B312" s="101"/>
      <c r="C312" s="37"/>
      <c r="D312" s="36">
        <v>304</v>
      </c>
      <c r="E312" s="38">
        <v>0</v>
      </c>
      <c r="F312" s="39">
        <v>0</v>
      </c>
      <c r="G312" s="39">
        <v>0</v>
      </c>
      <c r="H312" s="39">
        <v>0</v>
      </c>
      <c r="I312" s="40">
        <v>0</v>
      </c>
      <c r="J312" s="32"/>
      <c r="K312" s="38">
        <v>0</v>
      </c>
      <c r="L312" s="39">
        <v>0</v>
      </c>
      <c r="M312" s="39">
        <v>0</v>
      </c>
      <c r="N312" s="39">
        <v>0</v>
      </c>
      <c r="O312" s="40">
        <v>0</v>
      </c>
      <c r="P312" s="32"/>
      <c r="Q312" s="38">
        <v>0</v>
      </c>
      <c r="R312" s="39">
        <v>0</v>
      </c>
      <c r="S312" s="39">
        <v>0</v>
      </c>
      <c r="T312" s="39">
        <v>0</v>
      </c>
      <c r="U312" s="40">
        <v>0</v>
      </c>
    </row>
    <row r="313" spans="1:21" ht="0.75" customHeight="1" x14ac:dyDescent="0.2">
      <c r="A313" s="104"/>
      <c r="B313" s="101"/>
      <c r="C313" s="37"/>
      <c r="D313" s="36">
        <v>305</v>
      </c>
      <c r="E313" s="38">
        <v>0</v>
      </c>
      <c r="F313" s="39">
        <v>0</v>
      </c>
      <c r="G313" s="39">
        <v>0</v>
      </c>
      <c r="H313" s="39">
        <v>0</v>
      </c>
      <c r="I313" s="40">
        <v>0</v>
      </c>
      <c r="J313" s="32"/>
      <c r="K313" s="38">
        <v>0</v>
      </c>
      <c r="L313" s="39">
        <v>0</v>
      </c>
      <c r="M313" s="39">
        <v>0</v>
      </c>
      <c r="N313" s="39">
        <v>0</v>
      </c>
      <c r="O313" s="40">
        <v>0</v>
      </c>
      <c r="P313" s="32"/>
      <c r="Q313" s="38">
        <v>0</v>
      </c>
      <c r="R313" s="39">
        <v>0</v>
      </c>
      <c r="S313" s="39">
        <v>0</v>
      </c>
      <c r="T313" s="39">
        <v>0</v>
      </c>
      <c r="U313" s="40">
        <v>0</v>
      </c>
    </row>
    <row r="314" spans="1:21" ht="0.75" customHeight="1" x14ac:dyDescent="0.2">
      <c r="A314" s="104"/>
      <c r="B314" s="101"/>
      <c r="C314" s="37"/>
      <c r="D314" s="36">
        <v>306</v>
      </c>
      <c r="E314" s="38">
        <v>0</v>
      </c>
      <c r="F314" s="39">
        <v>0</v>
      </c>
      <c r="G314" s="39">
        <v>0</v>
      </c>
      <c r="H314" s="39">
        <v>0</v>
      </c>
      <c r="I314" s="40">
        <v>0</v>
      </c>
      <c r="J314" s="32"/>
      <c r="K314" s="38">
        <v>0</v>
      </c>
      <c r="L314" s="39">
        <v>0</v>
      </c>
      <c r="M314" s="39">
        <v>0</v>
      </c>
      <c r="N314" s="39">
        <v>0</v>
      </c>
      <c r="O314" s="40">
        <v>0</v>
      </c>
      <c r="P314" s="32"/>
      <c r="Q314" s="38">
        <v>0</v>
      </c>
      <c r="R314" s="39">
        <v>0</v>
      </c>
      <c r="S314" s="39">
        <v>0</v>
      </c>
      <c r="T314" s="39">
        <v>0</v>
      </c>
      <c r="U314" s="40">
        <v>0</v>
      </c>
    </row>
    <row r="315" spans="1:21" ht="0.75" customHeight="1" x14ac:dyDescent="0.2">
      <c r="A315" s="104"/>
      <c r="B315" s="101"/>
      <c r="C315" s="37"/>
      <c r="D315" s="36">
        <v>307</v>
      </c>
      <c r="E315" s="38">
        <v>0</v>
      </c>
      <c r="F315" s="39">
        <v>0</v>
      </c>
      <c r="G315" s="39">
        <v>0</v>
      </c>
      <c r="H315" s="39">
        <v>0</v>
      </c>
      <c r="I315" s="40">
        <v>0</v>
      </c>
      <c r="J315" s="32"/>
      <c r="K315" s="38">
        <v>0</v>
      </c>
      <c r="L315" s="39">
        <v>0</v>
      </c>
      <c r="M315" s="39">
        <v>0</v>
      </c>
      <c r="N315" s="39">
        <v>0</v>
      </c>
      <c r="O315" s="40">
        <v>0</v>
      </c>
      <c r="P315" s="32"/>
      <c r="Q315" s="38">
        <v>0</v>
      </c>
      <c r="R315" s="39">
        <v>0</v>
      </c>
      <c r="S315" s="39">
        <v>0</v>
      </c>
      <c r="T315" s="39">
        <v>0</v>
      </c>
      <c r="U315" s="40">
        <v>0</v>
      </c>
    </row>
    <row r="316" spans="1:21" ht="0.75" customHeight="1" x14ac:dyDescent="0.2">
      <c r="A316" s="104"/>
      <c r="B316" s="101"/>
      <c r="C316" s="37"/>
      <c r="D316" s="36">
        <v>308</v>
      </c>
      <c r="E316" s="38">
        <v>0</v>
      </c>
      <c r="F316" s="39">
        <v>0</v>
      </c>
      <c r="G316" s="39">
        <v>0</v>
      </c>
      <c r="H316" s="39">
        <v>0</v>
      </c>
      <c r="I316" s="40">
        <v>0</v>
      </c>
      <c r="J316" s="32"/>
      <c r="K316" s="38">
        <v>0</v>
      </c>
      <c r="L316" s="39">
        <v>0</v>
      </c>
      <c r="M316" s="39">
        <v>0</v>
      </c>
      <c r="N316" s="39">
        <v>0</v>
      </c>
      <c r="O316" s="40">
        <v>0</v>
      </c>
      <c r="P316" s="32"/>
      <c r="Q316" s="38">
        <v>0</v>
      </c>
      <c r="R316" s="39">
        <v>0</v>
      </c>
      <c r="S316" s="39">
        <v>0</v>
      </c>
      <c r="T316" s="39">
        <v>0</v>
      </c>
      <c r="U316" s="40">
        <v>0</v>
      </c>
    </row>
    <row r="317" spans="1:21" ht="0.75" customHeight="1" x14ac:dyDescent="0.2">
      <c r="A317" s="104"/>
      <c r="B317" s="101"/>
      <c r="C317" s="37"/>
      <c r="D317" s="36">
        <v>309</v>
      </c>
      <c r="E317" s="38">
        <v>0</v>
      </c>
      <c r="F317" s="39">
        <v>0</v>
      </c>
      <c r="G317" s="39">
        <v>0</v>
      </c>
      <c r="H317" s="39">
        <v>0</v>
      </c>
      <c r="I317" s="40">
        <v>0</v>
      </c>
      <c r="J317" s="32"/>
      <c r="K317" s="38">
        <v>0</v>
      </c>
      <c r="L317" s="39">
        <v>0</v>
      </c>
      <c r="M317" s="39">
        <v>0</v>
      </c>
      <c r="N317" s="39">
        <v>0</v>
      </c>
      <c r="O317" s="40">
        <v>0</v>
      </c>
      <c r="P317" s="32"/>
      <c r="Q317" s="38">
        <v>0</v>
      </c>
      <c r="R317" s="39">
        <v>0</v>
      </c>
      <c r="S317" s="39">
        <v>0</v>
      </c>
      <c r="T317" s="39">
        <v>0</v>
      </c>
      <c r="U317" s="40">
        <v>0</v>
      </c>
    </row>
    <row r="318" spans="1:21" ht="0.75" customHeight="1" x14ac:dyDescent="0.2">
      <c r="A318" s="104"/>
      <c r="B318" s="101"/>
      <c r="C318" s="37"/>
      <c r="D318" s="36">
        <v>310</v>
      </c>
      <c r="E318" s="38">
        <v>0</v>
      </c>
      <c r="F318" s="39">
        <v>0</v>
      </c>
      <c r="G318" s="39">
        <v>0</v>
      </c>
      <c r="H318" s="39">
        <v>0</v>
      </c>
      <c r="I318" s="40">
        <v>0</v>
      </c>
      <c r="J318" s="32"/>
      <c r="K318" s="38">
        <v>0</v>
      </c>
      <c r="L318" s="39">
        <v>0</v>
      </c>
      <c r="M318" s="39">
        <v>0</v>
      </c>
      <c r="N318" s="39">
        <v>0</v>
      </c>
      <c r="O318" s="40">
        <v>0</v>
      </c>
      <c r="P318" s="32"/>
      <c r="Q318" s="38">
        <v>0</v>
      </c>
      <c r="R318" s="39">
        <v>0</v>
      </c>
      <c r="S318" s="39">
        <v>0</v>
      </c>
      <c r="T318" s="39">
        <v>0</v>
      </c>
      <c r="U318" s="40">
        <v>0</v>
      </c>
    </row>
    <row r="319" spans="1:21" ht="0.75" customHeight="1" x14ac:dyDescent="0.2">
      <c r="A319" s="104"/>
      <c r="B319" s="101"/>
      <c r="C319" s="37"/>
      <c r="D319" s="36">
        <v>311</v>
      </c>
      <c r="E319" s="38">
        <v>0</v>
      </c>
      <c r="F319" s="39">
        <v>0</v>
      </c>
      <c r="G319" s="39">
        <v>0</v>
      </c>
      <c r="H319" s="39">
        <v>0</v>
      </c>
      <c r="I319" s="40">
        <v>0</v>
      </c>
      <c r="J319" s="32"/>
      <c r="K319" s="38">
        <v>0</v>
      </c>
      <c r="L319" s="39">
        <v>0</v>
      </c>
      <c r="M319" s="39">
        <v>0</v>
      </c>
      <c r="N319" s="39">
        <v>0</v>
      </c>
      <c r="O319" s="40">
        <v>0</v>
      </c>
      <c r="P319" s="32"/>
      <c r="Q319" s="38">
        <v>0</v>
      </c>
      <c r="R319" s="39">
        <v>0</v>
      </c>
      <c r="S319" s="39">
        <v>0</v>
      </c>
      <c r="T319" s="39">
        <v>0</v>
      </c>
      <c r="U319" s="40">
        <v>0</v>
      </c>
    </row>
    <row r="320" spans="1:21" ht="0.75" customHeight="1" x14ac:dyDescent="0.2">
      <c r="A320" s="104"/>
      <c r="B320" s="101"/>
      <c r="C320" s="37"/>
      <c r="D320" s="36">
        <v>312</v>
      </c>
      <c r="E320" s="38">
        <v>0</v>
      </c>
      <c r="F320" s="39">
        <v>0</v>
      </c>
      <c r="G320" s="39">
        <v>0</v>
      </c>
      <c r="H320" s="39">
        <v>0</v>
      </c>
      <c r="I320" s="40">
        <v>0</v>
      </c>
      <c r="J320" s="32"/>
      <c r="K320" s="38">
        <v>0</v>
      </c>
      <c r="L320" s="39">
        <v>0</v>
      </c>
      <c r="M320" s="39">
        <v>0</v>
      </c>
      <c r="N320" s="39">
        <v>0</v>
      </c>
      <c r="O320" s="40">
        <v>0</v>
      </c>
      <c r="P320" s="32"/>
      <c r="Q320" s="38">
        <v>0</v>
      </c>
      <c r="R320" s="39">
        <v>0</v>
      </c>
      <c r="S320" s="39">
        <v>0</v>
      </c>
      <c r="T320" s="39">
        <v>0</v>
      </c>
      <c r="U320" s="40">
        <v>0</v>
      </c>
    </row>
    <row r="321" spans="1:21" ht="0.75" customHeight="1" x14ac:dyDescent="0.2">
      <c r="A321" s="104"/>
      <c r="B321" s="101"/>
      <c r="C321" s="37"/>
      <c r="D321" s="36">
        <v>313</v>
      </c>
      <c r="E321" s="38">
        <v>0</v>
      </c>
      <c r="F321" s="39">
        <v>0</v>
      </c>
      <c r="G321" s="39">
        <v>0</v>
      </c>
      <c r="H321" s="39">
        <v>0</v>
      </c>
      <c r="I321" s="40">
        <v>0</v>
      </c>
      <c r="J321" s="32"/>
      <c r="K321" s="38">
        <v>0</v>
      </c>
      <c r="L321" s="39">
        <v>0</v>
      </c>
      <c r="M321" s="39">
        <v>0</v>
      </c>
      <c r="N321" s="39">
        <v>0</v>
      </c>
      <c r="O321" s="40">
        <v>0</v>
      </c>
      <c r="P321" s="32"/>
      <c r="Q321" s="38">
        <v>0</v>
      </c>
      <c r="R321" s="39">
        <v>0</v>
      </c>
      <c r="S321" s="39">
        <v>0</v>
      </c>
      <c r="T321" s="39">
        <v>0</v>
      </c>
      <c r="U321" s="40">
        <v>0</v>
      </c>
    </row>
    <row r="322" spans="1:21" ht="0.75" customHeight="1" x14ac:dyDescent="0.2">
      <c r="A322" s="104"/>
      <c r="B322" s="101"/>
      <c r="C322" s="37"/>
      <c r="D322" s="36">
        <v>314</v>
      </c>
      <c r="E322" s="38">
        <v>0</v>
      </c>
      <c r="F322" s="39">
        <v>0</v>
      </c>
      <c r="G322" s="39">
        <v>0</v>
      </c>
      <c r="H322" s="39">
        <v>0</v>
      </c>
      <c r="I322" s="40">
        <v>0</v>
      </c>
      <c r="J322" s="32"/>
      <c r="K322" s="38">
        <v>0</v>
      </c>
      <c r="L322" s="39">
        <v>0</v>
      </c>
      <c r="M322" s="39">
        <v>0</v>
      </c>
      <c r="N322" s="39">
        <v>0</v>
      </c>
      <c r="O322" s="40">
        <v>0</v>
      </c>
      <c r="P322" s="32"/>
      <c r="Q322" s="38">
        <v>0</v>
      </c>
      <c r="R322" s="39">
        <v>0</v>
      </c>
      <c r="S322" s="39">
        <v>0</v>
      </c>
      <c r="T322" s="39">
        <v>0</v>
      </c>
      <c r="U322" s="40">
        <v>0</v>
      </c>
    </row>
    <row r="323" spans="1:21" ht="0.75" customHeight="1" x14ac:dyDescent="0.2">
      <c r="A323" s="104"/>
      <c r="B323" s="101"/>
      <c r="C323" s="37"/>
      <c r="D323" s="36">
        <v>315</v>
      </c>
      <c r="E323" s="38">
        <v>0</v>
      </c>
      <c r="F323" s="39">
        <v>0</v>
      </c>
      <c r="G323" s="39">
        <v>0</v>
      </c>
      <c r="H323" s="39">
        <v>0</v>
      </c>
      <c r="I323" s="40">
        <v>0</v>
      </c>
      <c r="J323" s="32"/>
      <c r="K323" s="38">
        <v>0</v>
      </c>
      <c r="L323" s="39">
        <v>0</v>
      </c>
      <c r="M323" s="39">
        <v>0</v>
      </c>
      <c r="N323" s="39">
        <v>0</v>
      </c>
      <c r="O323" s="40">
        <v>0</v>
      </c>
      <c r="P323" s="32"/>
      <c r="Q323" s="38">
        <v>0</v>
      </c>
      <c r="R323" s="39">
        <v>0</v>
      </c>
      <c r="S323" s="39">
        <v>0</v>
      </c>
      <c r="T323" s="39">
        <v>0</v>
      </c>
      <c r="U323" s="40">
        <v>0</v>
      </c>
    </row>
    <row r="324" spans="1:21" ht="0.75" customHeight="1" x14ac:dyDescent="0.2">
      <c r="A324" s="104"/>
      <c r="B324" s="101"/>
      <c r="C324" s="37"/>
      <c r="D324" s="36">
        <v>316</v>
      </c>
      <c r="E324" s="38">
        <v>0</v>
      </c>
      <c r="F324" s="39">
        <v>0</v>
      </c>
      <c r="G324" s="39">
        <v>0</v>
      </c>
      <c r="H324" s="39">
        <v>0</v>
      </c>
      <c r="I324" s="40">
        <v>0</v>
      </c>
      <c r="J324" s="32"/>
      <c r="K324" s="38">
        <v>0</v>
      </c>
      <c r="L324" s="39">
        <v>0</v>
      </c>
      <c r="M324" s="39">
        <v>0</v>
      </c>
      <c r="N324" s="39">
        <v>0</v>
      </c>
      <c r="O324" s="40">
        <v>0</v>
      </c>
      <c r="P324" s="32"/>
      <c r="Q324" s="38">
        <v>0</v>
      </c>
      <c r="R324" s="39">
        <v>0</v>
      </c>
      <c r="S324" s="39">
        <v>0</v>
      </c>
      <c r="T324" s="39">
        <v>0</v>
      </c>
      <c r="U324" s="40">
        <v>0</v>
      </c>
    </row>
    <row r="325" spans="1:21" ht="0.75" customHeight="1" x14ac:dyDescent="0.2">
      <c r="A325" s="104"/>
      <c r="B325" s="101"/>
      <c r="C325" s="37"/>
      <c r="D325" s="36">
        <v>317</v>
      </c>
      <c r="E325" s="38">
        <v>0</v>
      </c>
      <c r="F325" s="39">
        <v>0</v>
      </c>
      <c r="G325" s="39">
        <v>0</v>
      </c>
      <c r="H325" s="39">
        <v>0</v>
      </c>
      <c r="I325" s="40">
        <v>0</v>
      </c>
      <c r="J325" s="32"/>
      <c r="K325" s="38">
        <v>0</v>
      </c>
      <c r="L325" s="39">
        <v>0</v>
      </c>
      <c r="M325" s="39">
        <v>0</v>
      </c>
      <c r="N325" s="39">
        <v>0</v>
      </c>
      <c r="O325" s="40">
        <v>0</v>
      </c>
      <c r="P325" s="32"/>
      <c r="Q325" s="38">
        <v>0</v>
      </c>
      <c r="R325" s="39">
        <v>0</v>
      </c>
      <c r="S325" s="39">
        <v>0</v>
      </c>
      <c r="T325" s="39">
        <v>0</v>
      </c>
      <c r="U325" s="40">
        <v>0</v>
      </c>
    </row>
    <row r="326" spans="1:21" ht="0.75" customHeight="1" x14ac:dyDescent="0.2">
      <c r="A326" s="104"/>
      <c r="B326" s="101"/>
      <c r="C326" s="37"/>
      <c r="D326" s="36">
        <v>318</v>
      </c>
      <c r="E326" s="38">
        <v>0</v>
      </c>
      <c r="F326" s="39">
        <v>0</v>
      </c>
      <c r="G326" s="39">
        <v>0</v>
      </c>
      <c r="H326" s="39">
        <v>0</v>
      </c>
      <c r="I326" s="40">
        <v>0</v>
      </c>
      <c r="J326" s="32"/>
      <c r="K326" s="38">
        <v>0</v>
      </c>
      <c r="L326" s="39">
        <v>0</v>
      </c>
      <c r="M326" s="39">
        <v>0</v>
      </c>
      <c r="N326" s="39">
        <v>0</v>
      </c>
      <c r="O326" s="40">
        <v>0</v>
      </c>
      <c r="P326" s="32"/>
      <c r="Q326" s="38">
        <v>0</v>
      </c>
      <c r="R326" s="39">
        <v>0</v>
      </c>
      <c r="S326" s="39">
        <v>0</v>
      </c>
      <c r="T326" s="39">
        <v>0</v>
      </c>
      <c r="U326" s="40">
        <v>0</v>
      </c>
    </row>
    <row r="327" spans="1:21" ht="0.75" customHeight="1" x14ac:dyDescent="0.2">
      <c r="A327" s="104"/>
      <c r="B327" s="101"/>
      <c r="C327" s="37"/>
      <c r="D327" s="36">
        <v>319</v>
      </c>
      <c r="E327" s="38">
        <v>0</v>
      </c>
      <c r="F327" s="39">
        <v>0</v>
      </c>
      <c r="G327" s="39">
        <v>0</v>
      </c>
      <c r="H327" s="39">
        <v>0</v>
      </c>
      <c r="I327" s="40">
        <v>0</v>
      </c>
      <c r="J327" s="32"/>
      <c r="K327" s="38">
        <v>0</v>
      </c>
      <c r="L327" s="39">
        <v>0</v>
      </c>
      <c r="M327" s="39">
        <v>0</v>
      </c>
      <c r="N327" s="39">
        <v>0</v>
      </c>
      <c r="O327" s="40">
        <v>0</v>
      </c>
      <c r="P327" s="32"/>
      <c r="Q327" s="38">
        <v>0</v>
      </c>
      <c r="R327" s="39">
        <v>0</v>
      </c>
      <c r="S327" s="39">
        <v>0</v>
      </c>
      <c r="T327" s="39">
        <v>0</v>
      </c>
      <c r="U327" s="40">
        <v>0</v>
      </c>
    </row>
    <row r="328" spans="1:21" ht="0.75" customHeight="1" x14ac:dyDescent="0.2">
      <c r="A328" s="104"/>
      <c r="B328" s="101"/>
      <c r="C328" s="37"/>
      <c r="D328" s="36">
        <v>320</v>
      </c>
      <c r="E328" s="38">
        <v>0</v>
      </c>
      <c r="F328" s="39">
        <v>0</v>
      </c>
      <c r="G328" s="39">
        <v>0</v>
      </c>
      <c r="H328" s="39">
        <v>0</v>
      </c>
      <c r="I328" s="40">
        <v>0</v>
      </c>
      <c r="J328" s="32"/>
      <c r="K328" s="38">
        <v>0</v>
      </c>
      <c r="L328" s="39">
        <v>0</v>
      </c>
      <c r="M328" s="39">
        <v>0</v>
      </c>
      <c r="N328" s="39">
        <v>0</v>
      </c>
      <c r="O328" s="40">
        <v>0</v>
      </c>
      <c r="P328" s="32"/>
      <c r="Q328" s="38">
        <v>0</v>
      </c>
      <c r="R328" s="39">
        <v>0</v>
      </c>
      <c r="S328" s="39">
        <v>0</v>
      </c>
      <c r="T328" s="39">
        <v>0</v>
      </c>
      <c r="U328" s="40">
        <v>0</v>
      </c>
    </row>
    <row r="329" spans="1:21" ht="0.75" customHeight="1" x14ac:dyDescent="0.2">
      <c r="A329" s="104"/>
      <c r="B329" s="101"/>
      <c r="C329" s="37"/>
      <c r="D329" s="36">
        <v>321</v>
      </c>
      <c r="E329" s="38">
        <v>0</v>
      </c>
      <c r="F329" s="39">
        <v>0</v>
      </c>
      <c r="G329" s="39">
        <v>0</v>
      </c>
      <c r="H329" s="39">
        <v>0</v>
      </c>
      <c r="I329" s="40">
        <v>0</v>
      </c>
      <c r="J329" s="32"/>
      <c r="K329" s="38">
        <v>0</v>
      </c>
      <c r="L329" s="39">
        <v>0</v>
      </c>
      <c r="M329" s="39">
        <v>0</v>
      </c>
      <c r="N329" s="39">
        <v>0</v>
      </c>
      <c r="O329" s="40">
        <v>0</v>
      </c>
      <c r="P329" s="32"/>
      <c r="Q329" s="38">
        <v>0</v>
      </c>
      <c r="R329" s="39">
        <v>0</v>
      </c>
      <c r="S329" s="39">
        <v>0</v>
      </c>
      <c r="T329" s="39">
        <v>0</v>
      </c>
      <c r="U329" s="40">
        <v>0</v>
      </c>
    </row>
    <row r="330" spans="1:21" ht="0.75" customHeight="1" x14ac:dyDescent="0.2">
      <c r="A330" s="104"/>
      <c r="B330" s="101"/>
      <c r="C330" s="37"/>
      <c r="D330" s="36">
        <v>322</v>
      </c>
      <c r="E330" s="38">
        <v>0</v>
      </c>
      <c r="F330" s="39">
        <v>0</v>
      </c>
      <c r="G330" s="39">
        <v>0</v>
      </c>
      <c r="H330" s="39">
        <v>0</v>
      </c>
      <c r="I330" s="40">
        <v>0</v>
      </c>
      <c r="J330" s="32"/>
      <c r="K330" s="38">
        <v>0</v>
      </c>
      <c r="L330" s="39">
        <v>0</v>
      </c>
      <c r="M330" s="39">
        <v>0</v>
      </c>
      <c r="N330" s="39">
        <v>0</v>
      </c>
      <c r="O330" s="40">
        <v>0</v>
      </c>
      <c r="P330" s="32"/>
      <c r="Q330" s="38">
        <v>0</v>
      </c>
      <c r="R330" s="39">
        <v>0</v>
      </c>
      <c r="S330" s="39">
        <v>0</v>
      </c>
      <c r="T330" s="39">
        <v>0</v>
      </c>
      <c r="U330" s="40">
        <v>0</v>
      </c>
    </row>
    <row r="331" spans="1:21" ht="0.75" customHeight="1" x14ac:dyDescent="0.2">
      <c r="A331" s="104"/>
      <c r="B331" s="101"/>
      <c r="C331" s="37"/>
      <c r="D331" s="36">
        <v>323</v>
      </c>
      <c r="E331" s="38">
        <v>10</v>
      </c>
      <c r="F331" s="39">
        <v>10</v>
      </c>
      <c r="G331" s="39">
        <v>10</v>
      </c>
      <c r="H331" s="39">
        <v>10</v>
      </c>
      <c r="I331" s="40">
        <v>10</v>
      </c>
      <c r="J331" s="32"/>
      <c r="K331" s="38">
        <v>10</v>
      </c>
      <c r="L331" s="39">
        <v>10</v>
      </c>
      <c r="M331" s="39">
        <v>10</v>
      </c>
      <c r="N331" s="39">
        <v>10</v>
      </c>
      <c r="O331" s="40">
        <v>10</v>
      </c>
      <c r="P331" s="32"/>
      <c r="Q331" s="38">
        <v>10</v>
      </c>
      <c r="R331" s="39">
        <v>10</v>
      </c>
      <c r="S331" s="39">
        <v>10</v>
      </c>
      <c r="T331" s="39">
        <v>10</v>
      </c>
      <c r="U331" s="40">
        <v>10</v>
      </c>
    </row>
    <row r="332" spans="1:21" ht="0.75" customHeight="1" x14ac:dyDescent="0.2">
      <c r="A332" s="104"/>
      <c r="B332" s="101"/>
      <c r="C332" s="37"/>
      <c r="D332" s="36">
        <v>324</v>
      </c>
      <c r="E332" s="38">
        <v>10</v>
      </c>
      <c r="F332" s="39">
        <v>10</v>
      </c>
      <c r="G332" s="39">
        <v>10</v>
      </c>
      <c r="H332" s="39">
        <v>10</v>
      </c>
      <c r="I332" s="40">
        <v>10</v>
      </c>
      <c r="J332" s="32"/>
      <c r="K332" s="38">
        <v>10</v>
      </c>
      <c r="L332" s="39">
        <v>10</v>
      </c>
      <c r="M332" s="39">
        <v>10</v>
      </c>
      <c r="N332" s="39">
        <v>10</v>
      </c>
      <c r="O332" s="40">
        <v>10</v>
      </c>
      <c r="P332" s="32"/>
      <c r="Q332" s="38">
        <v>10</v>
      </c>
      <c r="R332" s="39">
        <v>10</v>
      </c>
      <c r="S332" s="39">
        <v>10</v>
      </c>
      <c r="T332" s="39">
        <v>10</v>
      </c>
      <c r="U332" s="40">
        <v>10</v>
      </c>
    </row>
    <row r="333" spans="1:21" ht="0.75" customHeight="1" x14ac:dyDescent="0.2">
      <c r="A333" s="104"/>
      <c r="B333" s="101">
        <v>350</v>
      </c>
      <c r="C333" s="41"/>
      <c r="D333" s="36">
        <v>325</v>
      </c>
      <c r="E333" s="38">
        <v>10</v>
      </c>
      <c r="F333" s="39">
        <v>10</v>
      </c>
      <c r="G333" s="39">
        <v>10</v>
      </c>
      <c r="H333" s="39">
        <v>10</v>
      </c>
      <c r="I333" s="40">
        <v>10</v>
      </c>
      <c r="J333" s="32"/>
      <c r="K333" s="38">
        <v>10</v>
      </c>
      <c r="L333" s="39">
        <v>10</v>
      </c>
      <c r="M333" s="39">
        <v>10</v>
      </c>
      <c r="N333" s="39">
        <v>10</v>
      </c>
      <c r="O333" s="40">
        <v>10</v>
      </c>
      <c r="P333" s="32"/>
      <c r="Q333" s="38">
        <v>10</v>
      </c>
      <c r="R333" s="39">
        <v>10</v>
      </c>
      <c r="S333" s="39">
        <v>10</v>
      </c>
      <c r="T333" s="39">
        <v>10</v>
      </c>
      <c r="U333" s="40">
        <v>10</v>
      </c>
    </row>
    <row r="334" spans="1:21" ht="0.75" customHeight="1" x14ac:dyDescent="0.2">
      <c r="A334" s="104"/>
      <c r="B334" s="101"/>
      <c r="C334" s="41"/>
      <c r="D334" s="36">
        <v>326</v>
      </c>
      <c r="E334" s="38">
        <v>10</v>
      </c>
      <c r="F334" s="39">
        <v>10</v>
      </c>
      <c r="G334" s="39">
        <v>10</v>
      </c>
      <c r="H334" s="39">
        <v>10</v>
      </c>
      <c r="I334" s="40">
        <v>10</v>
      </c>
      <c r="J334" s="32"/>
      <c r="K334" s="38">
        <v>10</v>
      </c>
      <c r="L334" s="39">
        <v>10</v>
      </c>
      <c r="M334" s="39">
        <v>10</v>
      </c>
      <c r="N334" s="39">
        <v>10</v>
      </c>
      <c r="O334" s="40">
        <v>10</v>
      </c>
      <c r="P334" s="32"/>
      <c r="Q334" s="38">
        <v>10</v>
      </c>
      <c r="R334" s="39">
        <v>10</v>
      </c>
      <c r="S334" s="39">
        <v>10</v>
      </c>
      <c r="T334" s="39">
        <v>10</v>
      </c>
      <c r="U334" s="40">
        <v>10</v>
      </c>
    </row>
    <row r="335" spans="1:21" ht="0.75" customHeight="1" x14ac:dyDescent="0.2">
      <c r="A335" s="104"/>
      <c r="B335" s="101"/>
      <c r="C335" s="41"/>
      <c r="D335" s="36">
        <v>327</v>
      </c>
      <c r="E335" s="38">
        <v>10</v>
      </c>
      <c r="F335" s="39">
        <v>10</v>
      </c>
      <c r="G335" s="39">
        <v>10</v>
      </c>
      <c r="H335" s="39">
        <v>10</v>
      </c>
      <c r="I335" s="40">
        <v>10</v>
      </c>
      <c r="J335" s="32"/>
      <c r="K335" s="38">
        <v>10</v>
      </c>
      <c r="L335" s="39">
        <v>10</v>
      </c>
      <c r="M335" s="39">
        <v>10</v>
      </c>
      <c r="N335" s="39">
        <v>10</v>
      </c>
      <c r="O335" s="40">
        <v>10</v>
      </c>
      <c r="P335" s="32"/>
      <c r="Q335" s="38">
        <v>10</v>
      </c>
      <c r="R335" s="39">
        <v>10</v>
      </c>
      <c r="S335" s="39">
        <v>10</v>
      </c>
      <c r="T335" s="39">
        <v>10</v>
      </c>
      <c r="U335" s="40">
        <v>10</v>
      </c>
    </row>
    <row r="336" spans="1:21" ht="0.75" customHeight="1" x14ac:dyDescent="0.2">
      <c r="A336" s="104"/>
      <c r="B336" s="101"/>
      <c r="C336" s="41"/>
      <c r="D336" s="36">
        <v>328</v>
      </c>
      <c r="E336" s="38">
        <v>10</v>
      </c>
      <c r="F336" s="39">
        <v>10</v>
      </c>
      <c r="G336" s="39">
        <v>10</v>
      </c>
      <c r="H336" s="39">
        <v>10</v>
      </c>
      <c r="I336" s="40">
        <v>10</v>
      </c>
      <c r="J336" s="32"/>
      <c r="K336" s="38">
        <v>10</v>
      </c>
      <c r="L336" s="39">
        <v>10</v>
      </c>
      <c r="M336" s="39">
        <v>10</v>
      </c>
      <c r="N336" s="39">
        <v>10</v>
      </c>
      <c r="O336" s="40">
        <v>10</v>
      </c>
      <c r="P336" s="32"/>
      <c r="Q336" s="38">
        <v>10</v>
      </c>
      <c r="R336" s="39">
        <v>10</v>
      </c>
      <c r="S336" s="39">
        <v>10</v>
      </c>
      <c r="T336" s="39">
        <v>10</v>
      </c>
      <c r="U336" s="40">
        <v>10</v>
      </c>
    </row>
    <row r="337" spans="1:21" ht="0.75" customHeight="1" x14ac:dyDescent="0.2">
      <c r="A337" s="104"/>
      <c r="B337" s="101"/>
      <c r="C337" s="41"/>
      <c r="D337" s="36">
        <v>329</v>
      </c>
      <c r="E337" s="38">
        <v>0</v>
      </c>
      <c r="F337" s="39">
        <v>0</v>
      </c>
      <c r="G337" s="39">
        <v>0</v>
      </c>
      <c r="H337" s="39">
        <v>0</v>
      </c>
      <c r="I337" s="40">
        <v>0</v>
      </c>
      <c r="J337" s="32"/>
      <c r="K337" s="38">
        <v>0</v>
      </c>
      <c r="L337" s="39">
        <v>0</v>
      </c>
      <c r="M337" s="39">
        <v>0</v>
      </c>
      <c r="N337" s="39">
        <v>0</v>
      </c>
      <c r="O337" s="40">
        <v>0</v>
      </c>
      <c r="P337" s="32"/>
      <c r="Q337" s="38">
        <v>0</v>
      </c>
      <c r="R337" s="39">
        <v>0</v>
      </c>
      <c r="S337" s="39">
        <v>0</v>
      </c>
      <c r="T337" s="39">
        <v>0</v>
      </c>
      <c r="U337" s="40">
        <v>0</v>
      </c>
    </row>
    <row r="338" spans="1:21" ht="0.75" customHeight="1" x14ac:dyDescent="0.2">
      <c r="A338" s="104"/>
      <c r="B338" s="101"/>
      <c r="C338" s="41"/>
      <c r="D338" s="36">
        <v>330</v>
      </c>
      <c r="E338" s="38">
        <v>0</v>
      </c>
      <c r="F338" s="39">
        <v>0</v>
      </c>
      <c r="G338" s="39">
        <v>0</v>
      </c>
      <c r="H338" s="39">
        <v>0</v>
      </c>
      <c r="I338" s="40">
        <v>0</v>
      </c>
      <c r="J338" s="32"/>
      <c r="K338" s="38">
        <v>0</v>
      </c>
      <c r="L338" s="39">
        <v>0</v>
      </c>
      <c r="M338" s="39">
        <v>0</v>
      </c>
      <c r="N338" s="39">
        <v>0</v>
      </c>
      <c r="O338" s="40">
        <v>0</v>
      </c>
      <c r="P338" s="32"/>
      <c r="Q338" s="38">
        <v>0</v>
      </c>
      <c r="R338" s="39">
        <v>0</v>
      </c>
      <c r="S338" s="39">
        <v>0</v>
      </c>
      <c r="T338" s="39">
        <v>0</v>
      </c>
      <c r="U338" s="40">
        <v>0</v>
      </c>
    </row>
    <row r="339" spans="1:21" ht="0.75" customHeight="1" x14ac:dyDescent="0.2">
      <c r="A339" s="104"/>
      <c r="B339" s="101"/>
      <c r="C339" s="41"/>
      <c r="D339" s="36">
        <v>331</v>
      </c>
      <c r="E339" s="38">
        <v>0</v>
      </c>
      <c r="F339" s="39">
        <v>0</v>
      </c>
      <c r="G339" s="39">
        <v>0</v>
      </c>
      <c r="H339" s="39">
        <v>0</v>
      </c>
      <c r="I339" s="40">
        <v>0</v>
      </c>
      <c r="J339" s="32"/>
      <c r="K339" s="38">
        <v>0</v>
      </c>
      <c r="L339" s="39">
        <v>0</v>
      </c>
      <c r="M339" s="39">
        <v>0</v>
      </c>
      <c r="N339" s="39">
        <v>0</v>
      </c>
      <c r="O339" s="40">
        <v>0</v>
      </c>
      <c r="P339" s="32"/>
      <c r="Q339" s="38">
        <v>0</v>
      </c>
      <c r="R339" s="39">
        <v>0</v>
      </c>
      <c r="S339" s="39">
        <v>0</v>
      </c>
      <c r="T339" s="39">
        <v>0</v>
      </c>
      <c r="U339" s="40">
        <v>0</v>
      </c>
    </row>
    <row r="340" spans="1:21" ht="0.75" customHeight="1" x14ac:dyDescent="0.2">
      <c r="A340" s="104"/>
      <c r="B340" s="101"/>
      <c r="C340" s="41"/>
      <c r="D340" s="36">
        <v>332</v>
      </c>
      <c r="E340" s="38">
        <v>0</v>
      </c>
      <c r="F340" s="39">
        <v>0</v>
      </c>
      <c r="G340" s="39">
        <v>0</v>
      </c>
      <c r="H340" s="39">
        <v>0</v>
      </c>
      <c r="I340" s="40">
        <v>0</v>
      </c>
      <c r="J340" s="32"/>
      <c r="K340" s="38">
        <v>0</v>
      </c>
      <c r="L340" s="39">
        <v>0</v>
      </c>
      <c r="M340" s="39">
        <v>0</v>
      </c>
      <c r="N340" s="39">
        <v>0</v>
      </c>
      <c r="O340" s="40">
        <v>0</v>
      </c>
      <c r="P340" s="32"/>
      <c r="Q340" s="38">
        <v>0</v>
      </c>
      <c r="R340" s="39">
        <v>0</v>
      </c>
      <c r="S340" s="39">
        <v>0</v>
      </c>
      <c r="T340" s="39">
        <v>0</v>
      </c>
      <c r="U340" s="40">
        <v>0</v>
      </c>
    </row>
    <row r="341" spans="1:21" ht="0.75" customHeight="1" x14ac:dyDescent="0.2">
      <c r="A341" s="104"/>
      <c r="B341" s="101"/>
      <c r="C341" s="41"/>
      <c r="D341" s="36">
        <v>333</v>
      </c>
      <c r="E341" s="38">
        <v>0</v>
      </c>
      <c r="F341" s="39">
        <v>0</v>
      </c>
      <c r="G341" s="39">
        <v>0</v>
      </c>
      <c r="H341" s="39">
        <v>0</v>
      </c>
      <c r="I341" s="40">
        <v>0</v>
      </c>
      <c r="J341" s="32"/>
      <c r="K341" s="38">
        <v>0</v>
      </c>
      <c r="L341" s="39">
        <v>0</v>
      </c>
      <c r="M341" s="39">
        <v>0</v>
      </c>
      <c r="N341" s="39">
        <v>0</v>
      </c>
      <c r="O341" s="40">
        <v>0</v>
      </c>
      <c r="P341" s="32"/>
      <c r="Q341" s="38">
        <v>0</v>
      </c>
      <c r="R341" s="39">
        <v>0</v>
      </c>
      <c r="S341" s="39">
        <v>0</v>
      </c>
      <c r="T341" s="39">
        <v>0</v>
      </c>
      <c r="U341" s="40">
        <v>0</v>
      </c>
    </row>
    <row r="342" spans="1:21" ht="0.75" customHeight="1" x14ac:dyDescent="0.2">
      <c r="A342" s="104"/>
      <c r="B342" s="101"/>
      <c r="C342" s="41"/>
      <c r="D342" s="36">
        <v>334</v>
      </c>
      <c r="E342" s="38">
        <v>0</v>
      </c>
      <c r="F342" s="39">
        <v>0</v>
      </c>
      <c r="G342" s="39">
        <v>0</v>
      </c>
      <c r="H342" s="39">
        <v>0</v>
      </c>
      <c r="I342" s="40">
        <v>0</v>
      </c>
      <c r="J342" s="32"/>
      <c r="K342" s="38">
        <v>0</v>
      </c>
      <c r="L342" s="39">
        <v>0</v>
      </c>
      <c r="M342" s="39">
        <v>0</v>
      </c>
      <c r="N342" s="39">
        <v>0</v>
      </c>
      <c r="O342" s="40">
        <v>0</v>
      </c>
      <c r="P342" s="32"/>
      <c r="Q342" s="38">
        <v>0</v>
      </c>
      <c r="R342" s="39">
        <v>0</v>
      </c>
      <c r="S342" s="39">
        <v>0</v>
      </c>
      <c r="T342" s="39">
        <v>0</v>
      </c>
      <c r="U342" s="40">
        <v>0</v>
      </c>
    </row>
    <row r="343" spans="1:21" ht="0.75" customHeight="1" x14ac:dyDescent="0.2">
      <c r="A343" s="104"/>
      <c r="B343" s="101"/>
      <c r="C343" s="41"/>
      <c r="D343" s="36">
        <v>335</v>
      </c>
      <c r="E343" s="38">
        <v>0</v>
      </c>
      <c r="F343" s="39">
        <v>0</v>
      </c>
      <c r="G343" s="39">
        <v>0</v>
      </c>
      <c r="H343" s="39">
        <v>0</v>
      </c>
      <c r="I343" s="40">
        <v>0</v>
      </c>
      <c r="J343" s="32"/>
      <c r="K343" s="38">
        <v>0</v>
      </c>
      <c r="L343" s="39">
        <v>0</v>
      </c>
      <c r="M343" s="39">
        <v>0</v>
      </c>
      <c r="N343" s="39">
        <v>0</v>
      </c>
      <c r="O343" s="40">
        <v>0</v>
      </c>
      <c r="P343" s="32"/>
      <c r="Q343" s="38">
        <v>0</v>
      </c>
      <c r="R343" s="39">
        <v>0</v>
      </c>
      <c r="S343" s="39">
        <v>0</v>
      </c>
      <c r="T343" s="39">
        <v>0</v>
      </c>
      <c r="U343" s="40">
        <v>0</v>
      </c>
    </row>
    <row r="344" spans="1:21" ht="0.75" customHeight="1" x14ac:dyDescent="0.2">
      <c r="A344" s="104"/>
      <c r="B344" s="101"/>
      <c r="C344" s="41"/>
      <c r="D344" s="36">
        <v>336</v>
      </c>
      <c r="E344" s="38">
        <v>0</v>
      </c>
      <c r="F344" s="39">
        <v>0</v>
      </c>
      <c r="G344" s="39">
        <v>0</v>
      </c>
      <c r="H344" s="39">
        <v>0</v>
      </c>
      <c r="I344" s="40">
        <v>0</v>
      </c>
      <c r="J344" s="32"/>
      <c r="K344" s="38">
        <v>0</v>
      </c>
      <c r="L344" s="39">
        <v>0</v>
      </c>
      <c r="M344" s="39">
        <v>0</v>
      </c>
      <c r="N344" s="39">
        <v>0</v>
      </c>
      <c r="O344" s="40">
        <v>0</v>
      </c>
      <c r="P344" s="32"/>
      <c r="Q344" s="38">
        <v>0</v>
      </c>
      <c r="R344" s="39">
        <v>0</v>
      </c>
      <c r="S344" s="39">
        <v>0</v>
      </c>
      <c r="T344" s="39">
        <v>0</v>
      </c>
      <c r="U344" s="40">
        <v>0</v>
      </c>
    </row>
    <row r="345" spans="1:21" ht="0.75" customHeight="1" x14ac:dyDescent="0.2">
      <c r="A345" s="104"/>
      <c r="B345" s="101"/>
      <c r="C345" s="41"/>
      <c r="D345" s="36">
        <v>337</v>
      </c>
      <c r="E345" s="38">
        <v>0</v>
      </c>
      <c r="F345" s="39">
        <v>0</v>
      </c>
      <c r="G345" s="39">
        <v>0</v>
      </c>
      <c r="H345" s="39">
        <v>0</v>
      </c>
      <c r="I345" s="40">
        <v>0</v>
      </c>
      <c r="J345" s="32"/>
      <c r="K345" s="38">
        <v>0</v>
      </c>
      <c r="L345" s="39">
        <v>0</v>
      </c>
      <c r="M345" s="39">
        <v>0</v>
      </c>
      <c r="N345" s="39">
        <v>0</v>
      </c>
      <c r="O345" s="40">
        <v>0</v>
      </c>
      <c r="P345" s="32"/>
      <c r="Q345" s="38">
        <v>0</v>
      </c>
      <c r="R345" s="39">
        <v>0</v>
      </c>
      <c r="S345" s="39">
        <v>0</v>
      </c>
      <c r="T345" s="39">
        <v>0</v>
      </c>
      <c r="U345" s="40">
        <v>0</v>
      </c>
    </row>
    <row r="346" spans="1:21" ht="0.75" customHeight="1" x14ac:dyDescent="0.2">
      <c r="A346" s="104"/>
      <c r="B346" s="101"/>
      <c r="C346" s="41"/>
      <c r="D346" s="36">
        <v>338</v>
      </c>
      <c r="E346" s="38">
        <v>0</v>
      </c>
      <c r="F346" s="39">
        <v>0</v>
      </c>
      <c r="G346" s="39">
        <v>0</v>
      </c>
      <c r="H346" s="39">
        <v>0</v>
      </c>
      <c r="I346" s="40">
        <v>0</v>
      </c>
      <c r="J346" s="32"/>
      <c r="K346" s="38">
        <v>0</v>
      </c>
      <c r="L346" s="39">
        <v>0</v>
      </c>
      <c r="M346" s="39">
        <v>0</v>
      </c>
      <c r="N346" s="39">
        <v>0</v>
      </c>
      <c r="O346" s="40">
        <v>0</v>
      </c>
      <c r="P346" s="32"/>
      <c r="Q346" s="38">
        <v>0</v>
      </c>
      <c r="R346" s="39">
        <v>0</v>
      </c>
      <c r="S346" s="39">
        <v>0</v>
      </c>
      <c r="T346" s="39">
        <v>0</v>
      </c>
      <c r="U346" s="40">
        <v>0</v>
      </c>
    </row>
    <row r="347" spans="1:21" ht="0.75" customHeight="1" x14ac:dyDescent="0.2">
      <c r="A347" s="104"/>
      <c r="B347" s="101"/>
      <c r="C347" s="41"/>
      <c r="D347" s="36">
        <v>339</v>
      </c>
      <c r="E347" s="38">
        <v>0</v>
      </c>
      <c r="F347" s="39">
        <v>0</v>
      </c>
      <c r="G347" s="39">
        <v>0</v>
      </c>
      <c r="H347" s="39">
        <v>0</v>
      </c>
      <c r="I347" s="40">
        <v>0</v>
      </c>
      <c r="J347" s="32"/>
      <c r="K347" s="38">
        <v>0</v>
      </c>
      <c r="L347" s="39">
        <v>0</v>
      </c>
      <c r="M347" s="39">
        <v>0</v>
      </c>
      <c r="N347" s="39">
        <v>0</v>
      </c>
      <c r="O347" s="40">
        <v>0</v>
      </c>
      <c r="P347" s="32"/>
      <c r="Q347" s="38">
        <v>0</v>
      </c>
      <c r="R347" s="39">
        <v>0</v>
      </c>
      <c r="S347" s="39">
        <v>0</v>
      </c>
      <c r="T347" s="39">
        <v>0</v>
      </c>
      <c r="U347" s="40">
        <v>0</v>
      </c>
    </row>
    <row r="348" spans="1:21" ht="0.75" customHeight="1" x14ac:dyDescent="0.2">
      <c r="A348" s="104"/>
      <c r="B348" s="101"/>
      <c r="C348" s="41"/>
      <c r="D348" s="36">
        <v>340</v>
      </c>
      <c r="E348" s="38">
        <v>0</v>
      </c>
      <c r="F348" s="39">
        <v>0</v>
      </c>
      <c r="G348" s="39">
        <v>0</v>
      </c>
      <c r="H348" s="39">
        <v>0</v>
      </c>
      <c r="I348" s="40">
        <v>0</v>
      </c>
      <c r="J348" s="32"/>
      <c r="K348" s="38">
        <v>0</v>
      </c>
      <c r="L348" s="39">
        <v>0</v>
      </c>
      <c r="M348" s="39">
        <v>0</v>
      </c>
      <c r="N348" s="39">
        <v>0</v>
      </c>
      <c r="O348" s="40">
        <v>0</v>
      </c>
      <c r="P348" s="32"/>
      <c r="Q348" s="38">
        <v>0</v>
      </c>
      <c r="R348" s="39">
        <v>0</v>
      </c>
      <c r="S348" s="39">
        <v>0</v>
      </c>
      <c r="T348" s="39">
        <v>0</v>
      </c>
      <c r="U348" s="40">
        <v>0</v>
      </c>
    </row>
    <row r="349" spans="1:21" ht="0.75" customHeight="1" x14ac:dyDescent="0.2">
      <c r="A349" s="104"/>
      <c r="B349" s="101"/>
      <c r="C349" s="41"/>
      <c r="D349" s="36">
        <v>341</v>
      </c>
      <c r="E349" s="38">
        <v>0</v>
      </c>
      <c r="F349" s="39">
        <v>0</v>
      </c>
      <c r="G349" s="39">
        <v>0</v>
      </c>
      <c r="H349" s="39">
        <v>0</v>
      </c>
      <c r="I349" s="40">
        <v>0</v>
      </c>
      <c r="J349" s="32"/>
      <c r="K349" s="38">
        <v>0</v>
      </c>
      <c r="L349" s="39">
        <v>0</v>
      </c>
      <c r="M349" s="39">
        <v>0</v>
      </c>
      <c r="N349" s="39">
        <v>0</v>
      </c>
      <c r="O349" s="40">
        <v>0</v>
      </c>
      <c r="P349" s="32"/>
      <c r="Q349" s="38">
        <v>0</v>
      </c>
      <c r="R349" s="39">
        <v>0</v>
      </c>
      <c r="S349" s="39">
        <v>0</v>
      </c>
      <c r="T349" s="39">
        <v>0</v>
      </c>
      <c r="U349" s="40">
        <v>0</v>
      </c>
    </row>
    <row r="350" spans="1:21" ht="0.75" customHeight="1" x14ac:dyDescent="0.2">
      <c r="A350" s="104"/>
      <c r="B350" s="101"/>
      <c r="C350" s="41"/>
      <c r="D350" s="36">
        <v>342</v>
      </c>
      <c r="E350" s="38">
        <v>0</v>
      </c>
      <c r="F350" s="39">
        <v>0</v>
      </c>
      <c r="G350" s="39">
        <v>0</v>
      </c>
      <c r="H350" s="39">
        <v>0</v>
      </c>
      <c r="I350" s="40">
        <v>0</v>
      </c>
      <c r="J350" s="32"/>
      <c r="K350" s="38">
        <v>0</v>
      </c>
      <c r="L350" s="39">
        <v>0</v>
      </c>
      <c r="M350" s="39">
        <v>0</v>
      </c>
      <c r="N350" s="39">
        <v>0</v>
      </c>
      <c r="O350" s="40">
        <v>0</v>
      </c>
      <c r="P350" s="32"/>
      <c r="Q350" s="38">
        <v>0</v>
      </c>
      <c r="R350" s="39">
        <v>0</v>
      </c>
      <c r="S350" s="39">
        <v>0</v>
      </c>
      <c r="T350" s="39">
        <v>0</v>
      </c>
      <c r="U350" s="40">
        <v>0</v>
      </c>
    </row>
    <row r="351" spans="1:21" ht="0.75" customHeight="1" x14ac:dyDescent="0.2">
      <c r="A351" s="104"/>
      <c r="B351" s="101"/>
      <c r="C351" s="41"/>
      <c r="D351" s="36">
        <v>343</v>
      </c>
      <c r="E351" s="38">
        <v>0</v>
      </c>
      <c r="F351" s="39">
        <v>0</v>
      </c>
      <c r="G351" s="39">
        <v>0</v>
      </c>
      <c r="H351" s="39">
        <v>0</v>
      </c>
      <c r="I351" s="40">
        <v>0</v>
      </c>
      <c r="J351" s="32"/>
      <c r="K351" s="38">
        <v>0</v>
      </c>
      <c r="L351" s="39">
        <v>0</v>
      </c>
      <c r="M351" s="39">
        <v>0</v>
      </c>
      <c r="N351" s="39">
        <v>0</v>
      </c>
      <c r="O351" s="40">
        <v>0</v>
      </c>
      <c r="P351" s="32"/>
      <c r="Q351" s="38">
        <v>0</v>
      </c>
      <c r="R351" s="39">
        <v>0</v>
      </c>
      <c r="S351" s="39">
        <v>0</v>
      </c>
      <c r="T351" s="39">
        <v>0</v>
      </c>
      <c r="U351" s="40">
        <v>0</v>
      </c>
    </row>
    <row r="352" spans="1:21" ht="0.75" customHeight="1" x14ac:dyDescent="0.2">
      <c r="A352" s="104"/>
      <c r="B352" s="101"/>
      <c r="C352" s="41"/>
      <c r="D352" s="36">
        <v>344</v>
      </c>
      <c r="E352" s="38">
        <v>0</v>
      </c>
      <c r="F352" s="39">
        <v>0</v>
      </c>
      <c r="G352" s="39">
        <v>0</v>
      </c>
      <c r="H352" s="39">
        <v>0</v>
      </c>
      <c r="I352" s="40">
        <v>0</v>
      </c>
      <c r="J352" s="32"/>
      <c r="K352" s="38">
        <v>0</v>
      </c>
      <c r="L352" s="39">
        <v>0</v>
      </c>
      <c r="M352" s="39">
        <v>0</v>
      </c>
      <c r="N352" s="39">
        <v>0</v>
      </c>
      <c r="O352" s="40">
        <v>0</v>
      </c>
      <c r="P352" s="32"/>
      <c r="Q352" s="38">
        <v>0</v>
      </c>
      <c r="R352" s="39">
        <v>0</v>
      </c>
      <c r="S352" s="39">
        <v>0</v>
      </c>
      <c r="T352" s="39">
        <v>0</v>
      </c>
      <c r="U352" s="40">
        <v>0</v>
      </c>
    </row>
    <row r="353" spans="1:21" ht="0.75" customHeight="1" x14ac:dyDescent="0.2">
      <c r="A353" s="104"/>
      <c r="B353" s="101"/>
      <c r="C353" s="41"/>
      <c r="D353" s="36">
        <v>345</v>
      </c>
      <c r="E353" s="38">
        <v>0</v>
      </c>
      <c r="F353" s="39">
        <v>0</v>
      </c>
      <c r="G353" s="39">
        <v>0</v>
      </c>
      <c r="H353" s="39">
        <v>0</v>
      </c>
      <c r="I353" s="40">
        <v>0</v>
      </c>
      <c r="J353" s="32"/>
      <c r="K353" s="38">
        <v>0</v>
      </c>
      <c r="L353" s="39">
        <v>0</v>
      </c>
      <c r="M353" s="39">
        <v>0</v>
      </c>
      <c r="N353" s="39">
        <v>0</v>
      </c>
      <c r="O353" s="40">
        <v>0</v>
      </c>
      <c r="P353" s="32"/>
      <c r="Q353" s="38">
        <v>0</v>
      </c>
      <c r="R353" s="39">
        <v>0</v>
      </c>
      <c r="S353" s="39">
        <v>0</v>
      </c>
      <c r="T353" s="39">
        <v>0</v>
      </c>
      <c r="U353" s="40">
        <v>0</v>
      </c>
    </row>
    <row r="354" spans="1:21" ht="0.75" customHeight="1" x14ac:dyDescent="0.2">
      <c r="A354" s="104"/>
      <c r="B354" s="101"/>
      <c r="C354" s="41"/>
      <c r="D354" s="36">
        <v>346</v>
      </c>
      <c r="E354" s="38">
        <v>0</v>
      </c>
      <c r="F354" s="39">
        <v>0</v>
      </c>
      <c r="G354" s="39">
        <v>0</v>
      </c>
      <c r="H354" s="39">
        <v>0</v>
      </c>
      <c r="I354" s="40">
        <v>0</v>
      </c>
      <c r="J354" s="32"/>
      <c r="K354" s="38">
        <v>0</v>
      </c>
      <c r="L354" s="39">
        <v>0</v>
      </c>
      <c r="M354" s="39">
        <v>0</v>
      </c>
      <c r="N354" s="39">
        <v>0</v>
      </c>
      <c r="O354" s="40">
        <v>0</v>
      </c>
      <c r="P354" s="32"/>
      <c r="Q354" s="38">
        <v>0</v>
      </c>
      <c r="R354" s="39">
        <v>0</v>
      </c>
      <c r="S354" s="39">
        <v>0</v>
      </c>
      <c r="T354" s="39">
        <v>0</v>
      </c>
      <c r="U354" s="40">
        <v>0</v>
      </c>
    </row>
    <row r="355" spans="1:21" ht="0.75" customHeight="1" x14ac:dyDescent="0.2">
      <c r="A355" s="104"/>
      <c r="B355" s="101"/>
      <c r="C355" s="41"/>
      <c r="D355" s="36">
        <v>347</v>
      </c>
      <c r="E355" s="38">
        <v>0</v>
      </c>
      <c r="F355" s="39">
        <v>0</v>
      </c>
      <c r="G355" s="39">
        <v>0</v>
      </c>
      <c r="H355" s="39">
        <v>0</v>
      </c>
      <c r="I355" s="40">
        <v>0</v>
      </c>
      <c r="J355" s="32"/>
      <c r="K355" s="38">
        <v>0</v>
      </c>
      <c r="L355" s="39">
        <v>0</v>
      </c>
      <c r="M355" s="39">
        <v>0</v>
      </c>
      <c r="N355" s="39">
        <v>0</v>
      </c>
      <c r="O355" s="40">
        <v>0</v>
      </c>
      <c r="P355" s="32"/>
      <c r="Q355" s="38">
        <v>0</v>
      </c>
      <c r="R355" s="39">
        <v>0</v>
      </c>
      <c r="S355" s="39">
        <v>0</v>
      </c>
      <c r="T355" s="39">
        <v>0</v>
      </c>
      <c r="U355" s="40">
        <v>0</v>
      </c>
    </row>
    <row r="356" spans="1:21" ht="0.75" customHeight="1" x14ac:dyDescent="0.2">
      <c r="A356" s="104"/>
      <c r="B356" s="101"/>
      <c r="C356" s="41"/>
      <c r="D356" s="36">
        <v>348</v>
      </c>
      <c r="E356" s="38">
        <v>0</v>
      </c>
      <c r="F356" s="39">
        <v>0</v>
      </c>
      <c r="G356" s="39">
        <v>0</v>
      </c>
      <c r="H356" s="39">
        <v>0</v>
      </c>
      <c r="I356" s="40">
        <v>0</v>
      </c>
      <c r="J356" s="32"/>
      <c r="K356" s="38">
        <v>0</v>
      </c>
      <c r="L356" s="39">
        <v>0</v>
      </c>
      <c r="M356" s="39">
        <v>0</v>
      </c>
      <c r="N356" s="39">
        <v>0</v>
      </c>
      <c r="O356" s="40">
        <v>0</v>
      </c>
      <c r="P356" s="32"/>
      <c r="Q356" s="38">
        <v>0</v>
      </c>
      <c r="R356" s="39">
        <v>0</v>
      </c>
      <c r="S356" s="39">
        <v>0</v>
      </c>
      <c r="T356" s="39">
        <v>0</v>
      </c>
      <c r="U356" s="40">
        <v>0</v>
      </c>
    </row>
    <row r="357" spans="1:21" ht="0.75" customHeight="1" x14ac:dyDescent="0.2">
      <c r="A357" s="104"/>
      <c r="B357" s="101"/>
      <c r="C357" s="34"/>
      <c r="D357" s="36">
        <v>349</v>
      </c>
      <c r="E357" s="38">
        <v>0</v>
      </c>
      <c r="F357" s="39">
        <v>0</v>
      </c>
      <c r="G357" s="39">
        <v>0</v>
      </c>
      <c r="H357" s="39">
        <v>0</v>
      </c>
      <c r="I357" s="40">
        <v>0</v>
      </c>
      <c r="J357" s="32"/>
      <c r="K357" s="38">
        <v>0</v>
      </c>
      <c r="L357" s="39">
        <v>0</v>
      </c>
      <c r="M357" s="39">
        <v>0</v>
      </c>
      <c r="N357" s="39">
        <v>0</v>
      </c>
      <c r="O357" s="40">
        <v>0</v>
      </c>
      <c r="P357" s="32"/>
      <c r="Q357" s="38">
        <v>0</v>
      </c>
      <c r="R357" s="39">
        <v>0</v>
      </c>
      <c r="S357" s="39">
        <v>0</v>
      </c>
      <c r="T357" s="39">
        <v>0</v>
      </c>
      <c r="U357" s="40">
        <v>0</v>
      </c>
    </row>
    <row r="358" spans="1:21" ht="0.75" customHeight="1" x14ac:dyDescent="0.2">
      <c r="A358" s="104"/>
      <c r="B358" s="101"/>
      <c r="C358" s="42"/>
      <c r="D358" s="36">
        <v>350</v>
      </c>
      <c r="E358" s="38">
        <v>0</v>
      </c>
      <c r="F358" s="39">
        <v>0</v>
      </c>
      <c r="G358" s="39">
        <v>0</v>
      </c>
      <c r="H358" s="39">
        <v>0</v>
      </c>
      <c r="I358" s="40">
        <v>0</v>
      </c>
      <c r="J358" s="32"/>
      <c r="K358" s="38">
        <v>0</v>
      </c>
      <c r="L358" s="39">
        <v>0</v>
      </c>
      <c r="M358" s="39">
        <v>0</v>
      </c>
      <c r="N358" s="39">
        <v>0</v>
      </c>
      <c r="O358" s="40">
        <v>0</v>
      </c>
      <c r="P358" s="32"/>
      <c r="Q358" s="38">
        <v>0</v>
      </c>
      <c r="R358" s="39">
        <v>0</v>
      </c>
      <c r="S358" s="39">
        <v>0</v>
      </c>
      <c r="T358" s="39">
        <v>0</v>
      </c>
      <c r="U358" s="40">
        <v>0</v>
      </c>
    </row>
    <row r="359" spans="1:21" ht="0.75" customHeight="1" x14ac:dyDescent="0.2">
      <c r="A359" s="104"/>
      <c r="B359" s="101"/>
      <c r="C359" s="41"/>
      <c r="D359" s="36">
        <v>351</v>
      </c>
      <c r="E359" s="38">
        <v>0</v>
      </c>
      <c r="F359" s="39">
        <v>0</v>
      </c>
      <c r="G359" s="39">
        <v>0</v>
      </c>
      <c r="H359" s="39">
        <v>0</v>
      </c>
      <c r="I359" s="40">
        <v>0</v>
      </c>
      <c r="J359" s="32"/>
      <c r="K359" s="38">
        <v>0</v>
      </c>
      <c r="L359" s="39">
        <v>0</v>
      </c>
      <c r="M359" s="39">
        <v>0</v>
      </c>
      <c r="N359" s="39">
        <v>0</v>
      </c>
      <c r="O359" s="40">
        <v>0</v>
      </c>
      <c r="P359" s="32"/>
      <c r="Q359" s="38">
        <v>0</v>
      </c>
      <c r="R359" s="39">
        <v>0</v>
      </c>
      <c r="S359" s="39">
        <v>0</v>
      </c>
      <c r="T359" s="39">
        <v>0</v>
      </c>
      <c r="U359" s="40">
        <v>0</v>
      </c>
    </row>
    <row r="360" spans="1:21" ht="0.75" customHeight="1" x14ac:dyDescent="0.2">
      <c r="A360" s="104"/>
      <c r="B360" s="101"/>
      <c r="C360" s="41"/>
      <c r="D360" s="36">
        <v>352</v>
      </c>
      <c r="E360" s="38">
        <v>0</v>
      </c>
      <c r="F360" s="39">
        <v>0</v>
      </c>
      <c r="G360" s="39">
        <v>0</v>
      </c>
      <c r="H360" s="39">
        <v>0</v>
      </c>
      <c r="I360" s="40">
        <v>0</v>
      </c>
      <c r="J360" s="32"/>
      <c r="K360" s="38">
        <v>0</v>
      </c>
      <c r="L360" s="39">
        <v>0</v>
      </c>
      <c r="M360" s="39">
        <v>0</v>
      </c>
      <c r="N360" s="39">
        <v>0</v>
      </c>
      <c r="O360" s="40">
        <v>0</v>
      </c>
      <c r="P360" s="32"/>
      <c r="Q360" s="38">
        <v>0</v>
      </c>
      <c r="R360" s="39">
        <v>0</v>
      </c>
      <c r="S360" s="39">
        <v>0</v>
      </c>
      <c r="T360" s="39">
        <v>0</v>
      </c>
      <c r="U360" s="40">
        <v>0</v>
      </c>
    </row>
    <row r="361" spans="1:21" ht="0.75" customHeight="1" x14ac:dyDescent="0.2">
      <c r="A361" s="104"/>
      <c r="B361" s="101"/>
      <c r="C361" s="41"/>
      <c r="D361" s="36">
        <v>353</v>
      </c>
      <c r="E361" s="38">
        <v>0</v>
      </c>
      <c r="F361" s="39">
        <v>0</v>
      </c>
      <c r="G361" s="39">
        <v>0</v>
      </c>
      <c r="H361" s="39">
        <v>0</v>
      </c>
      <c r="I361" s="40">
        <v>0</v>
      </c>
      <c r="J361" s="32"/>
      <c r="K361" s="38">
        <v>0</v>
      </c>
      <c r="L361" s="39">
        <v>0</v>
      </c>
      <c r="M361" s="39">
        <v>0</v>
      </c>
      <c r="N361" s="39">
        <v>0</v>
      </c>
      <c r="O361" s="40">
        <v>0</v>
      </c>
      <c r="P361" s="32"/>
      <c r="Q361" s="38">
        <v>0</v>
      </c>
      <c r="R361" s="39">
        <v>0</v>
      </c>
      <c r="S361" s="39">
        <v>0</v>
      </c>
      <c r="T361" s="39">
        <v>0</v>
      </c>
      <c r="U361" s="40">
        <v>0</v>
      </c>
    </row>
    <row r="362" spans="1:21" ht="0.75" customHeight="1" x14ac:dyDescent="0.2">
      <c r="A362" s="104"/>
      <c r="B362" s="101"/>
      <c r="C362" s="41"/>
      <c r="D362" s="36">
        <v>354</v>
      </c>
      <c r="E362" s="38">
        <v>0</v>
      </c>
      <c r="F362" s="39">
        <v>0</v>
      </c>
      <c r="G362" s="39">
        <v>0</v>
      </c>
      <c r="H362" s="39">
        <v>0</v>
      </c>
      <c r="I362" s="40">
        <v>0</v>
      </c>
      <c r="J362" s="32"/>
      <c r="K362" s="38">
        <v>0</v>
      </c>
      <c r="L362" s="39">
        <v>0</v>
      </c>
      <c r="M362" s="39">
        <v>0</v>
      </c>
      <c r="N362" s="39">
        <v>0</v>
      </c>
      <c r="O362" s="40">
        <v>0</v>
      </c>
      <c r="P362" s="32"/>
      <c r="Q362" s="38">
        <v>0</v>
      </c>
      <c r="R362" s="39">
        <v>0</v>
      </c>
      <c r="S362" s="39">
        <v>0</v>
      </c>
      <c r="T362" s="39">
        <v>0</v>
      </c>
      <c r="U362" s="40">
        <v>0</v>
      </c>
    </row>
    <row r="363" spans="1:21" ht="0.75" customHeight="1" x14ac:dyDescent="0.2">
      <c r="A363" s="104"/>
      <c r="B363" s="101"/>
      <c r="C363" s="41"/>
      <c r="D363" s="36">
        <v>355</v>
      </c>
      <c r="E363" s="38">
        <v>0</v>
      </c>
      <c r="F363" s="39">
        <v>0</v>
      </c>
      <c r="G363" s="39">
        <v>0</v>
      </c>
      <c r="H363" s="39">
        <v>0</v>
      </c>
      <c r="I363" s="40">
        <v>0</v>
      </c>
      <c r="J363" s="32"/>
      <c r="K363" s="38">
        <v>0</v>
      </c>
      <c r="L363" s="39">
        <v>0</v>
      </c>
      <c r="M363" s="39">
        <v>0</v>
      </c>
      <c r="N363" s="39">
        <v>0</v>
      </c>
      <c r="O363" s="40">
        <v>0</v>
      </c>
      <c r="P363" s="32"/>
      <c r="Q363" s="38">
        <v>0</v>
      </c>
      <c r="R363" s="39">
        <v>0</v>
      </c>
      <c r="S363" s="39">
        <v>0</v>
      </c>
      <c r="T363" s="39">
        <v>0</v>
      </c>
      <c r="U363" s="40">
        <v>0</v>
      </c>
    </row>
    <row r="364" spans="1:21" ht="0.75" customHeight="1" x14ac:dyDescent="0.2">
      <c r="A364" s="104"/>
      <c r="B364" s="101"/>
      <c r="C364" s="41"/>
      <c r="D364" s="36">
        <v>356</v>
      </c>
      <c r="E364" s="38">
        <v>0</v>
      </c>
      <c r="F364" s="39">
        <v>0</v>
      </c>
      <c r="G364" s="39">
        <v>0</v>
      </c>
      <c r="H364" s="39">
        <v>0</v>
      </c>
      <c r="I364" s="40">
        <v>0</v>
      </c>
      <c r="J364" s="32"/>
      <c r="K364" s="38">
        <v>0</v>
      </c>
      <c r="L364" s="39">
        <v>0</v>
      </c>
      <c r="M364" s="39">
        <v>0</v>
      </c>
      <c r="N364" s="39">
        <v>0</v>
      </c>
      <c r="O364" s="40">
        <v>0</v>
      </c>
      <c r="P364" s="32"/>
      <c r="Q364" s="38">
        <v>0</v>
      </c>
      <c r="R364" s="39">
        <v>0</v>
      </c>
      <c r="S364" s="39">
        <v>0</v>
      </c>
      <c r="T364" s="39">
        <v>0</v>
      </c>
      <c r="U364" s="40">
        <v>0</v>
      </c>
    </row>
    <row r="365" spans="1:21" ht="0.75" customHeight="1" x14ac:dyDescent="0.2">
      <c r="A365" s="104"/>
      <c r="B365" s="101"/>
      <c r="C365" s="41"/>
      <c r="D365" s="36">
        <v>357</v>
      </c>
      <c r="E365" s="38">
        <v>0</v>
      </c>
      <c r="F365" s="39">
        <v>0</v>
      </c>
      <c r="G365" s="39">
        <v>0</v>
      </c>
      <c r="H365" s="39">
        <v>0</v>
      </c>
      <c r="I365" s="40">
        <v>0</v>
      </c>
      <c r="J365" s="32"/>
      <c r="K365" s="38">
        <v>0</v>
      </c>
      <c r="L365" s="39">
        <v>0</v>
      </c>
      <c r="M365" s="39">
        <v>0</v>
      </c>
      <c r="N365" s="39">
        <v>0</v>
      </c>
      <c r="O365" s="40">
        <v>0</v>
      </c>
      <c r="P365" s="32"/>
      <c r="Q365" s="38">
        <v>0</v>
      </c>
      <c r="R365" s="39">
        <v>0</v>
      </c>
      <c r="S365" s="39">
        <v>0</v>
      </c>
      <c r="T365" s="39">
        <v>0</v>
      </c>
      <c r="U365" s="40">
        <v>0</v>
      </c>
    </row>
    <row r="366" spans="1:21" ht="0.75" customHeight="1" x14ac:dyDescent="0.2">
      <c r="A366" s="104"/>
      <c r="B366" s="101"/>
      <c r="C366" s="41"/>
      <c r="D366" s="36">
        <v>358</v>
      </c>
      <c r="E366" s="38">
        <v>0</v>
      </c>
      <c r="F366" s="39">
        <v>0</v>
      </c>
      <c r="G366" s="39">
        <v>0</v>
      </c>
      <c r="H366" s="39">
        <v>0</v>
      </c>
      <c r="I366" s="40">
        <v>0</v>
      </c>
      <c r="J366" s="32"/>
      <c r="K366" s="38">
        <v>0</v>
      </c>
      <c r="L366" s="39">
        <v>0</v>
      </c>
      <c r="M366" s="39">
        <v>0</v>
      </c>
      <c r="N366" s="39">
        <v>0</v>
      </c>
      <c r="O366" s="40">
        <v>0</v>
      </c>
      <c r="P366" s="32"/>
      <c r="Q366" s="38">
        <v>0</v>
      </c>
      <c r="R366" s="39">
        <v>0</v>
      </c>
      <c r="S366" s="39">
        <v>0</v>
      </c>
      <c r="T366" s="39">
        <v>0</v>
      </c>
      <c r="U366" s="40">
        <v>0</v>
      </c>
    </row>
    <row r="367" spans="1:21" ht="0.75" customHeight="1" x14ac:dyDescent="0.2">
      <c r="A367" s="104"/>
      <c r="B367" s="101"/>
      <c r="C367" s="41"/>
      <c r="D367" s="36">
        <v>359</v>
      </c>
      <c r="E367" s="38">
        <v>10</v>
      </c>
      <c r="F367" s="39">
        <v>10</v>
      </c>
      <c r="G367" s="39">
        <v>10</v>
      </c>
      <c r="H367" s="39">
        <v>10</v>
      </c>
      <c r="I367" s="40">
        <v>10</v>
      </c>
      <c r="J367" s="32"/>
      <c r="K367" s="38">
        <v>10</v>
      </c>
      <c r="L367" s="39">
        <v>10</v>
      </c>
      <c r="M367" s="39">
        <v>10</v>
      </c>
      <c r="N367" s="39">
        <v>10</v>
      </c>
      <c r="O367" s="40">
        <v>10</v>
      </c>
      <c r="P367" s="32"/>
      <c r="Q367" s="38">
        <v>10</v>
      </c>
      <c r="R367" s="39">
        <v>10</v>
      </c>
      <c r="S367" s="39">
        <v>10</v>
      </c>
      <c r="T367" s="39">
        <v>10</v>
      </c>
      <c r="U367" s="40">
        <v>10</v>
      </c>
    </row>
    <row r="368" spans="1:21" ht="0.75" customHeight="1" x14ac:dyDescent="0.2">
      <c r="A368" s="104"/>
      <c r="B368" s="101"/>
      <c r="C368" s="41"/>
      <c r="D368" s="36">
        <v>360</v>
      </c>
      <c r="E368" s="38">
        <v>0</v>
      </c>
      <c r="F368" s="39">
        <v>0</v>
      </c>
      <c r="G368" s="39">
        <v>0</v>
      </c>
      <c r="H368" s="39">
        <v>0</v>
      </c>
      <c r="I368" s="40">
        <v>0</v>
      </c>
      <c r="J368" s="32"/>
      <c r="K368" s="38">
        <v>0</v>
      </c>
      <c r="L368" s="39">
        <v>0</v>
      </c>
      <c r="M368" s="39">
        <v>0</v>
      </c>
      <c r="N368" s="39">
        <v>0</v>
      </c>
      <c r="O368" s="40">
        <v>0</v>
      </c>
      <c r="P368" s="32"/>
      <c r="Q368" s="38">
        <v>0</v>
      </c>
      <c r="R368" s="39">
        <v>0</v>
      </c>
      <c r="S368" s="39">
        <v>0</v>
      </c>
      <c r="T368" s="39">
        <v>0</v>
      </c>
      <c r="U368" s="40">
        <v>0</v>
      </c>
    </row>
    <row r="369" spans="1:21" ht="0.75" customHeight="1" x14ac:dyDescent="0.2">
      <c r="A369" s="104"/>
      <c r="B369" s="101"/>
      <c r="C369" s="41"/>
      <c r="D369" s="36">
        <v>361</v>
      </c>
      <c r="E369" s="38">
        <v>0</v>
      </c>
      <c r="F369" s="39">
        <v>0</v>
      </c>
      <c r="G369" s="39">
        <v>0</v>
      </c>
      <c r="H369" s="39">
        <v>0</v>
      </c>
      <c r="I369" s="40">
        <v>0</v>
      </c>
      <c r="J369" s="32"/>
      <c r="K369" s="38">
        <v>0</v>
      </c>
      <c r="L369" s="39">
        <v>0</v>
      </c>
      <c r="M369" s="39">
        <v>0</v>
      </c>
      <c r="N369" s="39">
        <v>0</v>
      </c>
      <c r="O369" s="40">
        <v>0</v>
      </c>
      <c r="P369" s="32"/>
      <c r="Q369" s="38">
        <v>0</v>
      </c>
      <c r="R369" s="39">
        <v>0</v>
      </c>
      <c r="S369" s="39">
        <v>0</v>
      </c>
      <c r="T369" s="39">
        <v>0</v>
      </c>
      <c r="U369" s="40">
        <v>0</v>
      </c>
    </row>
    <row r="370" spans="1:21" ht="0.75" customHeight="1" x14ac:dyDescent="0.2">
      <c r="A370" s="104"/>
      <c r="B370" s="101"/>
      <c r="C370" s="41"/>
      <c r="D370" s="36">
        <v>362</v>
      </c>
      <c r="E370" s="38">
        <v>0</v>
      </c>
      <c r="F370" s="39">
        <v>0</v>
      </c>
      <c r="G370" s="39">
        <v>0</v>
      </c>
      <c r="H370" s="39">
        <v>0</v>
      </c>
      <c r="I370" s="40">
        <v>0</v>
      </c>
      <c r="J370" s="32"/>
      <c r="K370" s="38">
        <v>0</v>
      </c>
      <c r="L370" s="39">
        <v>0</v>
      </c>
      <c r="M370" s="39">
        <v>0</v>
      </c>
      <c r="N370" s="39">
        <v>0</v>
      </c>
      <c r="O370" s="40">
        <v>0</v>
      </c>
      <c r="P370" s="32"/>
      <c r="Q370" s="38">
        <v>0</v>
      </c>
      <c r="R370" s="39">
        <v>0</v>
      </c>
      <c r="S370" s="39">
        <v>0</v>
      </c>
      <c r="T370" s="39">
        <v>0</v>
      </c>
      <c r="U370" s="40">
        <v>0</v>
      </c>
    </row>
    <row r="371" spans="1:21" ht="0.75" customHeight="1" x14ac:dyDescent="0.2">
      <c r="A371" s="104"/>
      <c r="B371" s="101"/>
      <c r="C371" s="41"/>
      <c r="D371" s="36">
        <v>363</v>
      </c>
      <c r="E371" s="38">
        <v>0</v>
      </c>
      <c r="F371" s="39">
        <v>0</v>
      </c>
      <c r="G371" s="39">
        <v>0</v>
      </c>
      <c r="H371" s="39">
        <v>0</v>
      </c>
      <c r="I371" s="40">
        <v>0</v>
      </c>
      <c r="J371" s="32"/>
      <c r="K371" s="38">
        <v>0</v>
      </c>
      <c r="L371" s="39">
        <v>0</v>
      </c>
      <c r="M371" s="39">
        <v>0</v>
      </c>
      <c r="N371" s="39">
        <v>0</v>
      </c>
      <c r="O371" s="40">
        <v>0</v>
      </c>
      <c r="P371" s="32"/>
      <c r="Q371" s="38">
        <v>0</v>
      </c>
      <c r="R371" s="39">
        <v>0</v>
      </c>
      <c r="S371" s="39">
        <v>0</v>
      </c>
      <c r="T371" s="39">
        <v>0</v>
      </c>
      <c r="U371" s="40">
        <v>0</v>
      </c>
    </row>
    <row r="372" spans="1:21" ht="0.75" customHeight="1" x14ac:dyDescent="0.2">
      <c r="A372" s="104"/>
      <c r="B372" s="101"/>
      <c r="C372" s="41"/>
      <c r="D372" s="36">
        <v>364</v>
      </c>
      <c r="E372" s="38">
        <v>0</v>
      </c>
      <c r="F372" s="39">
        <v>0</v>
      </c>
      <c r="G372" s="39">
        <v>0</v>
      </c>
      <c r="H372" s="39">
        <v>0</v>
      </c>
      <c r="I372" s="40">
        <v>0</v>
      </c>
      <c r="J372" s="32"/>
      <c r="K372" s="38">
        <v>0</v>
      </c>
      <c r="L372" s="39">
        <v>0</v>
      </c>
      <c r="M372" s="39">
        <v>0</v>
      </c>
      <c r="N372" s="39">
        <v>0</v>
      </c>
      <c r="O372" s="40">
        <v>0</v>
      </c>
      <c r="P372" s="32"/>
      <c r="Q372" s="38">
        <v>0</v>
      </c>
      <c r="R372" s="39">
        <v>0</v>
      </c>
      <c r="S372" s="39">
        <v>0</v>
      </c>
      <c r="T372" s="39">
        <v>0</v>
      </c>
      <c r="U372" s="40">
        <v>0</v>
      </c>
    </row>
    <row r="373" spans="1:21" ht="0.75" customHeight="1" x14ac:dyDescent="0.2">
      <c r="A373" s="104"/>
      <c r="B373" s="101"/>
      <c r="C373" s="41"/>
      <c r="D373" s="36">
        <v>365</v>
      </c>
      <c r="E373" s="38">
        <v>10</v>
      </c>
      <c r="F373" s="39">
        <v>10</v>
      </c>
      <c r="G373" s="39">
        <v>10</v>
      </c>
      <c r="H373" s="39">
        <v>10</v>
      </c>
      <c r="I373" s="40">
        <v>10</v>
      </c>
      <c r="J373" s="32"/>
      <c r="K373" s="38">
        <v>10</v>
      </c>
      <c r="L373" s="39">
        <v>10</v>
      </c>
      <c r="M373" s="39">
        <v>10</v>
      </c>
      <c r="N373" s="39">
        <v>10</v>
      </c>
      <c r="O373" s="40">
        <v>10</v>
      </c>
      <c r="P373" s="32"/>
      <c r="Q373" s="38">
        <v>10</v>
      </c>
      <c r="R373" s="39">
        <v>10</v>
      </c>
      <c r="S373" s="39">
        <v>10</v>
      </c>
      <c r="T373" s="39">
        <v>10</v>
      </c>
      <c r="U373" s="40">
        <v>10</v>
      </c>
    </row>
    <row r="374" spans="1:21" ht="0.75" customHeight="1" x14ac:dyDescent="0.2">
      <c r="A374" s="104"/>
      <c r="B374" s="101"/>
      <c r="C374" s="41"/>
      <c r="D374" s="36">
        <v>366</v>
      </c>
      <c r="E374" s="38">
        <v>10</v>
      </c>
      <c r="F374" s="39">
        <v>10</v>
      </c>
      <c r="G374" s="39">
        <v>10</v>
      </c>
      <c r="H374" s="39">
        <v>10</v>
      </c>
      <c r="I374" s="40">
        <v>10</v>
      </c>
      <c r="J374" s="32"/>
      <c r="K374" s="38">
        <v>10</v>
      </c>
      <c r="L374" s="39">
        <v>10</v>
      </c>
      <c r="M374" s="39">
        <v>10</v>
      </c>
      <c r="N374" s="39">
        <v>10</v>
      </c>
      <c r="O374" s="40">
        <v>10</v>
      </c>
      <c r="P374" s="32"/>
      <c r="Q374" s="38">
        <v>10</v>
      </c>
      <c r="R374" s="39">
        <v>10</v>
      </c>
      <c r="S374" s="39">
        <v>10</v>
      </c>
      <c r="T374" s="39">
        <v>10</v>
      </c>
      <c r="U374" s="40">
        <v>10</v>
      </c>
    </row>
    <row r="375" spans="1:21" ht="0.75" customHeight="1" x14ac:dyDescent="0.2">
      <c r="A375" s="104"/>
      <c r="B375" s="101"/>
      <c r="C375" s="41"/>
      <c r="D375" s="36">
        <v>367</v>
      </c>
      <c r="E375" s="38">
        <v>10</v>
      </c>
      <c r="F375" s="39">
        <v>10</v>
      </c>
      <c r="G375" s="39">
        <v>10</v>
      </c>
      <c r="H375" s="39">
        <v>10</v>
      </c>
      <c r="I375" s="40">
        <v>10</v>
      </c>
      <c r="J375" s="32"/>
      <c r="K375" s="38">
        <v>10</v>
      </c>
      <c r="L375" s="39">
        <v>10</v>
      </c>
      <c r="M375" s="39">
        <v>10</v>
      </c>
      <c r="N375" s="39">
        <v>10</v>
      </c>
      <c r="O375" s="40">
        <v>10</v>
      </c>
      <c r="P375" s="32"/>
      <c r="Q375" s="38">
        <v>10</v>
      </c>
      <c r="R375" s="39">
        <v>10</v>
      </c>
      <c r="S375" s="39">
        <v>10</v>
      </c>
      <c r="T375" s="39">
        <v>10</v>
      </c>
      <c r="U375" s="40">
        <v>10</v>
      </c>
    </row>
    <row r="376" spans="1:21" ht="0.75" customHeight="1" x14ac:dyDescent="0.2">
      <c r="A376" s="104"/>
      <c r="B376" s="101"/>
      <c r="C376" s="41"/>
      <c r="D376" s="36">
        <v>368</v>
      </c>
      <c r="E376" s="38">
        <v>10</v>
      </c>
      <c r="F376" s="39">
        <v>10</v>
      </c>
      <c r="G376" s="39">
        <v>10</v>
      </c>
      <c r="H376" s="39">
        <v>10</v>
      </c>
      <c r="I376" s="40">
        <v>10</v>
      </c>
      <c r="J376" s="32"/>
      <c r="K376" s="38">
        <v>10</v>
      </c>
      <c r="L376" s="39">
        <v>10</v>
      </c>
      <c r="M376" s="39">
        <v>10</v>
      </c>
      <c r="N376" s="39">
        <v>10</v>
      </c>
      <c r="O376" s="40">
        <v>10</v>
      </c>
      <c r="P376" s="32"/>
      <c r="Q376" s="38">
        <v>10</v>
      </c>
      <c r="R376" s="39">
        <v>10</v>
      </c>
      <c r="S376" s="39">
        <v>10</v>
      </c>
      <c r="T376" s="39">
        <v>10</v>
      </c>
      <c r="U376" s="40">
        <v>10</v>
      </c>
    </row>
    <row r="377" spans="1:21" ht="0.75" customHeight="1" x14ac:dyDescent="0.2">
      <c r="A377" s="104"/>
      <c r="B377" s="101"/>
      <c r="C377" s="41"/>
      <c r="D377" s="36">
        <v>369</v>
      </c>
      <c r="E377" s="38">
        <v>10</v>
      </c>
      <c r="F377" s="39">
        <v>10</v>
      </c>
      <c r="G377" s="39">
        <v>10</v>
      </c>
      <c r="H377" s="39">
        <v>10</v>
      </c>
      <c r="I377" s="40">
        <v>10</v>
      </c>
      <c r="J377" s="32"/>
      <c r="K377" s="38">
        <v>10</v>
      </c>
      <c r="L377" s="39">
        <v>10</v>
      </c>
      <c r="M377" s="39">
        <v>10</v>
      </c>
      <c r="N377" s="39">
        <v>10</v>
      </c>
      <c r="O377" s="40">
        <v>10</v>
      </c>
      <c r="P377" s="32"/>
      <c r="Q377" s="38">
        <v>10</v>
      </c>
      <c r="R377" s="39">
        <v>10</v>
      </c>
      <c r="S377" s="39">
        <v>10</v>
      </c>
      <c r="T377" s="39">
        <v>10</v>
      </c>
      <c r="U377" s="40">
        <v>10</v>
      </c>
    </row>
    <row r="378" spans="1:21" ht="0.75" customHeight="1" x14ac:dyDescent="0.2">
      <c r="A378" s="104"/>
      <c r="B378" s="101"/>
      <c r="C378" s="41"/>
      <c r="D378" s="36">
        <v>370</v>
      </c>
      <c r="E378" s="38">
        <v>10</v>
      </c>
      <c r="F378" s="39">
        <v>10</v>
      </c>
      <c r="G378" s="39">
        <v>10</v>
      </c>
      <c r="H378" s="39">
        <v>10</v>
      </c>
      <c r="I378" s="40">
        <v>10</v>
      </c>
      <c r="J378" s="32"/>
      <c r="K378" s="38">
        <v>10</v>
      </c>
      <c r="L378" s="39">
        <v>10</v>
      </c>
      <c r="M378" s="39">
        <v>10</v>
      </c>
      <c r="N378" s="39">
        <v>10</v>
      </c>
      <c r="O378" s="40">
        <v>10</v>
      </c>
      <c r="P378" s="32"/>
      <c r="Q378" s="38">
        <v>10</v>
      </c>
      <c r="R378" s="39">
        <v>10</v>
      </c>
      <c r="S378" s="39">
        <v>10</v>
      </c>
      <c r="T378" s="39">
        <v>10</v>
      </c>
      <c r="U378" s="40">
        <v>10</v>
      </c>
    </row>
    <row r="379" spans="1:21" ht="0.75" customHeight="1" x14ac:dyDescent="0.2">
      <c r="A379" s="104"/>
      <c r="B379" s="101"/>
      <c r="C379" s="41"/>
      <c r="D379" s="36">
        <v>371</v>
      </c>
      <c r="E379" s="38">
        <v>0</v>
      </c>
      <c r="F379" s="39">
        <v>0</v>
      </c>
      <c r="G379" s="39">
        <v>0</v>
      </c>
      <c r="H379" s="39">
        <v>0</v>
      </c>
      <c r="I379" s="40">
        <v>0</v>
      </c>
      <c r="J379" s="32"/>
      <c r="K379" s="38">
        <v>0</v>
      </c>
      <c r="L379" s="39">
        <v>0</v>
      </c>
      <c r="M379" s="39">
        <v>0</v>
      </c>
      <c r="N379" s="39">
        <v>0</v>
      </c>
      <c r="O379" s="40">
        <v>0</v>
      </c>
      <c r="P379" s="32"/>
      <c r="Q379" s="38">
        <v>0</v>
      </c>
      <c r="R379" s="39">
        <v>0</v>
      </c>
      <c r="S379" s="39">
        <v>0</v>
      </c>
      <c r="T379" s="39">
        <v>0</v>
      </c>
      <c r="U379" s="40">
        <v>0</v>
      </c>
    </row>
    <row r="380" spans="1:21" ht="0.75" customHeight="1" x14ac:dyDescent="0.2">
      <c r="A380" s="104"/>
      <c r="B380" s="101"/>
      <c r="C380" s="41"/>
      <c r="D380" s="36">
        <v>372</v>
      </c>
      <c r="E380" s="38">
        <v>0</v>
      </c>
      <c r="F380" s="39">
        <v>0</v>
      </c>
      <c r="G380" s="39">
        <v>0</v>
      </c>
      <c r="H380" s="39">
        <v>0</v>
      </c>
      <c r="I380" s="40">
        <v>0</v>
      </c>
      <c r="J380" s="32"/>
      <c r="K380" s="38">
        <v>0</v>
      </c>
      <c r="L380" s="39">
        <v>0</v>
      </c>
      <c r="M380" s="39">
        <v>0</v>
      </c>
      <c r="N380" s="39">
        <v>0</v>
      </c>
      <c r="O380" s="40">
        <v>0</v>
      </c>
      <c r="P380" s="32"/>
      <c r="Q380" s="38">
        <v>0</v>
      </c>
      <c r="R380" s="39">
        <v>0</v>
      </c>
      <c r="S380" s="39">
        <v>0</v>
      </c>
      <c r="T380" s="39">
        <v>0</v>
      </c>
      <c r="U380" s="40">
        <v>0</v>
      </c>
    </row>
    <row r="381" spans="1:21" ht="0.75" customHeight="1" x14ac:dyDescent="0.2">
      <c r="A381" s="104"/>
      <c r="B381" s="101"/>
      <c r="C381" s="41"/>
      <c r="D381" s="36">
        <v>373</v>
      </c>
      <c r="E381" s="38">
        <v>0</v>
      </c>
      <c r="F381" s="39">
        <v>0</v>
      </c>
      <c r="G381" s="39">
        <v>0</v>
      </c>
      <c r="H381" s="39">
        <v>0</v>
      </c>
      <c r="I381" s="40">
        <v>0</v>
      </c>
      <c r="J381" s="32"/>
      <c r="K381" s="38">
        <v>0</v>
      </c>
      <c r="L381" s="39">
        <v>0</v>
      </c>
      <c r="M381" s="39">
        <v>0</v>
      </c>
      <c r="N381" s="39">
        <v>0</v>
      </c>
      <c r="O381" s="40">
        <v>0</v>
      </c>
      <c r="P381" s="32"/>
      <c r="Q381" s="38">
        <v>0</v>
      </c>
      <c r="R381" s="39">
        <v>0</v>
      </c>
      <c r="S381" s="39">
        <v>0</v>
      </c>
      <c r="T381" s="39">
        <v>0</v>
      </c>
      <c r="U381" s="40">
        <v>0</v>
      </c>
    </row>
    <row r="382" spans="1:21" ht="0.75" customHeight="1" x14ac:dyDescent="0.2">
      <c r="A382" s="104"/>
      <c r="B382" s="101"/>
      <c r="C382" s="41"/>
      <c r="D382" s="36">
        <v>374</v>
      </c>
      <c r="E382" s="38">
        <v>0</v>
      </c>
      <c r="F382" s="39">
        <v>0</v>
      </c>
      <c r="G382" s="39">
        <v>0</v>
      </c>
      <c r="H382" s="39">
        <v>0</v>
      </c>
      <c r="I382" s="40">
        <v>0</v>
      </c>
      <c r="J382" s="32"/>
      <c r="K382" s="38">
        <v>0</v>
      </c>
      <c r="L382" s="39">
        <v>0</v>
      </c>
      <c r="M382" s="39">
        <v>0</v>
      </c>
      <c r="N382" s="39">
        <v>0</v>
      </c>
      <c r="O382" s="40">
        <v>0</v>
      </c>
      <c r="P382" s="32"/>
      <c r="Q382" s="38">
        <v>0</v>
      </c>
      <c r="R382" s="39">
        <v>0</v>
      </c>
      <c r="S382" s="39">
        <v>0</v>
      </c>
      <c r="T382" s="39">
        <v>0</v>
      </c>
      <c r="U382" s="40">
        <v>0</v>
      </c>
    </row>
    <row r="383" spans="1:21" ht="0.75" customHeight="1" x14ac:dyDescent="0.2">
      <c r="A383" s="104"/>
      <c r="B383" s="101">
        <v>400</v>
      </c>
      <c r="C383" s="43"/>
      <c r="D383" s="36">
        <v>375</v>
      </c>
      <c r="E383" s="38">
        <v>0</v>
      </c>
      <c r="F383" s="39">
        <v>0</v>
      </c>
      <c r="G383" s="39">
        <v>0</v>
      </c>
      <c r="H383" s="39">
        <v>0</v>
      </c>
      <c r="I383" s="40">
        <v>0</v>
      </c>
      <c r="J383" s="32"/>
      <c r="K383" s="38">
        <v>0</v>
      </c>
      <c r="L383" s="39">
        <v>0</v>
      </c>
      <c r="M383" s="39">
        <v>0</v>
      </c>
      <c r="N383" s="39">
        <v>0</v>
      </c>
      <c r="O383" s="40">
        <v>0</v>
      </c>
      <c r="P383" s="32"/>
      <c r="Q383" s="38">
        <v>0</v>
      </c>
      <c r="R383" s="39">
        <v>0</v>
      </c>
      <c r="S383" s="39">
        <v>0</v>
      </c>
      <c r="T383" s="39">
        <v>0</v>
      </c>
      <c r="U383" s="40">
        <v>0</v>
      </c>
    </row>
    <row r="384" spans="1:21" ht="0.75" customHeight="1" x14ac:dyDescent="0.2">
      <c r="A384" s="104"/>
      <c r="B384" s="101"/>
      <c r="C384" s="43"/>
      <c r="D384" s="36">
        <v>376</v>
      </c>
      <c r="E384" s="38">
        <v>0</v>
      </c>
      <c r="F384" s="39">
        <v>0</v>
      </c>
      <c r="G384" s="39">
        <v>0</v>
      </c>
      <c r="H384" s="39">
        <v>0</v>
      </c>
      <c r="I384" s="40">
        <v>0</v>
      </c>
      <c r="J384" s="32"/>
      <c r="K384" s="38">
        <v>0</v>
      </c>
      <c r="L384" s="39">
        <v>0</v>
      </c>
      <c r="M384" s="39">
        <v>0</v>
      </c>
      <c r="N384" s="39">
        <v>0</v>
      </c>
      <c r="O384" s="40">
        <v>0</v>
      </c>
      <c r="P384" s="32"/>
      <c r="Q384" s="38">
        <v>0</v>
      </c>
      <c r="R384" s="39">
        <v>0</v>
      </c>
      <c r="S384" s="39">
        <v>0</v>
      </c>
      <c r="T384" s="39">
        <v>0</v>
      </c>
      <c r="U384" s="40">
        <v>0</v>
      </c>
    </row>
    <row r="385" spans="1:21" ht="0.75" customHeight="1" x14ac:dyDescent="0.2">
      <c r="A385" s="104"/>
      <c r="B385" s="101"/>
      <c r="C385" s="43"/>
      <c r="D385" s="36">
        <v>377</v>
      </c>
      <c r="E385" s="38">
        <v>0</v>
      </c>
      <c r="F385" s="39">
        <v>0</v>
      </c>
      <c r="G385" s="39">
        <v>0</v>
      </c>
      <c r="H385" s="39">
        <v>0</v>
      </c>
      <c r="I385" s="40">
        <v>0</v>
      </c>
      <c r="J385" s="32"/>
      <c r="K385" s="38">
        <v>0</v>
      </c>
      <c r="L385" s="39">
        <v>0</v>
      </c>
      <c r="M385" s="39">
        <v>0</v>
      </c>
      <c r="N385" s="39">
        <v>0</v>
      </c>
      <c r="O385" s="40">
        <v>0</v>
      </c>
      <c r="P385" s="32"/>
      <c r="Q385" s="38">
        <v>0</v>
      </c>
      <c r="R385" s="39">
        <v>0</v>
      </c>
      <c r="S385" s="39">
        <v>0</v>
      </c>
      <c r="T385" s="39">
        <v>0</v>
      </c>
      <c r="U385" s="40">
        <v>0</v>
      </c>
    </row>
    <row r="386" spans="1:21" ht="0.75" customHeight="1" x14ac:dyDescent="0.2">
      <c r="A386" s="104"/>
      <c r="B386" s="101"/>
      <c r="C386" s="43"/>
      <c r="D386" s="36">
        <v>378</v>
      </c>
      <c r="E386" s="38">
        <v>0</v>
      </c>
      <c r="F386" s="39">
        <v>0</v>
      </c>
      <c r="G386" s="39">
        <v>0</v>
      </c>
      <c r="H386" s="39">
        <v>0</v>
      </c>
      <c r="I386" s="40">
        <v>0</v>
      </c>
      <c r="J386" s="32"/>
      <c r="K386" s="38">
        <v>0</v>
      </c>
      <c r="L386" s="39">
        <v>0</v>
      </c>
      <c r="M386" s="39">
        <v>0</v>
      </c>
      <c r="N386" s="39">
        <v>0</v>
      </c>
      <c r="O386" s="40">
        <v>0</v>
      </c>
      <c r="P386" s="32"/>
      <c r="Q386" s="38">
        <v>0</v>
      </c>
      <c r="R386" s="39">
        <v>0</v>
      </c>
      <c r="S386" s="39">
        <v>0</v>
      </c>
      <c r="T386" s="39">
        <v>0</v>
      </c>
      <c r="U386" s="40">
        <v>0</v>
      </c>
    </row>
    <row r="387" spans="1:21" ht="0.75" customHeight="1" x14ac:dyDescent="0.2">
      <c r="A387" s="104"/>
      <c r="B387" s="101"/>
      <c r="C387" s="43"/>
      <c r="D387" s="36">
        <v>379</v>
      </c>
      <c r="E387" s="38">
        <v>0</v>
      </c>
      <c r="F387" s="39">
        <v>0</v>
      </c>
      <c r="G387" s="39">
        <v>0</v>
      </c>
      <c r="H387" s="39">
        <v>0</v>
      </c>
      <c r="I387" s="40">
        <v>0</v>
      </c>
      <c r="J387" s="32"/>
      <c r="K387" s="38">
        <v>0</v>
      </c>
      <c r="L387" s="39">
        <v>0</v>
      </c>
      <c r="M387" s="39">
        <v>0</v>
      </c>
      <c r="N387" s="39">
        <v>0</v>
      </c>
      <c r="O387" s="40">
        <v>0</v>
      </c>
      <c r="P387" s="32"/>
      <c r="Q387" s="38">
        <v>0</v>
      </c>
      <c r="R387" s="39">
        <v>0</v>
      </c>
      <c r="S387" s="39">
        <v>0</v>
      </c>
      <c r="T387" s="39">
        <v>0</v>
      </c>
      <c r="U387" s="40">
        <v>0</v>
      </c>
    </row>
    <row r="388" spans="1:21" ht="0.75" customHeight="1" x14ac:dyDescent="0.2">
      <c r="A388" s="104"/>
      <c r="B388" s="101"/>
      <c r="C388" s="43"/>
      <c r="D388" s="36">
        <v>380</v>
      </c>
      <c r="E388" s="38">
        <v>0</v>
      </c>
      <c r="F388" s="39">
        <v>0</v>
      </c>
      <c r="G388" s="39">
        <v>0</v>
      </c>
      <c r="H388" s="39">
        <v>0</v>
      </c>
      <c r="I388" s="40">
        <v>0</v>
      </c>
      <c r="J388" s="32"/>
      <c r="K388" s="38">
        <v>0</v>
      </c>
      <c r="L388" s="39">
        <v>0</v>
      </c>
      <c r="M388" s="39">
        <v>0</v>
      </c>
      <c r="N388" s="39">
        <v>0</v>
      </c>
      <c r="O388" s="40">
        <v>0</v>
      </c>
      <c r="P388" s="32"/>
      <c r="Q388" s="38">
        <v>0</v>
      </c>
      <c r="R388" s="39">
        <v>0</v>
      </c>
      <c r="S388" s="39">
        <v>0</v>
      </c>
      <c r="T388" s="39">
        <v>0</v>
      </c>
      <c r="U388" s="40">
        <v>0</v>
      </c>
    </row>
    <row r="389" spans="1:21" ht="0.75" customHeight="1" x14ac:dyDescent="0.2">
      <c r="A389" s="104"/>
      <c r="B389" s="101"/>
      <c r="C389" s="43"/>
      <c r="D389" s="36">
        <v>381</v>
      </c>
      <c r="E389" s="38">
        <v>0</v>
      </c>
      <c r="F389" s="39">
        <v>0</v>
      </c>
      <c r="G389" s="39">
        <v>0</v>
      </c>
      <c r="H389" s="39">
        <v>0</v>
      </c>
      <c r="I389" s="40">
        <v>0</v>
      </c>
      <c r="J389" s="32"/>
      <c r="K389" s="38">
        <v>0</v>
      </c>
      <c r="L389" s="39">
        <v>0</v>
      </c>
      <c r="M389" s="39">
        <v>0</v>
      </c>
      <c r="N389" s="39">
        <v>0</v>
      </c>
      <c r="O389" s="40">
        <v>0</v>
      </c>
      <c r="P389" s="32"/>
      <c r="Q389" s="38">
        <v>0</v>
      </c>
      <c r="R389" s="39">
        <v>0</v>
      </c>
      <c r="S389" s="39">
        <v>0</v>
      </c>
      <c r="T389" s="39">
        <v>0</v>
      </c>
      <c r="U389" s="40">
        <v>0</v>
      </c>
    </row>
    <row r="390" spans="1:21" ht="0.75" customHeight="1" x14ac:dyDescent="0.2">
      <c r="A390" s="104"/>
      <c r="B390" s="101"/>
      <c r="C390" s="43"/>
      <c r="D390" s="36">
        <v>382</v>
      </c>
      <c r="E390" s="38">
        <v>0</v>
      </c>
      <c r="F390" s="39">
        <v>0</v>
      </c>
      <c r="G390" s="39">
        <v>0</v>
      </c>
      <c r="H390" s="39">
        <v>0</v>
      </c>
      <c r="I390" s="40">
        <v>0</v>
      </c>
      <c r="J390" s="32"/>
      <c r="K390" s="38">
        <v>0</v>
      </c>
      <c r="L390" s="39">
        <v>0</v>
      </c>
      <c r="M390" s="39">
        <v>0</v>
      </c>
      <c r="N390" s="39">
        <v>0</v>
      </c>
      <c r="O390" s="40">
        <v>0</v>
      </c>
      <c r="P390" s="32"/>
      <c r="Q390" s="38">
        <v>0</v>
      </c>
      <c r="R390" s="39">
        <v>0</v>
      </c>
      <c r="S390" s="39">
        <v>0</v>
      </c>
      <c r="T390" s="39">
        <v>0</v>
      </c>
      <c r="U390" s="40">
        <v>0</v>
      </c>
    </row>
    <row r="391" spans="1:21" ht="0.75" customHeight="1" x14ac:dyDescent="0.2">
      <c r="A391" s="104"/>
      <c r="B391" s="101"/>
      <c r="C391" s="43"/>
      <c r="D391" s="36">
        <v>383</v>
      </c>
      <c r="E391" s="38">
        <v>0</v>
      </c>
      <c r="F391" s="39">
        <v>0</v>
      </c>
      <c r="G391" s="39">
        <v>0</v>
      </c>
      <c r="H391" s="39">
        <v>0</v>
      </c>
      <c r="I391" s="40">
        <v>0</v>
      </c>
      <c r="J391" s="32"/>
      <c r="K391" s="38">
        <v>0</v>
      </c>
      <c r="L391" s="39">
        <v>0</v>
      </c>
      <c r="M391" s="39">
        <v>0</v>
      </c>
      <c r="N391" s="39">
        <v>0</v>
      </c>
      <c r="O391" s="40">
        <v>0</v>
      </c>
      <c r="P391" s="32"/>
      <c r="Q391" s="38">
        <v>0</v>
      </c>
      <c r="R391" s="39">
        <v>0</v>
      </c>
      <c r="S391" s="39">
        <v>0</v>
      </c>
      <c r="T391" s="39">
        <v>0</v>
      </c>
      <c r="U391" s="40">
        <v>0</v>
      </c>
    </row>
    <row r="392" spans="1:21" ht="0.75" customHeight="1" x14ac:dyDescent="0.2">
      <c r="A392" s="104"/>
      <c r="B392" s="101"/>
      <c r="C392" s="43"/>
      <c r="D392" s="36">
        <v>384</v>
      </c>
      <c r="E392" s="38">
        <v>0</v>
      </c>
      <c r="F392" s="39">
        <v>0</v>
      </c>
      <c r="G392" s="39">
        <v>0</v>
      </c>
      <c r="H392" s="39">
        <v>0</v>
      </c>
      <c r="I392" s="40">
        <v>0</v>
      </c>
      <c r="J392" s="32"/>
      <c r="K392" s="38">
        <v>0</v>
      </c>
      <c r="L392" s="39">
        <v>0</v>
      </c>
      <c r="M392" s="39">
        <v>0</v>
      </c>
      <c r="N392" s="39">
        <v>0</v>
      </c>
      <c r="O392" s="40">
        <v>0</v>
      </c>
      <c r="P392" s="32"/>
      <c r="Q392" s="38">
        <v>0</v>
      </c>
      <c r="R392" s="39">
        <v>0</v>
      </c>
      <c r="S392" s="39">
        <v>0</v>
      </c>
      <c r="T392" s="39">
        <v>0</v>
      </c>
      <c r="U392" s="40">
        <v>0</v>
      </c>
    </row>
    <row r="393" spans="1:21" ht="0.75" customHeight="1" x14ac:dyDescent="0.2">
      <c r="A393" s="104"/>
      <c r="B393" s="101"/>
      <c r="C393" s="43"/>
      <c r="D393" s="36">
        <v>385</v>
      </c>
      <c r="E393" s="38">
        <v>0</v>
      </c>
      <c r="F393" s="39">
        <v>0</v>
      </c>
      <c r="G393" s="39">
        <v>0</v>
      </c>
      <c r="H393" s="39">
        <v>0</v>
      </c>
      <c r="I393" s="40">
        <v>0</v>
      </c>
      <c r="J393" s="32"/>
      <c r="K393" s="38">
        <v>0</v>
      </c>
      <c r="L393" s="39">
        <v>0</v>
      </c>
      <c r="M393" s="39">
        <v>0</v>
      </c>
      <c r="N393" s="39">
        <v>0</v>
      </c>
      <c r="O393" s="40">
        <v>0</v>
      </c>
      <c r="P393" s="32"/>
      <c r="Q393" s="38">
        <v>0</v>
      </c>
      <c r="R393" s="39">
        <v>0</v>
      </c>
      <c r="S393" s="39">
        <v>0</v>
      </c>
      <c r="T393" s="39">
        <v>0</v>
      </c>
      <c r="U393" s="40">
        <v>0</v>
      </c>
    </row>
    <row r="394" spans="1:21" ht="0.75" customHeight="1" x14ac:dyDescent="0.2">
      <c r="A394" s="104"/>
      <c r="B394" s="101"/>
      <c r="C394" s="43"/>
      <c r="D394" s="36">
        <v>386</v>
      </c>
      <c r="E394" s="38">
        <v>0</v>
      </c>
      <c r="F394" s="39">
        <v>0</v>
      </c>
      <c r="G394" s="39">
        <v>0</v>
      </c>
      <c r="H394" s="39">
        <v>0</v>
      </c>
      <c r="I394" s="40">
        <v>0</v>
      </c>
      <c r="J394" s="32"/>
      <c r="K394" s="38">
        <v>0</v>
      </c>
      <c r="L394" s="39">
        <v>0</v>
      </c>
      <c r="M394" s="39">
        <v>0</v>
      </c>
      <c r="N394" s="39">
        <v>0</v>
      </c>
      <c r="O394" s="40">
        <v>0</v>
      </c>
      <c r="P394" s="32"/>
      <c r="Q394" s="38">
        <v>0</v>
      </c>
      <c r="R394" s="39">
        <v>0</v>
      </c>
      <c r="S394" s="39">
        <v>0</v>
      </c>
      <c r="T394" s="39">
        <v>0</v>
      </c>
      <c r="U394" s="40">
        <v>0</v>
      </c>
    </row>
    <row r="395" spans="1:21" ht="0.75" customHeight="1" x14ac:dyDescent="0.2">
      <c r="A395" s="104"/>
      <c r="B395" s="101"/>
      <c r="C395" s="43"/>
      <c r="D395" s="36">
        <v>387</v>
      </c>
      <c r="E395" s="38">
        <v>0</v>
      </c>
      <c r="F395" s="39">
        <v>0</v>
      </c>
      <c r="G395" s="39">
        <v>0</v>
      </c>
      <c r="H395" s="39">
        <v>0</v>
      </c>
      <c r="I395" s="40">
        <v>0</v>
      </c>
      <c r="J395" s="32"/>
      <c r="K395" s="38">
        <v>0</v>
      </c>
      <c r="L395" s="39">
        <v>0</v>
      </c>
      <c r="M395" s="39">
        <v>0</v>
      </c>
      <c r="N395" s="39">
        <v>0</v>
      </c>
      <c r="O395" s="40">
        <v>0</v>
      </c>
      <c r="P395" s="32"/>
      <c r="Q395" s="38">
        <v>0</v>
      </c>
      <c r="R395" s="39">
        <v>0</v>
      </c>
      <c r="S395" s="39">
        <v>0</v>
      </c>
      <c r="T395" s="39">
        <v>0</v>
      </c>
      <c r="U395" s="40">
        <v>0</v>
      </c>
    </row>
    <row r="396" spans="1:21" ht="0.75" customHeight="1" x14ac:dyDescent="0.2">
      <c r="A396" s="104"/>
      <c r="B396" s="101"/>
      <c r="C396" s="43"/>
      <c r="D396" s="36">
        <v>388</v>
      </c>
      <c r="E396" s="38">
        <v>0</v>
      </c>
      <c r="F396" s="39">
        <v>0</v>
      </c>
      <c r="G396" s="39">
        <v>0</v>
      </c>
      <c r="H396" s="39">
        <v>0</v>
      </c>
      <c r="I396" s="40">
        <v>0</v>
      </c>
      <c r="J396" s="32"/>
      <c r="K396" s="38">
        <v>0</v>
      </c>
      <c r="L396" s="39">
        <v>0</v>
      </c>
      <c r="M396" s="39">
        <v>0</v>
      </c>
      <c r="N396" s="39">
        <v>0</v>
      </c>
      <c r="O396" s="40">
        <v>0</v>
      </c>
      <c r="P396" s="32"/>
      <c r="Q396" s="38">
        <v>0</v>
      </c>
      <c r="R396" s="39">
        <v>0</v>
      </c>
      <c r="S396" s="39">
        <v>0</v>
      </c>
      <c r="T396" s="39">
        <v>0</v>
      </c>
      <c r="U396" s="40">
        <v>0</v>
      </c>
    </row>
    <row r="397" spans="1:21" ht="0.75" customHeight="1" x14ac:dyDescent="0.2">
      <c r="A397" s="104"/>
      <c r="B397" s="101"/>
      <c r="C397" s="43"/>
      <c r="D397" s="36">
        <v>389</v>
      </c>
      <c r="E397" s="38">
        <v>0</v>
      </c>
      <c r="F397" s="39">
        <v>0</v>
      </c>
      <c r="G397" s="39">
        <v>0</v>
      </c>
      <c r="H397" s="39">
        <v>0</v>
      </c>
      <c r="I397" s="40">
        <v>0</v>
      </c>
      <c r="J397" s="32"/>
      <c r="K397" s="38">
        <v>0</v>
      </c>
      <c r="L397" s="39">
        <v>0</v>
      </c>
      <c r="M397" s="39">
        <v>0</v>
      </c>
      <c r="N397" s="39">
        <v>0</v>
      </c>
      <c r="O397" s="40">
        <v>0</v>
      </c>
      <c r="P397" s="32"/>
      <c r="Q397" s="38">
        <v>0</v>
      </c>
      <c r="R397" s="39">
        <v>0</v>
      </c>
      <c r="S397" s="39">
        <v>0</v>
      </c>
      <c r="T397" s="39">
        <v>0</v>
      </c>
      <c r="U397" s="40">
        <v>0</v>
      </c>
    </row>
    <row r="398" spans="1:21" ht="0.75" customHeight="1" x14ac:dyDescent="0.2">
      <c r="A398" s="104"/>
      <c r="B398" s="101"/>
      <c r="C398" s="43"/>
      <c r="D398" s="36">
        <v>390</v>
      </c>
      <c r="E398" s="38">
        <v>0</v>
      </c>
      <c r="F398" s="39">
        <v>0</v>
      </c>
      <c r="G398" s="39">
        <v>0</v>
      </c>
      <c r="H398" s="39">
        <v>0</v>
      </c>
      <c r="I398" s="40">
        <v>0</v>
      </c>
      <c r="J398" s="32"/>
      <c r="K398" s="38">
        <v>0</v>
      </c>
      <c r="L398" s="39">
        <v>0</v>
      </c>
      <c r="M398" s="39">
        <v>0</v>
      </c>
      <c r="N398" s="39">
        <v>0</v>
      </c>
      <c r="O398" s="40">
        <v>0</v>
      </c>
      <c r="P398" s="32"/>
      <c r="Q398" s="38">
        <v>0</v>
      </c>
      <c r="R398" s="39">
        <v>0</v>
      </c>
      <c r="S398" s="39">
        <v>0</v>
      </c>
      <c r="T398" s="39">
        <v>0</v>
      </c>
      <c r="U398" s="40">
        <v>0</v>
      </c>
    </row>
    <row r="399" spans="1:21" ht="0.75" customHeight="1" x14ac:dyDescent="0.2">
      <c r="A399" s="104"/>
      <c r="B399" s="101"/>
      <c r="C399" s="43"/>
      <c r="D399" s="36">
        <v>391</v>
      </c>
      <c r="E399" s="38">
        <v>0</v>
      </c>
      <c r="F399" s="39">
        <v>0</v>
      </c>
      <c r="G399" s="39">
        <v>0</v>
      </c>
      <c r="H399" s="39">
        <v>0</v>
      </c>
      <c r="I399" s="40">
        <v>0</v>
      </c>
      <c r="J399" s="32"/>
      <c r="K399" s="38">
        <v>0</v>
      </c>
      <c r="L399" s="39">
        <v>0</v>
      </c>
      <c r="M399" s="39">
        <v>0</v>
      </c>
      <c r="N399" s="39">
        <v>0</v>
      </c>
      <c r="O399" s="40">
        <v>0</v>
      </c>
      <c r="P399" s="32"/>
      <c r="Q399" s="38">
        <v>0</v>
      </c>
      <c r="R399" s="39">
        <v>0</v>
      </c>
      <c r="S399" s="39">
        <v>0</v>
      </c>
      <c r="T399" s="39">
        <v>0</v>
      </c>
      <c r="U399" s="40">
        <v>0</v>
      </c>
    </row>
    <row r="400" spans="1:21" ht="0.75" customHeight="1" x14ac:dyDescent="0.2">
      <c r="A400" s="104"/>
      <c r="B400" s="101"/>
      <c r="C400" s="43"/>
      <c r="D400" s="36">
        <v>392</v>
      </c>
      <c r="E400" s="38">
        <v>0</v>
      </c>
      <c r="F400" s="39">
        <v>0</v>
      </c>
      <c r="G400" s="39">
        <v>0</v>
      </c>
      <c r="H400" s="39">
        <v>0</v>
      </c>
      <c r="I400" s="40">
        <v>0</v>
      </c>
      <c r="J400" s="32"/>
      <c r="K400" s="38">
        <v>0</v>
      </c>
      <c r="L400" s="39">
        <v>0</v>
      </c>
      <c r="M400" s="39">
        <v>0</v>
      </c>
      <c r="N400" s="39">
        <v>0</v>
      </c>
      <c r="O400" s="40">
        <v>0</v>
      </c>
      <c r="P400" s="32"/>
      <c r="Q400" s="38">
        <v>0</v>
      </c>
      <c r="R400" s="39">
        <v>0</v>
      </c>
      <c r="S400" s="39">
        <v>0</v>
      </c>
      <c r="T400" s="39">
        <v>0</v>
      </c>
      <c r="U400" s="40">
        <v>0</v>
      </c>
    </row>
    <row r="401" spans="1:21" ht="0.75" customHeight="1" x14ac:dyDescent="0.2">
      <c r="A401" s="104"/>
      <c r="B401" s="101"/>
      <c r="C401" s="43"/>
      <c r="D401" s="36">
        <v>393</v>
      </c>
      <c r="E401" s="38">
        <v>10</v>
      </c>
      <c r="F401" s="39">
        <v>10</v>
      </c>
      <c r="G401" s="39">
        <v>10</v>
      </c>
      <c r="H401" s="39">
        <v>10</v>
      </c>
      <c r="I401" s="40">
        <v>10</v>
      </c>
      <c r="J401" s="32"/>
      <c r="K401" s="38">
        <v>10</v>
      </c>
      <c r="L401" s="39">
        <v>10</v>
      </c>
      <c r="M401" s="39">
        <v>10</v>
      </c>
      <c r="N401" s="39">
        <v>10</v>
      </c>
      <c r="O401" s="40">
        <v>10</v>
      </c>
      <c r="P401" s="32"/>
      <c r="Q401" s="38">
        <v>10</v>
      </c>
      <c r="R401" s="39">
        <v>10</v>
      </c>
      <c r="S401" s="39">
        <v>10</v>
      </c>
      <c r="T401" s="39">
        <v>10</v>
      </c>
      <c r="U401" s="40">
        <v>10</v>
      </c>
    </row>
    <row r="402" spans="1:21" ht="0.75" customHeight="1" x14ac:dyDescent="0.2">
      <c r="A402" s="104"/>
      <c r="B402" s="101"/>
      <c r="C402" s="43"/>
      <c r="D402" s="36">
        <v>394</v>
      </c>
      <c r="E402" s="38">
        <v>0</v>
      </c>
      <c r="F402" s="39">
        <v>0</v>
      </c>
      <c r="G402" s="39">
        <v>0</v>
      </c>
      <c r="H402" s="39">
        <v>0</v>
      </c>
      <c r="I402" s="40">
        <v>0</v>
      </c>
      <c r="J402" s="32"/>
      <c r="K402" s="38">
        <v>0</v>
      </c>
      <c r="L402" s="39">
        <v>0</v>
      </c>
      <c r="M402" s="39">
        <v>0</v>
      </c>
      <c r="N402" s="39">
        <v>0</v>
      </c>
      <c r="O402" s="40">
        <v>0</v>
      </c>
      <c r="P402" s="32"/>
      <c r="Q402" s="38">
        <v>0</v>
      </c>
      <c r="R402" s="39">
        <v>0</v>
      </c>
      <c r="S402" s="39">
        <v>0</v>
      </c>
      <c r="T402" s="39">
        <v>0</v>
      </c>
      <c r="U402" s="40">
        <v>0</v>
      </c>
    </row>
    <row r="403" spans="1:21" ht="0.75" customHeight="1" x14ac:dyDescent="0.2">
      <c r="A403" s="104"/>
      <c r="B403" s="101"/>
      <c r="C403" s="43"/>
      <c r="D403" s="36">
        <v>395</v>
      </c>
      <c r="E403" s="38">
        <v>0</v>
      </c>
      <c r="F403" s="39">
        <v>0</v>
      </c>
      <c r="G403" s="39">
        <v>0</v>
      </c>
      <c r="H403" s="39">
        <v>0</v>
      </c>
      <c r="I403" s="40">
        <v>0</v>
      </c>
      <c r="J403" s="32"/>
      <c r="K403" s="38">
        <v>0</v>
      </c>
      <c r="L403" s="39">
        <v>0</v>
      </c>
      <c r="M403" s="39">
        <v>0</v>
      </c>
      <c r="N403" s="39">
        <v>0</v>
      </c>
      <c r="O403" s="40">
        <v>0</v>
      </c>
      <c r="P403" s="32"/>
      <c r="Q403" s="38">
        <v>0</v>
      </c>
      <c r="R403" s="39">
        <v>0</v>
      </c>
      <c r="S403" s="39">
        <v>0</v>
      </c>
      <c r="T403" s="39">
        <v>0</v>
      </c>
      <c r="U403" s="40">
        <v>0</v>
      </c>
    </row>
    <row r="404" spans="1:21" ht="0.75" customHeight="1" x14ac:dyDescent="0.2">
      <c r="A404" s="104"/>
      <c r="B404" s="101"/>
      <c r="C404" s="43"/>
      <c r="D404" s="36">
        <v>396</v>
      </c>
      <c r="E404" s="38">
        <v>0</v>
      </c>
      <c r="F404" s="39">
        <v>0</v>
      </c>
      <c r="G404" s="39">
        <v>0</v>
      </c>
      <c r="H404" s="39">
        <v>0</v>
      </c>
      <c r="I404" s="40">
        <v>0</v>
      </c>
      <c r="J404" s="32"/>
      <c r="K404" s="38">
        <v>0</v>
      </c>
      <c r="L404" s="39">
        <v>0</v>
      </c>
      <c r="M404" s="39">
        <v>0</v>
      </c>
      <c r="N404" s="39">
        <v>0</v>
      </c>
      <c r="O404" s="40">
        <v>0</v>
      </c>
      <c r="P404" s="32"/>
      <c r="Q404" s="38">
        <v>0</v>
      </c>
      <c r="R404" s="39">
        <v>0</v>
      </c>
      <c r="S404" s="39">
        <v>0</v>
      </c>
      <c r="T404" s="39">
        <v>0</v>
      </c>
      <c r="U404" s="40">
        <v>0</v>
      </c>
    </row>
    <row r="405" spans="1:21" ht="0.75" customHeight="1" x14ac:dyDescent="0.2">
      <c r="A405" s="104"/>
      <c r="B405" s="101"/>
      <c r="C405" s="43"/>
      <c r="D405" s="36">
        <v>397</v>
      </c>
      <c r="E405" s="38">
        <v>0</v>
      </c>
      <c r="F405" s="39">
        <v>0</v>
      </c>
      <c r="G405" s="39">
        <v>0</v>
      </c>
      <c r="H405" s="39">
        <v>0</v>
      </c>
      <c r="I405" s="40">
        <v>0</v>
      </c>
      <c r="J405" s="32"/>
      <c r="K405" s="38">
        <v>0</v>
      </c>
      <c r="L405" s="39">
        <v>0</v>
      </c>
      <c r="M405" s="39">
        <v>0</v>
      </c>
      <c r="N405" s="39">
        <v>0</v>
      </c>
      <c r="O405" s="40">
        <v>0</v>
      </c>
      <c r="P405" s="32"/>
      <c r="Q405" s="38">
        <v>0</v>
      </c>
      <c r="R405" s="39">
        <v>0</v>
      </c>
      <c r="S405" s="39">
        <v>0</v>
      </c>
      <c r="T405" s="39">
        <v>0</v>
      </c>
      <c r="U405" s="40">
        <v>0</v>
      </c>
    </row>
    <row r="406" spans="1:21" ht="0.75" customHeight="1" x14ac:dyDescent="0.2">
      <c r="A406" s="104"/>
      <c r="B406" s="101"/>
      <c r="C406" s="43"/>
      <c r="D406" s="36">
        <v>398</v>
      </c>
      <c r="E406" s="38">
        <v>0</v>
      </c>
      <c r="F406" s="39">
        <v>0</v>
      </c>
      <c r="G406" s="39">
        <v>0</v>
      </c>
      <c r="H406" s="39">
        <v>0</v>
      </c>
      <c r="I406" s="40">
        <v>0</v>
      </c>
      <c r="J406" s="32"/>
      <c r="K406" s="38">
        <v>0</v>
      </c>
      <c r="L406" s="39">
        <v>0</v>
      </c>
      <c r="M406" s="39">
        <v>0</v>
      </c>
      <c r="N406" s="39">
        <v>0</v>
      </c>
      <c r="O406" s="40">
        <v>0</v>
      </c>
      <c r="P406" s="32"/>
      <c r="Q406" s="38">
        <v>0</v>
      </c>
      <c r="R406" s="39">
        <v>0</v>
      </c>
      <c r="S406" s="39">
        <v>0</v>
      </c>
      <c r="T406" s="39">
        <v>0</v>
      </c>
      <c r="U406" s="40">
        <v>0</v>
      </c>
    </row>
    <row r="407" spans="1:21" ht="0.75" customHeight="1" x14ac:dyDescent="0.2">
      <c r="A407" s="104"/>
      <c r="B407" s="101"/>
      <c r="C407" s="45"/>
      <c r="D407" s="36">
        <v>399</v>
      </c>
      <c r="E407" s="38">
        <v>0</v>
      </c>
      <c r="F407" s="39">
        <v>0</v>
      </c>
      <c r="G407" s="39">
        <v>0</v>
      </c>
      <c r="H407" s="39">
        <v>0</v>
      </c>
      <c r="I407" s="40">
        <v>0</v>
      </c>
      <c r="J407" s="32"/>
      <c r="K407" s="38">
        <v>0</v>
      </c>
      <c r="L407" s="39">
        <v>0</v>
      </c>
      <c r="M407" s="39">
        <v>0</v>
      </c>
      <c r="N407" s="39">
        <v>0</v>
      </c>
      <c r="O407" s="40">
        <v>0</v>
      </c>
      <c r="P407" s="32"/>
      <c r="Q407" s="38">
        <v>0</v>
      </c>
      <c r="R407" s="39">
        <v>0</v>
      </c>
      <c r="S407" s="39">
        <v>0</v>
      </c>
      <c r="T407" s="39">
        <v>0</v>
      </c>
      <c r="U407" s="40">
        <v>0</v>
      </c>
    </row>
    <row r="408" spans="1:21" ht="0.75" customHeight="1" x14ac:dyDescent="0.2">
      <c r="A408" s="104"/>
      <c r="B408" s="101"/>
      <c r="C408" s="44"/>
      <c r="D408" s="36">
        <v>400</v>
      </c>
      <c r="E408" s="38">
        <v>0</v>
      </c>
      <c r="F408" s="39">
        <v>0</v>
      </c>
      <c r="G408" s="39">
        <v>0</v>
      </c>
      <c r="H408" s="39">
        <v>0</v>
      </c>
      <c r="I408" s="40">
        <v>0</v>
      </c>
      <c r="J408" s="32"/>
      <c r="K408" s="38">
        <v>0</v>
      </c>
      <c r="L408" s="39">
        <v>0</v>
      </c>
      <c r="M408" s="39">
        <v>0</v>
      </c>
      <c r="N408" s="39">
        <v>0</v>
      </c>
      <c r="O408" s="40">
        <v>0</v>
      </c>
      <c r="P408" s="32"/>
      <c r="Q408" s="38">
        <v>0</v>
      </c>
      <c r="R408" s="39">
        <v>0</v>
      </c>
      <c r="S408" s="39">
        <v>0</v>
      </c>
      <c r="T408" s="39">
        <v>0</v>
      </c>
      <c r="U408" s="40">
        <v>0</v>
      </c>
    </row>
    <row r="409" spans="1:21" ht="0.75" customHeight="1" x14ac:dyDescent="0.2">
      <c r="A409" s="104"/>
      <c r="B409" s="101"/>
      <c r="C409" s="44"/>
      <c r="D409" s="36">
        <v>401</v>
      </c>
      <c r="E409" s="38">
        <v>0</v>
      </c>
      <c r="F409" s="39">
        <v>0</v>
      </c>
      <c r="G409" s="39">
        <v>0</v>
      </c>
      <c r="H409" s="39">
        <v>0</v>
      </c>
      <c r="I409" s="40">
        <v>0</v>
      </c>
      <c r="J409" s="32"/>
      <c r="K409" s="38">
        <v>0</v>
      </c>
      <c r="L409" s="39">
        <v>0</v>
      </c>
      <c r="M409" s="39">
        <v>0</v>
      </c>
      <c r="N409" s="39">
        <v>0</v>
      </c>
      <c r="O409" s="40">
        <v>0</v>
      </c>
      <c r="P409" s="32"/>
      <c r="Q409" s="38">
        <v>0</v>
      </c>
      <c r="R409" s="39">
        <v>0</v>
      </c>
      <c r="S409" s="39">
        <v>0</v>
      </c>
      <c r="T409" s="39">
        <v>0</v>
      </c>
      <c r="U409" s="40">
        <v>0</v>
      </c>
    </row>
    <row r="410" spans="1:21" ht="0.75" customHeight="1" x14ac:dyDescent="0.2">
      <c r="A410" s="104"/>
      <c r="B410" s="101"/>
      <c r="C410" s="37"/>
      <c r="D410" s="36">
        <v>402</v>
      </c>
      <c r="E410" s="38">
        <v>0</v>
      </c>
      <c r="F410" s="39">
        <v>0</v>
      </c>
      <c r="G410" s="39">
        <v>0</v>
      </c>
      <c r="H410" s="39">
        <v>0</v>
      </c>
      <c r="I410" s="40">
        <v>0</v>
      </c>
      <c r="J410" s="32"/>
      <c r="K410" s="38">
        <v>0</v>
      </c>
      <c r="L410" s="39">
        <v>0</v>
      </c>
      <c r="M410" s="39">
        <v>0</v>
      </c>
      <c r="N410" s="39">
        <v>0</v>
      </c>
      <c r="O410" s="40">
        <v>0</v>
      </c>
      <c r="P410" s="32"/>
      <c r="Q410" s="38">
        <v>0</v>
      </c>
      <c r="R410" s="39">
        <v>0</v>
      </c>
      <c r="S410" s="39">
        <v>0</v>
      </c>
      <c r="T410" s="39">
        <v>0</v>
      </c>
      <c r="U410" s="40">
        <v>0</v>
      </c>
    </row>
    <row r="411" spans="1:21" ht="0.75" customHeight="1" x14ac:dyDescent="0.2">
      <c r="A411" s="104"/>
      <c r="B411" s="101"/>
      <c r="C411" s="37"/>
      <c r="D411" s="36">
        <v>403</v>
      </c>
      <c r="E411" s="38">
        <v>0</v>
      </c>
      <c r="F411" s="39">
        <v>0</v>
      </c>
      <c r="G411" s="39">
        <v>0</v>
      </c>
      <c r="H411" s="39">
        <v>0</v>
      </c>
      <c r="I411" s="40">
        <v>0</v>
      </c>
      <c r="J411" s="32"/>
      <c r="K411" s="38">
        <v>0</v>
      </c>
      <c r="L411" s="39">
        <v>0</v>
      </c>
      <c r="M411" s="39">
        <v>0</v>
      </c>
      <c r="N411" s="39">
        <v>0</v>
      </c>
      <c r="O411" s="40">
        <v>0</v>
      </c>
      <c r="P411" s="32"/>
      <c r="Q411" s="38">
        <v>0</v>
      </c>
      <c r="R411" s="39">
        <v>0</v>
      </c>
      <c r="S411" s="39">
        <v>0</v>
      </c>
      <c r="T411" s="39">
        <v>0</v>
      </c>
      <c r="U411" s="40">
        <v>0</v>
      </c>
    </row>
    <row r="412" spans="1:21" ht="0.75" customHeight="1" x14ac:dyDescent="0.2">
      <c r="A412" s="104"/>
      <c r="B412" s="101"/>
      <c r="C412" s="37"/>
      <c r="D412" s="36">
        <v>404</v>
      </c>
      <c r="E412" s="38">
        <v>0</v>
      </c>
      <c r="F412" s="39">
        <v>0</v>
      </c>
      <c r="G412" s="39">
        <v>0</v>
      </c>
      <c r="H412" s="39">
        <v>0</v>
      </c>
      <c r="I412" s="40">
        <v>0</v>
      </c>
      <c r="J412" s="32"/>
      <c r="K412" s="38">
        <v>0</v>
      </c>
      <c r="L412" s="39">
        <v>0</v>
      </c>
      <c r="M412" s="39">
        <v>0</v>
      </c>
      <c r="N412" s="39">
        <v>0</v>
      </c>
      <c r="O412" s="40">
        <v>0</v>
      </c>
      <c r="P412" s="32"/>
      <c r="Q412" s="38">
        <v>0</v>
      </c>
      <c r="R412" s="39">
        <v>0</v>
      </c>
      <c r="S412" s="39">
        <v>0</v>
      </c>
      <c r="T412" s="39">
        <v>0</v>
      </c>
      <c r="U412" s="40">
        <v>0</v>
      </c>
    </row>
    <row r="413" spans="1:21" ht="0.75" customHeight="1" x14ac:dyDescent="0.2">
      <c r="A413" s="104"/>
      <c r="B413" s="101"/>
      <c r="C413" s="37"/>
      <c r="D413" s="36">
        <v>405</v>
      </c>
      <c r="E413" s="38">
        <v>0</v>
      </c>
      <c r="F413" s="39">
        <v>0</v>
      </c>
      <c r="G413" s="39">
        <v>0</v>
      </c>
      <c r="H413" s="39">
        <v>0</v>
      </c>
      <c r="I413" s="40">
        <v>0</v>
      </c>
      <c r="J413" s="32"/>
      <c r="K413" s="38">
        <v>0</v>
      </c>
      <c r="L413" s="39">
        <v>0</v>
      </c>
      <c r="M413" s="39">
        <v>0</v>
      </c>
      <c r="N413" s="39">
        <v>0</v>
      </c>
      <c r="O413" s="40">
        <v>0</v>
      </c>
      <c r="P413" s="32"/>
      <c r="Q413" s="38">
        <v>0</v>
      </c>
      <c r="R413" s="39">
        <v>0</v>
      </c>
      <c r="S413" s="39">
        <v>0</v>
      </c>
      <c r="T413" s="39">
        <v>0</v>
      </c>
      <c r="U413" s="40">
        <v>0</v>
      </c>
    </row>
    <row r="414" spans="1:21" ht="0.75" customHeight="1" x14ac:dyDescent="0.2">
      <c r="A414" s="104"/>
      <c r="B414" s="101"/>
      <c r="C414" s="37"/>
      <c r="D414" s="36">
        <v>406</v>
      </c>
      <c r="E414" s="38">
        <v>0</v>
      </c>
      <c r="F414" s="39">
        <v>0</v>
      </c>
      <c r="G414" s="39">
        <v>0</v>
      </c>
      <c r="H414" s="39">
        <v>0</v>
      </c>
      <c r="I414" s="40">
        <v>0</v>
      </c>
      <c r="J414" s="32"/>
      <c r="K414" s="38">
        <v>0</v>
      </c>
      <c r="L414" s="39">
        <v>0</v>
      </c>
      <c r="M414" s="39">
        <v>0</v>
      </c>
      <c r="N414" s="39">
        <v>0</v>
      </c>
      <c r="O414" s="40">
        <v>0</v>
      </c>
      <c r="P414" s="32"/>
      <c r="Q414" s="38">
        <v>0</v>
      </c>
      <c r="R414" s="39">
        <v>0</v>
      </c>
      <c r="S414" s="39">
        <v>0</v>
      </c>
      <c r="T414" s="39">
        <v>0</v>
      </c>
      <c r="U414" s="40">
        <v>0</v>
      </c>
    </row>
    <row r="415" spans="1:21" ht="0.75" customHeight="1" x14ac:dyDescent="0.2">
      <c r="A415" s="104"/>
      <c r="B415" s="101"/>
      <c r="C415" s="37"/>
      <c r="D415" s="36">
        <v>407</v>
      </c>
      <c r="E415" s="38">
        <v>0</v>
      </c>
      <c r="F415" s="39">
        <v>0</v>
      </c>
      <c r="G415" s="39">
        <v>0</v>
      </c>
      <c r="H415" s="39">
        <v>0</v>
      </c>
      <c r="I415" s="40">
        <v>0</v>
      </c>
      <c r="J415" s="32"/>
      <c r="K415" s="38">
        <v>0</v>
      </c>
      <c r="L415" s="39">
        <v>0</v>
      </c>
      <c r="M415" s="39">
        <v>0</v>
      </c>
      <c r="N415" s="39">
        <v>0</v>
      </c>
      <c r="O415" s="40">
        <v>0</v>
      </c>
      <c r="P415" s="32"/>
      <c r="Q415" s="38">
        <v>0</v>
      </c>
      <c r="R415" s="39">
        <v>0</v>
      </c>
      <c r="S415" s="39">
        <v>0</v>
      </c>
      <c r="T415" s="39">
        <v>0</v>
      </c>
      <c r="U415" s="40">
        <v>0</v>
      </c>
    </row>
    <row r="416" spans="1:21" ht="0.75" customHeight="1" x14ac:dyDescent="0.2">
      <c r="A416" s="104"/>
      <c r="B416" s="101"/>
      <c r="C416" s="37"/>
      <c r="D416" s="36">
        <v>408</v>
      </c>
      <c r="E416" s="38">
        <v>0</v>
      </c>
      <c r="F416" s="39">
        <v>0</v>
      </c>
      <c r="G416" s="39">
        <v>0</v>
      </c>
      <c r="H416" s="39">
        <v>0</v>
      </c>
      <c r="I416" s="40">
        <v>0</v>
      </c>
      <c r="J416" s="32"/>
      <c r="K416" s="38">
        <v>0</v>
      </c>
      <c r="L416" s="39">
        <v>0</v>
      </c>
      <c r="M416" s="39">
        <v>0</v>
      </c>
      <c r="N416" s="39">
        <v>0</v>
      </c>
      <c r="O416" s="40">
        <v>0</v>
      </c>
      <c r="P416" s="32"/>
      <c r="Q416" s="38">
        <v>0</v>
      </c>
      <c r="R416" s="39">
        <v>0</v>
      </c>
      <c r="S416" s="39">
        <v>0</v>
      </c>
      <c r="T416" s="39">
        <v>0</v>
      </c>
      <c r="U416" s="40">
        <v>0</v>
      </c>
    </row>
    <row r="417" spans="1:21" ht="0.75" customHeight="1" x14ac:dyDescent="0.2">
      <c r="A417" s="104"/>
      <c r="B417" s="101"/>
      <c r="C417" s="37"/>
      <c r="D417" s="36">
        <v>409</v>
      </c>
      <c r="E417" s="38">
        <v>0</v>
      </c>
      <c r="F417" s="39">
        <v>0</v>
      </c>
      <c r="G417" s="39">
        <v>0</v>
      </c>
      <c r="H417" s="39">
        <v>0</v>
      </c>
      <c r="I417" s="40">
        <v>0</v>
      </c>
      <c r="J417" s="32"/>
      <c r="K417" s="38">
        <v>0</v>
      </c>
      <c r="L417" s="39">
        <v>0</v>
      </c>
      <c r="M417" s="39">
        <v>0</v>
      </c>
      <c r="N417" s="39">
        <v>0</v>
      </c>
      <c r="O417" s="40">
        <v>0</v>
      </c>
      <c r="P417" s="32"/>
      <c r="Q417" s="38">
        <v>0</v>
      </c>
      <c r="R417" s="39">
        <v>0</v>
      </c>
      <c r="S417" s="39">
        <v>0</v>
      </c>
      <c r="T417" s="39">
        <v>0</v>
      </c>
      <c r="U417" s="40">
        <v>0</v>
      </c>
    </row>
    <row r="418" spans="1:21" ht="0.75" customHeight="1" x14ac:dyDescent="0.2">
      <c r="A418" s="104"/>
      <c r="B418" s="101"/>
      <c r="C418" s="37"/>
      <c r="D418" s="36">
        <v>410</v>
      </c>
      <c r="E418" s="38">
        <v>0</v>
      </c>
      <c r="F418" s="39">
        <v>0</v>
      </c>
      <c r="G418" s="39">
        <v>0</v>
      </c>
      <c r="H418" s="39">
        <v>0</v>
      </c>
      <c r="I418" s="40">
        <v>0</v>
      </c>
      <c r="J418" s="32"/>
      <c r="K418" s="38">
        <v>0</v>
      </c>
      <c r="L418" s="39">
        <v>0</v>
      </c>
      <c r="M418" s="39">
        <v>0</v>
      </c>
      <c r="N418" s="39">
        <v>0</v>
      </c>
      <c r="O418" s="40">
        <v>0</v>
      </c>
      <c r="P418" s="32"/>
      <c r="Q418" s="38">
        <v>0</v>
      </c>
      <c r="R418" s="39">
        <v>0</v>
      </c>
      <c r="S418" s="39">
        <v>0</v>
      </c>
      <c r="T418" s="39">
        <v>0</v>
      </c>
      <c r="U418" s="40">
        <v>0</v>
      </c>
    </row>
    <row r="419" spans="1:21" ht="0.75" customHeight="1" x14ac:dyDescent="0.2">
      <c r="A419" s="104"/>
      <c r="B419" s="101"/>
      <c r="C419" s="37"/>
      <c r="D419" s="36">
        <v>411</v>
      </c>
      <c r="E419" s="38">
        <v>0</v>
      </c>
      <c r="F419" s="39">
        <v>0</v>
      </c>
      <c r="G419" s="39">
        <v>0</v>
      </c>
      <c r="H419" s="39">
        <v>0</v>
      </c>
      <c r="I419" s="40">
        <v>0</v>
      </c>
      <c r="J419" s="32"/>
      <c r="K419" s="38">
        <v>0</v>
      </c>
      <c r="L419" s="39">
        <v>0</v>
      </c>
      <c r="M419" s="39">
        <v>0</v>
      </c>
      <c r="N419" s="39">
        <v>0</v>
      </c>
      <c r="O419" s="40">
        <v>0</v>
      </c>
      <c r="P419" s="32"/>
      <c r="Q419" s="38">
        <v>0</v>
      </c>
      <c r="R419" s="39">
        <v>0</v>
      </c>
      <c r="S419" s="39">
        <v>0</v>
      </c>
      <c r="T419" s="39">
        <v>0</v>
      </c>
      <c r="U419" s="40">
        <v>0</v>
      </c>
    </row>
    <row r="420" spans="1:21" ht="0.75" customHeight="1" x14ac:dyDescent="0.2">
      <c r="A420" s="104"/>
      <c r="B420" s="101"/>
      <c r="C420" s="37"/>
      <c r="D420" s="36">
        <v>412</v>
      </c>
      <c r="E420" s="38">
        <v>0</v>
      </c>
      <c r="F420" s="39">
        <v>0</v>
      </c>
      <c r="G420" s="39">
        <v>0</v>
      </c>
      <c r="H420" s="39">
        <v>0</v>
      </c>
      <c r="I420" s="40">
        <v>0</v>
      </c>
      <c r="J420" s="32"/>
      <c r="K420" s="38">
        <v>0</v>
      </c>
      <c r="L420" s="39">
        <v>0</v>
      </c>
      <c r="M420" s="39">
        <v>0</v>
      </c>
      <c r="N420" s="39">
        <v>0</v>
      </c>
      <c r="O420" s="40">
        <v>0</v>
      </c>
      <c r="P420" s="32"/>
      <c r="Q420" s="38">
        <v>0</v>
      </c>
      <c r="R420" s="39">
        <v>0</v>
      </c>
      <c r="S420" s="39">
        <v>0</v>
      </c>
      <c r="T420" s="39">
        <v>0</v>
      </c>
      <c r="U420" s="40">
        <v>0</v>
      </c>
    </row>
    <row r="421" spans="1:21" ht="0.75" customHeight="1" x14ac:dyDescent="0.2">
      <c r="A421" s="104"/>
      <c r="B421" s="101"/>
      <c r="C421" s="37"/>
      <c r="D421" s="36">
        <v>413</v>
      </c>
      <c r="E421" s="38">
        <v>0</v>
      </c>
      <c r="F421" s="39">
        <v>0</v>
      </c>
      <c r="G421" s="39">
        <v>0</v>
      </c>
      <c r="H421" s="39">
        <v>0</v>
      </c>
      <c r="I421" s="40">
        <v>0</v>
      </c>
      <c r="J421" s="32"/>
      <c r="K421" s="38">
        <v>0</v>
      </c>
      <c r="L421" s="39">
        <v>0</v>
      </c>
      <c r="M421" s="39">
        <v>0</v>
      </c>
      <c r="N421" s="39">
        <v>0</v>
      </c>
      <c r="O421" s="40">
        <v>0</v>
      </c>
      <c r="P421" s="32"/>
      <c r="Q421" s="38">
        <v>0</v>
      </c>
      <c r="R421" s="39">
        <v>0</v>
      </c>
      <c r="S421" s="39">
        <v>0</v>
      </c>
      <c r="T421" s="39">
        <v>0</v>
      </c>
      <c r="U421" s="40">
        <v>0</v>
      </c>
    </row>
    <row r="422" spans="1:21" ht="0.75" customHeight="1" x14ac:dyDescent="0.2">
      <c r="A422" s="104"/>
      <c r="B422" s="101"/>
      <c r="C422" s="37"/>
      <c r="D422" s="36">
        <v>414</v>
      </c>
      <c r="E422" s="38">
        <v>0</v>
      </c>
      <c r="F422" s="39">
        <v>0</v>
      </c>
      <c r="G422" s="39">
        <v>0</v>
      </c>
      <c r="H422" s="39">
        <v>0</v>
      </c>
      <c r="I422" s="40">
        <v>0</v>
      </c>
      <c r="J422" s="32"/>
      <c r="K422" s="38">
        <v>0</v>
      </c>
      <c r="L422" s="39">
        <v>0</v>
      </c>
      <c r="M422" s="39">
        <v>0</v>
      </c>
      <c r="N422" s="39">
        <v>0</v>
      </c>
      <c r="O422" s="40">
        <v>0</v>
      </c>
      <c r="P422" s="32"/>
      <c r="Q422" s="38">
        <v>0</v>
      </c>
      <c r="R422" s="39">
        <v>0</v>
      </c>
      <c r="S422" s="39">
        <v>0</v>
      </c>
      <c r="T422" s="39">
        <v>0</v>
      </c>
      <c r="U422" s="40">
        <v>0</v>
      </c>
    </row>
    <row r="423" spans="1:21" ht="0.75" customHeight="1" x14ac:dyDescent="0.2">
      <c r="A423" s="104"/>
      <c r="B423" s="101"/>
      <c r="C423" s="37"/>
      <c r="D423" s="36">
        <v>415</v>
      </c>
      <c r="E423" s="38">
        <v>0</v>
      </c>
      <c r="F423" s="39">
        <v>0</v>
      </c>
      <c r="G423" s="39">
        <v>0</v>
      </c>
      <c r="H423" s="39">
        <v>0</v>
      </c>
      <c r="I423" s="40">
        <v>0</v>
      </c>
      <c r="J423" s="32"/>
      <c r="K423" s="38">
        <v>0</v>
      </c>
      <c r="L423" s="39">
        <v>0</v>
      </c>
      <c r="M423" s="39">
        <v>0</v>
      </c>
      <c r="N423" s="39">
        <v>0</v>
      </c>
      <c r="O423" s="40">
        <v>0</v>
      </c>
      <c r="P423" s="32"/>
      <c r="Q423" s="38">
        <v>0</v>
      </c>
      <c r="R423" s="39">
        <v>0</v>
      </c>
      <c r="S423" s="39">
        <v>0</v>
      </c>
      <c r="T423" s="39">
        <v>0</v>
      </c>
      <c r="U423" s="40">
        <v>0</v>
      </c>
    </row>
    <row r="424" spans="1:21" ht="0.75" customHeight="1" x14ac:dyDescent="0.2">
      <c r="A424" s="104"/>
      <c r="B424" s="101"/>
      <c r="C424" s="37"/>
      <c r="D424" s="36">
        <v>416</v>
      </c>
      <c r="E424" s="38">
        <v>0</v>
      </c>
      <c r="F424" s="39">
        <v>0</v>
      </c>
      <c r="G424" s="39">
        <v>0</v>
      </c>
      <c r="H424" s="39">
        <v>0</v>
      </c>
      <c r="I424" s="40">
        <v>0</v>
      </c>
      <c r="J424" s="32"/>
      <c r="K424" s="38">
        <v>0</v>
      </c>
      <c r="L424" s="39">
        <v>0</v>
      </c>
      <c r="M424" s="39">
        <v>0</v>
      </c>
      <c r="N424" s="39">
        <v>0</v>
      </c>
      <c r="O424" s="40">
        <v>0</v>
      </c>
      <c r="P424" s="32"/>
      <c r="Q424" s="38">
        <v>0</v>
      </c>
      <c r="R424" s="39">
        <v>0</v>
      </c>
      <c r="S424" s="39">
        <v>0</v>
      </c>
      <c r="T424" s="39">
        <v>0</v>
      </c>
      <c r="U424" s="40">
        <v>0</v>
      </c>
    </row>
    <row r="425" spans="1:21" ht="0.75" customHeight="1" x14ac:dyDescent="0.2">
      <c r="A425" s="104"/>
      <c r="B425" s="101"/>
      <c r="C425" s="37"/>
      <c r="D425" s="36">
        <v>417</v>
      </c>
      <c r="E425" s="38">
        <v>0</v>
      </c>
      <c r="F425" s="39">
        <v>0</v>
      </c>
      <c r="G425" s="39">
        <v>0</v>
      </c>
      <c r="H425" s="39">
        <v>0</v>
      </c>
      <c r="I425" s="40">
        <v>0</v>
      </c>
      <c r="J425" s="32"/>
      <c r="K425" s="38">
        <v>0</v>
      </c>
      <c r="L425" s="39">
        <v>0</v>
      </c>
      <c r="M425" s="39">
        <v>0</v>
      </c>
      <c r="N425" s="39">
        <v>0</v>
      </c>
      <c r="O425" s="40">
        <v>0</v>
      </c>
      <c r="P425" s="32"/>
      <c r="Q425" s="38">
        <v>0</v>
      </c>
      <c r="R425" s="39">
        <v>0</v>
      </c>
      <c r="S425" s="39">
        <v>0</v>
      </c>
      <c r="T425" s="39">
        <v>0</v>
      </c>
      <c r="U425" s="40">
        <v>0</v>
      </c>
    </row>
    <row r="426" spans="1:21" ht="0.75" customHeight="1" x14ac:dyDescent="0.2">
      <c r="A426" s="104"/>
      <c r="B426" s="101"/>
      <c r="C426" s="37"/>
      <c r="D426" s="36">
        <v>418</v>
      </c>
      <c r="E426" s="38">
        <v>0</v>
      </c>
      <c r="F426" s="39">
        <v>0</v>
      </c>
      <c r="G426" s="39">
        <v>0</v>
      </c>
      <c r="H426" s="39">
        <v>0</v>
      </c>
      <c r="I426" s="40">
        <v>0</v>
      </c>
      <c r="J426" s="32"/>
      <c r="K426" s="38">
        <v>0</v>
      </c>
      <c r="L426" s="39">
        <v>0</v>
      </c>
      <c r="M426" s="39">
        <v>0</v>
      </c>
      <c r="N426" s="39">
        <v>0</v>
      </c>
      <c r="O426" s="40">
        <v>0</v>
      </c>
      <c r="P426" s="32"/>
      <c r="Q426" s="38">
        <v>0</v>
      </c>
      <c r="R426" s="39">
        <v>0</v>
      </c>
      <c r="S426" s="39">
        <v>0</v>
      </c>
      <c r="T426" s="39">
        <v>0</v>
      </c>
      <c r="U426" s="40">
        <v>0</v>
      </c>
    </row>
    <row r="427" spans="1:21" ht="0.75" customHeight="1" x14ac:dyDescent="0.2">
      <c r="A427" s="104"/>
      <c r="B427" s="101"/>
      <c r="C427" s="37"/>
      <c r="D427" s="36">
        <v>419</v>
      </c>
      <c r="E427" s="38">
        <v>0</v>
      </c>
      <c r="F427" s="39">
        <v>0</v>
      </c>
      <c r="G427" s="39">
        <v>0</v>
      </c>
      <c r="H427" s="39">
        <v>0</v>
      </c>
      <c r="I427" s="40">
        <v>0</v>
      </c>
      <c r="J427" s="32"/>
      <c r="K427" s="38">
        <v>0</v>
      </c>
      <c r="L427" s="39">
        <v>0</v>
      </c>
      <c r="M427" s="39">
        <v>0</v>
      </c>
      <c r="N427" s="39">
        <v>0</v>
      </c>
      <c r="O427" s="40">
        <v>0</v>
      </c>
      <c r="P427" s="32"/>
      <c r="Q427" s="38">
        <v>0</v>
      </c>
      <c r="R427" s="39">
        <v>0</v>
      </c>
      <c r="S427" s="39">
        <v>0</v>
      </c>
      <c r="T427" s="39">
        <v>0</v>
      </c>
      <c r="U427" s="40">
        <v>0</v>
      </c>
    </row>
    <row r="428" spans="1:21" ht="0.75" customHeight="1" x14ac:dyDescent="0.2">
      <c r="A428" s="104"/>
      <c r="B428" s="101"/>
      <c r="C428" s="37"/>
      <c r="D428" s="36">
        <v>420</v>
      </c>
      <c r="E428" s="38">
        <v>0</v>
      </c>
      <c r="F428" s="39">
        <v>0</v>
      </c>
      <c r="G428" s="39">
        <v>0</v>
      </c>
      <c r="H428" s="39">
        <v>0</v>
      </c>
      <c r="I428" s="40">
        <v>0</v>
      </c>
      <c r="J428" s="32"/>
      <c r="K428" s="38">
        <v>0</v>
      </c>
      <c r="L428" s="39">
        <v>0</v>
      </c>
      <c r="M428" s="39">
        <v>0</v>
      </c>
      <c r="N428" s="39">
        <v>0</v>
      </c>
      <c r="O428" s="40">
        <v>0</v>
      </c>
      <c r="P428" s="32"/>
      <c r="Q428" s="38">
        <v>0</v>
      </c>
      <c r="R428" s="39">
        <v>0</v>
      </c>
      <c r="S428" s="39">
        <v>0</v>
      </c>
      <c r="T428" s="39">
        <v>0</v>
      </c>
      <c r="U428" s="40">
        <v>0</v>
      </c>
    </row>
    <row r="429" spans="1:21" ht="0.75" customHeight="1" x14ac:dyDescent="0.2">
      <c r="A429" s="104"/>
      <c r="B429" s="101"/>
      <c r="C429" s="37"/>
      <c r="D429" s="36">
        <v>421</v>
      </c>
      <c r="E429" s="38">
        <v>0</v>
      </c>
      <c r="F429" s="39">
        <v>0</v>
      </c>
      <c r="G429" s="39">
        <v>0</v>
      </c>
      <c r="H429" s="39">
        <v>0</v>
      </c>
      <c r="I429" s="40">
        <v>0</v>
      </c>
      <c r="J429" s="32"/>
      <c r="K429" s="38">
        <v>0</v>
      </c>
      <c r="L429" s="39">
        <v>0</v>
      </c>
      <c r="M429" s="39">
        <v>0</v>
      </c>
      <c r="N429" s="39">
        <v>0</v>
      </c>
      <c r="O429" s="40">
        <v>0</v>
      </c>
      <c r="P429" s="32"/>
      <c r="Q429" s="38">
        <v>0</v>
      </c>
      <c r="R429" s="39">
        <v>0</v>
      </c>
      <c r="S429" s="39">
        <v>0</v>
      </c>
      <c r="T429" s="39">
        <v>0</v>
      </c>
      <c r="U429" s="40">
        <v>0</v>
      </c>
    </row>
    <row r="430" spans="1:21" ht="0.75" customHeight="1" x14ac:dyDescent="0.2">
      <c r="A430" s="104"/>
      <c r="B430" s="101"/>
      <c r="C430" s="37"/>
      <c r="D430" s="36">
        <v>422</v>
      </c>
      <c r="E430" s="38">
        <v>0</v>
      </c>
      <c r="F430" s="39">
        <v>0</v>
      </c>
      <c r="G430" s="39">
        <v>0</v>
      </c>
      <c r="H430" s="39">
        <v>0</v>
      </c>
      <c r="I430" s="40">
        <v>0</v>
      </c>
      <c r="J430" s="32"/>
      <c r="K430" s="38">
        <v>0</v>
      </c>
      <c r="L430" s="39">
        <v>0</v>
      </c>
      <c r="M430" s="39">
        <v>0</v>
      </c>
      <c r="N430" s="39">
        <v>0</v>
      </c>
      <c r="O430" s="40">
        <v>0</v>
      </c>
      <c r="P430" s="32"/>
      <c r="Q430" s="38">
        <v>0</v>
      </c>
      <c r="R430" s="39">
        <v>0</v>
      </c>
      <c r="S430" s="39">
        <v>0</v>
      </c>
      <c r="T430" s="39">
        <v>0</v>
      </c>
      <c r="U430" s="40">
        <v>0</v>
      </c>
    </row>
    <row r="431" spans="1:21" ht="0.75" customHeight="1" x14ac:dyDescent="0.2">
      <c r="A431" s="104"/>
      <c r="B431" s="101"/>
      <c r="C431" s="37"/>
      <c r="D431" s="36">
        <v>423</v>
      </c>
      <c r="E431" s="38">
        <v>0</v>
      </c>
      <c r="F431" s="39">
        <v>0</v>
      </c>
      <c r="G431" s="39">
        <v>0</v>
      </c>
      <c r="H431" s="39">
        <v>0</v>
      </c>
      <c r="I431" s="40">
        <v>0</v>
      </c>
      <c r="J431" s="32"/>
      <c r="K431" s="38">
        <v>0</v>
      </c>
      <c r="L431" s="39">
        <v>0</v>
      </c>
      <c r="M431" s="39">
        <v>0</v>
      </c>
      <c r="N431" s="39">
        <v>0</v>
      </c>
      <c r="O431" s="40">
        <v>0</v>
      </c>
      <c r="P431" s="32"/>
      <c r="Q431" s="38">
        <v>0</v>
      </c>
      <c r="R431" s="39">
        <v>0</v>
      </c>
      <c r="S431" s="39">
        <v>0</v>
      </c>
      <c r="T431" s="39">
        <v>0</v>
      </c>
      <c r="U431" s="40">
        <v>0</v>
      </c>
    </row>
    <row r="432" spans="1:21" ht="0.75" customHeight="1" x14ac:dyDescent="0.2">
      <c r="A432" s="104"/>
      <c r="B432" s="101"/>
      <c r="C432" s="37"/>
      <c r="D432" s="36">
        <v>424</v>
      </c>
      <c r="E432" s="38">
        <v>0</v>
      </c>
      <c r="F432" s="39">
        <v>0</v>
      </c>
      <c r="G432" s="39">
        <v>0</v>
      </c>
      <c r="H432" s="39">
        <v>0</v>
      </c>
      <c r="I432" s="40">
        <v>0</v>
      </c>
      <c r="J432" s="32"/>
      <c r="K432" s="38">
        <v>0</v>
      </c>
      <c r="L432" s="39">
        <v>0</v>
      </c>
      <c r="M432" s="39">
        <v>0</v>
      </c>
      <c r="N432" s="39">
        <v>0</v>
      </c>
      <c r="O432" s="40">
        <v>0</v>
      </c>
      <c r="P432" s="32"/>
      <c r="Q432" s="38">
        <v>0</v>
      </c>
      <c r="R432" s="39">
        <v>0</v>
      </c>
      <c r="S432" s="39">
        <v>0</v>
      </c>
      <c r="T432" s="39">
        <v>0</v>
      </c>
      <c r="U432" s="40">
        <v>0</v>
      </c>
    </row>
    <row r="433" spans="1:21" ht="0.75" customHeight="1" x14ac:dyDescent="0.2">
      <c r="A433" s="104"/>
      <c r="B433" s="31"/>
      <c r="C433" s="41"/>
      <c r="D433" s="36">
        <v>425</v>
      </c>
      <c r="E433" s="38">
        <v>0</v>
      </c>
      <c r="F433" s="39">
        <v>0</v>
      </c>
      <c r="G433" s="39">
        <v>0</v>
      </c>
      <c r="H433" s="39">
        <v>0</v>
      </c>
      <c r="I433" s="40">
        <v>0</v>
      </c>
      <c r="J433" s="32"/>
      <c r="K433" s="38">
        <v>0</v>
      </c>
      <c r="L433" s="39">
        <v>0</v>
      </c>
      <c r="M433" s="39">
        <v>0</v>
      </c>
      <c r="N433" s="39">
        <v>0</v>
      </c>
      <c r="O433" s="40">
        <v>0</v>
      </c>
      <c r="P433" s="32"/>
      <c r="Q433" s="38">
        <v>0</v>
      </c>
      <c r="R433" s="39">
        <v>0</v>
      </c>
      <c r="S433" s="39">
        <v>0</v>
      </c>
      <c r="T433" s="39">
        <v>0</v>
      </c>
      <c r="U433" s="40">
        <v>0</v>
      </c>
    </row>
    <row r="434" spans="1:21" ht="0.75" customHeight="1" x14ac:dyDescent="0.2">
      <c r="A434" s="104"/>
      <c r="B434" s="31"/>
      <c r="C434" s="41"/>
      <c r="D434" s="36">
        <v>426</v>
      </c>
      <c r="E434" s="38">
        <v>0</v>
      </c>
      <c r="F434" s="39">
        <v>0</v>
      </c>
      <c r="G434" s="39">
        <v>0</v>
      </c>
      <c r="H434" s="39">
        <v>0</v>
      </c>
      <c r="I434" s="40">
        <v>0</v>
      </c>
      <c r="J434" s="32"/>
      <c r="K434" s="38">
        <v>0</v>
      </c>
      <c r="L434" s="39">
        <v>0</v>
      </c>
      <c r="M434" s="39">
        <v>0</v>
      </c>
      <c r="N434" s="39">
        <v>0</v>
      </c>
      <c r="O434" s="40">
        <v>0</v>
      </c>
      <c r="P434" s="32"/>
      <c r="Q434" s="38">
        <v>0</v>
      </c>
      <c r="R434" s="39">
        <v>0</v>
      </c>
      <c r="S434" s="39">
        <v>0</v>
      </c>
      <c r="T434" s="39">
        <v>0</v>
      </c>
      <c r="U434" s="40">
        <v>0</v>
      </c>
    </row>
    <row r="435" spans="1:21" ht="0.75" customHeight="1" x14ac:dyDescent="0.2">
      <c r="A435" s="104"/>
      <c r="B435" s="31"/>
      <c r="C435" s="41"/>
      <c r="D435" s="36">
        <v>427</v>
      </c>
      <c r="E435" s="38">
        <v>0</v>
      </c>
      <c r="F435" s="39">
        <v>0</v>
      </c>
      <c r="G435" s="39">
        <v>0</v>
      </c>
      <c r="H435" s="39">
        <v>0</v>
      </c>
      <c r="I435" s="40">
        <v>0</v>
      </c>
      <c r="J435" s="32"/>
      <c r="K435" s="38">
        <v>0</v>
      </c>
      <c r="L435" s="39">
        <v>0</v>
      </c>
      <c r="M435" s="39">
        <v>0</v>
      </c>
      <c r="N435" s="39">
        <v>0</v>
      </c>
      <c r="O435" s="40">
        <v>0</v>
      </c>
      <c r="P435" s="32"/>
      <c r="Q435" s="38">
        <v>0</v>
      </c>
      <c r="R435" s="39">
        <v>0</v>
      </c>
      <c r="S435" s="39">
        <v>0</v>
      </c>
      <c r="T435" s="39">
        <v>0</v>
      </c>
      <c r="U435" s="40">
        <v>0</v>
      </c>
    </row>
    <row r="436" spans="1:21" ht="0.75" customHeight="1" x14ac:dyDescent="0.2">
      <c r="A436" s="104"/>
      <c r="B436" s="31"/>
      <c r="C436" s="41"/>
      <c r="D436" s="36">
        <v>428</v>
      </c>
      <c r="E436" s="38">
        <v>0</v>
      </c>
      <c r="F436" s="39">
        <v>0</v>
      </c>
      <c r="G436" s="39">
        <v>0</v>
      </c>
      <c r="H436" s="39">
        <v>0</v>
      </c>
      <c r="I436" s="40">
        <v>0</v>
      </c>
      <c r="J436" s="32"/>
      <c r="K436" s="38">
        <v>0</v>
      </c>
      <c r="L436" s="39">
        <v>0</v>
      </c>
      <c r="M436" s="39">
        <v>0</v>
      </c>
      <c r="N436" s="39">
        <v>0</v>
      </c>
      <c r="O436" s="40">
        <v>0</v>
      </c>
      <c r="P436" s="32"/>
      <c r="Q436" s="38">
        <v>0</v>
      </c>
      <c r="R436" s="39">
        <v>0</v>
      </c>
      <c r="S436" s="39">
        <v>0</v>
      </c>
      <c r="T436" s="39">
        <v>0</v>
      </c>
      <c r="U436" s="40">
        <v>0</v>
      </c>
    </row>
    <row r="437" spans="1:21" ht="0.75" customHeight="1" x14ac:dyDescent="0.2">
      <c r="A437" s="104"/>
      <c r="B437" s="31"/>
      <c r="C437" s="41"/>
      <c r="D437" s="36">
        <v>429</v>
      </c>
      <c r="E437" s="38">
        <v>10</v>
      </c>
      <c r="F437" s="39">
        <v>10</v>
      </c>
      <c r="G437" s="39">
        <v>10</v>
      </c>
      <c r="H437" s="39">
        <v>10</v>
      </c>
      <c r="I437" s="40">
        <v>10</v>
      </c>
      <c r="J437" s="32"/>
      <c r="K437" s="38">
        <v>10</v>
      </c>
      <c r="L437" s="39">
        <v>10</v>
      </c>
      <c r="M437" s="39">
        <v>10</v>
      </c>
      <c r="N437" s="39">
        <v>10</v>
      </c>
      <c r="O437" s="40">
        <v>10</v>
      </c>
      <c r="P437" s="32"/>
      <c r="Q437" s="38">
        <v>10</v>
      </c>
      <c r="R437" s="39">
        <v>10</v>
      </c>
      <c r="S437" s="39">
        <v>10</v>
      </c>
      <c r="T437" s="39">
        <v>10</v>
      </c>
      <c r="U437" s="40">
        <v>10</v>
      </c>
    </row>
    <row r="438" spans="1:21" ht="0.75" customHeight="1" x14ac:dyDescent="0.2">
      <c r="A438" s="104"/>
      <c r="B438" s="31"/>
      <c r="C438" s="41"/>
      <c r="D438" s="36">
        <v>430</v>
      </c>
      <c r="E438" s="38">
        <v>10</v>
      </c>
      <c r="F438" s="39">
        <v>10</v>
      </c>
      <c r="G438" s="39">
        <v>10</v>
      </c>
      <c r="H438" s="39">
        <v>10</v>
      </c>
      <c r="I438" s="40">
        <v>10</v>
      </c>
      <c r="J438" s="32"/>
      <c r="K438" s="38">
        <v>10</v>
      </c>
      <c r="L438" s="39">
        <v>10</v>
      </c>
      <c r="M438" s="39">
        <v>10</v>
      </c>
      <c r="N438" s="39">
        <v>10</v>
      </c>
      <c r="O438" s="40">
        <v>10</v>
      </c>
      <c r="P438" s="32"/>
      <c r="Q438" s="38">
        <v>10</v>
      </c>
      <c r="R438" s="39">
        <v>10</v>
      </c>
      <c r="S438" s="39">
        <v>10</v>
      </c>
      <c r="T438" s="39">
        <v>10</v>
      </c>
      <c r="U438" s="40">
        <v>10</v>
      </c>
    </row>
    <row r="439" spans="1:21" ht="0.75" customHeight="1" x14ac:dyDescent="0.2">
      <c r="A439" s="104"/>
      <c r="B439" s="31"/>
      <c r="C439" s="41"/>
      <c r="D439" s="36">
        <v>431</v>
      </c>
      <c r="E439" s="38">
        <v>0</v>
      </c>
      <c r="F439" s="39">
        <v>0</v>
      </c>
      <c r="G439" s="39">
        <v>0</v>
      </c>
      <c r="H439" s="39">
        <v>0</v>
      </c>
      <c r="I439" s="40">
        <v>0</v>
      </c>
      <c r="J439" s="32"/>
      <c r="K439" s="38">
        <v>0</v>
      </c>
      <c r="L439" s="39">
        <v>0</v>
      </c>
      <c r="M439" s="39">
        <v>0</v>
      </c>
      <c r="N439" s="39">
        <v>0</v>
      </c>
      <c r="O439" s="40">
        <v>0</v>
      </c>
      <c r="P439" s="32"/>
      <c r="Q439" s="38">
        <v>0</v>
      </c>
      <c r="R439" s="39">
        <v>0</v>
      </c>
      <c r="S439" s="39">
        <v>0</v>
      </c>
      <c r="T439" s="39">
        <v>0</v>
      </c>
      <c r="U439" s="40">
        <v>0</v>
      </c>
    </row>
    <row r="440" spans="1:21" ht="0.75" customHeight="1" x14ac:dyDescent="0.2">
      <c r="A440" s="104"/>
      <c r="B440" s="31"/>
      <c r="C440" s="41"/>
      <c r="D440" s="36">
        <v>432</v>
      </c>
      <c r="E440" s="38">
        <v>0</v>
      </c>
      <c r="F440" s="39">
        <v>0</v>
      </c>
      <c r="G440" s="39">
        <v>0</v>
      </c>
      <c r="H440" s="39">
        <v>0</v>
      </c>
      <c r="I440" s="40">
        <v>0</v>
      </c>
      <c r="J440" s="32"/>
      <c r="K440" s="38">
        <v>0</v>
      </c>
      <c r="L440" s="39">
        <v>0</v>
      </c>
      <c r="M440" s="39">
        <v>0</v>
      </c>
      <c r="N440" s="39">
        <v>0</v>
      </c>
      <c r="O440" s="40">
        <v>0</v>
      </c>
      <c r="P440" s="32"/>
      <c r="Q440" s="38">
        <v>0</v>
      </c>
      <c r="R440" s="39">
        <v>0</v>
      </c>
      <c r="S440" s="39">
        <v>0</v>
      </c>
      <c r="T440" s="39">
        <v>0</v>
      </c>
      <c r="U440" s="40">
        <v>0</v>
      </c>
    </row>
    <row r="441" spans="1:21" ht="0.75" customHeight="1" x14ac:dyDescent="0.2">
      <c r="A441" s="104"/>
      <c r="B441" s="31"/>
      <c r="C441" s="41"/>
      <c r="D441" s="36">
        <v>433</v>
      </c>
      <c r="E441" s="38">
        <v>0</v>
      </c>
      <c r="F441" s="39">
        <v>0</v>
      </c>
      <c r="G441" s="39">
        <v>0</v>
      </c>
      <c r="H441" s="39">
        <v>0</v>
      </c>
      <c r="I441" s="40">
        <v>0</v>
      </c>
      <c r="J441" s="32"/>
      <c r="K441" s="38">
        <v>0</v>
      </c>
      <c r="L441" s="39">
        <v>0</v>
      </c>
      <c r="M441" s="39">
        <v>0</v>
      </c>
      <c r="N441" s="39">
        <v>0</v>
      </c>
      <c r="O441" s="40">
        <v>0</v>
      </c>
      <c r="P441" s="32"/>
      <c r="Q441" s="38">
        <v>0</v>
      </c>
      <c r="R441" s="39">
        <v>0</v>
      </c>
      <c r="S441" s="39">
        <v>0</v>
      </c>
      <c r="T441" s="39">
        <v>0</v>
      </c>
      <c r="U441" s="40">
        <v>0</v>
      </c>
    </row>
    <row r="442" spans="1:21" ht="0.75" customHeight="1" x14ac:dyDescent="0.2">
      <c r="A442" s="104"/>
      <c r="B442" s="31"/>
      <c r="C442" s="41"/>
      <c r="D442" s="36">
        <v>434</v>
      </c>
      <c r="E442" s="38">
        <v>0</v>
      </c>
      <c r="F442" s="39">
        <v>0</v>
      </c>
      <c r="G442" s="39">
        <v>0</v>
      </c>
      <c r="H442" s="39">
        <v>0</v>
      </c>
      <c r="I442" s="40">
        <v>0</v>
      </c>
      <c r="J442" s="32"/>
      <c r="K442" s="38">
        <v>0</v>
      </c>
      <c r="L442" s="39">
        <v>0</v>
      </c>
      <c r="M442" s="39">
        <v>0</v>
      </c>
      <c r="N442" s="39">
        <v>0</v>
      </c>
      <c r="O442" s="40">
        <v>0</v>
      </c>
      <c r="P442" s="32"/>
      <c r="Q442" s="38">
        <v>0</v>
      </c>
      <c r="R442" s="39">
        <v>0</v>
      </c>
      <c r="S442" s="39">
        <v>0</v>
      </c>
      <c r="T442" s="39">
        <v>0</v>
      </c>
      <c r="U442" s="40">
        <v>0</v>
      </c>
    </row>
    <row r="443" spans="1:21" ht="0.75" customHeight="1" x14ac:dyDescent="0.2">
      <c r="A443" s="104"/>
      <c r="B443" s="31"/>
      <c r="C443" s="41"/>
      <c r="D443" s="36">
        <v>435</v>
      </c>
      <c r="E443" s="38">
        <v>0</v>
      </c>
      <c r="F443" s="39">
        <v>0</v>
      </c>
      <c r="G443" s="39">
        <v>0</v>
      </c>
      <c r="H443" s="39">
        <v>0</v>
      </c>
      <c r="I443" s="40">
        <v>0</v>
      </c>
      <c r="J443" s="32"/>
      <c r="K443" s="38">
        <v>0</v>
      </c>
      <c r="L443" s="39">
        <v>0</v>
      </c>
      <c r="M443" s="39">
        <v>0</v>
      </c>
      <c r="N443" s="39">
        <v>0</v>
      </c>
      <c r="O443" s="40">
        <v>0</v>
      </c>
      <c r="P443" s="32"/>
      <c r="Q443" s="38">
        <v>0</v>
      </c>
      <c r="R443" s="39">
        <v>0</v>
      </c>
      <c r="S443" s="39">
        <v>0</v>
      </c>
      <c r="T443" s="39">
        <v>0</v>
      </c>
      <c r="U443" s="40">
        <v>0</v>
      </c>
    </row>
    <row r="444" spans="1:21" ht="0.75" customHeight="1" x14ac:dyDescent="0.2">
      <c r="A444" s="104"/>
      <c r="B444" s="31"/>
      <c r="C444" s="41"/>
      <c r="D444" s="36">
        <v>436</v>
      </c>
      <c r="E444" s="38">
        <v>0</v>
      </c>
      <c r="F444" s="39">
        <v>0</v>
      </c>
      <c r="G444" s="39">
        <v>0</v>
      </c>
      <c r="H444" s="39">
        <v>0</v>
      </c>
      <c r="I444" s="40">
        <v>0</v>
      </c>
      <c r="J444" s="32"/>
      <c r="K444" s="38">
        <v>0</v>
      </c>
      <c r="L444" s="39">
        <v>0</v>
      </c>
      <c r="M444" s="39">
        <v>0</v>
      </c>
      <c r="N444" s="39">
        <v>0</v>
      </c>
      <c r="O444" s="40">
        <v>0</v>
      </c>
      <c r="P444" s="32"/>
      <c r="Q444" s="38">
        <v>0</v>
      </c>
      <c r="R444" s="39">
        <v>0</v>
      </c>
      <c r="S444" s="39">
        <v>0</v>
      </c>
      <c r="T444" s="39">
        <v>0</v>
      </c>
      <c r="U444" s="40">
        <v>0</v>
      </c>
    </row>
    <row r="445" spans="1:21" ht="0.75" customHeight="1" x14ac:dyDescent="0.2">
      <c r="A445" s="104"/>
      <c r="B445" s="31"/>
      <c r="C445" s="41"/>
      <c r="D445" s="36">
        <v>437</v>
      </c>
      <c r="E445" s="38">
        <v>10</v>
      </c>
      <c r="F445" s="39">
        <v>10</v>
      </c>
      <c r="G445" s="39">
        <v>10</v>
      </c>
      <c r="H445" s="39">
        <v>10</v>
      </c>
      <c r="I445" s="40">
        <v>10</v>
      </c>
      <c r="J445" s="32"/>
      <c r="K445" s="38">
        <v>10</v>
      </c>
      <c r="L445" s="39">
        <v>10</v>
      </c>
      <c r="M445" s="39">
        <v>10</v>
      </c>
      <c r="N445" s="39">
        <v>10</v>
      </c>
      <c r="O445" s="40">
        <v>10</v>
      </c>
      <c r="P445" s="32"/>
      <c r="Q445" s="38">
        <v>10</v>
      </c>
      <c r="R445" s="39">
        <v>10</v>
      </c>
      <c r="S445" s="39">
        <v>10</v>
      </c>
      <c r="T445" s="39">
        <v>10</v>
      </c>
      <c r="U445" s="40">
        <v>10</v>
      </c>
    </row>
    <row r="446" spans="1:21" ht="0.75" customHeight="1" x14ac:dyDescent="0.2">
      <c r="A446" s="104"/>
      <c r="B446" s="31"/>
      <c r="C446" s="41"/>
      <c r="D446" s="36">
        <v>438</v>
      </c>
      <c r="E446" s="38">
        <v>10</v>
      </c>
      <c r="F446" s="39">
        <v>10</v>
      </c>
      <c r="G446" s="39">
        <v>10</v>
      </c>
      <c r="H446" s="39">
        <v>10</v>
      </c>
      <c r="I446" s="40">
        <v>10</v>
      </c>
      <c r="J446" s="32"/>
      <c r="K446" s="38">
        <v>10</v>
      </c>
      <c r="L446" s="39">
        <v>10</v>
      </c>
      <c r="M446" s="39">
        <v>10</v>
      </c>
      <c r="N446" s="39">
        <v>10</v>
      </c>
      <c r="O446" s="40">
        <v>10</v>
      </c>
      <c r="P446" s="32"/>
      <c r="Q446" s="38">
        <v>10</v>
      </c>
      <c r="R446" s="39">
        <v>10</v>
      </c>
      <c r="S446" s="39">
        <v>10</v>
      </c>
      <c r="T446" s="39">
        <v>10</v>
      </c>
      <c r="U446" s="40">
        <v>10</v>
      </c>
    </row>
    <row r="447" spans="1:21" ht="0.75" customHeight="1" x14ac:dyDescent="0.2">
      <c r="A447" s="104"/>
      <c r="B447" s="31"/>
      <c r="C447" s="41"/>
      <c r="D447" s="36">
        <v>439</v>
      </c>
      <c r="E447" s="38">
        <v>10</v>
      </c>
      <c r="F447" s="39">
        <v>10</v>
      </c>
      <c r="G447" s="39">
        <v>10</v>
      </c>
      <c r="H447" s="39">
        <v>10</v>
      </c>
      <c r="I447" s="40">
        <v>10</v>
      </c>
      <c r="J447" s="32"/>
      <c r="K447" s="38">
        <v>10</v>
      </c>
      <c r="L447" s="39">
        <v>10</v>
      </c>
      <c r="M447" s="39">
        <v>10</v>
      </c>
      <c r="N447" s="39">
        <v>10</v>
      </c>
      <c r="O447" s="40">
        <v>10</v>
      </c>
      <c r="P447" s="32"/>
      <c r="Q447" s="38">
        <v>10</v>
      </c>
      <c r="R447" s="39">
        <v>10</v>
      </c>
      <c r="S447" s="39">
        <v>10</v>
      </c>
      <c r="T447" s="39">
        <v>10</v>
      </c>
      <c r="U447" s="40">
        <v>10</v>
      </c>
    </row>
    <row r="448" spans="1:21" ht="0.75" customHeight="1" x14ac:dyDescent="0.2">
      <c r="A448" s="104"/>
      <c r="B448" s="31"/>
      <c r="C448" s="41"/>
      <c r="D448" s="36">
        <v>440</v>
      </c>
      <c r="E448" s="38">
        <v>10</v>
      </c>
      <c r="F448" s="39">
        <v>10</v>
      </c>
      <c r="G448" s="39">
        <v>10</v>
      </c>
      <c r="H448" s="39">
        <v>10</v>
      </c>
      <c r="I448" s="40">
        <v>10</v>
      </c>
      <c r="J448" s="32"/>
      <c r="K448" s="38">
        <v>10</v>
      </c>
      <c r="L448" s="39">
        <v>10</v>
      </c>
      <c r="M448" s="39">
        <v>10</v>
      </c>
      <c r="N448" s="39">
        <v>10</v>
      </c>
      <c r="O448" s="40">
        <v>10</v>
      </c>
      <c r="P448" s="32"/>
      <c r="Q448" s="38">
        <v>10</v>
      </c>
      <c r="R448" s="39">
        <v>10</v>
      </c>
      <c r="S448" s="39">
        <v>10</v>
      </c>
      <c r="T448" s="39">
        <v>10</v>
      </c>
      <c r="U448" s="40">
        <v>10</v>
      </c>
    </row>
    <row r="449" spans="1:22" ht="0.75" customHeight="1" x14ac:dyDescent="0.2">
      <c r="A449" s="104"/>
      <c r="B449" s="31"/>
      <c r="C449" s="41"/>
      <c r="D449" s="36">
        <v>441</v>
      </c>
      <c r="E449" s="38">
        <v>10</v>
      </c>
      <c r="F449" s="39">
        <v>10</v>
      </c>
      <c r="G449" s="39">
        <v>10</v>
      </c>
      <c r="H449" s="39">
        <v>10</v>
      </c>
      <c r="I449" s="40">
        <v>10</v>
      </c>
      <c r="J449" s="32"/>
      <c r="K449" s="38">
        <v>10</v>
      </c>
      <c r="L449" s="39">
        <v>10</v>
      </c>
      <c r="M449" s="39">
        <v>10</v>
      </c>
      <c r="N449" s="39">
        <v>10</v>
      </c>
      <c r="O449" s="40">
        <v>10</v>
      </c>
      <c r="P449" s="32"/>
      <c r="Q449" s="38">
        <v>10</v>
      </c>
      <c r="R449" s="39">
        <v>10</v>
      </c>
      <c r="S449" s="39">
        <v>10</v>
      </c>
      <c r="T449" s="39">
        <v>10</v>
      </c>
      <c r="U449" s="40">
        <v>10</v>
      </c>
    </row>
    <row r="450" spans="1:22" ht="0.75" customHeight="1" x14ac:dyDescent="0.2">
      <c r="A450" s="104"/>
      <c r="B450" s="31"/>
      <c r="C450" s="41"/>
      <c r="D450" s="36">
        <v>442</v>
      </c>
      <c r="E450" s="38">
        <v>0</v>
      </c>
      <c r="F450" s="39">
        <v>0</v>
      </c>
      <c r="G450" s="39">
        <v>0</v>
      </c>
      <c r="H450" s="39">
        <v>0</v>
      </c>
      <c r="I450" s="40">
        <v>0</v>
      </c>
      <c r="J450" s="32"/>
      <c r="K450" s="38">
        <v>0</v>
      </c>
      <c r="L450" s="39">
        <v>0</v>
      </c>
      <c r="M450" s="39">
        <v>0</v>
      </c>
      <c r="N450" s="39">
        <v>0</v>
      </c>
      <c r="O450" s="40">
        <v>0</v>
      </c>
      <c r="P450" s="32"/>
      <c r="Q450" s="38">
        <v>0</v>
      </c>
      <c r="R450" s="39">
        <v>0</v>
      </c>
      <c r="S450" s="39">
        <v>0</v>
      </c>
      <c r="T450" s="39">
        <v>0</v>
      </c>
      <c r="U450" s="40">
        <v>0</v>
      </c>
    </row>
    <row r="451" spans="1:22" ht="0.75" customHeight="1" x14ac:dyDescent="0.2">
      <c r="A451" s="104"/>
      <c r="B451" s="31"/>
      <c r="C451" s="41"/>
      <c r="D451" s="36">
        <v>443</v>
      </c>
      <c r="E451" s="38">
        <v>0</v>
      </c>
      <c r="F451" s="39">
        <v>0</v>
      </c>
      <c r="G451" s="39">
        <v>0</v>
      </c>
      <c r="H451" s="39">
        <v>0</v>
      </c>
      <c r="I451" s="40">
        <v>0</v>
      </c>
      <c r="J451" s="32"/>
      <c r="K451" s="38">
        <v>0</v>
      </c>
      <c r="L451" s="39">
        <v>0</v>
      </c>
      <c r="M451" s="39">
        <v>0</v>
      </c>
      <c r="N451" s="39">
        <v>0</v>
      </c>
      <c r="O451" s="40">
        <v>0</v>
      </c>
      <c r="P451" s="32"/>
      <c r="Q451" s="38">
        <v>0</v>
      </c>
      <c r="R451" s="39">
        <v>0</v>
      </c>
      <c r="S451" s="39">
        <v>0</v>
      </c>
      <c r="T451" s="39">
        <v>0</v>
      </c>
      <c r="U451" s="40">
        <v>0</v>
      </c>
    </row>
    <row r="452" spans="1:22" ht="0.75" customHeight="1" x14ac:dyDescent="0.2">
      <c r="A452" s="104"/>
      <c r="B452" s="31"/>
      <c r="C452" s="41"/>
      <c r="D452" s="36">
        <v>444</v>
      </c>
      <c r="E452" s="38">
        <v>0</v>
      </c>
      <c r="F452" s="39">
        <v>0</v>
      </c>
      <c r="G452" s="39">
        <v>0</v>
      </c>
      <c r="H452" s="39">
        <v>0</v>
      </c>
      <c r="I452" s="40">
        <v>0</v>
      </c>
      <c r="J452" s="32"/>
      <c r="K452" s="38">
        <v>0</v>
      </c>
      <c r="L452" s="39">
        <v>0</v>
      </c>
      <c r="M452" s="39">
        <v>0</v>
      </c>
      <c r="N452" s="39">
        <v>0</v>
      </c>
      <c r="O452" s="40">
        <v>0</v>
      </c>
      <c r="P452" s="32"/>
      <c r="Q452" s="38">
        <v>0</v>
      </c>
      <c r="R452" s="39">
        <v>0</v>
      </c>
      <c r="S452" s="39">
        <v>0</v>
      </c>
      <c r="T452" s="39">
        <v>0</v>
      </c>
      <c r="U452" s="40">
        <v>0</v>
      </c>
    </row>
    <row r="453" spans="1:22" ht="0.75" customHeight="1" x14ac:dyDescent="0.2">
      <c r="A453" s="104"/>
      <c r="B453" s="31"/>
      <c r="C453" s="41"/>
      <c r="D453" s="36">
        <v>445</v>
      </c>
      <c r="E453" s="38">
        <v>0</v>
      </c>
      <c r="F453" s="39">
        <v>0</v>
      </c>
      <c r="G453" s="39">
        <v>0</v>
      </c>
      <c r="H453" s="39">
        <v>0</v>
      </c>
      <c r="I453" s="40">
        <v>0</v>
      </c>
      <c r="J453" s="32"/>
      <c r="K453" s="38">
        <v>0</v>
      </c>
      <c r="L453" s="39">
        <v>0</v>
      </c>
      <c r="M453" s="39">
        <v>0</v>
      </c>
      <c r="N453" s="39">
        <v>0</v>
      </c>
      <c r="O453" s="40">
        <v>0</v>
      </c>
      <c r="P453" s="32"/>
      <c r="Q453" s="38">
        <v>0</v>
      </c>
      <c r="R453" s="39">
        <v>0</v>
      </c>
      <c r="S453" s="39">
        <v>0</v>
      </c>
      <c r="T453" s="39">
        <v>0</v>
      </c>
      <c r="U453" s="40">
        <v>0</v>
      </c>
    </row>
    <row r="454" spans="1:22" ht="0.75" customHeight="1" x14ac:dyDescent="0.2">
      <c r="A454" s="104"/>
      <c r="B454" s="31"/>
      <c r="C454" s="41"/>
      <c r="D454" s="36">
        <v>446</v>
      </c>
      <c r="E454" s="38">
        <v>0</v>
      </c>
      <c r="F454" s="39">
        <v>0</v>
      </c>
      <c r="G454" s="39">
        <v>0</v>
      </c>
      <c r="H454" s="39">
        <v>0</v>
      </c>
      <c r="I454" s="40">
        <v>0</v>
      </c>
      <c r="J454" s="32"/>
      <c r="K454" s="38">
        <v>0</v>
      </c>
      <c r="L454" s="39">
        <v>0</v>
      </c>
      <c r="M454" s="39">
        <v>0</v>
      </c>
      <c r="N454" s="39">
        <v>0</v>
      </c>
      <c r="O454" s="40">
        <v>0</v>
      </c>
      <c r="P454" s="32"/>
      <c r="Q454" s="38">
        <v>0</v>
      </c>
      <c r="R454" s="39">
        <v>0</v>
      </c>
      <c r="S454" s="39">
        <v>0</v>
      </c>
      <c r="T454" s="39">
        <v>0</v>
      </c>
      <c r="U454" s="40">
        <v>0</v>
      </c>
    </row>
    <row r="455" spans="1:22" ht="0.75" customHeight="1" thickBot="1" x14ac:dyDescent="0.25">
      <c r="A455" s="104"/>
      <c r="B455" s="31"/>
      <c r="C455" s="41"/>
      <c r="D455" s="36">
        <v>447</v>
      </c>
      <c r="E455" s="46">
        <v>0</v>
      </c>
      <c r="F455" s="47">
        <v>0</v>
      </c>
      <c r="G455" s="47">
        <v>0</v>
      </c>
      <c r="H455" s="47">
        <v>0</v>
      </c>
      <c r="I455" s="48">
        <v>0</v>
      </c>
      <c r="J455" s="32"/>
      <c r="K455" s="46">
        <v>0</v>
      </c>
      <c r="L455" s="47">
        <v>0</v>
      </c>
      <c r="M455" s="47">
        <v>0</v>
      </c>
      <c r="N455" s="47">
        <v>0</v>
      </c>
      <c r="O455" s="48">
        <v>0</v>
      </c>
      <c r="P455" s="32"/>
      <c r="Q455" s="46">
        <v>0</v>
      </c>
      <c r="R455" s="47">
        <v>0</v>
      </c>
      <c r="S455" s="47">
        <v>0</v>
      </c>
      <c r="T455" s="47">
        <v>0</v>
      </c>
      <c r="U455" s="48">
        <v>0</v>
      </c>
    </row>
    <row r="456" spans="1:22" ht="4.5" customHeight="1" x14ac:dyDescent="0.2">
      <c r="A456" s="104"/>
      <c r="B456" s="105"/>
      <c r="C456" s="41"/>
      <c r="D456" s="36">
        <v>448</v>
      </c>
      <c r="E456" s="2" t="s">
        <v>138</v>
      </c>
      <c r="F456" s="2" t="s">
        <v>138</v>
      </c>
      <c r="G456" s="2" t="s">
        <v>138</v>
      </c>
      <c r="H456" s="2" t="s">
        <v>138</v>
      </c>
      <c r="I456" s="2" t="s">
        <v>138</v>
      </c>
      <c r="K456" s="2" t="s">
        <v>138</v>
      </c>
      <c r="L456" s="2" t="s">
        <v>138</v>
      </c>
      <c r="M456" s="2" t="s">
        <v>138</v>
      </c>
      <c r="N456" s="2" t="s">
        <v>138</v>
      </c>
      <c r="O456" s="2" t="s">
        <v>138</v>
      </c>
      <c r="Q456" s="2" t="s">
        <v>138</v>
      </c>
      <c r="R456" s="2" t="s">
        <v>138</v>
      </c>
      <c r="S456" s="2" t="s">
        <v>138</v>
      </c>
      <c r="T456" s="2" t="s">
        <v>138</v>
      </c>
      <c r="U456" s="2" t="s">
        <v>138</v>
      </c>
    </row>
    <row r="457" spans="1:22" x14ac:dyDescent="0.2">
      <c r="B457" s="105"/>
      <c r="C457" s="44"/>
      <c r="D457" s="36">
        <v>449</v>
      </c>
      <c r="E457" s="26">
        <v>1</v>
      </c>
      <c r="F457" s="2">
        <v>5</v>
      </c>
      <c r="G457" s="2">
        <v>15</v>
      </c>
      <c r="H457" s="2">
        <v>30</v>
      </c>
      <c r="I457" s="2">
        <v>60</v>
      </c>
      <c r="J457" s="27"/>
      <c r="K457" s="26">
        <v>1</v>
      </c>
      <c r="L457" s="2">
        <v>5</v>
      </c>
      <c r="M457" s="2">
        <v>15</v>
      </c>
      <c r="N457" s="2">
        <v>30</v>
      </c>
      <c r="O457" s="2">
        <v>60</v>
      </c>
      <c r="P457" s="27"/>
      <c r="Q457" s="26">
        <v>1</v>
      </c>
      <c r="R457" s="2">
        <v>5</v>
      </c>
      <c r="S457" s="2">
        <v>15</v>
      </c>
      <c r="T457" s="2">
        <v>30</v>
      </c>
      <c r="U457" s="2">
        <v>60</v>
      </c>
    </row>
    <row r="458" spans="1:22" x14ac:dyDescent="0.2">
      <c r="B458" s="49"/>
      <c r="C458" s="41"/>
      <c r="E458" s="98" t="s">
        <v>139</v>
      </c>
      <c r="F458" s="98"/>
      <c r="G458" s="98"/>
      <c r="H458" s="98"/>
      <c r="I458" s="98"/>
      <c r="J458" s="12"/>
      <c r="K458" s="98" t="s">
        <v>139</v>
      </c>
      <c r="L458" s="98"/>
      <c r="M458" s="98"/>
      <c r="N458" s="98"/>
      <c r="O458" s="98"/>
      <c r="P458" s="12"/>
      <c r="Q458" s="98" t="s">
        <v>139</v>
      </c>
      <c r="R458" s="98"/>
      <c r="S458" s="98"/>
      <c r="T458" s="98"/>
      <c r="U458" s="98"/>
    </row>
    <row r="459" spans="1:22" x14ac:dyDescent="0.2">
      <c r="B459" s="49"/>
      <c r="C459" s="41"/>
    </row>
    <row r="460" spans="1:22" x14ac:dyDescent="0.2">
      <c r="O460" s="94"/>
      <c r="P460" s="94"/>
      <c r="Q460" s="94"/>
      <c r="R460" s="94"/>
      <c r="S460" s="94"/>
      <c r="T460" s="94"/>
      <c r="U460" s="94"/>
      <c r="V460" s="94"/>
    </row>
  </sheetData>
  <mergeCells count="24">
    <mergeCell ref="E458:I458"/>
    <mergeCell ref="K458:O458"/>
    <mergeCell ref="Q458:U458"/>
    <mergeCell ref="Q6:U6"/>
    <mergeCell ref="DW2:DW4"/>
    <mergeCell ref="DZ2:EA4"/>
    <mergeCell ref="ED2:EF4"/>
    <mergeCell ref="A9:A456"/>
    <mergeCell ref="B33:B82"/>
    <mergeCell ref="B83:B132"/>
    <mergeCell ref="B133:B182"/>
    <mergeCell ref="B183:B232"/>
    <mergeCell ref="B233:B282"/>
    <mergeCell ref="B283:B332"/>
    <mergeCell ref="B333:B382"/>
    <mergeCell ref="B383:B432"/>
    <mergeCell ref="B456:B457"/>
    <mergeCell ref="B8:B19"/>
    <mergeCell ref="E6:I6"/>
    <mergeCell ref="E5:I5"/>
    <mergeCell ref="K6:O6"/>
    <mergeCell ref="Y2:Y4"/>
    <mergeCell ref="K5:O5"/>
    <mergeCell ref="Q5:U5"/>
  </mergeCells>
  <conditionalFormatting sqref="Z3:DV3">
    <cfRule type="cellIs" dxfId="6" priority="17" operator="equal">
      <formula>10</formula>
    </cfRule>
    <cfRule type="colorScale" priority="18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conditionalFormatting sqref="P9:P455">
    <cfRule type="cellIs" dxfId="5" priority="35" operator="equal">
      <formula>10</formula>
    </cfRule>
    <cfRule type="colorScale" priority="36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conditionalFormatting sqref="E9:O455 Q9:U455">
    <cfRule type="cellIs" dxfId="4" priority="69" operator="equal">
      <formula>10</formula>
    </cfRule>
    <cfRule type="colorScale" priority="70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pageMargins left="0.7" right="0.7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ABB61-20A0-4DCA-8AD0-1E12403817E4}">
  <sheetPr>
    <tabColor theme="9"/>
  </sheetPr>
  <dimension ref="S2:W14"/>
  <sheetViews>
    <sheetView zoomScale="85" zoomScaleNormal="85" workbookViewId="0">
      <selection activeCell="S2" sqref="S2:W14"/>
    </sheetView>
  </sheetViews>
  <sheetFormatPr defaultRowHeight="12.75" x14ac:dyDescent="0.2"/>
  <sheetData>
    <row r="2" spans="19:23" x14ac:dyDescent="0.2">
      <c r="S2" s="114" t="s">
        <v>189</v>
      </c>
      <c r="T2" s="114"/>
      <c r="U2" s="114"/>
      <c r="V2" s="114"/>
      <c r="W2" s="114"/>
    </row>
    <row r="3" spans="19:23" x14ac:dyDescent="0.2">
      <c r="S3" s="114"/>
      <c r="T3" s="114"/>
      <c r="U3" s="114"/>
      <c r="V3" s="114"/>
      <c r="W3" s="114"/>
    </row>
    <row r="4" spans="19:23" x14ac:dyDescent="0.2">
      <c r="S4" s="114"/>
      <c r="T4" s="114"/>
      <c r="U4" s="114"/>
      <c r="V4" s="114"/>
      <c r="W4" s="114"/>
    </row>
    <row r="5" spans="19:23" x14ac:dyDescent="0.2">
      <c r="S5" s="114"/>
      <c r="T5" s="114"/>
      <c r="U5" s="114"/>
      <c r="V5" s="114"/>
      <c r="W5" s="114"/>
    </row>
    <row r="6" spans="19:23" x14ac:dyDescent="0.2">
      <c r="S6" s="114"/>
      <c r="T6" s="114"/>
      <c r="U6" s="114"/>
      <c r="V6" s="114"/>
      <c r="W6" s="114"/>
    </row>
    <row r="7" spans="19:23" x14ac:dyDescent="0.2">
      <c r="S7" s="114"/>
      <c r="T7" s="114"/>
      <c r="U7" s="114"/>
      <c r="V7" s="114"/>
      <c r="W7" s="114"/>
    </row>
    <row r="8" spans="19:23" x14ac:dyDescent="0.2">
      <c r="S8" s="114"/>
      <c r="T8" s="114"/>
      <c r="U8" s="114"/>
      <c r="V8" s="114"/>
      <c r="W8" s="114"/>
    </row>
    <row r="9" spans="19:23" x14ac:dyDescent="0.2">
      <c r="S9" s="114"/>
      <c r="T9" s="114"/>
      <c r="U9" s="114"/>
      <c r="V9" s="114"/>
      <c r="W9" s="114"/>
    </row>
    <row r="10" spans="19:23" x14ac:dyDescent="0.2">
      <c r="S10" s="114"/>
      <c r="T10" s="114"/>
      <c r="U10" s="114"/>
      <c r="V10" s="114"/>
      <c r="W10" s="114"/>
    </row>
    <row r="11" spans="19:23" x14ac:dyDescent="0.2">
      <c r="S11" s="114"/>
      <c r="T11" s="114"/>
      <c r="U11" s="114"/>
      <c r="V11" s="114"/>
      <c r="W11" s="114"/>
    </row>
    <row r="12" spans="19:23" x14ac:dyDescent="0.2">
      <c r="S12" s="114"/>
      <c r="T12" s="114"/>
      <c r="U12" s="114"/>
      <c r="V12" s="114"/>
      <c r="W12" s="114"/>
    </row>
    <row r="13" spans="19:23" x14ac:dyDescent="0.2">
      <c r="S13" s="114"/>
      <c r="T13" s="114"/>
      <c r="U13" s="114"/>
      <c r="V13" s="114"/>
      <c r="W13" s="114"/>
    </row>
    <row r="14" spans="19:23" x14ac:dyDescent="0.2">
      <c r="S14" s="114"/>
      <c r="T14" s="114"/>
      <c r="U14" s="114"/>
      <c r="V14" s="114"/>
      <c r="W14" s="114"/>
    </row>
  </sheetData>
  <mergeCells count="1">
    <mergeCell ref="S2:W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DP34"/>
  <sheetViews>
    <sheetView showGridLines="0" zoomScaleNormal="100" workbookViewId="0">
      <selection activeCell="DR13" sqref="DR13"/>
    </sheetView>
  </sheetViews>
  <sheetFormatPr defaultRowHeight="12.75" x14ac:dyDescent="0.2"/>
  <cols>
    <col min="1" max="1" width="18" style="1" bestFit="1" customWidth="1"/>
    <col min="2" max="2" width="5.85546875" style="1" bestFit="1" customWidth="1"/>
    <col min="3" max="3" width="4.28515625" style="1" customWidth="1"/>
    <col min="4" max="4" width="0.85546875" style="2" customWidth="1"/>
    <col min="5" max="9" width="3.7109375" style="3" customWidth="1"/>
    <col min="10" max="10" width="1.5703125" style="3" customWidth="1"/>
    <col min="11" max="16" width="3.7109375" style="3" customWidth="1"/>
    <col min="17" max="17" width="2.5703125" style="3" customWidth="1"/>
    <col min="18" max="18" width="9.140625" style="3"/>
    <col min="19" max="119" width="0.5703125" style="4" customWidth="1"/>
    <col min="120" max="120" width="9.140625" style="5"/>
    <col min="121" max="16384" width="9.140625" style="3"/>
  </cols>
  <sheetData>
    <row r="1" spans="1:120" ht="13.5" thickBot="1" x14ac:dyDescent="0.25"/>
    <row r="2" spans="1:120" ht="13.5" thickBot="1" x14ac:dyDescent="0.25">
      <c r="Q2" s="10"/>
      <c r="R2" s="3" t="s">
        <v>0</v>
      </c>
    </row>
    <row r="3" spans="1:120" x14ac:dyDescent="0.2">
      <c r="Q3" s="9"/>
    </row>
    <row r="4" spans="1:120" x14ac:dyDescent="0.2">
      <c r="Q4" s="9"/>
      <c r="R4" s="96">
        <v>0</v>
      </c>
      <c r="DP4" s="97" t="s">
        <v>143</v>
      </c>
    </row>
    <row r="5" spans="1:120" ht="7.5" customHeight="1" x14ac:dyDescent="0.2">
      <c r="A5" s="50"/>
      <c r="R5" s="96"/>
      <c r="S5" s="77">
        <f t="shared" ref="S5:CD5" si="0">T5+(1.7/100)</f>
        <v>-3.1086244689504383E-15</v>
      </c>
      <c r="T5" s="78">
        <f t="shared" si="0"/>
        <v>-1.700000000000311E-2</v>
      </c>
      <c r="U5" s="78">
        <f t="shared" si="0"/>
        <v>-3.4000000000003111E-2</v>
      </c>
      <c r="V5" s="78">
        <f t="shared" si="0"/>
        <v>-5.1000000000003112E-2</v>
      </c>
      <c r="W5" s="78">
        <f t="shared" si="0"/>
        <v>-6.8000000000003114E-2</v>
      </c>
      <c r="X5" s="78">
        <f t="shared" si="0"/>
        <v>-8.5000000000003115E-2</v>
      </c>
      <c r="Y5" s="78">
        <f t="shared" si="0"/>
        <v>-0.10200000000000312</v>
      </c>
      <c r="Z5" s="78">
        <f t="shared" si="0"/>
        <v>-0.11900000000000312</v>
      </c>
      <c r="AA5" s="78">
        <f t="shared" si="0"/>
        <v>-0.13600000000000312</v>
      </c>
      <c r="AB5" s="78">
        <f t="shared" si="0"/>
        <v>-0.15300000000000313</v>
      </c>
      <c r="AC5" s="78">
        <f t="shared" si="0"/>
        <v>-0.17000000000000315</v>
      </c>
      <c r="AD5" s="78">
        <f t="shared" si="0"/>
        <v>-0.18700000000000316</v>
      </c>
      <c r="AE5" s="78">
        <f t="shared" si="0"/>
        <v>-0.20400000000000318</v>
      </c>
      <c r="AF5" s="78">
        <f t="shared" si="0"/>
        <v>-0.22100000000000319</v>
      </c>
      <c r="AG5" s="78">
        <f t="shared" si="0"/>
        <v>-0.23800000000000321</v>
      </c>
      <c r="AH5" s="78">
        <f t="shared" si="0"/>
        <v>-0.25500000000000322</v>
      </c>
      <c r="AI5" s="78">
        <f t="shared" si="0"/>
        <v>-0.27200000000000324</v>
      </c>
      <c r="AJ5" s="78">
        <f t="shared" si="0"/>
        <v>-0.28900000000000325</v>
      </c>
      <c r="AK5" s="78">
        <f t="shared" si="0"/>
        <v>-0.30600000000000327</v>
      </c>
      <c r="AL5" s="78">
        <f t="shared" si="0"/>
        <v>-0.32300000000000328</v>
      </c>
      <c r="AM5" s="78">
        <f t="shared" si="0"/>
        <v>-0.3400000000000033</v>
      </c>
      <c r="AN5" s="78">
        <f t="shared" si="0"/>
        <v>-0.35700000000000331</v>
      </c>
      <c r="AO5" s="78">
        <f t="shared" si="0"/>
        <v>-0.37400000000000333</v>
      </c>
      <c r="AP5" s="78">
        <f t="shared" si="0"/>
        <v>-0.39100000000000334</v>
      </c>
      <c r="AQ5" s="78">
        <f t="shared" si="0"/>
        <v>-0.40800000000000336</v>
      </c>
      <c r="AR5" s="78">
        <f t="shared" si="0"/>
        <v>-0.42500000000000338</v>
      </c>
      <c r="AS5" s="78">
        <f t="shared" si="0"/>
        <v>-0.44200000000000339</v>
      </c>
      <c r="AT5" s="78">
        <f t="shared" si="0"/>
        <v>-0.45900000000000341</v>
      </c>
      <c r="AU5" s="78">
        <f t="shared" si="0"/>
        <v>-0.47600000000000342</v>
      </c>
      <c r="AV5" s="78">
        <f t="shared" si="0"/>
        <v>-0.49300000000000344</v>
      </c>
      <c r="AW5" s="78">
        <f t="shared" si="0"/>
        <v>-0.51000000000000345</v>
      </c>
      <c r="AX5" s="78">
        <f t="shared" si="0"/>
        <v>-0.52700000000000347</v>
      </c>
      <c r="AY5" s="78">
        <f t="shared" si="0"/>
        <v>-0.54400000000000348</v>
      </c>
      <c r="AZ5" s="78">
        <f t="shared" si="0"/>
        <v>-0.5610000000000035</v>
      </c>
      <c r="BA5" s="78">
        <f t="shared" si="0"/>
        <v>-0.57800000000000351</v>
      </c>
      <c r="BB5" s="78">
        <f t="shared" si="0"/>
        <v>-0.59500000000000353</v>
      </c>
      <c r="BC5" s="78">
        <f t="shared" si="0"/>
        <v>-0.61200000000000354</v>
      </c>
      <c r="BD5" s="78">
        <f t="shared" si="0"/>
        <v>-0.62900000000000356</v>
      </c>
      <c r="BE5" s="78">
        <f t="shared" si="0"/>
        <v>-0.64600000000000357</v>
      </c>
      <c r="BF5" s="78">
        <f t="shared" si="0"/>
        <v>-0.66300000000000359</v>
      </c>
      <c r="BG5" s="78">
        <f t="shared" si="0"/>
        <v>-0.6800000000000036</v>
      </c>
      <c r="BH5" s="78">
        <f t="shared" si="0"/>
        <v>-0.69700000000000362</v>
      </c>
      <c r="BI5" s="78">
        <f t="shared" si="0"/>
        <v>-0.71400000000000363</v>
      </c>
      <c r="BJ5" s="78">
        <f t="shared" si="0"/>
        <v>-0.73100000000000365</v>
      </c>
      <c r="BK5" s="78">
        <f t="shared" si="0"/>
        <v>-0.74800000000000366</v>
      </c>
      <c r="BL5" s="78">
        <f t="shared" si="0"/>
        <v>-0.76500000000000368</v>
      </c>
      <c r="BM5" s="78">
        <f t="shared" si="0"/>
        <v>-0.78200000000000369</v>
      </c>
      <c r="BN5" s="78">
        <f t="shared" si="0"/>
        <v>-0.79900000000000371</v>
      </c>
      <c r="BO5" s="78">
        <f t="shared" si="0"/>
        <v>-0.81600000000000372</v>
      </c>
      <c r="BP5" s="78">
        <f t="shared" si="0"/>
        <v>-0.83300000000000374</v>
      </c>
      <c r="BQ5" s="78">
        <f t="shared" si="0"/>
        <v>-0.85000000000000375</v>
      </c>
      <c r="BR5" s="78">
        <f t="shared" si="0"/>
        <v>-0.86700000000000377</v>
      </c>
      <c r="BS5" s="78">
        <f t="shared" si="0"/>
        <v>-0.88400000000000378</v>
      </c>
      <c r="BT5" s="78">
        <f t="shared" si="0"/>
        <v>-0.9010000000000038</v>
      </c>
      <c r="BU5" s="78">
        <f t="shared" si="0"/>
        <v>-0.91800000000000381</v>
      </c>
      <c r="BV5" s="78">
        <f t="shared" si="0"/>
        <v>-0.93500000000000383</v>
      </c>
      <c r="BW5" s="78">
        <f t="shared" si="0"/>
        <v>-0.95200000000000384</v>
      </c>
      <c r="BX5" s="78">
        <f t="shared" si="0"/>
        <v>-0.96900000000000386</v>
      </c>
      <c r="BY5" s="78">
        <f t="shared" si="0"/>
        <v>-0.98600000000000387</v>
      </c>
      <c r="BZ5" s="78">
        <f t="shared" si="0"/>
        <v>-1.0030000000000039</v>
      </c>
      <c r="CA5" s="78">
        <f t="shared" si="0"/>
        <v>-1.0200000000000038</v>
      </c>
      <c r="CB5" s="78">
        <f t="shared" si="0"/>
        <v>-1.0370000000000037</v>
      </c>
      <c r="CC5" s="78">
        <f t="shared" si="0"/>
        <v>-1.0540000000000036</v>
      </c>
      <c r="CD5" s="78">
        <f t="shared" si="0"/>
        <v>-1.0710000000000035</v>
      </c>
      <c r="CE5" s="78">
        <f t="shared" ref="CE5:DM5" si="1">CF5+(1.7/100)</f>
        <v>-1.0880000000000034</v>
      </c>
      <c r="CF5" s="78">
        <f t="shared" si="1"/>
        <v>-1.1050000000000033</v>
      </c>
      <c r="CG5" s="78">
        <f t="shared" si="1"/>
        <v>-1.1220000000000032</v>
      </c>
      <c r="CH5" s="78">
        <f t="shared" si="1"/>
        <v>-1.1390000000000031</v>
      </c>
      <c r="CI5" s="78">
        <f t="shared" si="1"/>
        <v>-1.156000000000003</v>
      </c>
      <c r="CJ5" s="78">
        <f t="shared" si="1"/>
        <v>-1.1730000000000029</v>
      </c>
      <c r="CK5" s="78">
        <f t="shared" si="1"/>
        <v>-1.1900000000000028</v>
      </c>
      <c r="CL5" s="78">
        <f t="shared" si="1"/>
        <v>-1.2070000000000027</v>
      </c>
      <c r="CM5" s="78">
        <f t="shared" si="1"/>
        <v>-1.2240000000000026</v>
      </c>
      <c r="CN5" s="78">
        <f t="shared" si="1"/>
        <v>-1.2410000000000025</v>
      </c>
      <c r="CO5" s="78">
        <f t="shared" si="1"/>
        <v>-1.2580000000000024</v>
      </c>
      <c r="CP5" s="78">
        <f t="shared" si="1"/>
        <v>-1.2750000000000024</v>
      </c>
      <c r="CQ5" s="78">
        <f t="shared" si="1"/>
        <v>-1.2920000000000023</v>
      </c>
      <c r="CR5" s="78">
        <f t="shared" si="1"/>
        <v>-1.3090000000000022</v>
      </c>
      <c r="CS5" s="78">
        <f t="shared" si="1"/>
        <v>-1.3260000000000021</v>
      </c>
      <c r="CT5" s="78">
        <f t="shared" si="1"/>
        <v>-1.343000000000002</v>
      </c>
      <c r="CU5" s="78">
        <f t="shared" si="1"/>
        <v>-1.3600000000000019</v>
      </c>
      <c r="CV5" s="78">
        <f t="shared" si="1"/>
        <v>-1.3770000000000018</v>
      </c>
      <c r="CW5" s="78">
        <f t="shared" si="1"/>
        <v>-1.3940000000000017</v>
      </c>
      <c r="CX5" s="78">
        <f t="shared" si="1"/>
        <v>-1.4110000000000016</v>
      </c>
      <c r="CY5" s="78">
        <f t="shared" si="1"/>
        <v>-1.4280000000000015</v>
      </c>
      <c r="CZ5" s="78">
        <f t="shared" si="1"/>
        <v>-1.4450000000000014</v>
      </c>
      <c r="DA5" s="78">
        <f t="shared" si="1"/>
        <v>-1.4620000000000013</v>
      </c>
      <c r="DB5" s="78">
        <f t="shared" si="1"/>
        <v>-1.4790000000000012</v>
      </c>
      <c r="DC5" s="78">
        <f t="shared" si="1"/>
        <v>-1.4960000000000011</v>
      </c>
      <c r="DD5" s="78">
        <f t="shared" si="1"/>
        <v>-1.513000000000001</v>
      </c>
      <c r="DE5" s="78">
        <f t="shared" si="1"/>
        <v>-1.5300000000000009</v>
      </c>
      <c r="DF5" s="78">
        <f t="shared" si="1"/>
        <v>-1.5470000000000008</v>
      </c>
      <c r="DG5" s="78">
        <f t="shared" si="1"/>
        <v>-1.5640000000000007</v>
      </c>
      <c r="DH5" s="78">
        <f t="shared" si="1"/>
        <v>-1.5810000000000006</v>
      </c>
      <c r="DI5" s="78">
        <f t="shared" si="1"/>
        <v>-1.5980000000000005</v>
      </c>
      <c r="DJ5" s="78">
        <f t="shared" si="1"/>
        <v>-1.6150000000000004</v>
      </c>
      <c r="DK5" s="78">
        <f t="shared" si="1"/>
        <v>-1.6320000000000003</v>
      </c>
      <c r="DL5" s="78">
        <f t="shared" si="1"/>
        <v>-1.6490000000000002</v>
      </c>
      <c r="DM5" s="78">
        <f t="shared" si="1"/>
        <v>-1.6660000000000001</v>
      </c>
      <c r="DN5" s="78">
        <f>DO5+(1.7/100)</f>
        <v>-1.6830000000000001</v>
      </c>
      <c r="DO5" s="79">
        <f>-1.7</f>
        <v>-1.7</v>
      </c>
      <c r="DP5" s="97"/>
    </row>
    <row r="6" spans="1:120" x14ac:dyDescent="0.2">
      <c r="A6" s="50"/>
      <c r="R6" s="96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97"/>
    </row>
    <row r="7" spans="1:120" x14ac:dyDescent="0.2">
      <c r="A7" s="99" t="s">
        <v>1</v>
      </c>
      <c r="B7" s="108" t="s">
        <v>2</v>
      </c>
      <c r="C7" s="108" t="s">
        <v>3</v>
      </c>
      <c r="D7" s="11"/>
      <c r="E7" s="98" t="s">
        <v>185</v>
      </c>
      <c r="F7" s="98"/>
      <c r="G7" s="98"/>
      <c r="H7" s="98"/>
      <c r="I7" s="98"/>
      <c r="K7" s="98" t="s">
        <v>7</v>
      </c>
      <c r="L7" s="98"/>
      <c r="M7" s="98"/>
      <c r="N7" s="98"/>
      <c r="O7" s="98"/>
      <c r="P7" s="13"/>
      <c r="Q7" s="13"/>
    </row>
    <row r="8" spans="1:120" x14ac:dyDescent="0.2">
      <c r="A8" s="99"/>
      <c r="B8" s="108"/>
      <c r="C8" s="108"/>
      <c r="D8" s="11"/>
      <c r="P8" s="13"/>
      <c r="Q8" s="13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20" ht="3" customHeight="1" thickBot="1" x14ac:dyDescent="0.25">
      <c r="A9" s="13"/>
      <c r="B9" s="51"/>
      <c r="C9" s="51"/>
      <c r="D9" s="11"/>
      <c r="E9" s="14"/>
      <c r="F9" s="15"/>
      <c r="G9" s="15"/>
      <c r="H9" s="15"/>
      <c r="I9" s="15"/>
      <c r="K9" s="16"/>
      <c r="L9" s="16"/>
      <c r="M9" s="16"/>
      <c r="N9" s="16"/>
      <c r="O9" s="16"/>
      <c r="P9" s="16"/>
      <c r="Q9" s="16"/>
      <c r="DO9" s="52"/>
    </row>
    <row r="10" spans="1:120" x14ac:dyDescent="0.2">
      <c r="A10" s="53" t="s">
        <v>8</v>
      </c>
      <c r="B10">
        <v>2</v>
      </c>
      <c r="C10">
        <v>9</v>
      </c>
      <c r="E10" s="17">
        <v>-0.54593800000000003</v>
      </c>
      <c r="F10" s="18">
        <v>-0.9418479999999998</v>
      </c>
      <c r="G10" s="18">
        <v>-0.93318600000000007</v>
      </c>
      <c r="H10" s="18">
        <v>-0.62066299999999996</v>
      </c>
      <c r="I10" s="19">
        <v>-0.20763100000000012</v>
      </c>
      <c r="K10" s="17">
        <v>-0.77799600000000013</v>
      </c>
      <c r="L10" s="18">
        <v>-1.3167979999999997</v>
      </c>
      <c r="M10" s="18">
        <v>-1.411503</v>
      </c>
      <c r="N10" s="18">
        <v>-1.1993170000000002</v>
      </c>
      <c r="O10" s="19">
        <v>-1.1351650000000002</v>
      </c>
      <c r="P10" s="21"/>
      <c r="Q10" s="21"/>
    </row>
    <row r="11" spans="1:120" x14ac:dyDescent="0.2">
      <c r="A11" s="53" t="s">
        <v>9</v>
      </c>
      <c r="B11">
        <v>9</v>
      </c>
      <c r="C11">
        <v>19</v>
      </c>
      <c r="E11" s="20">
        <v>-0.35581400000000052</v>
      </c>
      <c r="F11" s="21">
        <v>-0.25770699999999991</v>
      </c>
      <c r="G11" s="21">
        <v>-0.48488799999999976</v>
      </c>
      <c r="H11" s="21">
        <v>-0.50390299999999932</v>
      </c>
      <c r="I11" s="22">
        <v>-0.2525170000000001</v>
      </c>
      <c r="K11" s="20">
        <v>-1.7632630000000002</v>
      </c>
      <c r="L11" s="21">
        <v>-1.2988510000000004</v>
      </c>
      <c r="M11" s="21">
        <v>-1.1923859999999995</v>
      </c>
      <c r="N11" s="21">
        <v>-1.0180199999999995</v>
      </c>
      <c r="O11" s="22">
        <v>-0.75505099999999992</v>
      </c>
      <c r="P11" s="21"/>
      <c r="Q11" s="21"/>
    </row>
    <row r="12" spans="1:120" x14ac:dyDescent="0.2">
      <c r="A12" s="53" t="s">
        <v>10</v>
      </c>
      <c r="B12">
        <v>10</v>
      </c>
      <c r="C12">
        <v>19</v>
      </c>
      <c r="E12" s="20">
        <v>-0.18031799999999976</v>
      </c>
      <c r="F12" s="21">
        <v>-0.20176799999999995</v>
      </c>
      <c r="G12" s="21">
        <v>-0.4539620000000002</v>
      </c>
      <c r="H12" s="21">
        <v>-0.47618400000000038</v>
      </c>
      <c r="I12" s="22">
        <v>-0.23099999999999987</v>
      </c>
      <c r="K12" s="20">
        <v>-1.40483</v>
      </c>
      <c r="L12" s="21">
        <v>-0.99846199999999996</v>
      </c>
      <c r="M12" s="21">
        <v>-0.92061700000000002</v>
      </c>
      <c r="N12" s="21">
        <v>-0.79976700000000056</v>
      </c>
      <c r="O12" s="22">
        <v>-0.59528200000000009</v>
      </c>
      <c r="P12" s="21"/>
      <c r="Q12" s="21"/>
    </row>
    <row r="13" spans="1:120" x14ac:dyDescent="0.2">
      <c r="A13" s="53" t="s">
        <v>144</v>
      </c>
      <c r="B13">
        <v>10</v>
      </c>
      <c r="C13">
        <v>23</v>
      </c>
      <c r="E13" s="20">
        <v>-0.29620999999999942</v>
      </c>
      <c r="F13" s="21">
        <v>-0.40774500000000025</v>
      </c>
      <c r="G13" s="21">
        <v>-0.57388999999999957</v>
      </c>
      <c r="H13" s="21">
        <v>-0.61582999999999988</v>
      </c>
      <c r="I13" s="22">
        <v>-0.33240299999999934</v>
      </c>
      <c r="K13" s="20">
        <v>-1.5906849999999997</v>
      </c>
      <c r="L13" s="21">
        <v>-1.1777880000000005</v>
      </c>
      <c r="M13" s="21">
        <v>-1.0661089999999995</v>
      </c>
      <c r="N13" s="21">
        <v>-0.96540200000000009</v>
      </c>
      <c r="O13" s="22">
        <v>-0.79125899999999971</v>
      </c>
      <c r="P13" s="21"/>
      <c r="Q13" s="21"/>
    </row>
    <row r="14" spans="1:120" x14ac:dyDescent="0.2">
      <c r="A14" s="53" t="s">
        <v>145</v>
      </c>
      <c r="B14">
        <v>11</v>
      </c>
      <c r="C14">
        <v>19</v>
      </c>
      <c r="E14" s="20">
        <v>-0.34541599999999972</v>
      </c>
      <c r="F14" s="21">
        <v>-0.20351300000000005</v>
      </c>
      <c r="G14" s="21">
        <v>-0.4904679999999999</v>
      </c>
      <c r="H14" s="21">
        <v>-0.38323499999999955</v>
      </c>
      <c r="I14" s="22">
        <v>-0.23332599999999992</v>
      </c>
      <c r="K14" s="20">
        <v>-1.625699</v>
      </c>
      <c r="L14" s="21">
        <v>-1.1580560000000002</v>
      </c>
      <c r="M14" s="21">
        <v>-1.1406209999999999</v>
      </c>
      <c r="N14" s="21">
        <v>-0.9117329999999999</v>
      </c>
      <c r="O14" s="22">
        <v>-0.74193799999999976</v>
      </c>
      <c r="P14" s="21"/>
      <c r="Q14" s="21"/>
    </row>
    <row r="15" spans="1:120" x14ac:dyDescent="0.2">
      <c r="A15" s="53" t="s">
        <v>146</v>
      </c>
      <c r="B15">
        <v>13</v>
      </c>
      <c r="C15">
        <v>19</v>
      </c>
      <c r="E15" s="20">
        <v>0</v>
      </c>
      <c r="F15" s="21">
        <v>0</v>
      </c>
      <c r="G15" s="21">
        <v>0</v>
      </c>
      <c r="H15" s="21">
        <v>0</v>
      </c>
      <c r="I15" s="22">
        <v>0</v>
      </c>
      <c r="K15" s="20">
        <v>-1.0493410000000001</v>
      </c>
      <c r="L15" s="21">
        <v>-0.66994199999999982</v>
      </c>
      <c r="M15" s="21">
        <v>-0.37503099999999989</v>
      </c>
      <c r="N15" s="21">
        <v>-0.17743899999999968</v>
      </c>
      <c r="O15" s="22">
        <v>0</v>
      </c>
      <c r="P15" s="21"/>
      <c r="Q15" s="21"/>
    </row>
    <row r="16" spans="1:120" x14ac:dyDescent="0.2">
      <c r="A16" s="53" t="s">
        <v>11</v>
      </c>
      <c r="B16">
        <v>25</v>
      </c>
      <c r="C16">
        <v>34</v>
      </c>
      <c r="E16" s="20">
        <v>0</v>
      </c>
      <c r="F16" s="21">
        <v>0</v>
      </c>
      <c r="G16" s="21">
        <v>0</v>
      </c>
      <c r="H16" s="21">
        <v>0</v>
      </c>
      <c r="I16" s="22">
        <v>0</v>
      </c>
      <c r="K16" s="20">
        <v>-0.32729199999999992</v>
      </c>
      <c r="L16" s="21">
        <v>-0.34435799999999994</v>
      </c>
      <c r="M16" s="21">
        <v>-0.33140100000000006</v>
      </c>
      <c r="N16" s="21">
        <v>-0.26990800000000004</v>
      </c>
      <c r="O16" s="22">
        <v>0</v>
      </c>
      <c r="P16" s="21"/>
      <c r="Q16" s="21"/>
    </row>
    <row r="17" spans="1:17" x14ac:dyDescent="0.2">
      <c r="A17" s="53" t="s">
        <v>12</v>
      </c>
      <c r="B17">
        <v>26</v>
      </c>
      <c r="C17">
        <v>34</v>
      </c>
      <c r="E17" s="20">
        <v>0</v>
      </c>
      <c r="F17" s="21">
        <v>0</v>
      </c>
      <c r="G17" s="21">
        <v>0</v>
      </c>
      <c r="H17" s="21">
        <v>0</v>
      </c>
      <c r="I17" s="22">
        <v>0</v>
      </c>
      <c r="K17" s="20">
        <v>-0.20472100000000004</v>
      </c>
      <c r="L17" s="21">
        <v>0</v>
      </c>
      <c r="M17" s="21">
        <v>0</v>
      </c>
      <c r="N17" s="21">
        <v>0</v>
      </c>
      <c r="O17" s="22">
        <v>0</v>
      </c>
      <c r="P17" s="21"/>
      <c r="Q17" s="21"/>
    </row>
    <row r="18" spans="1:17" x14ac:dyDescent="0.2">
      <c r="A18" s="53" t="s">
        <v>147</v>
      </c>
      <c r="B18">
        <v>26</v>
      </c>
      <c r="C18">
        <v>36</v>
      </c>
      <c r="E18" s="20">
        <v>0</v>
      </c>
      <c r="F18" s="21">
        <v>0</v>
      </c>
      <c r="G18" s="21">
        <v>0</v>
      </c>
      <c r="H18" s="21">
        <v>0</v>
      </c>
      <c r="I18" s="22">
        <v>0</v>
      </c>
      <c r="K18" s="20">
        <v>0</v>
      </c>
      <c r="L18" s="21">
        <v>0</v>
      </c>
      <c r="M18" s="21">
        <v>0</v>
      </c>
      <c r="N18" s="21">
        <v>0</v>
      </c>
      <c r="O18" s="22">
        <v>0</v>
      </c>
      <c r="P18" s="21"/>
      <c r="Q18" s="21"/>
    </row>
    <row r="19" spans="1:17" x14ac:dyDescent="0.2">
      <c r="A19" s="53" t="s">
        <v>13</v>
      </c>
      <c r="B19">
        <v>28</v>
      </c>
      <c r="C19">
        <v>34</v>
      </c>
      <c r="E19" s="20">
        <v>0</v>
      </c>
      <c r="F19" s="21">
        <v>0</v>
      </c>
      <c r="G19" s="21">
        <v>0</v>
      </c>
      <c r="H19" s="21">
        <v>0</v>
      </c>
      <c r="I19" s="22">
        <v>0</v>
      </c>
      <c r="K19" s="20">
        <v>0</v>
      </c>
      <c r="L19" s="21">
        <v>0</v>
      </c>
      <c r="M19" s="21">
        <v>0</v>
      </c>
      <c r="N19" s="21">
        <v>0</v>
      </c>
      <c r="O19" s="22">
        <v>0</v>
      </c>
      <c r="P19" s="21"/>
      <c r="Q19" s="21"/>
    </row>
    <row r="20" spans="1:17" x14ac:dyDescent="0.2">
      <c r="A20" s="53" t="s">
        <v>14</v>
      </c>
      <c r="B20">
        <v>29</v>
      </c>
      <c r="C20">
        <v>36</v>
      </c>
      <c r="E20" s="20">
        <v>0</v>
      </c>
      <c r="F20" s="21">
        <v>0</v>
      </c>
      <c r="G20" s="21">
        <v>0</v>
      </c>
      <c r="H20" s="21">
        <v>0</v>
      </c>
      <c r="I20" s="22">
        <v>0</v>
      </c>
      <c r="K20" s="20">
        <v>0</v>
      </c>
      <c r="L20" s="21">
        <v>0</v>
      </c>
      <c r="M20" s="21">
        <v>0</v>
      </c>
      <c r="N20" s="21">
        <v>0</v>
      </c>
      <c r="O20" s="22">
        <v>0</v>
      </c>
      <c r="P20" s="21"/>
      <c r="Q20" s="21"/>
    </row>
    <row r="21" spans="1:17" x14ac:dyDescent="0.2">
      <c r="A21" s="53" t="s">
        <v>15</v>
      </c>
      <c r="B21">
        <v>30</v>
      </c>
      <c r="C21">
        <v>36</v>
      </c>
      <c r="E21" s="20">
        <v>0</v>
      </c>
      <c r="F21" s="21">
        <v>0</v>
      </c>
      <c r="G21" s="21">
        <v>0</v>
      </c>
      <c r="H21" s="21">
        <v>0</v>
      </c>
      <c r="I21" s="22">
        <v>0</v>
      </c>
      <c r="K21" s="20">
        <v>0</v>
      </c>
      <c r="L21" s="21">
        <v>0</v>
      </c>
      <c r="M21" s="21">
        <v>0</v>
      </c>
      <c r="N21" s="21">
        <v>0</v>
      </c>
      <c r="O21" s="22">
        <v>0</v>
      </c>
      <c r="P21" s="21"/>
      <c r="Q21" s="21"/>
    </row>
    <row r="22" spans="1:17" x14ac:dyDescent="0.2">
      <c r="A22" s="53" t="s">
        <v>16</v>
      </c>
      <c r="B22">
        <v>35</v>
      </c>
      <c r="C22">
        <v>44</v>
      </c>
      <c r="E22" s="20">
        <v>0</v>
      </c>
      <c r="F22" s="21">
        <v>0</v>
      </c>
      <c r="G22" s="21">
        <v>-0.18258300000000016</v>
      </c>
      <c r="H22" s="21">
        <v>-0.21101199999999976</v>
      </c>
      <c r="I22" s="22">
        <v>0</v>
      </c>
      <c r="K22" s="20">
        <v>-0.76420299999999974</v>
      </c>
      <c r="L22" s="21">
        <v>-0.52619600000000011</v>
      </c>
      <c r="M22" s="21">
        <v>-0.40537400000000012</v>
      </c>
      <c r="N22" s="21">
        <v>-0.26543099999999953</v>
      </c>
      <c r="O22" s="22">
        <v>0</v>
      </c>
      <c r="P22" s="21"/>
      <c r="Q22" s="21"/>
    </row>
    <row r="23" spans="1:17" x14ac:dyDescent="0.2">
      <c r="A23" s="53" t="s">
        <v>148</v>
      </c>
      <c r="B23">
        <v>36</v>
      </c>
      <c r="C23">
        <v>44</v>
      </c>
      <c r="E23" s="20">
        <v>0</v>
      </c>
      <c r="F23" s="21">
        <v>0</v>
      </c>
      <c r="G23" s="21">
        <v>-0.19387099999999968</v>
      </c>
      <c r="H23" s="21">
        <v>0</v>
      </c>
      <c r="I23" s="22">
        <v>0</v>
      </c>
      <c r="K23" s="20">
        <v>-0.72477800000000014</v>
      </c>
      <c r="L23" s="21">
        <v>-0.33847799999999983</v>
      </c>
      <c r="M23" s="21">
        <v>-0.43472</v>
      </c>
      <c r="N23" s="21">
        <v>-0.29934799999999973</v>
      </c>
      <c r="O23" s="22">
        <v>0</v>
      </c>
      <c r="P23" s="21"/>
      <c r="Q23" s="21"/>
    </row>
    <row r="24" spans="1:17" x14ac:dyDescent="0.2">
      <c r="A24" s="53" t="s">
        <v>17</v>
      </c>
      <c r="B24">
        <v>37</v>
      </c>
      <c r="C24">
        <v>44</v>
      </c>
      <c r="E24" s="20">
        <v>0</v>
      </c>
      <c r="F24" s="21">
        <v>0</v>
      </c>
      <c r="G24" s="21">
        <v>0</v>
      </c>
      <c r="H24" s="21">
        <v>0</v>
      </c>
      <c r="I24" s="22">
        <v>0</v>
      </c>
      <c r="K24" s="20">
        <v>-0.71502700000000008</v>
      </c>
      <c r="L24" s="21">
        <v>-0.44941399999999998</v>
      </c>
      <c r="M24" s="21">
        <v>-0.23820499999999978</v>
      </c>
      <c r="N24" s="21">
        <v>0</v>
      </c>
      <c r="O24" s="22">
        <v>0</v>
      </c>
      <c r="P24" s="21"/>
      <c r="Q24" s="21"/>
    </row>
    <row r="25" spans="1:17" x14ac:dyDescent="0.2">
      <c r="A25" s="53" t="s">
        <v>149</v>
      </c>
      <c r="B25">
        <v>38</v>
      </c>
      <c r="C25">
        <v>44</v>
      </c>
      <c r="E25" s="20">
        <v>0</v>
      </c>
      <c r="F25" s="21">
        <v>0</v>
      </c>
      <c r="G25" s="21">
        <v>0</v>
      </c>
      <c r="H25" s="21">
        <v>0</v>
      </c>
      <c r="I25" s="22">
        <v>0</v>
      </c>
      <c r="K25" s="20">
        <v>-0.63022599999999995</v>
      </c>
      <c r="L25" s="21">
        <v>-0.37892499999999973</v>
      </c>
      <c r="M25" s="21">
        <v>-0.24117200000000016</v>
      </c>
      <c r="N25" s="21">
        <v>0</v>
      </c>
      <c r="O25" s="22">
        <v>0</v>
      </c>
      <c r="P25" s="21"/>
      <c r="Q25" s="21"/>
    </row>
    <row r="26" spans="1:17" x14ac:dyDescent="0.2">
      <c r="A26" s="53" t="s">
        <v>150</v>
      </c>
      <c r="B26">
        <v>41</v>
      </c>
      <c r="C26">
        <v>47</v>
      </c>
      <c r="E26" s="20">
        <v>0</v>
      </c>
      <c r="F26" s="21">
        <v>0</v>
      </c>
      <c r="G26" s="21">
        <v>0</v>
      </c>
      <c r="H26" s="21">
        <v>0</v>
      </c>
      <c r="I26" s="22">
        <v>0</v>
      </c>
      <c r="K26" s="20">
        <v>-0.43325100000000005</v>
      </c>
      <c r="L26" s="21">
        <v>-0.46753999999999984</v>
      </c>
      <c r="M26" s="21">
        <v>-0.6944189999999999</v>
      </c>
      <c r="N26" s="21">
        <v>-0.845059</v>
      </c>
      <c r="O26" s="22">
        <v>-0.8681089999999998</v>
      </c>
      <c r="P26" s="21"/>
      <c r="Q26" s="21"/>
    </row>
    <row r="27" spans="1:17" x14ac:dyDescent="0.2">
      <c r="A27" s="53" t="s">
        <v>18</v>
      </c>
      <c r="B27">
        <v>48</v>
      </c>
      <c r="C27">
        <v>54</v>
      </c>
      <c r="E27" s="20">
        <v>0</v>
      </c>
      <c r="F27" s="21">
        <v>0</v>
      </c>
      <c r="G27" s="21">
        <v>0</v>
      </c>
      <c r="H27" s="21">
        <v>0</v>
      </c>
      <c r="I27" s="22">
        <v>0</v>
      </c>
      <c r="K27" s="20">
        <v>0</v>
      </c>
      <c r="L27" s="21">
        <v>0</v>
      </c>
      <c r="M27" s="21">
        <v>0</v>
      </c>
      <c r="N27" s="21">
        <v>0</v>
      </c>
      <c r="O27" s="22">
        <v>0</v>
      </c>
      <c r="P27" s="21"/>
      <c r="Q27" s="21"/>
    </row>
    <row r="28" spans="1:17" x14ac:dyDescent="0.2">
      <c r="A28" s="53" t="s">
        <v>151</v>
      </c>
      <c r="B28">
        <v>48</v>
      </c>
      <c r="C28">
        <v>56</v>
      </c>
      <c r="E28" s="20">
        <v>0</v>
      </c>
      <c r="F28" s="21">
        <v>0</v>
      </c>
      <c r="G28" s="21">
        <v>0</v>
      </c>
      <c r="H28" s="21">
        <v>0</v>
      </c>
      <c r="I28" s="22">
        <v>0</v>
      </c>
      <c r="K28" s="20">
        <v>0</v>
      </c>
      <c r="L28" s="21">
        <v>0</v>
      </c>
      <c r="M28" s="21">
        <v>0</v>
      </c>
      <c r="N28" s="21">
        <v>-0.1769759999999998</v>
      </c>
      <c r="O28" s="22">
        <v>-0.19540599999999997</v>
      </c>
      <c r="P28" s="21"/>
      <c r="Q28" s="21"/>
    </row>
    <row r="29" spans="1:17" x14ac:dyDescent="0.2">
      <c r="A29" s="53" t="s">
        <v>19</v>
      </c>
      <c r="B29">
        <v>54</v>
      </c>
      <c r="C29">
        <v>62</v>
      </c>
      <c r="E29" s="20">
        <v>0</v>
      </c>
      <c r="F29" s="21">
        <v>0</v>
      </c>
      <c r="G29" s="21">
        <v>0</v>
      </c>
      <c r="H29" s="21">
        <v>0</v>
      </c>
      <c r="I29" s="22">
        <v>0</v>
      </c>
      <c r="K29" s="20">
        <v>0</v>
      </c>
      <c r="L29" s="21">
        <v>0</v>
      </c>
      <c r="M29" s="21">
        <v>0</v>
      </c>
      <c r="N29" s="21">
        <v>0</v>
      </c>
      <c r="O29" s="22">
        <v>0</v>
      </c>
      <c r="P29" s="21"/>
      <c r="Q29" s="21"/>
    </row>
    <row r="30" spans="1:17" x14ac:dyDescent="0.2">
      <c r="A30" s="53" t="s">
        <v>152</v>
      </c>
      <c r="B30">
        <v>55</v>
      </c>
      <c r="C30">
        <v>62</v>
      </c>
      <c r="E30" s="20">
        <v>0</v>
      </c>
      <c r="F30" s="21">
        <v>0</v>
      </c>
      <c r="G30" s="21">
        <v>0</v>
      </c>
      <c r="H30" s="21">
        <v>0</v>
      </c>
      <c r="I30" s="22">
        <v>0</v>
      </c>
      <c r="K30" s="20">
        <v>0</v>
      </c>
      <c r="L30" s="21">
        <v>0</v>
      </c>
      <c r="M30" s="21">
        <v>0</v>
      </c>
      <c r="N30" s="21">
        <v>0</v>
      </c>
      <c r="O30" s="22">
        <v>0</v>
      </c>
      <c r="P30" s="21"/>
      <c r="Q30" s="21"/>
    </row>
    <row r="31" spans="1:17" ht="13.5" thickBot="1" x14ac:dyDescent="0.25">
      <c r="A31" s="53" t="s">
        <v>153</v>
      </c>
      <c r="B31">
        <v>56</v>
      </c>
      <c r="C31">
        <v>62</v>
      </c>
      <c r="E31" s="23">
        <v>0</v>
      </c>
      <c r="F31" s="24">
        <v>0</v>
      </c>
      <c r="G31" s="24">
        <v>0</v>
      </c>
      <c r="H31" s="24">
        <v>0</v>
      </c>
      <c r="I31" s="25">
        <v>0</v>
      </c>
      <c r="K31" s="23">
        <v>0</v>
      </c>
      <c r="L31" s="24">
        <v>0</v>
      </c>
      <c r="M31" s="24">
        <v>0</v>
      </c>
      <c r="N31" s="24">
        <v>0</v>
      </c>
      <c r="O31" s="25">
        <v>0</v>
      </c>
      <c r="P31" s="21"/>
      <c r="Q31" s="21"/>
    </row>
    <row r="32" spans="1:17" ht="5.25" customHeight="1" x14ac:dyDescent="0.2">
      <c r="E32" s="2" t="s">
        <v>138</v>
      </c>
      <c r="F32" s="2" t="s">
        <v>138</v>
      </c>
      <c r="G32" s="2" t="s">
        <v>138</v>
      </c>
      <c r="H32" s="2" t="s">
        <v>138</v>
      </c>
      <c r="I32" s="2" t="s">
        <v>138</v>
      </c>
      <c r="J32" s="9"/>
      <c r="K32" s="2" t="s">
        <v>138</v>
      </c>
      <c r="L32" s="2" t="s">
        <v>138</v>
      </c>
      <c r="M32" s="2" t="s">
        <v>138</v>
      </c>
      <c r="N32" s="2" t="s">
        <v>138</v>
      </c>
      <c r="O32" s="2" t="s">
        <v>138</v>
      </c>
      <c r="P32" s="2"/>
      <c r="Q32" s="2"/>
    </row>
    <row r="33" spans="5:17" x14ac:dyDescent="0.2">
      <c r="E33" s="26">
        <v>1</v>
      </c>
      <c r="F33" s="2">
        <v>5</v>
      </c>
      <c r="G33" s="2">
        <v>15</v>
      </c>
      <c r="H33" s="2">
        <v>30</v>
      </c>
      <c r="I33" s="2">
        <v>60</v>
      </c>
      <c r="J33" s="27"/>
      <c r="K33" s="26">
        <v>1</v>
      </c>
      <c r="L33" s="2">
        <v>5</v>
      </c>
      <c r="M33" s="2">
        <v>15</v>
      </c>
      <c r="N33" s="2">
        <v>30</v>
      </c>
      <c r="O33" s="2">
        <v>60</v>
      </c>
      <c r="P33" s="2"/>
      <c r="Q33" s="2"/>
    </row>
    <row r="34" spans="5:17" x14ac:dyDescent="0.2">
      <c r="E34" s="98" t="s">
        <v>139</v>
      </c>
      <c r="F34" s="98"/>
      <c r="G34" s="98"/>
      <c r="H34" s="98"/>
      <c r="I34" s="98"/>
      <c r="J34" s="12"/>
      <c r="K34" s="98" t="s">
        <v>139</v>
      </c>
      <c r="L34" s="98"/>
      <c r="M34" s="98"/>
      <c r="N34" s="98"/>
      <c r="O34" s="98"/>
      <c r="P34" s="13"/>
      <c r="Q34" s="13"/>
    </row>
  </sheetData>
  <mergeCells count="9">
    <mergeCell ref="R4:R6"/>
    <mergeCell ref="DP4:DP6"/>
    <mergeCell ref="E34:I34"/>
    <mergeCell ref="K34:O34"/>
    <mergeCell ref="A7:A8"/>
    <mergeCell ref="B7:B8"/>
    <mergeCell ref="C7:C8"/>
    <mergeCell ref="E7:I7"/>
    <mergeCell ref="K7:O7"/>
  </mergeCells>
  <conditionalFormatting sqref="S5:DO6">
    <cfRule type="cellIs" dxfId="3" priority="1" operator="equal">
      <formula>10</formula>
    </cfRule>
    <cfRule type="colorScale" priority="2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conditionalFormatting sqref="E10:I31">
    <cfRule type="colorScale" priority="3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conditionalFormatting sqref="K10:Q31">
    <cfRule type="colorScale" priority="4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DU78"/>
  <sheetViews>
    <sheetView showGridLines="0" zoomScale="130" zoomScaleNormal="130" workbookViewId="0">
      <selection activeCell="R83" sqref="R83"/>
    </sheetView>
  </sheetViews>
  <sheetFormatPr defaultRowHeight="12.75" x14ac:dyDescent="0.2"/>
  <cols>
    <col min="1" max="1" width="3.28515625" style="3" bestFit="1" customWidth="1"/>
    <col min="2" max="2" width="3" style="54" bestFit="1" customWidth="1"/>
    <col min="3" max="3" width="1" style="7" customWidth="1"/>
    <col min="4" max="4" width="4.42578125" style="8" hidden="1" customWidth="1"/>
    <col min="5" max="9" width="3.85546875" style="3" customWidth="1"/>
    <col min="10" max="10" width="1" style="7" customWidth="1"/>
    <col min="11" max="11" width="0.5703125" style="9" hidden="1" customWidth="1"/>
    <col min="12" max="16" width="3.85546875" style="3" customWidth="1"/>
    <col min="17" max="18" width="9.140625" style="3"/>
    <col min="19" max="21" width="2.5703125" style="3" customWidth="1"/>
    <col min="22" max="22" width="20.85546875" style="3" bestFit="1" customWidth="1"/>
    <col min="23" max="23" width="9.140625" style="9"/>
    <col min="24" max="124" width="0.5703125" style="9" customWidth="1"/>
    <col min="125" max="125" width="9.140625" style="9"/>
    <col min="126" max="16384" width="9.140625" style="3"/>
  </cols>
  <sheetData>
    <row r="1" spans="1:125" ht="13.5" thickBot="1" x14ac:dyDescent="0.25"/>
    <row r="2" spans="1:125" ht="13.5" thickBot="1" x14ac:dyDescent="0.25">
      <c r="U2" s="92">
        <v>10</v>
      </c>
      <c r="V2" s="3" t="s">
        <v>140</v>
      </c>
      <c r="W2" s="31">
        <v>0</v>
      </c>
      <c r="X2" s="74">
        <f t="shared" ref="X2:CI2" si="0">Y2+(0.32/100)</f>
        <v>-1.7433970933566911E-16</v>
      </c>
      <c r="Y2" s="75">
        <f t="shared" si="0"/>
        <v>-3.2000000000001745E-3</v>
      </c>
      <c r="Z2" s="75">
        <f t="shared" si="0"/>
        <v>-6.4000000000001746E-3</v>
      </c>
      <c r="AA2" s="75">
        <f t="shared" si="0"/>
        <v>-9.6000000000001744E-3</v>
      </c>
      <c r="AB2" s="75">
        <f t="shared" si="0"/>
        <v>-1.2800000000000174E-2</v>
      </c>
      <c r="AC2" s="75">
        <f t="shared" si="0"/>
        <v>-1.6000000000000174E-2</v>
      </c>
      <c r="AD2" s="75">
        <f t="shared" si="0"/>
        <v>-1.9200000000000175E-2</v>
      </c>
      <c r="AE2" s="75">
        <f t="shared" si="0"/>
        <v>-2.2400000000000177E-2</v>
      </c>
      <c r="AF2" s="75">
        <f t="shared" si="0"/>
        <v>-2.5600000000000178E-2</v>
      </c>
      <c r="AG2" s="75">
        <f t="shared" si="0"/>
        <v>-2.880000000000018E-2</v>
      </c>
      <c r="AH2" s="75">
        <f t="shared" si="0"/>
        <v>-3.2000000000000181E-2</v>
      </c>
      <c r="AI2" s="75">
        <f t="shared" si="0"/>
        <v>-3.5200000000000183E-2</v>
      </c>
      <c r="AJ2" s="75">
        <f t="shared" si="0"/>
        <v>-3.8400000000000184E-2</v>
      </c>
      <c r="AK2" s="75">
        <f t="shared" si="0"/>
        <v>-4.1600000000000185E-2</v>
      </c>
      <c r="AL2" s="75">
        <f t="shared" si="0"/>
        <v>-4.4800000000000187E-2</v>
      </c>
      <c r="AM2" s="75">
        <f t="shared" si="0"/>
        <v>-4.8000000000000188E-2</v>
      </c>
      <c r="AN2" s="75">
        <f t="shared" si="0"/>
        <v>-5.120000000000019E-2</v>
      </c>
      <c r="AO2" s="75">
        <f t="shared" si="0"/>
        <v>-5.4400000000000191E-2</v>
      </c>
      <c r="AP2" s="75">
        <f t="shared" si="0"/>
        <v>-5.7600000000000193E-2</v>
      </c>
      <c r="AQ2" s="75">
        <f t="shared" si="0"/>
        <v>-6.0800000000000194E-2</v>
      </c>
      <c r="AR2" s="75">
        <f t="shared" si="0"/>
        <v>-6.4000000000000196E-2</v>
      </c>
      <c r="AS2" s="75">
        <f t="shared" si="0"/>
        <v>-6.720000000000019E-2</v>
      </c>
      <c r="AT2" s="75">
        <f t="shared" si="0"/>
        <v>-7.0400000000000185E-2</v>
      </c>
      <c r="AU2" s="75">
        <f t="shared" si="0"/>
        <v>-7.3600000000000179E-2</v>
      </c>
      <c r="AV2" s="75">
        <f t="shared" si="0"/>
        <v>-7.6800000000000174E-2</v>
      </c>
      <c r="AW2" s="75">
        <f t="shared" si="0"/>
        <v>-8.0000000000000168E-2</v>
      </c>
      <c r="AX2" s="75">
        <f t="shared" si="0"/>
        <v>-8.3200000000000163E-2</v>
      </c>
      <c r="AY2" s="75">
        <f t="shared" si="0"/>
        <v>-8.6400000000000157E-2</v>
      </c>
      <c r="AZ2" s="75">
        <f t="shared" si="0"/>
        <v>-8.9600000000000152E-2</v>
      </c>
      <c r="BA2" s="75">
        <f t="shared" si="0"/>
        <v>-9.2800000000000146E-2</v>
      </c>
      <c r="BB2" s="75">
        <f t="shared" si="0"/>
        <v>-9.6000000000000141E-2</v>
      </c>
      <c r="BC2" s="75">
        <f t="shared" si="0"/>
        <v>-9.9200000000000135E-2</v>
      </c>
      <c r="BD2" s="75">
        <f t="shared" si="0"/>
        <v>-0.10240000000000013</v>
      </c>
      <c r="BE2" s="75">
        <f t="shared" si="0"/>
        <v>-0.10560000000000012</v>
      </c>
      <c r="BF2" s="75">
        <f t="shared" si="0"/>
        <v>-0.10880000000000012</v>
      </c>
      <c r="BG2" s="75">
        <f t="shared" si="0"/>
        <v>-0.11200000000000011</v>
      </c>
      <c r="BH2" s="75">
        <f t="shared" si="0"/>
        <v>-0.11520000000000011</v>
      </c>
      <c r="BI2" s="75">
        <f t="shared" si="0"/>
        <v>-0.1184000000000001</v>
      </c>
      <c r="BJ2" s="75">
        <f t="shared" si="0"/>
        <v>-0.1216000000000001</v>
      </c>
      <c r="BK2" s="75">
        <f t="shared" si="0"/>
        <v>-0.12480000000000009</v>
      </c>
      <c r="BL2" s="75">
        <f t="shared" si="0"/>
        <v>-0.12800000000000009</v>
      </c>
      <c r="BM2" s="75">
        <f t="shared" si="0"/>
        <v>-0.13120000000000009</v>
      </c>
      <c r="BN2" s="75">
        <f t="shared" si="0"/>
        <v>-0.1344000000000001</v>
      </c>
      <c r="BO2" s="75">
        <f t="shared" si="0"/>
        <v>-0.13760000000000011</v>
      </c>
      <c r="BP2" s="75">
        <f t="shared" si="0"/>
        <v>-0.14080000000000012</v>
      </c>
      <c r="BQ2" s="75">
        <f t="shared" si="0"/>
        <v>-0.14400000000000013</v>
      </c>
      <c r="BR2" s="75">
        <f t="shared" si="0"/>
        <v>-0.14720000000000014</v>
      </c>
      <c r="BS2" s="75">
        <f t="shared" si="0"/>
        <v>-0.15040000000000014</v>
      </c>
      <c r="BT2" s="75">
        <f t="shared" si="0"/>
        <v>-0.15360000000000015</v>
      </c>
      <c r="BU2" s="75">
        <f t="shared" si="0"/>
        <v>-0.15680000000000016</v>
      </c>
      <c r="BV2" s="75">
        <f t="shared" si="0"/>
        <v>-0.16000000000000017</v>
      </c>
      <c r="BW2" s="75">
        <f t="shared" si="0"/>
        <v>-0.16320000000000018</v>
      </c>
      <c r="BX2" s="75">
        <f t="shared" si="0"/>
        <v>-0.16640000000000019</v>
      </c>
      <c r="BY2" s="75">
        <f t="shared" si="0"/>
        <v>-0.1696000000000002</v>
      </c>
      <c r="BZ2" s="75">
        <f t="shared" si="0"/>
        <v>-0.1728000000000002</v>
      </c>
      <c r="CA2" s="75">
        <f t="shared" si="0"/>
        <v>-0.17600000000000021</v>
      </c>
      <c r="CB2" s="75">
        <f t="shared" si="0"/>
        <v>-0.17920000000000022</v>
      </c>
      <c r="CC2" s="75">
        <f t="shared" si="0"/>
        <v>-0.18240000000000023</v>
      </c>
      <c r="CD2" s="75">
        <f t="shared" si="0"/>
        <v>-0.18560000000000024</v>
      </c>
      <c r="CE2" s="75">
        <f t="shared" si="0"/>
        <v>-0.18880000000000025</v>
      </c>
      <c r="CF2" s="75">
        <f t="shared" si="0"/>
        <v>-0.19200000000000025</v>
      </c>
      <c r="CG2" s="75">
        <f t="shared" si="0"/>
        <v>-0.19520000000000026</v>
      </c>
      <c r="CH2" s="75">
        <f t="shared" si="0"/>
        <v>-0.19840000000000027</v>
      </c>
      <c r="CI2" s="75">
        <f t="shared" si="0"/>
        <v>-0.20160000000000028</v>
      </c>
      <c r="CJ2" s="75">
        <f t="shared" ref="CJ2:DR2" si="1">CK2+(0.32/100)</f>
        <v>-0.20480000000000029</v>
      </c>
      <c r="CK2" s="75">
        <f t="shared" si="1"/>
        <v>-0.2080000000000003</v>
      </c>
      <c r="CL2" s="75">
        <f t="shared" si="1"/>
        <v>-0.2112000000000003</v>
      </c>
      <c r="CM2" s="75">
        <f t="shared" si="1"/>
        <v>-0.21440000000000031</v>
      </c>
      <c r="CN2" s="75">
        <f t="shared" si="1"/>
        <v>-0.21760000000000032</v>
      </c>
      <c r="CO2" s="75">
        <f t="shared" si="1"/>
        <v>-0.22080000000000033</v>
      </c>
      <c r="CP2" s="75">
        <f t="shared" si="1"/>
        <v>-0.22400000000000034</v>
      </c>
      <c r="CQ2" s="75">
        <f t="shared" si="1"/>
        <v>-0.22720000000000035</v>
      </c>
      <c r="CR2" s="75">
        <f t="shared" si="1"/>
        <v>-0.23040000000000035</v>
      </c>
      <c r="CS2" s="75">
        <f t="shared" si="1"/>
        <v>-0.23360000000000036</v>
      </c>
      <c r="CT2" s="75">
        <f t="shared" si="1"/>
        <v>-0.23680000000000037</v>
      </c>
      <c r="CU2" s="75">
        <f t="shared" si="1"/>
        <v>-0.24000000000000038</v>
      </c>
      <c r="CV2" s="75">
        <f t="shared" si="1"/>
        <v>-0.24320000000000039</v>
      </c>
      <c r="CW2" s="75">
        <f t="shared" si="1"/>
        <v>-0.2464000000000004</v>
      </c>
      <c r="CX2" s="75">
        <f t="shared" si="1"/>
        <v>-0.2496000000000004</v>
      </c>
      <c r="CY2" s="75">
        <f t="shared" si="1"/>
        <v>-0.25280000000000041</v>
      </c>
      <c r="CZ2" s="75">
        <f t="shared" si="1"/>
        <v>-0.25600000000000039</v>
      </c>
      <c r="DA2" s="75">
        <f t="shared" si="1"/>
        <v>-0.25920000000000037</v>
      </c>
      <c r="DB2" s="75">
        <f t="shared" si="1"/>
        <v>-0.26240000000000036</v>
      </c>
      <c r="DC2" s="75">
        <f t="shared" si="1"/>
        <v>-0.26560000000000034</v>
      </c>
      <c r="DD2" s="75">
        <f t="shared" si="1"/>
        <v>-0.26880000000000032</v>
      </c>
      <c r="DE2" s="75">
        <f t="shared" si="1"/>
        <v>-0.2720000000000003</v>
      </c>
      <c r="DF2" s="75">
        <f t="shared" si="1"/>
        <v>-0.27520000000000028</v>
      </c>
      <c r="DG2" s="75">
        <f t="shared" si="1"/>
        <v>-0.27840000000000026</v>
      </c>
      <c r="DH2" s="75">
        <f t="shared" si="1"/>
        <v>-0.28160000000000024</v>
      </c>
      <c r="DI2" s="75">
        <f t="shared" si="1"/>
        <v>-0.28480000000000022</v>
      </c>
      <c r="DJ2" s="75">
        <f t="shared" si="1"/>
        <v>-0.2880000000000002</v>
      </c>
      <c r="DK2" s="75">
        <f t="shared" si="1"/>
        <v>-0.29120000000000018</v>
      </c>
      <c r="DL2" s="75">
        <f t="shared" si="1"/>
        <v>-0.29440000000000016</v>
      </c>
      <c r="DM2" s="75">
        <f t="shared" si="1"/>
        <v>-0.29760000000000014</v>
      </c>
      <c r="DN2" s="75">
        <f t="shared" si="1"/>
        <v>-0.30080000000000012</v>
      </c>
      <c r="DO2" s="75">
        <f t="shared" si="1"/>
        <v>-0.3040000000000001</v>
      </c>
      <c r="DP2" s="75">
        <f t="shared" si="1"/>
        <v>-0.30720000000000008</v>
      </c>
      <c r="DQ2" s="75">
        <f t="shared" si="1"/>
        <v>-0.31040000000000006</v>
      </c>
      <c r="DR2" s="75">
        <f t="shared" si="1"/>
        <v>-0.31360000000000005</v>
      </c>
      <c r="DS2" s="75">
        <f>DT2+(0.32/100)</f>
        <v>-0.31680000000000003</v>
      </c>
      <c r="DT2" s="76">
        <f>-0.32</f>
        <v>-0.32</v>
      </c>
      <c r="DU2" s="33" t="s">
        <v>187</v>
      </c>
    </row>
    <row r="3" spans="1:125" ht="13.5" thickBot="1" x14ac:dyDescent="0.25">
      <c r="B3" s="55"/>
      <c r="C3" s="28"/>
      <c r="J3" s="28"/>
      <c r="U3" s="10"/>
      <c r="V3" s="3" t="s">
        <v>0</v>
      </c>
    </row>
    <row r="4" spans="1:125" ht="15.75" x14ac:dyDescent="0.25">
      <c r="B4" s="55"/>
      <c r="C4" s="28"/>
      <c r="E4" s="98" t="s">
        <v>186</v>
      </c>
      <c r="F4" s="98"/>
      <c r="G4" s="98"/>
      <c r="H4" s="98"/>
      <c r="I4" s="98"/>
      <c r="J4" s="28"/>
      <c r="K4" s="56"/>
      <c r="L4" s="98" t="s">
        <v>186</v>
      </c>
      <c r="M4" s="98"/>
      <c r="N4" s="98"/>
      <c r="O4" s="98"/>
      <c r="P4" s="98"/>
    </row>
    <row r="5" spans="1:125" ht="15.75" x14ac:dyDescent="0.25">
      <c r="B5" s="55"/>
      <c r="C5" s="28"/>
      <c r="E5" s="98" t="s">
        <v>188</v>
      </c>
      <c r="F5" s="98"/>
      <c r="G5" s="98"/>
      <c r="H5" s="98"/>
      <c r="I5" s="98"/>
      <c r="J5" s="28"/>
      <c r="K5" s="56"/>
      <c r="L5" s="98" t="s">
        <v>7</v>
      </c>
      <c r="M5" s="98"/>
      <c r="N5" s="98"/>
      <c r="O5" s="98"/>
      <c r="P5" s="98"/>
    </row>
    <row r="6" spans="1:125" ht="8.25" customHeight="1" x14ac:dyDescent="0.25">
      <c r="B6" s="109">
        <v>1</v>
      </c>
      <c r="C6" s="29"/>
      <c r="D6" s="30"/>
      <c r="K6" s="56"/>
    </row>
    <row r="7" spans="1:125" ht="0.75" customHeight="1" thickBot="1" x14ac:dyDescent="0.25">
      <c r="B7" s="109"/>
      <c r="C7" s="34"/>
      <c r="D7" s="30"/>
      <c r="E7" s="86"/>
      <c r="F7" s="87"/>
      <c r="G7" s="87"/>
      <c r="H7" s="87"/>
      <c r="I7" s="87"/>
      <c r="K7" s="27"/>
      <c r="L7" s="88"/>
      <c r="M7" s="88"/>
      <c r="N7" s="88"/>
      <c r="O7" s="88"/>
      <c r="P7" s="88"/>
      <c r="W7" s="57">
        <v>0</v>
      </c>
    </row>
    <row r="8" spans="1:125" ht="2.25" customHeight="1" x14ac:dyDescent="0.2">
      <c r="A8" s="104" t="s">
        <v>142</v>
      </c>
      <c r="B8" s="109"/>
      <c r="C8" s="35"/>
      <c r="D8" s="36">
        <v>1</v>
      </c>
      <c r="E8" s="58">
        <v>10</v>
      </c>
      <c r="F8" s="59">
        <v>10</v>
      </c>
      <c r="G8" s="59">
        <v>10</v>
      </c>
      <c r="H8" s="59">
        <v>10</v>
      </c>
      <c r="I8" s="60">
        <v>10</v>
      </c>
      <c r="K8" s="32"/>
      <c r="L8" s="58">
        <v>10</v>
      </c>
      <c r="M8" s="59">
        <v>10</v>
      </c>
      <c r="N8" s="59">
        <v>10</v>
      </c>
      <c r="O8" s="59">
        <v>10</v>
      </c>
      <c r="P8" s="60">
        <v>10</v>
      </c>
    </row>
    <row r="9" spans="1:125" ht="2.25" customHeight="1" x14ac:dyDescent="0.2">
      <c r="A9" s="104"/>
      <c r="B9" s="109"/>
      <c r="C9" s="37"/>
      <c r="D9" s="36">
        <v>2</v>
      </c>
      <c r="E9" s="58">
        <v>10</v>
      </c>
      <c r="F9" s="59">
        <v>10</v>
      </c>
      <c r="G9" s="59">
        <v>10</v>
      </c>
      <c r="H9" s="59">
        <v>10</v>
      </c>
      <c r="I9" s="60">
        <v>10</v>
      </c>
      <c r="K9" s="32"/>
      <c r="L9" s="58">
        <v>10</v>
      </c>
      <c r="M9" s="59">
        <v>10</v>
      </c>
      <c r="N9" s="59">
        <v>10</v>
      </c>
      <c r="O9" s="59">
        <v>10</v>
      </c>
      <c r="P9" s="60">
        <v>10</v>
      </c>
    </row>
    <row r="10" spans="1:125" ht="2.25" customHeight="1" x14ac:dyDescent="0.2">
      <c r="A10" s="104"/>
      <c r="B10" s="109"/>
      <c r="C10" s="37"/>
      <c r="D10" s="36">
        <v>3</v>
      </c>
      <c r="E10" s="58">
        <v>10</v>
      </c>
      <c r="F10" s="59">
        <v>10</v>
      </c>
      <c r="G10" s="59">
        <v>10</v>
      </c>
      <c r="H10" s="59">
        <v>10</v>
      </c>
      <c r="I10" s="60">
        <v>10</v>
      </c>
      <c r="K10" s="32"/>
      <c r="L10" s="58">
        <v>10</v>
      </c>
      <c r="M10" s="59">
        <v>10</v>
      </c>
      <c r="N10" s="59">
        <v>10</v>
      </c>
      <c r="O10" s="59">
        <v>10</v>
      </c>
      <c r="P10" s="60">
        <v>10</v>
      </c>
    </row>
    <row r="11" spans="1:125" ht="2.25" customHeight="1" x14ac:dyDescent="0.2">
      <c r="A11" s="104"/>
      <c r="B11" s="109"/>
      <c r="C11" s="37"/>
      <c r="D11" s="36">
        <v>4</v>
      </c>
      <c r="E11" s="58">
        <v>-0.10918760000000001</v>
      </c>
      <c r="F11" s="59">
        <v>-0.18836959999999997</v>
      </c>
      <c r="G11" s="59">
        <v>-0.1866372</v>
      </c>
      <c r="H11" s="59">
        <v>-0.1241326</v>
      </c>
      <c r="I11" s="60">
        <v>-4.1526200000000027E-2</v>
      </c>
      <c r="K11" s="32"/>
      <c r="L11" s="58">
        <v>-0.15559920000000002</v>
      </c>
      <c r="M11" s="59">
        <v>-0.26335959999999992</v>
      </c>
      <c r="N11" s="59">
        <v>-0.28230060000000001</v>
      </c>
      <c r="O11" s="59">
        <v>-0.23986340000000003</v>
      </c>
      <c r="P11" s="60">
        <v>-0.22703300000000004</v>
      </c>
    </row>
    <row r="12" spans="1:125" ht="2.25" customHeight="1" x14ac:dyDescent="0.2">
      <c r="A12" s="104"/>
      <c r="B12" s="61"/>
      <c r="C12" s="37"/>
      <c r="D12" s="36">
        <v>5</v>
      </c>
      <c r="E12" s="58">
        <v>-0.10918760000000001</v>
      </c>
      <c r="F12" s="59">
        <v>-0.18836959999999997</v>
      </c>
      <c r="G12" s="59">
        <v>-0.1866372</v>
      </c>
      <c r="H12" s="59">
        <v>-0.1241326</v>
      </c>
      <c r="I12" s="60">
        <v>-4.1526200000000027E-2</v>
      </c>
      <c r="K12" s="32"/>
      <c r="L12" s="58">
        <v>-0.15559920000000002</v>
      </c>
      <c r="M12" s="59">
        <v>-0.26335959999999992</v>
      </c>
      <c r="N12" s="59">
        <v>-0.28230060000000001</v>
      </c>
      <c r="O12" s="59">
        <v>-0.23986340000000003</v>
      </c>
      <c r="P12" s="60">
        <v>-0.22703300000000004</v>
      </c>
    </row>
    <row r="13" spans="1:125" ht="2.25" customHeight="1" x14ac:dyDescent="0.2">
      <c r="A13" s="104"/>
      <c r="B13" s="62"/>
      <c r="C13" s="37"/>
      <c r="D13" s="36">
        <v>6</v>
      </c>
      <c r="E13" s="58">
        <v>-0.10918760000000001</v>
      </c>
      <c r="F13" s="59">
        <v>-0.18836959999999997</v>
      </c>
      <c r="G13" s="59">
        <v>-0.1866372</v>
      </c>
      <c r="H13" s="59">
        <v>-0.1241326</v>
      </c>
      <c r="I13" s="60">
        <v>-4.1526200000000027E-2</v>
      </c>
      <c r="K13" s="32"/>
      <c r="L13" s="58">
        <v>-0.15559920000000002</v>
      </c>
      <c r="M13" s="59">
        <v>-0.26335959999999992</v>
      </c>
      <c r="N13" s="59">
        <v>-0.28230060000000001</v>
      </c>
      <c r="O13" s="59">
        <v>-0.23986340000000003</v>
      </c>
      <c r="P13" s="60">
        <v>-0.22703300000000004</v>
      </c>
    </row>
    <row r="14" spans="1:125" ht="2.25" customHeight="1" x14ac:dyDescent="0.2">
      <c r="A14" s="104"/>
      <c r="B14" s="62"/>
      <c r="C14" s="37"/>
      <c r="D14" s="36">
        <v>7</v>
      </c>
      <c r="E14" s="58">
        <v>-0.10918760000000001</v>
      </c>
      <c r="F14" s="59">
        <v>-0.18836959999999997</v>
      </c>
      <c r="G14" s="59">
        <v>-0.1866372</v>
      </c>
      <c r="H14" s="59">
        <v>-0.1241326</v>
      </c>
      <c r="I14" s="60">
        <v>-4.1526200000000027E-2</v>
      </c>
      <c r="K14" s="32"/>
      <c r="L14" s="58">
        <v>-0.15559920000000002</v>
      </c>
      <c r="M14" s="59">
        <v>-0.26335959999999992</v>
      </c>
      <c r="N14" s="59">
        <v>-0.28230060000000001</v>
      </c>
      <c r="O14" s="59">
        <v>-0.23986340000000003</v>
      </c>
      <c r="P14" s="60">
        <v>-0.22703300000000004</v>
      </c>
    </row>
    <row r="15" spans="1:125" ht="2.25" customHeight="1" x14ac:dyDescent="0.2">
      <c r="A15" s="104"/>
      <c r="B15" s="62"/>
      <c r="C15" s="37"/>
      <c r="D15" s="36">
        <v>8</v>
      </c>
      <c r="E15" s="58">
        <v>-0.10918760000000001</v>
      </c>
      <c r="F15" s="59">
        <v>-0.18836959999999997</v>
      </c>
      <c r="G15" s="59">
        <v>-0.1866372</v>
      </c>
      <c r="H15" s="59">
        <v>-0.1241326</v>
      </c>
      <c r="I15" s="60">
        <v>-4.1526200000000027E-2</v>
      </c>
      <c r="K15" s="32"/>
      <c r="L15" s="58">
        <v>-0.15559920000000002</v>
      </c>
      <c r="M15" s="59">
        <v>-0.26335959999999992</v>
      </c>
      <c r="N15" s="59">
        <v>-0.28230060000000001</v>
      </c>
      <c r="O15" s="59">
        <v>-0.23986340000000003</v>
      </c>
      <c r="P15" s="60">
        <v>-0.22703300000000004</v>
      </c>
    </row>
    <row r="16" spans="1:125" ht="2.25" customHeight="1" x14ac:dyDescent="0.2">
      <c r="A16" s="104"/>
      <c r="B16" s="63"/>
      <c r="C16" s="37"/>
      <c r="D16" s="36">
        <v>9</v>
      </c>
      <c r="E16" s="58">
        <v>-0.10918760000000001</v>
      </c>
      <c r="F16" s="59">
        <v>-0.18836959999999997</v>
      </c>
      <c r="G16" s="59">
        <v>-0.1866372</v>
      </c>
      <c r="H16" s="59">
        <v>-0.1241326</v>
      </c>
      <c r="I16" s="60">
        <v>-4.1526200000000027E-2</v>
      </c>
      <c r="K16" s="32"/>
      <c r="L16" s="58">
        <v>-0.15559920000000002</v>
      </c>
      <c r="M16" s="59">
        <v>-0.26335959999999992</v>
      </c>
      <c r="N16" s="59">
        <v>-0.28230060000000001</v>
      </c>
      <c r="O16" s="59">
        <v>-0.23986340000000003</v>
      </c>
      <c r="P16" s="60">
        <v>-0.22703300000000004</v>
      </c>
    </row>
    <row r="17" spans="1:16" ht="2.25" customHeight="1" x14ac:dyDescent="0.2">
      <c r="A17" s="104"/>
      <c r="B17" s="63"/>
      <c r="C17" s="37"/>
      <c r="D17" s="36">
        <v>10</v>
      </c>
      <c r="E17" s="58">
        <v>10</v>
      </c>
      <c r="F17" s="59">
        <v>10</v>
      </c>
      <c r="G17" s="59">
        <v>10</v>
      </c>
      <c r="H17" s="59">
        <v>10</v>
      </c>
      <c r="I17" s="60">
        <v>10</v>
      </c>
      <c r="K17" s="32"/>
      <c r="L17" s="58">
        <v>10</v>
      </c>
      <c r="M17" s="59">
        <v>10</v>
      </c>
      <c r="N17" s="59">
        <v>10</v>
      </c>
      <c r="O17" s="59">
        <v>10</v>
      </c>
      <c r="P17" s="60">
        <v>10</v>
      </c>
    </row>
    <row r="18" spans="1:16" ht="2.25" customHeight="1" x14ac:dyDescent="0.2">
      <c r="A18" s="104"/>
      <c r="B18" s="63"/>
      <c r="C18" s="37"/>
      <c r="D18" s="36">
        <v>11</v>
      </c>
      <c r="E18" s="58">
        <v>-4.4476750000000065E-2</v>
      </c>
      <c r="F18" s="59">
        <v>-3.2213374999999989E-2</v>
      </c>
      <c r="G18" s="59">
        <v>-6.061099999999997E-2</v>
      </c>
      <c r="H18" s="59">
        <v>-6.2987874999999915E-2</v>
      </c>
      <c r="I18" s="60">
        <v>-3.1564625000000013E-2</v>
      </c>
      <c r="K18" s="32"/>
      <c r="L18" s="58">
        <v>-0.22040787500000003</v>
      </c>
      <c r="M18" s="59">
        <v>-0.16235637500000005</v>
      </c>
      <c r="N18" s="59">
        <v>-0.14904824999999994</v>
      </c>
      <c r="O18" s="59">
        <v>-0.12725249999999994</v>
      </c>
      <c r="P18" s="60">
        <v>-9.438137499999999E-2</v>
      </c>
    </row>
    <row r="19" spans="1:16" ht="2.25" customHeight="1" x14ac:dyDescent="0.2">
      <c r="A19" s="104"/>
      <c r="B19" s="63"/>
      <c r="C19" s="37"/>
      <c r="D19" s="36">
        <v>12</v>
      </c>
      <c r="E19" s="58">
        <v>-3.2388215367965358E-2</v>
      </c>
      <c r="F19" s="59">
        <v>-3.2701700757575759E-2</v>
      </c>
      <c r="G19" s="59">
        <v>-5.9211510822510811E-2</v>
      </c>
      <c r="H19" s="59">
        <v>-6.2332902056277041E-2</v>
      </c>
      <c r="I19" s="60">
        <v>-3.1594359848484826E-2</v>
      </c>
      <c r="K19" s="32"/>
      <c r="L19" s="58">
        <v>-0.18856853409090912</v>
      </c>
      <c r="M19" s="59">
        <v>-0.13735514664502166</v>
      </c>
      <c r="N19" s="59">
        <v>-0.12582798809523807</v>
      </c>
      <c r="O19" s="59">
        <v>-0.10975624891774893</v>
      </c>
      <c r="P19" s="60">
        <v>-8.3784765692640692E-2</v>
      </c>
    </row>
    <row r="20" spans="1:16" ht="2.25" customHeight="1" x14ac:dyDescent="0.2">
      <c r="A20" s="104"/>
      <c r="B20" s="63"/>
      <c r="C20" s="37"/>
      <c r="D20" s="36">
        <v>13</v>
      </c>
      <c r="E20" s="58">
        <v>-3.8683494859307339E-2</v>
      </c>
      <c r="F20" s="59">
        <v>-3.3005983901515157E-2</v>
      </c>
      <c r="G20" s="59">
        <v>-6.4844799783549775E-2</v>
      </c>
      <c r="H20" s="59">
        <v>-6.2717801542207768E-2</v>
      </c>
      <c r="I20" s="60">
        <v>-3.3417686553030283E-2</v>
      </c>
      <c r="K20" s="32"/>
      <c r="L20" s="58">
        <v>-0.20916385890151518</v>
      </c>
      <c r="M20" s="59">
        <v>-0.15126869331709958</v>
      </c>
      <c r="N20" s="59">
        <v>-0.14189686607142854</v>
      </c>
      <c r="O20" s="59">
        <v>-0.12030606168831171</v>
      </c>
      <c r="P20" s="60">
        <v>-9.3752657602813844E-2</v>
      </c>
    </row>
    <row r="21" spans="1:16" ht="2.25" customHeight="1" x14ac:dyDescent="0.2">
      <c r="A21" s="104"/>
      <c r="B21" s="63"/>
      <c r="C21" s="37"/>
      <c r="D21" s="36">
        <v>14</v>
      </c>
      <c r="E21" s="58">
        <v>-3.8683494859307339E-2</v>
      </c>
      <c r="F21" s="59">
        <v>-3.3005983901515157E-2</v>
      </c>
      <c r="G21" s="59">
        <v>-6.4844799783549775E-2</v>
      </c>
      <c r="H21" s="59">
        <v>-6.2717801542207768E-2</v>
      </c>
      <c r="I21" s="60">
        <v>-3.3417686553030283E-2</v>
      </c>
      <c r="K21" s="32"/>
      <c r="L21" s="58">
        <v>-0.20916385890151518</v>
      </c>
      <c r="M21" s="59">
        <v>-0.15126869331709958</v>
      </c>
      <c r="N21" s="59">
        <v>-0.14189686607142854</v>
      </c>
      <c r="O21" s="59">
        <v>-0.12030606168831171</v>
      </c>
      <c r="P21" s="60">
        <v>-9.3752657602813844E-2</v>
      </c>
    </row>
    <row r="22" spans="1:16" ht="2.25" customHeight="1" x14ac:dyDescent="0.2">
      <c r="A22" s="104"/>
      <c r="B22" s="85"/>
      <c r="C22" s="37"/>
      <c r="D22" s="36">
        <v>15</v>
      </c>
      <c r="E22" s="58">
        <v>-3.0946795887445873E-2</v>
      </c>
      <c r="F22" s="59">
        <v>-2.6404787121212126E-2</v>
      </c>
      <c r="G22" s="59">
        <v>-5.1875839826839819E-2</v>
      </c>
      <c r="H22" s="59">
        <v>-5.0174241233766216E-2</v>
      </c>
      <c r="I22" s="60">
        <v>-2.6734149242424225E-2</v>
      </c>
      <c r="K22" s="32"/>
      <c r="L22" s="58">
        <v>-0.21979813712121216</v>
      </c>
      <c r="M22" s="59">
        <v>-0.15451205465367965</v>
      </c>
      <c r="N22" s="59">
        <v>-0.13226904285714283</v>
      </c>
      <c r="O22" s="59">
        <v>-0.10511679935064935</v>
      </c>
      <c r="P22" s="60">
        <v>-7.5002126082251069E-2</v>
      </c>
    </row>
    <row r="23" spans="1:16" ht="2.25" customHeight="1" x14ac:dyDescent="0.2">
      <c r="A23" s="104"/>
      <c r="B23" s="85"/>
      <c r="C23" s="37"/>
      <c r="D23" s="36">
        <v>16</v>
      </c>
      <c r="E23" s="58">
        <v>-3.0946795887445873E-2</v>
      </c>
      <c r="F23" s="59">
        <v>-2.6404787121212126E-2</v>
      </c>
      <c r="G23" s="59">
        <v>-5.1875839826839819E-2</v>
      </c>
      <c r="H23" s="59">
        <v>-5.0174241233766216E-2</v>
      </c>
      <c r="I23" s="60">
        <v>-2.6734149242424225E-2</v>
      </c>
      <c r="K23" s="32"/>
      <c r="L23" s="58">
        <v>-0.21979813712121216</v>
      </c>
      <c r="M23" s="59">
        <v>-0.15451205465367965</v>
      </c>
      <c r="N23" s="59">
        <v>-0.13226904285714283</v>
      </c>
      <c r="O23" s="59">
        <v>-0.10511679935064935</v>
      </c>
      <c r="P23" s="60">
        <v>-7.5002126082251069E-2</v>
      </c>
    </row>
    <row r="24" spans="1:16" ht="2.25" customHeight="1" x14ac:dyDescent="0.2">
      <c r="A24" s="104"/>
      <c r="B24" s="107">
        <v>20</v>
      </c>
      <c r="C24" s="37"/>
      <c r="D24" s="36">
        <v>17</v>
      </c>
      <c r="E24" s="58">
        <v>-3.0946795887445873E-2</v>
      </c>
      <c r="F24" s="59">
        <v>-2.6404787121212126E-2</v>
      </c>
      <c r="G24" s="59">
        <v>-5.1875839826839819E-2</v>
      </c>
      <c r="H24" s="59">
        <v>-5.0174241233766216E-2</v>
      </c>
      <c r="I24" s="60">
        <v>-2.6734149242424225E-2</v>
      </c>
      <c r="K24" s="32"/>
      <c r="L24" s="58">
        <v>-0.21979813712121216</v>
      </c>
      <c r="M24" s="59">
        <v>-0.15451205465367965</v>
      </c>
      <c r="N24" s="59">
        <v>-0.13226904285714283</v>
      </c>
      <c r="O24" s="59">
        <v>-0.10511679935064935</v>
      </c>
      <c r="P24" s="60">
        <v>-7.5002126082251069E-2</v>
      </c>
    </row>
    <row r="25" spans="1:16" ht="2.25" customHeight="1" x14ac:dyDescent="0.2">
      <c r="A25" s="104"/>
      <c r="B25" s="107"/>
      <c r="C25" s="37"/>
      <c r="D25" s="36">
        <v>18</v>
      </c>
      <c r="E25" s="58">
        <v>-3.0946795887445873E-2</v>
      </c>
      <c r="F25" s="59">
        <v>-2.6404787121212126E-2</v>
      </c>
      <c r="G25" s="59">
        <v>-5.1875839826839819E-2</v>
      </c>
      <c r="H25" s="59">
        <v>-5.0174241233766216E-2</v>
      </c>
      <c r="I25" s="60">
        <v>-2.6734149242424225E-2</v>
      </c>
      <c r="K25" s="32"/>
      <c r="L25" s="58">
        <v>-0.21979813712121216</v>
      </c>
      <c r="M25" s="59">
        <v>-0.15451205465367965</v>
      </c>
      <c r="N25" s="59">
        <v>-0.13226904285714283</v>
      </c>
      <c r="O25" s="59">
        <v>-0.10511679935064935</v>
      </c>
      <c r="P25" s="60">
        <v>-7.5002126082251069E-2</v>
      </c>
    </row>
    <row r="26" spans="1:16" ht="2.25" customHeight="1" x14ac:dyDescent="0.2">
      <c r="A26" s="104"/>
      <c r="B26" s="107"/>
      <c r="C26" s="37"/>
      <c r="D26" s="36">
        <v>19</v>
      </c>
      <c r="E26" s="58">
        <v>-3.0946795887445873E-2</v>
      </c>
      <c r="F26" s="59">
        <v>-2.6404787121212126E-2</v>
      </c>
      <c r="G26" s="59">
        <v>-5.1875839826839819E-2</v>
      </c>
      <c r="H26" s="59">
        <v>-5.0174241233766216E-2</v>
      </c>
      <c r="I26" s="60">
        <v>-2.6734149242424225E-2</v>
      </c>
      <c r="K26" s="32"/>
      <c r="L26" s="58">
        <v>-0.21979813712121216</v>
      </c>
      <c r="M26" s="59">
        <v>-0.15451205465367965</v>
      </c>
      <c r="N26" s="59">
        <v>-0.13226904285714283</v>
      </c>
      <c r="O26" s="59">
        <v>-0.10511679935064935</v>
      </c>
      <c r="P26" s="60">
        <v>-7.5002126082251069E-2</v>
      </c>
    </row>
    <row r="27" spans="1:16" ht="2.25" customHeight="1" x14ac:dyDescent="0.2">
      <c r="A27" s="104"/>
      <c r="B27" s="107"/>
      <c r="C27" s="90"/>
      <c r="D27" s="36">
        <v>20</v>
      </c>
      <c r="E27" s="58">
        <v>-2.6928181818181764E-2</v>
      </c>
      <c r="F27" s="59">
        <v>-3.7067727272727294E-2</v>
      </c>
      <c r="G27" s="59">
        <v>-5.2171818181818146E-2</v>
      </c>
      <c r="H27" s="59">
        <v>-5.5984545454545447E-2</v>
      </c>
      <c r="I27" s="60">
        <v>-3.0218454545454486E-2</v>
      </c>
      <c r="K27" s="32"/>
      <c r="L27" s="58">
        <v>-0.14460772727272725</v>
      </c>
      <c r="M27" s="59">
        <v>-0.10707163636363641</v>
      </c>
      <c r="N27" s="59">
        <v>-9.6918999999999964E-2</v>
      </c>
      <c r="O27" s="59">
        <v>-8.7763818181818193E-2</v>
      </c>
      <c r="P27" s="60">
        <v>-7.1932636363636338E-2</v>
      </c>
    </row>
    <row r="28" spans="1:16" ht="2.25" customHeight="1" x14ac:dyDescent="0.2">
      <c r="A28" s="104"/>
      <c r="B28" s="107"/>
      <c r="C28" s="37"/>
      <c r="D28" s="36">
        <v>21</v>
      </c>
      <c r="E28" s="58">
        <v>-2.6928181818181764E-2</v>
      </c>
      <c r="F28" s="59">
        <v>-3.7067727272727294E-2</v>
      </c>
      <c r="G28" s="59">
        <v>-5.2171818181818146E-2</v>
      </c>
      <c r="H28" s="59">
        <v>-5.5984545454545447E-2</v>
      </c>
      <c r="I28" s="60">
        <v>-3.0218454545454486E-2</v>
      </c>
      <c r="K28" s="32"/>
      <c r="L28" s="58">
        <v>-0.14460772727272725</v>
      </c>
      <c r="M28" s="59">
        <v>-0.10707163636363641</v>
      </c>
      <c r="N28" s="59">
        <v>-9.6918999999999964E-2</v>
      </c>
      <c r="O28" s="59">
        <v>-8.7763818181818193E-2</v>
      </c>
      <c r="P28" s="60">
        <v>-7.1932636363636338E-2</v>
      </c>
    </row>
    <row r="29" spans="1:16" ht="2.25" customHeight="1" x14ac:dyDescent="0.2">
      <c r="A29" s="104"/>
      <c r="B29" s="107"/>
      <c r="C29" s="37"/>
      <c r="D29" s="36">
        <v>22</v>
      </c>
      <c r="E29" s="58">
        <v>-2.6928181818181764E-2</v>
      </c>
      <c r="F29" s="59">
        <v>-3.7067727272727294E-2</v>
      </c>
      <c r="G29" s="59">
        <v>-5.2171818181818146E-2</v>
      </c>
      <c r="H29" s="59">
        <v>-5.5984545454545447E-2</v>
      </c>
      <c r="I29" s="60">
        <v>-3.0218454545454486E-2</v>
      </c>
      <c r="K29" s="32"/>
      <c r="L29" s="58">
        <v>-0.14460772727272725</v>
      </c>
      <c r="M29" s="59">
        <v>-0.10707163636363641</v>
      </c>
      <c r="N29" s="59">
        <v>-9.6918999999999964E-2</v>
      </c>
      <c r="O29" s="59">
        <v>-8.7763818181818193E-2</v>
      </c>
      <c r="P29" s="60">
        <v>-7.1932636363636338E-2</v>
      </c>
    </row>
    <row r="30" spans="1:16" ht="2.25" customHeight="1" x14ac:dyDescent="0.2">
      <c r="A30" s="104"/>
      <c r="B30" s="107"/>
      <c r="C30" s="37"/>
      <c r="D30" s="36">
        <v>23</v>
      </c>
      <c r="E30" s="58">
        <v>-2.6928181818181764E-2</v>
      </c>
      <c r="F30" s="59">
        <v>-3.7067727272727294E-2</v>
      </c>
      <c r="G30" s="59">
        <v>-5.2171818181818146E-2</v>
      </c>
      <c r="H30" s="59">
        <v>-5.5984545454545447E-2</v>
      </c>
      <c r="I30" s="60">
        <v>-3.0218454545454486E-2</v>
      </c>
      <c r="K30" s="32"/>
      <c r="L30" s="58">
        <v>-0.14460772727272725</v>
      </c>
      <c r="M30" s="59">
        <v>-0.10707163636363641</v>
      </c>
      <c r="N30" s="59">
        <v>-9.6918999999999964E-2</v>
      </c>
      <c r="O30" s="59">
        <v>-8.7763818181818193E-2</v>
      </c>
      <c r="P30" s="60">
        <v>-7.1932636363636338E-2</v>
      </c>
    </row>
    <row r="31" spans="1:16" ht="2.25" customHeight="1" x14ac:dyDescent="0.2">
      <c r="A31" s="104"/>
      <c r="B31" s="85"/>
      <c r="C31" s="44"/>
      <c r="D31" s="36">
        <v>24</v>
      </c>
      <c r="E31" s="58">
        <v>10</v>
      </c>
      <c r="F31" s="59">
        <v>10</v>
      </c>
      <c r="G31" s="59">
        <v>10</v>
      </c>
      <c r="H31" s="59">
        <v>10</v>
      </c>
      <c r="I31" s="60">
        <v>10</v>
      </c>
      <c r="K31" s="32"/>
      <c r="L31" s="58">
        <v>10</v>
      </c>
      <c r="M31" s="59">
        <v>10</v>
      </c>
      <c r="N31" s="59">
        <v>10</v>
      </c>
      <c r="O31" s="59">
        <v>10</v>
      </c>
      <c r="P31" s="60">
        <v>10</v>
      </c>
    </row>
    <row r="32" spans="1:16" ht="2.25" customHeight="1" x14ac:dyDescent="0.2">
      <c r="A32" s="104"/>
      <c r="B32" s="85"/>
      <c r="C32" s="91"/>
      <c r="D32" s="36">
        <v>25</v>
      </c>
      <c r="E32" s="58">
        <v>10</v>
      </c>
      <c r="F32" s="59">
        <v>10</v>
      </c>
      <c r="G32" s="59">
        <v>10</v>
      </c>
      <c r="H32" s="59">
        <v>10</v>
      </c>
      <c r="I32" s="60">
        <v>10</v>
      </c>
      <c r="K32" s="32"/>
      <c r="L32" s="58">
        <v>10</v>
      </c>
      <c r="M32" s="59">
        <v>10</v>
      </c>
      <c r="N32" s="59">
        <v>10</v>
      </c>
      <c r="O32" s="59">
        <v>10</v>
      </c>
      <c r="P32" s="60">
        <v>10</v>
      </c>
    </row>
    <row r="33" spans="1:16" ht="2.25" customHeight="1" x14ac:dyDescent="0.2">
      <c r="A33" s="104"/>
      <c r="B33" s="85"/>
      <c r="C33" s="37"/>
      <c r="D33" s="36">
        <v>26</v>
      </c>
      <c r="E33" s="58">
        <v>10</v>
      </c>
      <c r="F33" s="59">
        <v>10</v>
      </c>
      <c r="G33" s="59">
        <v>10</v>
      </c>
      <c r="H33" s="59">
        <v>10</v>
      </c>
      <c r="I33" s="60">
        <v>10</v>
      </c>
      <c r="K33" s="32"/>
      <c r="L33" s="58">
        <v>10</v>
      </c>
      <c r="M33" s="59">
        <v>10</v>
      </c>
      <c r="N33" s="59">
        <v>10</v>
      </c>
      <c r="O33" s="59">
        <v>10</v>
      </c>
      <c r="P33" s="60">
        <v>10</v>
      </c>
    </row>
    <row r="34" spans="1:16" ht="2.25" customHeight="1" x14ac:dyDescent="0.2">
      <c r="A34" s="104"/>
      <c r="B34" s="85"/>
      <c r="C34" s="37"/>
      <c r="D34" s="36">
        <v>27</v>
      </c>
      <c r="E34" s="58">
        <v>0</v>
      </c>
      <c r="F34" s="59">
        <v>0</v>
      </c>
      <c r="G34" s="59">
        <v>0</v>
      </c>
      <c r="H34" s="59">
        <v>0</v>
      </c>
      <c r="I34" s="60">
        <v>0</v>
      </c>
      <c r="K34" s="32"/>
      <c r="L34" s="58">
        <v>-4.091149999999999E-2</v>
      </c>
      <c r="M34" s="59">
        <v>-4.3044749999999993E-2</v>
      </c>
      <c r="N34" s="59">
        <v>-4.1425125000000007E-2</v>
      </c>
      <c r="O34" s="59">
        <v>-3.3738500000000005E-2</v>
      </c>
      <c r="P34" s="60">
        <v>0</v>
      </c>
    </row>
    <row r="35" spans="1:16" ht="2.25" customHeight="1" x14ac:dyDescent="0.2">
      <c r="A35" s="104"/>
      <c r="B35" s="85"/>
      <c r="C35" s="37"/>
      <c r="D35" s="36">
        <v>28</v>
      </c>
      <c r="E35" s="58">
        <v>0</v>
      </c>
      <c r="F35" s="59">
        <v>0</v>
      </c>
      <c r="G35" s="59">
        <v>0</v>
      </c>
      <c r="H35" s="59">
        <v>0</v>
      </c>
      <c r="I35" s="60">
        <v>0</v>
      </c>
      <c r="K35" s="32"/>
      <c r="L35" s="58">
        <v>-2.3385785714285717E-2</v>
      </c>
      <c r="M35" s="59">
        <v>-1.4348249999999998E-2</v>
      </c>
      <c r="N35" s="59">
        <v>-1.3808375000000003E-2</v>
      </c>
      <c r="O35" s="59">
        <v>-1.1246166666666668E-2</v>
      </c>
      <c r="P35" s="60">
        <v>0</v>
      </c>
    </row>
    <row r="36" spans="1:16" ht="2.25" customHeight="1" x14ac:dyDescent="0.2">
      <c r="A36" s="104"/>
      <c r="B36" s="85"/>
      <c r="C36" s="37"/>
      <c r="D36" s="36">
        <v>29</v>
      </c>
      <c r="E36" s="58">
        <v>0</v>
      </c>
      <c r="F36" s="59">
        <v>0</v>
      </c>
      <c r="G36" s="59">
        <v>0</v>
      </c>
      <c r="H36" s="59">
        <v>0</v>
      </c>
      <c r="I36" s="60">
        <v>0</v>
      </c>
      <c r="K36" s="32"/>
      <c r="L36" s="58">
        <v>-2.3385785714285717E-2</v>
      </c>
      <c r="M36" s="59">
        <v>-1.4348249999999998E-2</v>
      </c>
      <c r="N36" s="59">
        <v>-1.3808375000000003E-2</v>
      </c>
      <c r="O36" s="59">
        <v>-1.1246166666666668E-2</v>
      </c>
      <c r="P36" s="60">
        <v>0</v>
      </c>
    </row>
    <row r="37" spans="1:16" ht="2.25" customHeight="1" x14ac:dyDescent="0.2">
      <c r="A37" s="104"/>
      <c r="B37" s="85"/>
      <c r="C37" s="37"/>
      <c r="D37" s="36">
        <v>30</v>
      </c>
      <c r="E37" s="58">
        <v>0</v>
      </c>
      <c r="F37" s="59">
        <v>0</v>
      </c>
      <c r="G37" s="59">
        <v>0</v>
      </c>
      <c r="H37" s="59">
        <v>0</v>
      </c>
      <c r="I37" s="60">
        <v>0</v>
      </c>
      <c r="K37" s="32"/>
      <c r="L37" s="58">
        <v>-1.7539339285714287E-2</v>
      </c>
      <c r="M37" s="59">
        <v>-1.0761187499999998E-2</v>
      </c>
      <c r="N37" s="59">
        <v>-1.0356281250000002E-2</v>
      </c>
      <c r="O37" s="59">
        <v>-8.4346250000000011E-3</v>
      </c>
      <c r="P37" s="60">
        <v>0</v>
      </c>
    </row>
    <row r="38" spans="1:16" ht="2.25" customHeight="1" x14ac:dyDescent="0.2">
      <c r="A38" s="104"/>
      <c r="B38" s="85"/>
      <c r="C38" s="37"/>
      <c r="D38" s="36">
        <v>31</v>
      </c>
      <c r="E38" s="58">
        <v>0</v>
      </c>
      <c r="F38" s="59">
        <v>0</v>
      </c>
      <c r="G38" s="59">
        <v>0</v>
      </c>
      <c r="H38" s="59">
        <v>0</v>
      </c>
      <c r="I38" s="60">
        <v>0</v>
      </c>
      <c r="K38" s="32"/>
      <c r="L38" s="58">
        <v>-1.4031471428571429E-2</v>
      </c>
      <c r="M38" s="59">
        <v>-8.6089499999999989E-3</v>
      </c>
      <c r="N38" s="59">
        <v>-8.2850250000000014E-3</v>
      </c>
      <c r="O38" s="59">
        <v>-6.7477000000000006E-3</v>
      </c>
      <c r="P38" s="60">
        <v>0</v>
      </c>
    </row>
    <row r="39" spans="1:16" ht="2.25" customHeight="1" x14ac:dyDescent="0.2">
      <c r="A39" s="104"/>
      <c r="B39" s="85"/>
      <c r="C39" s="37"/>
      <c r="D39" s="36">
        <v>32</v>
      </c>
      <c r="E39" s="58">
        <v>0</v>
      </c>
      <c r="F39" s="59">
        <v>0</v>
      </c>
      <c r="G39" s="59">
        <v>0</v>
      </c>
      <c r="H39" s="59">
        <v>0</v>
      </c>
      <c r="I39" s="60">
        <v>0</v>
      </c>
      <c r="K39" s="32"/>
      <c r="L39" s="58">
        <v>-1.1692892857142858E-2</v>
      </c>
      <c r="M39" s="59">
        <v>-7.1741249999999991E-3</v>
      </c>
      <c r="N39" s="59">
        <v>-6.9041875000000015E-3</v>
      </c>
      <c r="O39" s="59">
        <v>-5.6230833333333341E-3</v>
      </c>
      <c r="P39" s="60">
        <v>0</v>
      </c>
    </row>
    <row r="40" spans="1:16" ht="2.25" customHeight="1" x14ac:dyDescent="0.2">
      <c r="A40" s="104"/>
      <c r="B40" s="85"/>
      <c r="C40" s="37"/>
      <c r="D40" s="36">
        <v>33</v>
      </c>
      <c r="E40" s="58">
        <v>0</v>
      </c>
      <c r="F40" s="59">
        <v>0</v>
      </c>
      <c r="G40" s="59">
        <v>0</v>
      </c>
      <c r="H40" s="59">
        <v>0</v>
      </c>
      <c r="I40" s="60">
        <v>0</v>
      </c>
      <c r="K40" s="32"/>
      <c r="L40" s="58">
        <v>-1.1692892857142858E-2</v>
      </c>
      <c r="M40" s="59">
        <v>-7.1741249999999991E-3</v>
      </c>
      <c r="N40" s="59">
        <v>-6.9041875000000015E-3</v>
      </c>
      <c r="O40" s="59">
        <v>-5.6230833333333341E-3</v>
      </c>
      <c r="P40" s="60">
        <v>0</v>
      </c>
    </row>
    <row r="41" spans="1:16" ht="2.25" customHeight="1" x14ac:dyDescent="0.2">
      <c r="A41" s="104"/>
      <c r="B41" s="85"/>
      <c r="C41" s="37"/>
      <c r="D41" s="36">
        <v>34</v>
      </c>
      <c r="E41" s="58">
        <v>0</v>
      </c>
      <c r="F41" s="59">
        <v>0</v>
      </c>
      <c r="G41" s="59">
        <v>0</v>
      </c>
      <c r="H41" s="59">
        <v>0</v>
      </c>
      <c r="I41" s="60">
        <v>0</v>
      </c>
      <c r="K41" s="32"/>
      <c r="L41" s="58">
        <v>-1.1692892857142858E-2</v>
      </c>
      <c r="M41" s="59">
        <v>-7.1741249999999991E-3</v>
      </c>
      <c r="N41" s="59">
        <v>-6.9041875000000015E-3</v>
      </c>
      <c r="O41" s="59">
        <v>-5.6230833333333341E-3</v>
      </c>
      <c r="P41" s="60">
        <v>0</v>
      </c>
    </row>
    <row r="42" spans="1:16" ht="2.25" customHeight="1" x14ac:dyDescent="0.2">
      <c r="A42" s="104"/>
      <c r="B42" s="85"/>
      <c r="C42" s="37"/>
      <c r="D42" s="36">
        <v>35</v>
      </c>
      <c r="E42" s="58">
        <v>0</v>
      </c>
      <c r="F42" s="59">
        <v>0</v>
      </c>
      <c r="G42" s="59">
        <v>0</v>
      </c>
      <c r="H42" s="59">
        <v>0</v>
      </c>
      <c r="I42" s="60">
        <v>0</v>
      </c>
      <c r="K42" s="32"/>
      <c r="L42" s="58">
        <v>0</v>
      </c>
      <c r="M42" s="59">
        <v>0</v>
      </c>
      <c r="N42" s="59">
        <v>0</v>
      </c>
      <c r="O42" s="59">
        <v>0</v>
      </c>
      <c r="P42" s="60">
        <v>0</v>
      </c>
    </row>
    <row r="43" spans="1:16" ht="2.25" customHeight="1" x14ac:dyDescent="0.2">
      <c r="A43" s="104"/>
      <c r="B43" s="85"/>
      <c r="C43" s="37"/>
      <c r="D43" s="36">
        <v>36</v>
      </c>
      <c r="E43" s="58">
        <v>0</v>
      </c>
      <c r="F43" s="59">
        <v>0</v>
      </c>
      <c r="G43" s="59">
        <v>0</v>
      </c>
      <c r="H43" s="59">
        <v>0</v>
      </c>
      <c r="I43" s="60">
        <v>0</v>
      </c>
      <c r="K43" s="32"/>
      <c r="L43" s="58">
        <v>0</v>
      </c>
      <c r="M43" s="59">
        <v>0</v>
      </c>
      <c r="N43" s="59">
        <v>0</v>
      </c>
      <c r="O43" s="59">
        <v>0</v>
      </c>
      <c r="P43" s="60">
        <v>0</v>
      </c>
    </row>
    <row r="44" spans="1:16" ht="2.25" customHeight="1" x14ac:dyDescent="0.2">
      <c r="A44" s="104"/>
      <c r="B44" s="107">
        <v>40</v>
      </c>
      <c r="C44" s="37"/>
      <c r="D44" s="36">
        <v>37</v>
      </c>
      <c r="E44" s="58">
        <v>0</v>
      </c>
      <c r="F44" s="59">
        <v>0</v>
      </c>
      <c r="G44" s="59">
        <v>-2.282287500000002E-2</v>
      </c>
      <c r="H44" s="59">
        <v>-2.6376499999999969E-2</v>
      </c>
      <c r="I44" s="60">
        <v>0</v>
      </c>
      <c r="K44" s="32"/>
      <c r="L44" s="58">
        <v>-9.5525374999999968E-2</v>
      </c>
      <c r="M44" s="59">
        <v>-6.5774500000000014E-2</v>
      </c>
      <c r="N44" s="59">
        <v>-5.0671750000000015E-2</v>
      </c>
      <c r="O44" s="59">
        <v>-3.3178874999999941E-2</v>
      </c>
      <c r="P44" s="60">
        <v>0</v>
      </c>
    </row>
    <row r="45" spans="1:16" ht="2.25" customHeight="1" x14ac:dyDescent="0.2">
      <c r="A45" s="104"/>
      <c r="B45" s="107"/>
      <c r="C45" s="37"/>
      <c r="D45" s="36">
        <v>38</v>
      </c>
      <c r="E45" s="58">
        <v>0</v>
      </c>
      <c r="F45" s="59">
        <v>0</v>
      </c>
      <c r="G45" s="59">
        <v>-2.5259366071428559E-2</v>
      </c>
      <c r="H45" s="59">
        <v>-1.3188249999999985E-2</v>
      </c>
      <c r="I45" s="60">
        <v>0</v>
      </c>
      <c r="K45" s="32"/>
      <c r="L45" s="58">
        <v>-9.9532544642857129E-2</v>
      </c>
      <c r="M45" s="59">
        <v>-5.7064249999999997E-2</v>
      </c>
      <c r="N45" s="59">
        <v>-5.6387303571428578E-2</v>
      </c>
      <c r="O45" s="59">
        <v>-3.7971437499999955E-2</v>
      </c>
      <c r="P45" s="60">
        <v>0</v>
      </c>
    </row>
    <row r="46" spans="1:16" ht="2.25" customHeight="1" x14ac:dyDescent="0.2">
      <c r="A46" s="104"/>
      <c r="B46" s="107"/>
      <c r="C46" s="37"/>
      <c r="D46" s="36">
        <v>39</v>
      </c>
      <c r="E46" s="58">
        <v>0</v>
      </c>
      <c r="F46" s="59">
        <v>0</v>
      </c>
      <c r="G46" s="59">
        <v>-1.6839577380952372E-2</v>
      </c>
      <c r="H46" s="59">
        <v>-8.7921666666666565E-3</v>
      </c>
      <c r="I46" s="60">
        <v>0</v>
      </c>
      <c r="K46" s="32"/>
      <c r="L46" s="58">
        <v>-0.10607875198412697</v>
      </c>
      <c r="M46" s="59">
        <v>-6.3010277777777776E-2</v>
      </c>
      <c r="N46" s="59">
        <v>-5.0825146825396815E-2</v>
      </c>
      <c r="O46" s="59">
        <v>-2.5314291666666638E-2</v>
      </c>
      <c r="P46" s="60">
        <v>0</v>
      </c>
    </row>
    <row r="47" spans="1:16" ht="2.25" customHeight="1" x14ac:dyDescent="0.2">
      <c r="A47" s="104"/>
      <c r="B47" s="107"/>
      <c r="C47" s="90"/>
      <c r="D47" s="36">
        <v>40</v>
      </c>
      <c r="E47" s="58">
        <v>0</v>
      </c>
      <c r="F47" s="59">
        <v>0</v>
      </c>
      <c r="G47" s="59">
        <v>-1.262968303571428E-2</v>
      </c>
      <c r="H47" s="59">
        <v>-6.5941249999999924E-3</v>
      </c>
      <c r="I47" s="60">
        <v>0</v>
      </c>
      <c r="K47" s="32"/>
      <c r="L47" s="58">
        <v>-0.11107036398809522</v>
      </c>
      <c r="M47" s="59">
        <v>-6.6203958333333313E-2</v>
      </c>
      <c r="N47" s="59">
        <v>-5.0177460119047619E-2</v>
      </c>
      <c r="O47" s="59">
        <v>-1.8985718749999977E-2</v>
      </c>
      <c r="P47" s="60">
        <v>0</v>
      </c>
    </row>
    <row r="48" spans="1:16" ht="2.25" customHeight="1" x14ac:dyDescent="0.2">
      <c r="A48" s="104"/>
      <c r="B48" s="107"/>
      <c r="C48" s="37"/>
      <c r="D48" s="36">
        <v>41</v>
      </c>
      <c r="E48" s="58">
        <v>0</v>
      </c>
      <c r="F48" s="59">
        <v>0</v>
      </c>
      <c r="G48" s="59">
        <v>-1.262968303571428E-2</v>
      </c>
      <c r="H48" s="59">
        <v>-6.5941249999999924E-3</v>
      </c>
      <c r="I48" s="60">
        <v>0</v>
      </c>
      <c r="K48" s="32"/>
      <c r="L48" s="58">
        <v>-0.11107036398809522</v>
      </c>
      <c r="M48" s="59">
        <v>-6.6203958333333313E-2</v>
      </c>
      <c r="N48" s="59">
        <v>-5.0177460119047619E-2</v>
      </c>
      <c r="O48" s="59">
        <v>-1.8985718749999977E-2</v>
      </c>
      <c r="P48" s="60">
        <v>0</v>
      </c>
    </row>
    <row r="49" spans="1:16" ht="2.25" customHeight="1" x14ac:dyDescent="0.2">
      <c r="A49" s="104"/>
      <c r="B49" s="107"/>
      <c r="C49" s="37"/>
      <c r="D49" s="36">
        <v>42</v>
      </c>
      <c r="E49" s="58">
        <v>0</v>
      </c>
      <c r="F49" s="59">
        <v>0</v>
      </c>
      <c r="G49" s="59">
        <v>-1.262968303571428E-2</v>
      </c>
      <c r="H49" s="59">
        <v>-6.5941249999999924E-3</v>
      </c>
      <c r="I49" s="60">
        <v>0</v>
      </c>
      <c r="K49" s="32"/>
      <c r="L49" s="58">
        <v>-0.11107036398809522</v>
      </c>
      <c r="M49" s="59">
        <v>-6.6203958333333313E-2</v>
      </c>
      <c r="N49" s="59">
        <v>-5.0177460119047619E-2</v>
      </c>
      <c r="O49" s="59">
        <v>-1.8985718749999977E-2</v>
      </c>
      <c r="P49" s="60">
        <v>0</v>
      </c>
    </row>
    <row r="50" spans="1:16" ht="2.25" customHeight="1" x14ac:dyDescent="0.2">
      <c r="A50" s="104"/>
      <c r="B50" s="107"/>
      <c r="C50" s="37"/>
      <c r="D50" s="36">
        <v>43</v>
      </c>
      <c r="E50" s="58">
        <v>0</v>
      </c>
      <c r="F50" s="59">
        <v>0</v>
      </c>
      <c r="G50" s="59">
        <v>-1.0103746428571423E-2</v>
      </c>
      <c r="H50" s="59">
        <v>-5.2752999999999941E-3</v>
      </c>
      <c r="I50" s="60">
        <v>0</v>
      </c>
      <c r="K50" s="32"/>
      <c r="L50" s="58">
        <v>-0.10618633119047619</v>
      </c>
      <c r="M50" s="59">
        <v>-7.1664766666666643E-2</v>
      </c>
      <c r="N50" s="59">
        <v>-6.7918728095238093E-2</v>
      </c>
      <c r="O50" s="59">
        <v>-4.8990934999999979E-2</v>
      </c>
      <c r="P50" s="60">
        <v>-3.4724359999999996E-2</v>
      </c>
    </row>
    <row r="51" spans="1:16" ht="2.25" customHeight="1" x14ac:dyDescent="0.2">
      <c r="A51" s="104"/>
      <c r="B51" s="85"/>
      <c r="C51" s="37"/>
      <c r="D51" s="36">
        <v>44</v>
      </c>
      <c r="E51" s="58">
        <v>0</v>
      </c>
      <c r="F51" s="59">
        <v>0</v>
      </c>
      <c r="G51" s="59">
        <v>-1.0103746428571423E-2</v>
      </c>
      <c r="H51" s="59">
        <v>-5.2752999999999941E-3</v>
      </c>
      <c r="I51" s="60">
        <v>0</v>
      </c>
      <c r="K51" s="32"/>
      <c r="L51" s="58">
        <v>-0.10618633119047619</v>
      </c>
      <c r="M51" s="59">
        <v>-7.1664766666666643E-2</v>
      </c>
      <c r="N51" s="59">
        <v>-6.7918728095238093E-2</v>
      </c>
      <c r="O51" s="59">
        <v>-4.8990934999999979E-2</v>
      </c>
      <c r="P51" s="60">
        <v>-3.4724359999999996E-2</v>
      </c>
    </row>
    <row r="52" spans="1:16" ht="2.25" customHeight="1" x14ac:dyDescent="0.2">
      <c r="A52" s="104"/>
      <c r="B52" s="85"/>
      <c r="C52" s="37"/>
      <c r="D52" s="36">
        <v>45</v>
      </c>
      <c r="E52" s="58">
        <v>0</v>
      </c>
      <c r="F52" s="59">
        <v>0</v>
      </c>
      <c r="G52" s="59">
        <v>0</v>
      </c>
      <c r="H52" s="59">
        <v>0</v>
      </c>
      <c r="I52" s="60">
        <v>0</v>
      </c>
      <c r="K52" s="32"/>
      <c r="L52" s="58">
        <v>-8.6650200000000011E-2</v>
      </c>
      <c r="M52" s="59">
        <v>-9.3507999999999966E-2</v>
      </c>
      <c r="N52" s="59">
        <v>-0.13888379999999997</v>
      </c>
      <c r="O52" s="59">
        <v>-0.16901179999999999</v>
      </c>
      <c r="P52" s="60">
        <v>-0.17362179999999997</v>
      </c>
    </row>
    <row r="53" spans="1:16" ht="2.25" customHeight="1" x14ac:dyDescent="0.2">
      <c r="A53" s="104"/>
      <c r="B53" s="85"/>
      <c r="C53" s="37"/>
      <c r="D53" s="36">
        <v>46</v>
      </c>
      <c r="E53" s="58">
        <v>0</v>
      </c>
      <c r="F53" s="59">
        <v>0</v>
      </c>
      <c r="G53" s="59">
        <v>0</v>
      </c>
      <c r="H53" s="59">
        <v>0</v>
      </c>
      <c r="I53" s="60">
        <v>0</v>
      </c>
      <c r="K53" s="32"/>
      <c r="L53" s="58">
        <v>-8.6650200000000011E-2</v>
      </c>
      <c r="M53" s="59">
        <v>-9.3507999999999966E-2</v>
      </c>
      <c r="N53" s="59">
        <v>-0.13888379999999997</v>
      </c>
      <c r="O53" s="59">
        <v>-0.16901179999999999</v>
      </c>
      <c r="P53" s="60">
        <v>-0.17362179999999997</v>
      </c>
    </row>
    <row r="54" spans="1:16" ht="2.25" customHeight="1" x14ac:dyDescent="0.2">
      <c r="A54" s="104"/>
      <c r="B54" s="85"/>
      <c r="C54" s="37"/>
      <c r="D54" s="36">
        <v>47</v>
      </c>
      <c r="E54" s="58">
        <v>0</v>
      </c>
      <c r="F54" s="59">
        <v>0</v>
      </c>
      <c r="G54" s="59">
        <v>0</v>
      </c>
      <c r="H54" s="59">
        <v>0</v>
      </c>
      <c r="I54" s="60">
        <v>0</v>
      </c>
      <c r="K54" s="32"/>
      <c r="L54" s="58">
        <v>-8.6650200000000011E-2</v>
      </c>
      <c r="M54" s="59">
        <v>-9.3507999999999966E-2</v>
      </c>
      <c r="N54" s="59">
        <v>-0.13888379999999997</v>
      </c>
      <c r="O54" s="59">
        <v>-0.16901179999999999</v>
      </c>
      <c r="P54" s="60">
        <v>-0.17362179999999997</v>
      </c>
    </row>
    <row r="55" spans="1:16" ht="2.25" customHeight="1" x14ac:dyDescent="0.2">
      <c r="A55" s="104"/>
      <c r="B55" s="85"/>
      <c r="C55" s="37"/>
      <c r="D55" s="36">
        <v>48</v>
      </c>
      <c r="E55" s="58">
        <v>10</v>
      </c>
      <c r="F55" s="59">
        <v>10</v>
      </c>
      <c r="G55" s="59">
        <v>10</v>
      </c>
      <c r="H55" s="59">
        <v>10</v>
      </c>
      <c r="I55" s="60">
        <v>10</v>
      </c>
      <c r="K55" s="32"/>
      <c r="L55" s="58">
        <v>10</v>
      </c>
      <c r="M55" s="59">
        <v>10</v>
      </c>
      <c r="N55" s="59">
        <v>10</v>
      </c>
      <c r="O55" s="59">
        <v>10</v>
      </c>
      <c r="P55" s="60">
        <v>10</v>
      </c>
    </row>
    <row r="56" spans="1:16" ht="2.25" customHeight="1" x14ac:dyDescent="0.2">
      <c r="A56" s="104"/>
      <c r="B56" s="85"/>
      <c r="C56" s="44"/>
      <c r="D56" s="36">
        <v>49</v>
      </c>
      <c r="E56" s="58">
        <v>10</v>
      </c>
      <c r="F56" s="59">
        <v>10</v>
      </c>
      <c r="G56" s="59">
        <v>10</v>
      </c>
      <c r="H56" s="59">
        <v>10</v>
      </c>
      <c r="I56" s="60">
        <v>10</v>
      </c>
      <c r="K56" s="32"/>
      <c r="L56" s="58">
        <v>10</v>
      </c>
      <c r="M56" s="59">
        <v>10</v>
      </c>
      <c r="N56" s="59">
        <v>10</v>
      </c>
      <c r="O56" s="59">
        <v>10</v>
      </c>
      <c r="P56" s="60">
        <v>10</v>
      </c>
    </row>
    <row r="57" spans="1:16" ht="2.25" customHeight="1" x14ac:dyDescent="0.2">
      <c r="A57" s="104"/>
      <c r="B57" s="85"/>
      <c r="C57" s="91"/>
      <c r="D57" s="36">
        <v>50</v>
      </c>
      <c r="E57" s="58">
        <v>0</v>
      </c>
      <c r="F57" s="59">
        <v>0</v>
      </c>
      <c r="G57" s="59">
        <v>0</v>
      </c>
      <c r="H57" s="59">
        <v>0</v>
      </c>
      <c r="I57" s="60">
        <v>0</v>
      </c>
      <c r="K57" s="32"/>
      <c r="L57" s="58">
        <v>0</v>
      </c>
      <c r="M57" s="59">
        <v>0</v>
      </c>
      <c r="N57" s="59">
        <v>0</v>
      </c>
      <c r="O57" s="59">
        <v>-1.4747999999999983E-2</v>
      </c>
      <c r="P57" s="60">
        <v>-1.6283833333333331E-2</v>
      </c>
    </row>
    <row r="58" spans="1:16" ht="2.25" customHeight="1" x14ac:dyDescent="0.2">
      <c r="A58" s="104"/>
      <c r="B58" s="85"/>
      <c r="C58" s="37"/>
      <c r="D58" s="36">
        <v>51</v>
      </c>
      <c r="E58" s="58">
        <v>0</v>
      </c>
      <c r="F58" s="59">
        <v>0</v>
      </c>
      <c r="G58" s="59">
        <v>0</v>
      </c>
      <c r="H58" s="59">
        <v>0</v>
      </c>
      <c r="I58" s="60">
        <v>0</v>
      </c>
      <c r="K58" s="32"/>
      <c r="L58" s="58">
        <v>0</v>
      </c>
      <c r="M58" s="59">
        <v>0</v>
      </c>
      <c r="N58" s="59">
        <v>0</v>
      </c>
      <c r="O58" s="59">
        <v>-1.4747999999999983E-2</v>
      </c>
      <c r="P58" s="60">
        <v>-1.6283833333333331E-2</v>
      </c>
    </row>
    <row r="59" spans="1:16" ht="2.25" customHeight="1" x14ac:dyDescent="0.2">
      <c r="A59" s="104"/>
      <c r="B59" s="85"/>
      <c r="C59" s="37"/>
      <c r="D59" s="36">
        <v>52</v>
      </c>
      <c r="E59" s="58">
        <v>0</v>
      </c>
      <c r="F59" s="59">
        <v>0</v>
      </c>
      <c r="G59" s="59">
        <v>0</v>
      </c>
      <c r="H59" s="59">
        <v>0</v>
      </c>
      <c r="I59" s="60">
        <v>0</v>
      </c>
      <c r="K59" s="32"/>
      <c r="L59" s="58">
        <v>0</v>
      </c>
      <c r="M59" s="59">
        <v>0</v>
      </c>
      <c r="N59" s="59">
        <v>0</v>
      </c>
      <c r="O59" s="59">
        <v>-1.4747999999999983E-2</v>
      </c>
      <c r="P59" s="60">
        <v>-1.6283833333333331E-2</v>
      </c>
    </row>
    <row r="60" spans="1:16" ht="2.25" customHeight="1" x14ac:dyDescent="0.2">
      <c r="A60" s="104"/>
      <c r="B60" s="85"/>
      <c r="C60" s="37"/>
      <c r="D60" s="36">
        <v>53</v>
      </c>
      <c r="E60" s="58">
        <v>0</v>
      </c>
      <c r="F60" s="59">
        <v>0</v>
      </c>
      <c r="G60" s="59">
        <v>0</v>
      </c>
      <c r="H60" s="59">
        <v>0</v>
      </c>
      <c r="I60" s="60">
        <v>0</v>
      </c>
      <c r="K60" s="32"/>
      <c r="L60" s="58">
        <v>0</v>
      </c>
      <c r="M60" s="59">
        <v>0</v>
      </c>
      <c r="N60" s="59">
        <v>0</v>
      </c>
      <c r="O60" s="59">
        <v>-1.4747999999999983E-2</v>
      </c>
      <c r="P60" s="60">
        <v>-1.6283833333333331E-2</v>
      </c>
    </row>
    <row r="61" spans="1:16" ht="2.25" customHeight="1" x14ac:dyDescent="0.2">
      <c r="A61" s="104"/>
      <c r="B61" s="85"/>
      <c r="C61" s="37"/>
      <c r="D61" s="36">
        <v>54</v>
      </c>
      <c r="E61" s="58">
        <v>0</v>
      </c>
      <c r="F61" s="59">
        <v>0</v>
      </c>
      <c r="G61" s="59">
        <v>0</v>
      </c>
      <c r="H61" s="59">
        <v>0</v>
      </c>
      <c r="I61" s="60">
        <v>0</v>
      </c>
      <c r="K61" s="32"/>
      <c r="L61" s="58">
        <v>0</v>
      </c>
      <c r="M61" s="59">
        <v>0</v>
      </c>
      <c r="N61" s="59">
        <v>0</v>
      </c>
      <c r="O61" s="59">
        <v>-1.4747999999999983E-2</v>
      </c>
      <c r="P61" s="60">
        <v>-1.6283833333333331E-2</v>
      </c>
    </row>
    <row r="62" spans="1:16" ht="2.25" customHeight="1" x14ac:dyDescent="0.2">
      <c r="A62" s="104"/>
      <c r="B62" s="85"/>
      <c r="C62" s="37"/>
      <c r="D62" s="36">
        <v>55</v>
      </c>
      <c r="E62" s="58">
        <v>0</v>
      </c>
      <c r="F62" s="59">
        <v>0</v>
      </c>
      <c r="G62" s="59">
        <v>0</v>
      </c>
      <c r="H62" s="59">
        <v>0</v>
      </c>
      <c r="I62" s="60">
        <v>0</v>
      </c>
      <c r="K62" s="32"/>
      <c r="L62" s="58">
        <v>0</v>
      </c>
      <c r="M62" s="59">
        <v>0</v>
      </c>
      <c r="N62" s="59">
        <v>0</v>
      </c>
      <c r="O62" s="59">
        <v>-2.9495999999999967E-2</v>
      </c>
      <c r="P62" s="60">
        <v>-3.2567666666666661E-2</v>
      </c>
    </row>
    <row r="63" spans="1:16" ht="2.25" customHeight="1" x14ac:dyDescent="0.2">
      <c r="A63" s="104"/>
      <c r="B63" s="85"/>
      <c r="C63" s="37"/>
      <c r="D63" s="36">
        <v>56</v>
      </c>
      <c r="E63" s="58">
        <v>0</v>
      </c>
      <c r="F63" s="59">
        <v>0</v>
      </c>
      <c r="G63" s="59">
        <v>0</v>
      </c>
      <c r="H63" s="59">
        <v>0</v>
      </c>
      <c r="I63" s="60">
        <v>0</v>
      </c>
      <c r="K63" s="32"/>
      <c r="L63" s="58">
        <v>0</v>
      </c>
      <c r="M63" s="59">
        <v>0</v>
      </c>
      <c r="N63" s="59">
        <v>0</v>
      </c>
      <c r="O63" s="59">
        <v>-1.4747999999999983E-2</v>
      </c>
      <c r="P63" s="60">
        <v>-1.6283833333333331E-2</v>
      </c>
    </row>
    <row r="64" spans="1:16" ht="2.25" customHeight="1" x14ac:dyDescent="0.2">
      <c r="A64" s="104"/>
      <c r="B64" s="107">
        <v>60</v>
      </c>
      <c r="C64" s="37"/>
      <c r="D64" s="36">
        <v>57</v>
      </c>
      <c r="E64" s="58">
        <v>0</v>
      </c>
      <c r="F64" s="59">
        <v>0</v>
      </c>
      <c r="G64" s="59">
        <v>0</v>
      </c>
      <c r="H64" s="59">
        <v>0</v>
      </c>
      <c r="I64" s="60">
        <v>0</v>
      </c>
      <c r="K64" s="32"/>
      <c r="L64" s="58">
        <v>0</v>
      </c>
      <c r="M64" s="59">
        <v>0</v>
      </c>
      <c r="N64" s="59">
        <v>0</v>
      </c>
      <c r="O64" s="59">
        <v>0</v>
      </c>
      <c r="P64" s="60">
        <v>0</v>
      </c>
    </row>
    <row r="65" spans="1:125" ht="2.25" customHeight="1" x14ac:dyDescent="0.2">
      <c r="A65" s="104"/>
      <c r="B65" s="107"/>
      <c r="C65" s="37"/>
      <c r="D65" s="36">
        <v>58</v>
      </c>
      <c r="E65" s="58">
        <v>0</v>
      </c>
      <c r="F65" s="59">
        <v>0</v>
      </c>
      <c r="G65" s="59">
        <v>0</v>
      </c>
      <c r="H65" s="59">
        <v>0</v>
      </c>
      <c r="I65" s="60">
        <v>0</v>
      </c>
      <c r="K65" s="32"/>
      <c r="L65" s="58">
        <v>0</v>
      </c>
      <c r="M65" s="59">
        <v>0</v>
      </c>
      <c r="N65" s="59">
        <v>0</v>
      </c>
      <c r="O65" s="59">
        <v>0</v>
      </c>
      <c r="P65" s="60">
        <v>0</v>
      </c>
    </row>
    <row r="66" spans="1:125" ht="2.25" customHeight="1" x14ac:dyDescent="0.2">
      <c r="A66" s="104"/>
      <c r="B66" s="107"/>
      <c r="C66" s="37"/>
      <c r="D66" s="36">
        <v>59</v>
      </c>
      <c r="E66" s="58">
        <v>0</v>
      </c>
      <c r="F66" s="59">
        <v>0</v>
      </c>
      <c r="G66" s="59">
        <v>0</v>
      </c>
      <c r="H66" s="59">
        <v>0</v>
      </c>
      <c r="I66" s="60">
        <v>0</v>
      </c>
      <c r="K66" s="32"/>
      <c r="L66" s="58">
        <v>0</v>
      </c>
      <c r="M66" s="59">
        <v>0</v>
      </c>
      <c r="N66" s="59">
        <v>0</v>
      </c>
      <c r="O66" s="59">
        <v>0</v>
      </c>
      <c r="P66" s="60">
        <v>0</v>
      </c>
    </row>
    <row r="67" spans="1:125" ht="2.25" customHeight="1" x14ac:dyDescent="0.2">
      <c r="A67" s="104"/>
      <c r="B67" s="107"/>
      <c r="C67" s="90"/>
      <c r="D67" s="36">
        <v>60</v>
      </c>
      <c r="E67" s="58">
        <v>0</v>
      </c>
      <c r="F67" s="59">
        <v>0</v>
      </c>
      <c r="G67" s="59">
        <v>0</v>
      </c>
      <c r="H67" s="59">
        <v>0</v>
      </c>
      <c r="I67" s="60">
        <v>0</v>
      </c>
      <c r="K67" s="32"/>
      <c r="L67" s="58">
        <v>0</v>
      </c>
      <c r="M67" s="59">
        <v>0</v>
      </c>
      <c r="N67" s="59">
        <v>0</v>
      </c>
      <c r="O67" s="59">
        <v>0</v>
      </c>
      <c r="P67" s="60">
        <v>0</v>
      </c>
    </row>
    <row r="68" spans="1:125" ht="2.25" customHeight="1" x14ac:dyDescent="0.2">
      <c r="A68" s="104"/>
      <c r="B68" s="107"/>
      <c r="C68" s="37"/>
      <c r="D68" s="36">
        <v>61</v>
      </c>
      <c r="E68" s="58">
        <v>0</v>
      </c>
      <c r="F68" s="59">
        <v>0</v>
      </c>
      <c r="G68" s="59">
        <v>0</v>
      </c>
      <c r="H68" s="59">
        <v>0</v>
      </c>
      <c r="I68" s="60">
        <v>0</v>
      </c>
      <c r="K68" s="32"/>
      <c r="L68" s="58">
        <v>0</v>
      </c>
      <c r="M68" s="59">
        <v>0</v>
      </c>
      <c r="N68" s="59">
        <v>0</v>
      </c>
      <c r="O68" s="59">
        <v>0</v>
      </c>
      <c r="P68" s="60">
        <v>0</v>
      </c>
    </row>
    <row r="69" spans="1:125" ht="2.25" customHeight="1" x14ac:dyDescent="0.2">
      <c r="A69" s="104"/>
      <c r="B69" s="107"/>
      <c r="C69" s="37"/>
      <c r="D69" s="36">
        <v>62</v>
      </c>
      <c r="E69" s="58">
        <v>0</v>
      </c>
      <c r="F69" s="59">
        <v>0</v>
      </c>
      <c r="G69" s="59">
        <v>0</v>
      </c>
      <c r="H69" s="59">
        <v>0</v>
      </c>
      <c r="I69" s="60">
        <v>0</v>
      </c>
      <c r="K69" s="32"/>
      <c r="L69" s="58">
        <v>0</v>
      </c>
      <c r="M69" s="59">
        <v>0</v>
      </c>
      <c r="N69" s="59">
        <v>0</v>
      </c>
      <c r="O69" s="59">
        <v>0</v>
      </c>
      <c r="P69" s="60">
        <v>0</v>
      </c>
    </row>
    <row r="70" spans="1:125" ht="2.25" customHeight="1" x14ac:dyDescent="0.2">
      <c r="A70" s="104"/>
      <c r="B70" s="107"/>
      <c r="C70" s="37"/>
      <c r="D70" s="36">
        <v>63</v>
      </c>
      <c r="E70" s="58">
        <v>10</v>
      </c>
      <c r="F70" s="59">
        <v>10</v>
      </c>
      <c r="G70" s="59">
        <v>10</v>
      </c>
      <c r="H70" s="59">
        <v>10</v>
      </c>
      <c r="I70" s="60">
        <v>10</v>
      </c>
      <c r="J70" s="37"/>
      <c r="K70" s="32"/>
      <c r="L70" s="58">
        <v>10</v>
      </c>
      <c r="M70" s="59">
        <v>10</v>
      </c>
      <c r="N70" s="59">
        <v>10</v>
      </c>
      <c r="O70" s="59">
        <v>10</v>
      </c>
      <c r="P70" s="60">
        <v>10</v>
      </c>
    </row>
    <row r="71" spans="1:125" ht="2.25" customHeight="1" x14ac:dyDescent="0.2">
      <c r="A71" s="104"/>
      <c r="B71" s="85"/>
      <c r="C71" s="37"/>
      <c r="D71" s="36">
        <v>64</v>
      </c>
      <c r="E71" s="58">
        <v>10</v>
      </c>
      <c r="F71" s="59">
        <v>10</v>
      </c>
      <c r="G71" s="59">
        <v>10</v>
      </c>
      <c r="H71" s="59">
        <v>10</v>
      </c>
      <c r="I71" s="60">
        <v>10</v>
      </c>
      <c r="J71" s="37"/>
      <c r="K71" s="32"/>
      <c r="L71" s="58">
        <v>10</v>
      </c>
      <c r="M71" s="59">
        <v>10</v>
      </c>
      <c r="N71" s="59">
        <v>10</v>
      </c>
      <c r="O71" s="59">
        <v>10</v>
      </c>
      <c r="P71" s="60">
        <v>10</v>
      </c>
    </row>
    <row r="72" spans="1:125" ht="2.25" customHeight="1" thickBot="1" x14ac:dyDescent="0.25">
      <c r="A72" s="104"/>
      <c r="B72" s="63"/>
      <c r="C72" s="37"/>
      <c r="D72" s="36">
        <v>65</v>
      </c>
      <c r="E72" s="64">
        <v>10</v>
      </c>
      <c r="F72" s="65">
        <v>10</v>
      </c>
      <c r="G72" s="65">
        <v>10</v>
      </c>
      <c r="H72" s="65">
        <v>10</v>
      </c>
      <c r="I72" s="66">
        <v>10</v>
      </c>
      <c r="J72" s="37"/>
      <c r="K72" s="32"/>
      <c r="L72" s="64">
        <v>10</v>
      </c>
      <c r="M72" s="65">
        <v>10</v>
      </c>
      <c r="N72" s="65">
        <v>10</v>
      </c>
      <c r="O72" s="65">
        <v>10</v>
      </c>
      <c r="P72" s="66">
        <v>10</v>
      </c>
    </row>
    <row r="73" spans="1:125" ht="2.25" customHeight="1" x14ac:dyDescent="0.2">
      <c r="A73" s="104"/>
      <c r="B73" s="63"/>
      <c r="C73" s="37"/>
      <c r="D73" s="36">
        <v>66</v>
      </c>
      <c r="E73" s="2" t="s">
        <v>138</v>
      </c>
      <c r="F73" s="2" t="s">
        <v>138</v>
      </c>
      <c r="G73" s="2" t="s">
        <v>138</v>
      </c>
      <c r="H73" s="2" t="s">
        <v>138</v>
      </c>
      <c r="I73" s="2" t="s">
        <v>138</v>
      </c>
      <c r="J73" s="41"/>
      <c r="L73" s="2" t="s">
        <v>138</v>
      </c>
      <c r="M73" s="2" t="s">
        <v>138</v>
      </c>
      <c r="N73" s="2" t="s">
        <v>138</v>
      </c>
      <c r="O73" s="2" t="s">
        <v>138</v>
      </c>
      <c r="P73" s="2" t="s">
        <v>138</v>
      </c>
    </row>
    <row r="74" spans="1:125" x14ac:dyDescent="0.2">
      <c r="A74" s="104"/>
      <c r="B74" s="63"/>
      <c r="C74" s="37"/>
      <c r="D74" s="36">
        <v>67</v>
      </c>
      <c r="E74" s="26">
        <v>1</v>
      </c>
      <c r="F74" s="2">
        <v>5</v>
      </c>
      <c r="G74" s="2">
        <v>15</v>
      </c>
      <c r="H74" s="2">
        <v>30</v>
      </c>
      <c r="I74" s="2">
        <v>60</v>
      </c>
      <c r="J74" s="41"/>
      <c r="K74" s="27"/>
      <c r="L74" s="26">
        <v>1</v>
      </c>
      <c r="M74" s="2">
        <v>5</v>
      </c>
      <c r="N74" s="2">
        <v>15</v>
      </c>
      <c r="O74" s="2">
        <v>30</v>
      </c>
      <c r="P74" s="2">
        <v>60</v>
      </c>
    </row>
    <row r="75" spans="1:125" x14ac:dyDescent="0.2">
      <c r="B75" s="37"/>
      <c r="C75" s="41"/>
      <c r="E75" s="98" t="s">
        <v>139</v>
      </c>
      <c r="F75" s="98"/>
      <c r="G75" s="98"/>
      <c r="H75" s="98"/>
      <c r="I75" s="98"/>
      <c r="J75" s="41"/>
      <c r="K75" s="12"/>
      <c r="L75" s="98" t="s">
        <v>139</v>
      </c>
      <c r="M75" s="98"/>
      <c r="N75" s="98"/>
      <c r="O75" s="98"/>
      <c r="P75" s="98"/>
    </row>
    <row r="76" spans="1:125" x14ac:dyDescent="0.2">
      <c r="B76" s="37"/>
      <c r="C76" s="41"/>
    </row>
    <row r="77" spans="1:125" s="8" customFormat="1" x14ac:dyDescent="0.2">
      <c r="A77" s="3"/>
      <c r="B77" s="54"/>
      <c r="C77" s="41"/>
      <c r="E77" s="3"/>
      <c r="F77" s="3"/>
      <c r="G77" s="3"/>
      <c r="H77" s="3"/>
      <c r="I77" s="3"/>
      <c r="K77" s="9"/>
      <c r="Q77" s="3"/>
      <c r="R77" s="3"/>
      <c r="S77" s="3"/>
      <c r="T77" s="3"/>
      <c r="U77" s="3"/>
      <c r="V77" s="3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</row>
    <row r="78" spans="1:125" s="8" customFormat="1" x14ac:dyDescent="0.2">
      <c r="A78" s="3"/>
      <c r="B78" s="54"/>
      <c r="C78" s="41"/>
      <c r="E78" s="3"/>
      <c r="F78" s="3"/>
      <c r="G78" s="3"/>
      <c r="H78" s="3"/>
      <c r="I78" s="3"/>
      <c r="K78" s="9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</row>
  </sheetData>
  <mergeCells count="11">
    <mergeCell ref="A8:A74"/>
    <mergeCell ref="E75:I75"/>
    <mergeCell ref="L75:P75"/>
    <mergeCell ref="B24:B30"/>
    <mergeCell ref="E4:I4"/>
    <mergeCell ref="L4:P4"/>
    <mergeCell ref="E5:I5"/>
    <mergeCell ref="L5:P5"/>
    <mergeCell ref="B44:B50"/>
    <mergeCell ref="B64:B70"/>
    <mergeCell ref="B6:B11"/>
  </mergeCells>
  <conditionalFormatting sqref="X2:DT2">
    <cfRule type="cellIs" dxfId="2" priority="11" operator="equal">
      <formula>10</formula>
    </cfRule>
    <cfRule type="colorScale" priority="12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conditionalFormatting sqref="U2">
    <cfRule type="cellIs" dxfId="1" priority="9" operator="equal">
      <formula>10</formula>
    </cfRule>
    <cfRule type="colorScale" priority="10">
      <colorScale>
        <cfvo type="min"/>
        <cfvo type="num" val="0"/>
        <color rgb="FF0070C0"/>
        <color theme="0"/>
      </colorScale>
    </cfRule>
  </conditionalFormatting>
  <conditionalFormatting sqref="K8:P72 E8:I72">
    <cfRule type="cellIs" dxfId="0" priority="17" operator="equal">
      <formula>10</formula>
    </cfRule>
    <cfRule type="colorScale" priority="18">
      <colorScale>
        <cfvo type="min"/>
        <cfvo type="percentile" val="50"/>
        <cfvo type="num" val="0"/>
        <color theme="8" tint="-0.249977111117893"/>
        <color theme="8" tint="0.59999389629810485"/>
        <color theme="0"/>
      </colorScale>
    </cfRule>
  </conditionalFormatting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E875F-A9D0-4BB9-AE0D-A2B481C0D5DF}">
  <sheetPr>
    <tabColor theme="5"/>
  </sheetPr>
  <dimension ref="Q3:U15"/>
  <sheetViews>
    <sheetView tabSelected="1" workbookViewId="0">
      <selection activeCell="Q38" sqref="Q38"/>
    </sheetView>
  </sheetViews>
  <sheetFormatPr defaultRowHeight="12.75" x14ac:dyDescent="0.2"/>
  <sheetData>
    <row r="3" spans="17:21" x14ac:dyDescent="0.2">
      <c r="Q3" s="114" t="s">
        <v>190</v>
      </c>
      <c r="R3" s="114"/>
      <c r="S3" s="114"/>
      <c r="T3" s="114"/>
      <c r="U3" s="114"/>
    </row>
    <row r="4" spans="17:21" x14ac:dyDescent="0.2">
      <c r="Q4" s="114"/>
      <c r="R4" s="114"/>
      <c r="S4" s="114"/>
      <c r="T4" s="114"/>
      <c r="U4" s="114"/>
    </row>
    <row r="5" spans="17:21" x14ac:dyDescent="0.2">
      <c r="Q5" s="114"/>
      <c r="R5" s="114"/>
      <c r="S5" s="114"/>
      <c r="T5" s="114"/>
      <c r="U5" s="114"/>
    </row>
    <row r="6" spans="17:21" x14ac:dyDescent="0.2">
      <c r="Q6" s="114"/>
      <c r="R6" s="114"/>
      <c r="S6" s="114"/>
      <c r="T6" s="114"/>
      <c r="U6" s="114"/>
    </row>
    <row r="7" spans="17:21" x14ac:dyDescent="0.2">
      <c r="Q7" s="114"/>
      <c r="R7" s="114"/>
      <c r="S7" s="114"/>
      <c r="T7" s="114"/>
      <c r="U7" s="114"/>
    </row>
    <row r="8" spans="17:21" x14ac:dyDescent="0.2">
      <c r="Q8" s="114"/>
      <c r="R8" s="114"/>
      <c r="S8" s="114"/>
      <c r="T8" s="114"/>
      <c r="U8" s="114"/>
    </row>
    <row r="9" spans="17:21" x14ac:dyDescent="0.2">
      <c r="Q9" s="114"/>
      <c r="R9" s="114"/>
      <c r="S9" s="114"/>
      <c r="T9" s="114"/>
      <c r="U9" s="114"/>
    </row>
    <row r="10" spans="17:21" x14ac:dyDescent="0.2">
      <c r="Q10" s="114"/>
      <c r="R10" s="114"/>
      <c r="S10" s="114"/>
      <c r="T10" s="114"/>
      <c r="U10" s="114"/>
    </row>
    <row r="11" spans="17:21" x14ac:dyDescent="0.2">
      <c r="Q11" s="114"/>
      <c r="R11" s="114"/>
      <c r="S11" s="114"/>
      <c r="T11" s="114"/>
      <c r="U11" s="114"/>
    </row>
    <row r="12" spans="17:21" x14ac:dyDescent="0.2">
      <c r="Q12" s="114"/>
      <c r="R12" s="114"/>
      <c r="S12" s="114"/>
      <c r="T12" s="114"/>
      <c r="U12" s="114"/>
    </row>
    <row r="13" spans="17:21" x14ac:dyDescent="0.2">
      <c r="Q13" s="114"/>
      <c r="R13" s="114"/>
      <c r="S13" s="114"/>
      <c r="T13" s="114"/>
      <c r="U13" s="114"/>
    </row>
    <row r="14" spans="17:21" x14ac:dyDescent="0.2">
      <c r="Q14" s="114"/>
      <c r="R14" s="114"/>
      <c r="S14" s="114"/>
      <c r="T14" s="114"/>
      <c r="U14" s="114"/>
    </row>
    <row r="15" spans="17:21" x14ac:dyDescent="0.2">
      <c r="Q15" s="114"/>
      <c r="R15" s="114"/>
      <c r="S15" s="114"/>
      <c r="T15" s="114"/>
      <c r="U15" s="114"/>
    </row>
  </sheetData>
  <mergeCells count="1">
    <mergeCell ref="Q3:U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F7E5-E49D-4978-850F-9C9DB84A11EB}">
  <sheetPr>
    <tabColor rgb="FFFF0000"/>
  </sheetPr>
  <dimension ref="A1:M448"/>
  <sheetViews>
    <sheetView workbookViewId="0">
      <selection activeCell="F41" sqref="F41"/>
    </sheetView>
  </sheetViews>
  <sheetFormatPr defaultRowHeight="12.75" x14ac:dyDescent="0.2"/>
  <cols>
    <col min="1" max="1" width="7.7109375" bestFit="1" customWidth="1"/>
    <col min="2" max="2" width="15.28515625" bestFit="1" customWidth="1"/>
    <col min="3" max="3" width="21.140625" bestFit="1" customWidth="1"/>
    <col min="4" max="5" width="16.5703125" bestFit="1" customWidth="1"/>
    <col min="6" max="6" width="22.5703125" bestFit="1" customWidth="1"/>
    <col min="7" max="7" width="18" bestFit="1" customWidth="1"/>
    <col min="8" max="8" width="35.85546875" customWidth="1"/>
    <col min="9" max="9" width="37.7109375" bestFit="1" customWidth="1"/>
    <col min="10" max="11" width="33.140625" bestFit="1" customWidth="1"/>
    <col min="12" max="12" width="38.140625" bestFit="1" customWidth="1"/>
  </cols>
  <sheetData>
    <row r="1" spans="1:13" x14ac:dyDescent="0.2">
      <c r="A1" t="s">
        <v>142</v>
      </c>
      <c r="B1" t="s">
        <v>158</v>
      </c>
      <c r="C1" t="s">
        <v>159</v>
      </c>
      <c r="D1" t="s">
        <v>160</v>
      </c>
      <c r="E1" t="s">
        <v>161</v>
      </c>
      <c r="F1" t="s">
        <v>182</v>
      </c>
      <c r="G1" t="s">
        <v>183</v>
      </c>
      <c r="I1" t="s">
        <v>159</v>
      </c>
      <c r="J1" t="s">
        <v>160</v>
      </c>
      <c r="K1" t="s">
        <v>161</v>
      </c>
      <c r="L1" t="s">
        <v>182</v>
      </c>
      <c r="M1" t="s">
        <v>183</v>
      </c>
    </row>
    <row r="2" spans="1:13" x14ac:dyDescent="0.2">
      <c r="A2" t="s">
        <v>163</v>
      </c>
      <c r="B2">
        <v>1</v>
      </c>
      <c r="C2">
        <v>10</v>
      </c>
      <c r="D2">
        <v>10</v>
      </c>
      <c r="E2">
        <v>10</v>
      </c>
      <c r="F2">
        <v>10</v>
      </c>
      <c r="G2">
        <v>10</v>
      </c>
      <c r="H2" t="str">
        <f>"create "&amp;C1&amp;", 3kv4"</f>
        <v>create DD_H3K4Me3_-_DMSO, 3kv4</v>
      </c>
      <c r="I2" t="str">
        <f>"alter /"&amp;I$1&amp;"//A/"&amp;$B2&amp;", b="&amp;C2</f>
        <v>alter /DD_H3K4Me3_-_DMSO//A/1, b=10</v>
      </c>
      <c r="J2" t="str">
        <f>"alter /"&amp;J$1&amp;"//A/"&amp;$B2&amp;", b="&amp;D2</f>
        <v>alter /DD_OC3_-_DMSO//A/1, b=10</v>
      </c>
      <c r="K2" t="str">
        <f>"alter /"&amp;K$1&amp;"//A/"&amp;$B2&amp;", b="&amp;E2</f>
        <v>alter /DD_OC9_-_DMSO//A/1, b=10</v>
      </c>
      <c r="L2" t="str">
        <f>"alter /"&amp;L$1&amp;"//A/"&amp;$B2&amp;", b="&amp;F2</f>
        <v>alter /PHD_H3K4Me3_-_DMSO//A/1, b=10</v>
      </c>
      <c r="M2" t="str">
        <f>"alter /"&amp;M$1&amp;"//A/"&amp;$B2&amp;", b="&amp;G2</f>
        <v>alter /PHD_OC9_-_DMSO//A/1, b=10</v>
      </c>
    </row>
    <row r="3" spans="1:13" x14ac:dyDescent="0.2">
      <c r="A3" t="s">
        <v>164</v>
      </c>
      <c r="B3">
        <v>2</v>
      </c>
      <c r="C3">
        <v>10</v>
      </c>
      <c r="D3">
        <v>10</v>
      </c>
      <c r="E3">
        <v>10</v>
      </c>
      <c r="F3">
        <v>10</v>
      </c>
      <c r="G3">
        <v>10</v>
      </c>
      <c r="H3" t="str">
        <f>"create "&amp;D1&amp;", 3kv4"</f>
        <v>create DD_OC3_-_DMSO, 3kv4</v>
      </c>
      <c r="I3" t="str">
        <f>"alter /"&amp;I$1&amp;"//A/"&amp;$B3&amp;", b="&amp;C3</f>
        <v>alter /DD_H3K4Me3_-_DMSO//A/2, b=10</v>
      </c>
      <c r="J3" t="str">
        <f>"alter /"&amp;J$1&amp;"//A/"&amp;$B3&amp;", b="&amp;D3</f>
        <v>alter /DD_OC3_-_DMSO//A/2, b=10</v>
      </c>
      <c r="K3" t="str">
        <f>"alter /"&amp;K$1&amp;"//A/"&amp;$B3&amp;", b="&amp;E3</f>
        <v>alter /DD_OC9_-_DMSO//A/2, b=10</v>
      </c>
      <c r="L3" t="str">
        <f>"alter /"&amp;L$1&amp;"//A/"&amp;$B3&amp;", b="&amp;F3</f>
        <v>alter /PHD_H3K4Me3_-_DMSO//A/2, b=10</v>
      </c>
      <c r="M3" t="str">
        <f>"alter /"&amp;M$1&amp;"//A/"&amp;$B3&amp;", b="&amp;G3</f>
        <v>alter /PHD_OC9_-_DMSO//A/2, b=10</v>
      </c>
    </row>
    <row r="4" spans="1:13" x14ac:dyDescent="0.2">
      <c r="A4" t="s">
        <v>162</v>
      </c>
      <c r="B4">
        <v>3</v>
      </c>
      <c r="C4">
        <v>10</v>
      </c>
      <c r="D4">
        <v>10</v>
      </c>
      <c r="E4">
        <v>10</v>
      </c>
      <c r="F4">
        <v>10</v>
      </c>
      <c r="G4">
        <v>10</v>
      </c>
      <c r="H4" t="str">
        <f>"create "&amp;E1&amp;", 3kv4"</f>
        <v>create DD_OC9_-_DMSO, 3kv4</v>
      </c>
      <c r="I4" t="str">
        <f>"alter /"&amp;I$1&amp;"//A/"&amp;$B4&amp;", b="&amp;C4</f>
        <v>alter /DD_H3K4Me3_-_DMSO//A/3, b=10</v>
      </c>
      <c r="J4" t="str">
        <f>"alter /"&amp;J$1&amp;"//A/"&amp;$B4&amp;", b="&amp;D4</f>
        <v>alter /DD_OC3_-_DMSO//A/3, b=10</v>
      </c>
      <c r="K4" t="str">
        <f>"alter /"&amp;K$1&amp;"//A/"&amp;$B4&amp;", b="&amp;E4</f>
        <v>alter /DD_OC9_-_DMSO//A/3, b=10</v>
      </c>
      <c r="L4" t="str">
        <f>"alter /"&amp;L$1&amp;"//A/"&amp;$B4&amp;", b="&amp;F4</f>
        <v>alter /PHD_H3K4Me3_-_DMSO//A/3, b=10</v>
      </c>
      <c r="M4" t="str">
        <f>"alter /"&amp;M$1&amp;"//A/"&amp;$B4&amp;", b="&amp;G4</f>
        <v>alter /PHD_OC9_-_DMSO//A/3, b=10</v>
      </c>
    </row>
    <row r="5" spans="1:13" x14ac:dyDescent="0.2">
      <c r="A5" t="s">
        <v>165</v>
      </c>
      <c r="B5">
        <v>4</v>
      </c>
      <c r="C5">
        <v>-1</v>
      </c>
      <c r="D5">
        <v>-1</v>
      </c>
      <c r="E5">
        <v>-1</v>
      </c>
      <c r="F5">
        <v>-1</v>
      </c>
      <c r="G5">
        <v>-1</v>
      </c>
      <c r="H5" t="str">
        <f>"create "&amp;F1&amp;", 3kv4"</f>
        <v>create PHD_H3K4Me3_-_DMSO, 3kv4</v>
      </c>
      <c r="I5" t="str">
        <f>"alter /"&amp;I$1&amp;"//A/"&amp;$B5&amp;", b="&amp;C5</f>
        <v>alter /DD_H3K4Me3_-_DMSO//A/4, b=-1</v>
      </c>
      <c r="J5" t="str">
        <f>"alter /"&amp;J$1&amp;"//A/"&amp;$B5&amp;", b="&amp;D5</f>
        <v>alter /DD_OC3_-_DMSO//A/4, b=-1</v>
      </c>
      <c r="K5" t="str">
        <f>"alter /"&amp;K$1&amp;"//A/"&amp;$B5&amp;", b="&amp;E5</f>
        <v>alter /DD_OC9_-_DMSO//A/4, b=-1</v>
      </c>
      <c r="L5" t="str">
        <f>"alter /"&amp;L$1&amp;"//A/"&amp;$B5&amp;", b="&amp;F5</f>
        <v>alter /PHD_H3K4Me3_-_DMSO//A/4, b=-1</v>
      </c>
      <c r="M5" t="str">
        <f>"alter /"&amp;M$1&amp;"//A/"&amp;$B5&amp;", b="&amp;G5</f>
        <v>alter /PHD_OC9_-_DMSO//A/4, b=-1</v>
      </c>
    </row>
    <row r="6" spans="1:13" x14ac:dyDescent="0.2">
      <c r="A6" t="s">
        <v>166</v>
      </c>
      <c r="B6">
        <v>5</v>
      </c>
      <c r="C6">
        <v>-1</v>
      </c>
      <c r="D6">
        <v>-1</v>
      </c>
      <c r="E6">
        <v>-1</v>
      </c>
      <c r="F6">
        <v>-1</v>
      </c>
      <c r="G6">
        <v>-1</v>
      </c>
      <c r="H6" t="str">
        <f>"create "&amp;G1&amp;", 3kv4"</f>
        <v>create PHD_OC9_-_DMSO, 3kv4</v>
      </c>
      <c r="I6" t="str">
        <f>"alter /"&amp;I$1&amp;"//A/"&amp;$B6&amp;", b="&amp;C6</f>
        <v>alter /DD_H3K4Me3_-_DMSO//A/5, b=-1</v>
      </c>
      <c r="J6" t="str">
        <f>"alter /"&amp;J$1&amp;"//A/"&amp;$B6&amp;", b="&amp;D6</f>
        <v>alter /DD_OC3_-_DMSO//A/5, b=-1</v>
      </c>
      <c r="K6" t="str">
        <f>"alter /"&amp;K$1&amp;"//A/"&amp;$B6&amp;", b="&amp;E6</f>
        <v>alter /DD_OC9_-_DMSO//A/5, b=-1</v>
      </c>
      <c r="L6" t="str">
        <f>"alter /"&amp;L$1&amp;"//A/"&amp;$B6&amp;", b="&amp;F6</f>
        <v>alter /PHD_H3K4Me3_-_DMSO//A/5, b=-1</v>
      </c>
      <c r="M6" t="str">
        <f>"alter /"&amp;M$1&amp;"//A/"&amp;$B6&amp;", b="&amp;G6</f>
        <v>alter /PHD_OC9_-_DMSO//A/5, b=-1</v>
      </c>
    </row>
    <row r="7" spans="1:13" x14ac:dyDescent="0.2">
      <c r="A7" t="s">
        <v>165</v>
      </c>
      <c r="B7">
        <v>6</v>
      </c>
      <c r="C7">
        <v>-1</v>
      </c>
      <c r="D7">
        <v>-1</v>
      </c>
      <c r="E7">
        <v>-1</v>
      </c>
      <c r="F7">
        <v>-1</v>
      </c>
      <c r="G7">
        <v>-1</v>
      </c>
      <c r="I7" t="str">
        <f>"alter /"&amp;I$1&amp;"//A/"&amp;$B7&amp;", b="&amp;C7</f>
        <v>alter /DD_H3K4Me3_-_DMSO//A/6, b=-1</v>
      </c>
      <c r="J7" t="str">
        <f>"alter /"&amp;J$1&amp;"//A/"&amp;$B7&amp;", b="&amp;D7</f>
        <v>alter /DD_OC3_-_DMSO//A/6, b=-1</v>
      </c>
      <c r="K7" t="str">
        <f>"alter /"&amp;K$1&amp;"//A/"&amp;$B7&amp;", b="&amp;E7</f>
        <v>alter /DD_OC9_-_DMSO//A/6, b=-1</v>
      </c>
      <c r="L7" t="str">
        <f>"alter /"&amp;L$1&amp;"//A/"&amp;$B7&amp;", b="&amp;F7</f>
        <v>alter /PHD_H3K4Me3_-_DMSO//A/6, b=-1</v>
      </c>
      <c r="M7" t="str">
        <f>"alter /"&amp;M$1&amp;"//A/"&amp;$B7&amp;", b="&amp;G7</f>
        <v>alter /PHD_OC9_-_DMSO//A/6, b=-1</v>
      </c>
    </row>
    <row r="8" spans="1:13" x14ac:dyDescent="0.2">
      <c r="A8" t="s">
        <v>167</v>
      </c>
      <c r="B8">
        <v>7</v>
      </c>
      <c r="C8">
        <v>-1</v>
      </c>
      <c r="D8">
        <v>-1</v>
      </c>
      <c r="E8">
        <v>-1</v>
      </c>
      <c r="F8">
        <v>-1</v>
      </c>
      <c r="G8">
        <v>-1</v>
      </c>
      <c r="I8" t="str">
        <f>"alter /"&amp;I$1&amp;"//A/"&amp;$B8&amp;", b="&amp;C8</f>
        <v>alter /DD_H3K4Me3_-_DMSO//A/7, b=-1</v>
      </c>
      <c r="J8" t="str">
        <f>"alter /"&amp;J$1&amp;"//A/"&amp;$B8&amp;", b="&amp;D8</f>
        <v>alter /DD_OC3_-_DMSO//A/7, b=-1</v>
      </c>
      <c r="K8" t="str">
        <f>"alter /"&amp;K$1&amp;"//A/"&amp;$B8&amp;", b="&amp;E8</f>
        <v>alter /DD_OC9_-_DMSO//A/7, b=-1</v>
      </c>
      <c r="L8" t="str">
        <f>"alter /"&amp;L$1&amp;"//A/"&amp;$B8&amp;", b="&amp;F8</f>
        <v>alter /PHD_H3K4Me3_-_DMSO//A/7, b=-1</v>
      </c>
      <c r="M8" t="str">
        <f>"alter /"&amp;M$1&amp;"//A/"&amp;$B8&amp;", b="&amp;G8</f>
        <v>alter /PHD_OC9_-_DMSO//A/7, b=-1</v>
      </c>
    </row>
    <row r="9" spans="1:13" x14ac:dyDescent="0.2">
      <c r="A9" t="s">
        <v>168</v>
      </c>
      <c r="B9">
        <v>8</v>
      </c>
      <c r="C9">
        <v>-1</v>
      </c>
      <c r="D9">
        <v>-1</v>
      </c>
      <c r="E9">
        <v>-1</v>
      </c>
      <c r="F9">
        <v>-1</v>
      </c>
      <c r="G9">
        <v>-1</v>
      </c>
      <c r="I9" t="str">
        <f>"alter /"&amp;I$1&amp;"//A/"&amp;$B9&amp;", b="&amp;C9</f>
        <v>alter /DD_H3K4Me3_-_DMSO//A/8, b=-1</v>
      </c>
      <c r="J9" t="str">
        <f>"alter /"&amp;J$1&amp;"//A/"&amp;$B9&amp;", b="&amp;D9</f>
        <v>alter /DD_OC3_-_DMSO//A/8, b=-1</v>
      </c>
      <c r="K9" t="str">
        <f>"alter /"&amp;K$1&amp;"//A/"&amp;$B9&amp;", b="&amp;E9</f>
        <v>alter /DD_OC9_-_DMSO//A/8, b=-1</v>
      </c>
      <c r="L9" t="str">
        <f>"alter /"&amp;L$1&amp;"//A/"&amp;$B9&amp;", b="&amp;F9</f>
        <v>alter /PHD_H3K4Me3_-_DMSO//A/8, b=-1</v>
      </c>
      <c r="M9" t="str">
        <f>"alter /"&amp;M$1&amp;"//A/"&amp;$B9&amp;", b="&amp;G9</f>
        <v>alter /PHD_OC9_-_DMSO//A/8, b=-1</v>
      </c>
    </row>
    <row r="10" spans="1:13" x14ac:dyDescent="0.2">
      <c r="A10" t="s">
        <v>169</v>
      </c>
      <c r="B10">
        <v>9</v>
      </c>
      <c r="C10">
        <v>-1</v>
      </c>
      <c r="D10">
        <v>-1</v>
      </c>
      <c r="E10">
        <v>-1</v>
      </c>
      <c r="F10">
        <v>-1</v>
      </c>
      <c r="G10">
        <v>-1</v>
      </c>
      <c r="I10" t="str">
        <f>"alter /"&amp;I$1&amp;"//A/"&amp;$B10&amp;", b="&amp;C10</f>
        <v>alter /DD_H3K4Me3_-_DMSO//A/9, b=-1</v>
      </c>
      <c r="J10" t="str">
        <f>"alter /"&amp;J$1&amp;"//A/"&amp;$B10&amp;", b="&amp;D10</f>
        <v>alter /DD_OC3_-_DMSO//A/9, b=-1</v>
      </c>
      <c r="K10" t="str">
        <f>"alter /"&amp;K$1&amp;"//A/"&amp;$B10&amp;", b="&amp;E10</f>
        <v>alter /DD_OC9_-_DMSO//A/9, b=-1</v>
      </c>
      <c r="L10" t="str">
        <f>"alter /"&amp;L$1&amp;"//A/"&amp;$B10&amp;", b="&amp;F10</f>
        <v>alter /PHD_H3K4Me3_-_DMSO//A/9, b=-1</v>
      </c>
      <c r="M10" t="str">
        <f>"alter /"&amp;M$1&amp;"//A/"&amp;$B10&amp;", b="&amp;G10</f>
        <v>alter /PHD_OC9_-_DMSO//A/9, b=-1</v>
      </c>
    </row>
    <row r="11" spans="1:13" x14ac:dyDescent="0.2">
      <c r="A11" t="s">
        <v>168</v>
      </c>
      <c r="B11">
        <v>10</v>
      </c>
      <c r="C11">
        <v>10</v>
      </c>
      <c r="D11">
        <v>10</v>
      </c>
      <c r="E11">
        <v>10</v>
      </c>
      <c r="F11">
        <v>10</v>
      </c>
      <c r="G11">
        <v>10</v>
      </c>
      <c r="I11" t="str">
        <f>"alter /"&amp;I$1&amp;"//A/"&amp;$B11&amp;", b="&amp;C11</f>
        <v>alter /DD_H3K4Me3_-_DMSO//A/10, b=10</v>
      </c>
      <c r="J11" t="str">
        <f>"alter /"&amp;J$1&amp;"//A/"&amp;$B11&amp;", b="&amp;D11</f>
        <v>alter /DD_OC3_-_DMSO//A/10, b=10</v>
      </c>
      <c r="K11" t="str">
        <f>"alter /"&amp;K$1&amp;"//A/"&amp;$B11&amp;", b="&amp;E11</f>
        <v>alter /DD_OC9_-_DMSO//A/10, b=10</v>
      </c>
      <c r="L11" t="str">
        <f>"alter /"&amp;L$1&amp;"//A/"&amp;$B11&amp;", b="&amp;F11</f>
        <v>alter /PHD_H3K4Me3_-_DMSO//A/10, b=10</v>
      </c>
      <c r="M11" t="str">
        <f>"alter /"&amp;M$1&amp;"//A/"&amp;$B11&amp;", b="&amp;G11</f>
        <v>alter /PHD_OC9_-_DMSO//A/10, b=10</v>
      </c>
    </row>
    <row r="12" spans="1:13" x14ac:dyDescent="0.2">
      <c r="A12" t="s">
        <v>170</v>
      </c>
      <c r="B12">
        <v>11</v>
      </c>
      <c r="C12">
        <v>-1</v>
      </c>
      <c r="D12">
        <v>-1</v>
      </c>
      <c r="E12">
        <v>-1</v>
      </c>
      <c r="F12">
        <v>-1</v>
      </c>
      <c r="G12">
        <v>-1</v>
      </c>
      <c r="I12" t="str">
        <f>"alter /"&amp;I$1&amp;"//A/"&amp;$B12&amp;", b="&amp;C12</f>
        <v>alter /DD_H3K4Me3_-_DMSO//A/11, b=-1</v>
      </c>
      <c r="J12" t="str">
        <f>"alter /"&amp;J$1&amp;"//A/"&amp;$B12&amp;", b="&amp;D12</f>
        <v>alter /DD_OC3_-_DMSO//A/11, b=-1</v>
      </c>
      <c r="K12" t="str">
        <f>"alter /"&amp;K$1&amp;"//A/"&amp;$B12&amp;", b="&amp;E12</f>
        <v>alter /DD_OC9_-_DMSO//A/11, b=-1</v>
      </c>
      <c r="L12" t="str">
        <f>"alter /"&amp;L$1&amp;"//A/"&amp;$B12&amp;", b="&amp;F12</f>
        <v>alter /PHD_H3K4Me3_-_DMSO//A/11, b=-1</v>
      </c>
      <c r="M12" t="str">
        <f>"alter /"&amp;M$1&amp;"//A/"&amp;$B12&amp;", b="&amp;G12</f>
        <v>alter /PHD_OC9_-_DMSO//A/11, b=-1</v>
      </c>
    </row>
    <row r="13" spans="1:13" x14ac:dyDescent="0.2">
      <c r="A13" t="s">
        <v>169</v>
      </c>
      <c r="B13">
        <v>12</v>
      </c>
      <c r="C13">
        <v>-1</v>
      </c>
      <c r="D13">
        <v>-1</v>
      </c>
      <c r="E13">
        <v>-1</v>
      </c>
      <c r="F13">
        <v>-1</v>
      </c>
      <c r="G13">
        <v>-1</v>
      </c>
      <c r="I13" t="str">
        <f>"alter /"&amp;I$1&amp;"//A/"&amp;$B13&amp;", b="&amp;C13</f>
        <v>alter /DD_H3K4Me3_-_DMSO//A/12, b=-1</v>
      </c>
      <c r="J13" t="str">
        <f>"alter /"&amp;J$1&amp;"//A/"&amp;$B13&amp;", b="&amp;D13</f>
        <v>alter /DD_OC3_-_DMSO//A/12, b=-1</v>
      </c>
      <c r="K13" t="str">
        <f>"alter /"&amp;K$1&amp;"//A/"&amp;$B13&amp;", b="&amp;E13</f>
        <v>alter /DD_OC9_-_DMSO//A/12, b=-1</v>
      </c>
      <c r="L13" t="str">
        <f>"alter /"&amp;L$1&amp;"//A/"&amp;$B13&amp;", b="&amp;F13</f>
        <v>alter /PHD_H3K4Me3_-_DMSO//A/12, b=-1</v>
      </c>
      <c r="M13" t="str">
        <f>"alter /"&amp;M$1&amp;"//A/"&amp;$B13&amp;", b="&amp;G13</f>
        <v>alter /PHD_OC9_-_DMSO//A/12, b=-1</v>
      </c>
    </row>
    <row r="14" spans="1:13" x14ac:dyDescent="0.2">
      <c r="A14" t="s">
        <v>166</v>
      </c>
      <c r="B14">
        <v>13</v>
      </c>
      <c r="C14">
        <v>-1</v>
      </c>
      <c r="D14">
        <v>-1</v>
      </c>
      <c r="E14">
        <v>-1</v>
      </c>
      <c r="F14">
        <v>-1</v>
      </c>
      <c r="G14">
        <v>-1</v>
      </c>
      <c r="I14" t="str">
        <f>"alter /"&amp;I$1&amp;"//A/"&amp;$B14&amp;", b="&amp;C14</f>
        <v>alter /DD_H3K4Me3_-_DMSO//A/13, b=-1</v>
      </c>
      <c r="J14" t="str">
        <f>"alter /"&amp;J$1&amp;"//A/"&amp;$B14&amp;", b="&amp;D14</f>
        <v>alter /DD_OC3_-_DMSO//A/13, b=-1</v>
      </c>
      <c r="K14" t="str">
        <f>"alter /"&amp;K$1&amp;"//A/"&amp;$B14&amp;", b="&amp;E14</f>
        <v>alter /DD_OC9_-_DMSO//A/13, b=-1</v>
      </c>
      <c r="L14" t="str">
        <f>"alter /"&amp;L$1&amp;"//A/"&amp;$B14&amp;", b="&amp;F14</f>
        <v>alter /PHD_H3K4Me3_-_DMSO//A/13, b=-1</v>
      </c>
      <c r="M14" t="str">
        <f>"alter /"&amp;M$1&amp;"//A/"&amp;$B14&amp;", b="&amp;G14</f>
        <v>alter /PHD_OC9_-_DMSO//A/13, b=-1</v>
      </c>
    </row>
    <row r="15" spans="1:13" x14ac:dyDescent="0.2">
      <c r="A15" t="s">
        <v>167</v>
      </c>
      <c r="B15">
        <v>14</v>
      </c>
      <c r="C15">
        <v>-1</v>
      </c>
      <c r="D15">
        <v>-1</v>
      </c>
      <c r="E15">
        <v>-1</v>
      </c>
      <c r="F15">
        <v>-1</v>
      </c>
      <c r="G15">
        <v>-1</v>
      </c>
      <c r="I15" t="str">
        <f>"alter /"&amp;I$1&amp;"//A/"&amp;$B15&amp;", b="&amp;C15</f>
        <v>alter /DD_H3K4Me3_-_DMSO//A/14, b=-1</v>
      </c>
      <c r="J15" t="str">
        <f>"alter /"&amp;J$1&amp;"//A/"&amp;$B15&amp;", b="&amp;D15</f>
        <v>alter /DD_OC3_-_DMSO//A/14, b=-1</v>
      </c>
      <c r="K15" t="str">
        <f>"alter /"&amp;K$1&amp;"//A/"&amp;$B15&amp;", b="&amp;E15</f>
        <v>alter /DD_OC9_-_DMSO//A/14, b=-1</v>
      </c>
      <c r="L15" t="str">
        <f>"alter /"&amp;L$1&amp;"//A/"&amp;$B15&amp;", b="&amp;F15</f>
        <v>alter /PHD_H3K4Me3_-_DMSO//A/14, b=-1</v>
      </c>
      <c r="M15" t="str">
        <f>"alter /"&amp;M$1&amp;"//A/"&amp;$B15&amp;", b="&amp;G15</f>
        <v>alter /PHD_OC9_-_DMSO//A/14, b=-1</v>
      </c>
    </row>
    <row r="16" spans="1:13" x14ac:dyDescent="0.2">
      <c r="A16" t="s">
        <v>171</v>
      </c>
      <c r="B16">
        <v>15</v>
      </c>
      <c r="C16">
        <v>-1</v>
      </c>
      <c r="D16">
        <v>-1</v>
      </c>
      <c r="E16">
        <v>-1</v>
      </c>
      <c r="F16">
        <v>-1</v>
      </c>
      <c r="G16">
        <v>-1</v>
      </c>
      <c r="I16" t="str">
        <f>"alter /"&amp;I$1&amp;"//A/"&amp;$B16&amp;", b="&amp;C16</f>
        <v>alter /DD_H3K4Me3_-_DMSO//A/15, b=-1</v>
      </c>
      <c r="J16" t="str">
        <f>"alter /"&amp;J$1&amp;"//A/"&amp;$B16&amp;", b="&amp;D16</f>
        <v>alter /DD_OC3_-_DMSO//A/15, b=-1</v>
      </c>
      <c r="K16" t="str">
        <f>"alter /"&amp;K$1&amp;"//A/"&amp;$B16&amp;", b="&amp;E16</f>
        <v>alter /DD_OC9_-_DMSO//A/15, b=-1</v>
      </c>
      <c r="L16" t="str">
        <f>"alter /"&amp;L$1&amp;"//A/"&amp;$B16&amp;", b="&amp;F16</f>
        <v>alter /PHD_H3K4Me3_-_DMSO//A/15, b=-1</v>
      </c>
      <c r="M16" t="str">
        <f>"alter /"&amp;M$1&amp;"//A/"&amp;$B16&amp;", b="&amp;G16</f>
        <v>alter /PHD_OC9_-_DMSO//A/15, b=-1</v>
      </c>
    </row>
    <row r="17" spans="1:13" x14ac:dyDescent="0.2">
      <c r="A17" t="s">
        <v>165</v>
      </c>
      <c r="B17">
        <v>16</v>
      </c>
      <c r="C17">
        <v>-1</v>
      </c>
      <c r="D17">
        <v>-1</v>
      </c>
      <c r="E17">
        <v>-1</v>
      </c>
      <c r="F17">
        <v>-1</v>
      </c>
      <c r="G17">
        <v>-1</v>
      </c>
      <c r="I17" t="str">
        <f>"alter /"&amp;I$1&amp;"//A/"&amp;$B17&amp;", b="&amp;C17</f>
        <v>alter /DD_H3K4Me3_-_DMSO//A/16, b=-1</v>
      </c>
      <c r="J17" t="str">
        <f>"alter /"&amp;J$1&amp;"//A/"&amp;$B17&amp;", b="&amp;D17</f>
        <v>alter /DD_OC3_-_DMSO//A/16, b=-1</v>
      </c>
      <c r="K17" t="str">
        <f>"alter /"&amp;K$1&amp;"//A/"&amp;$B17&amp;", b="&amp;E17</f>
        <v>alter /DD_OC9_-_DMSO//A/16, b=-1</v>
      </c>
      <c r="L17" t="str">
        <f>"alter /"&amp;L$1&amp;"//A/"&amp;$B17&amp;", b="&amp;F17</f>
        <v>alter /PHD_H3K4Me3_-_DMSO//A/16, b=-1</v>
      </c>
      <c r="M17" t="str">
        <f>"alter /"&amp;M$1&amp;"//A/"&amp;$B17&amp;", b="&amp;G17</f>
        <v>alter /PHD_OC9_-_DMSO//A/16, b=-1</v>
      </c>
    </row>
    <row r="18" spans="1:13" x14ac:dyDescent="0.2">
      <c r="A18" t="s">
        <v>172</v>
      </c>
      <c r="B18">
        <v>17</v>
      </c>
      <c r="C18">
        <v>-1</v>
      </c>
      <c r="D18">
        <v>-1</v>
      </c>
      <c r="E18">
        <v>-1</v>
      </c>
      <c r="F18">
        <v>-1</v>
      </c>
      <c r="G18">
        <v>-1</v>
      </c>
      <c r="I18" t="str">
        <f>"alter /"&amp;I$1&amp;"//A/"&amp;$B18&amp;", b="&amp;C18</f>
        <v>alter /DD_H3K4Me3_-_DMSO//A/17, b=-1</v>
      </c>
      <c r="J18" t="str">
        <f>"alter /"&amp;J$1&amp;"//A/"&amp;$B18&amp;", b="&amp;D18</f>
        <v>alter /DD_OC3_-_DMSO//A/17, b=-1</v>
      </c>
      <c r="K18" t="str">
        <f>"alter /"&amp;K$1&amp;"//A/"&amp;$B18&amp;", b="&amp;E18</f>
        <v>alter /DD_OC9_-_DMSO//A/17, b=-1</v>
      </c>
      <c r="L18" t="str">
        <f>"alter /"&amp;L$1&amp;"//A/"&amp;$B18&amp;", b="&amp;F18</f>
        <v>alter /PHD_H3K4Me3_-_DMSO//A/17, b=-1</v>
      </c>
      <c r="M18" t="str">
        <f>"alter /"&amp;M$1&amp;"//A/"&amp;$B18&amp;", b="&amp;G18</f>
        <v>alter /PHD_OC9_-_DMSO//A/17, b=-1</v>
      </c>
    </row>
    <row r="19" spans="1:13" x14ac:dyDescent="0.2">
      <c r="A19" t="s">
        <v>170</v>
      </c>
      <c r="B19">
        <v>18</v>
      </c>
      <c r="C19">
        <v>-1</v>
      </c>
      <c r="D19">
        <v>-1</v>
      </c>
      <c r="E19">
        <v>-1</v>
      </c>
      <c r="F19">
        <v>-1</v>
      </c>
      <c r="G19">
        <v>-1</v>
      </c>
      <c r="I19" t="str">
        <f>"alter /"&amp;I$1&amp;"//A/"&amp;$B19&amp;", b="&amp;C19</f>
        <v>alter /DD_H3K4Me3_-_DMSO//A/18, b=-1</v>
      </c>
      <c r="J19" t="str">
        <f>"alter /"&amp;J$1&amp;"//A/"&amp;$B19&amp;", b="&amp;D19</f>
        <v>alter /DD_OC3_-_DMSO//A/18, b=-1</v>
      </c>
      <c r="K19" t="str">
        <f>"alter /"&amp;K$1&amp;"//A/"&amp;$B19&amp;", b="&amp;E19</f>
        <v>alter /DD_OC9_-_DMSO//A/18, b=-1</v>
      </c>
      <c r="L19" t="str">
        <f>"alter /"&amp;L$1&amp;"//A/"&amp;$B19&amp;", b="&amp;F19</f>
        <v>alter /PHD_H3K4Me3_-_DMSO//A/18, b=-1</v>
      </c>
      <c r="M19" t="str">
        <f>"alter /"&amp;M$1&amp;"//A/"&amp;$B19&amp;", b="&amp;G19</f>
        <v>alter /PHD_OC9_-_DMSO//A/18, b=-1</v>
      </c>
    </row>
    <row r="20" spans="1:13" x14ac:dyDescent="0.2">
      <c r="A20" t="s">
        <v>173</v>
      </c>
      <c r="B20">
        <v>19</v>
      </c>
      <c r="C20">
        <v>-1</v>
      </c>
      <c r="D20">
        <v>-1</v>
      </c>
      <c r="E20">
        <v>-1</v>
      </c>
      <c r="F20">
        <v>-1</v>
      </c>
      <c r="G20">
        <v>-1</v>
      </c>
      <c r="I20" t="str">
        <f>"alter /"&amp;I$1&amp;"//A/"&amp;$B20&amp;", b="&amp;C20</f>
        <v>alter /DD_H3K4Me3_-_DMSO//A/19, b=-1</v>
      </c>
      <c r="J20" t="str">
        <f>"alter /"&amp;J$1&amp;"//A/"&amp;$B20&amp;", b="&amp;D20</f>
        <v>alter /DD_OC3_-_DMSO//A/19, b=-1</v>
      </c>
      <c r="K20" t="str">
        <f>"alter /"&amp;K$1&amp;"//A/"&amp;$B20&amp;", b="&amp;E20</f>
        <v>alter /DD_OC9_-_DMSO//A/19, b=-1</v>
      </c>
      <c r="L20" t="str">
        <f>"alter /"&amp;L$1&amp;"//A/"&amp;$B20&amp;", b="&amp;F20</f>
        <v>alter /PHD_H3K4Me3_-_DMSO//A/19, b=-1</v>
      </c>
      <c r="M20" t="str">
        <f>"alter /"&amp;M$1&amp;"//A/"&amp;$B20&amp;", b="&amp;G20</f>
        <v>alter /PHD_OC9_-_DMSO//A/19, b=-1</v>
      </c>
    </row>
    <row r="21" spans="1:13" x14ac:dyDescent="0.2">
      <c r="A21" t="s">
        <v>163</v>
      </c>
      <c r="B21">
        <v>20</v>
      </c>
      <c r="C21">
        <v>10</v>
      </c>
      <c r="D21">
        <v>10</v>
      </c>
      <c r="E21">
        <v>10</v>
      </c>
      <c r="F21">
        <v>-1</v>
      </c>
      <c r="G21">
        <v>-1</v>
      </c>
      <c r="I21" t="str">
        <f>"alter /"&amp;I$1&amp;"//A/"&amp;$B21&amp;", b="&amp;C21</f>
        <v>alter /DD_H3K4Me3_-_DMSO//A/20, b=10</v>
      </c>
      <c r="J21" t="str">
        <f>"alter /"&amp;J$1&amp;"//A/"&amp;$B21&amp;", b="&amp;D21</f>
        <v>alter /DD_OC3_-_DMSO//A/20, b=10</v>
      </c>
      <c r="K21" t="str">
        <f>"alter /"&amp;K$1&amp;"//A/"&amp;$B21&amp;", b="&amp;E21</f>
        <v>alter /DD_OC9_-_DMSO//A/20, b=10</v>
      </c>
      <c r="L21" t="str">
        <f>"alter /"&amp;L$1&amp;"//A/"&amp;$B21&amp;", b="&amp;F21</f>
        <v>alter /PHD_H3K4Me3_-_DMSO//A/20, b=-1</v>
      </c>
      <c r="M21" t="str">
        <f>"alter /"&amp;M$1&amp;"//A/"&amp;$B21&amp;", b="&amp;G21</f>
        <v>alter /PHD_OC9_-_DMSO//A/20, b=-1</v>
      </c>
    </row>
    <row r="22" spans="1:13" x14ac:dyDescent="0.2">
      <c r="A22" t="s">
        <v>174</v>
      </c>
      <c r="B22">
        <v>21</v>
      </c>
      <c r="C22">
        <v>10</v>
      </c>
      <c r="D22">
        <v>10</v>
      </c>
      <c r="E22">
        <v>10</v>
      </c>
      <c r="F22">
        <v>-1</v>
      </c>
      <c r="G22">
        <v>-1</v>
      </c>
      <c r="I22" t="str">
        <f>"alter /"&amp;I$1&amp;"//A/"&amp;$B22&amp;", b="&amp;C22</f>
        <v>alter /DD_H3K4Me3_-_DMSO//A/21, b=10</v>
      </c>
      <c r="J22" t="str">
        <f>"alter /"&amp;J$1&amp;"//A/"&amp;$B22&amp;", b="&amp;D22</f>
        <v>alter /DD_OC3_-_DMSO//A/21, b=10</v>
      </c>
      <c r="K22" t="str">
        <f>"alter /"&amp;K$1&amp;"//A/"&amp;$B22&amp;", b="&amp;E22</f>
        <v>alter /DD_OC9_-_DMSO//A/21, b=10</v>
      </c>
      <c r="L22" t="str">
        <f>"alter /"&amp;L$1&amp;"//A/"&amp;$B22&amp;", b="&amp;F22</f>
        <v>alter /PHD_H3K4Me3_-_DMSO//A/21, b=-1</v>
      </c>
      <c r="M22" t="str">
        <f>"alter /"&amp;M$1&amp;"//A/"&amp;$B22&amp;", b="&amp;G22</f>
        <v>alter /PHD_OC9_-_DMSO//A/21, b=-1</v>
      </c>
    </row>
    <row r="23" spans="1:13" x14ac:dyDescent="0.2">
      <c r="A23" t="s">
        <v>175</v>
      </c>
      <c r="B23">
        <v>22</v>
      </c>
      <c r="C23">
        <v>10</v>
      </c>
      <c r="D23">
        <v>10</v>
      </c>
      <c r="E23">
        <v>10</v>
      </c>
      <c r="F23">
        <v>-1</v>
      </c>
      <c r="G23">
        <v>-1</v>
      </c>
      <c r="I23" t="str">
        <f>"alter /"&amp;I$1&amp;"//A/"&amp;$B23&amp;", b="&amp;C23</f>
        <v>alter /DD_H3K4Me3_-_DMSO//A/22, b=10</v>
      </c>
      <c r="J23" t="str">
        <f>"alter /"&amp;J$1&amp;"//A/"&amp;$B23&amp;", b="&amp;D23</f>
        <v>alter /DD_OC3_-_DMSO//A/22, b=10</v>
      </c>
      <c r="K23" t="str">
        <f>"alter /"&amp;K$1&amp;"//A/"&amp;$B23&amp;", b="&amp;E23</f>
        <v>alter /DD_OC9_-_DMSO//A/22, b=10</v>
      </c>
      <c r="L23" t="str">
        <f>"alter /"&amp;L$1&amp;"//A/"&amp;$B23&amp;", b="&amp;F23</f>
        <v>alter /PHD_H3K4Me3_-_DMSO//A/22, b=-1</v>
      </c>
      <c r="M23" t="str">
        <f>"alter /"&amp;M$1&amp;"//A/"&amp;$B23&amp;", b="&amp;G23</f>
        <v>alter /PHD_OC9_-_DMSO//A/22, b=-1</v>
      </c>
    </row>
    <row r="24" spans="1:13" x14ac:dyDescent="0.2">
      <c r="A24" t="s">
        <v>168</v>
      </c>
      <c r="B24">
        <v>23</v>
      </c>
      <c r="C24">
        <v>10</v>
      </c>
      <c r="D24">
        <v>10</v>
      </c>
      <c r="E24">
        <v>10</v>
      </c>
      <c r="F24">
        <v>-1</v>
      </c>
      <c r="G24">
        <v>-1</v>
      </c>
      <c r="I24" t="str">
        <f>"alter /"&amp;I$1&amp;"//A/"&amp;$B24&amp;", b="&amp;C24</f>
        <v>alter /DD_H3K4Me3_-_DMSO//A/23, b=10</v>
      </c>
      <c r="J24" t="str">
        <f>"alter /"&amp;J$1&amp;"//A/"&amp;$B24&amp;", b="&amp;D24</f>
        <v>alter /DD_OC3_-_DMSO//A/23, b=10</v>
      </c>
      <c r="K24" t="str">
        <f>"alter /"&amp;K$1&amp;"//A/"&amp;$B24&amp;", b="&amp;E24</f>
        <v>alter /DD_OC9_-_DMSO//A/23, b=10</v>
      </c>
      <c r="L24" t="str">
        <f>"alter /"&amp;L$1&amp;"//A/"&amp;$B24&amp;", b="&amp;F24</f>
        <v>alter /PHD_H3K4Me3_-_DMSO//A/23, b=-1</v>
      </c>
      <c r="M24" t="str">
        <f>"alter /"&amp;M$1&amp;"//A/"&amp;$B24&amp;", b="&amp;G24</f>
        <v>alter /PHD_OC9_-_DMSO//A/23, b=-1</v>
      </c>
    </row>
    <row r="25" spans="1:13" x14ac:dyDescent="0.2">
      <c r="A25" t="s">
        <v>171</v>
      </c>
      <c r="B25">
        <v>24</v>
      </c>
      <c r="C25">
        <v>10</v>
      </c>
      <c r="D25">
        <v>10</v>
      </c>
      <c r="E25">
        <v>10</v>
      </c>
      <c r="F25">
        <v>10</v>
      </c>
      <c r="G25">
        <v>10</v>
      </c>
      <c r="I25" t="str">
        <f>"alter /"&amp;I$1&amp;"//A/"&amp;$B25&amp;", b="&amp;C25</f>
        <v>alter /DD_H3K4Me3_-_DMSO//A/24, b=10</v>
      </c>
      <c r="J25" t="str">
        <f>"alter /"&amp;J$1&amp;"//A/"&amp;$B25&amp;", b="&amp;D25</f>
        <v>alter /DD_OC3_-_DMSO//A/24, b=10</v>
      </c>
      <c r="K25" t="str">
        <f>"alter /"&amp;K$1&amp;"//A/"&amp;$B25&amp;", b="&amp;E25</f>
        <v>alter /DD_OC9_-_DMSO//A/24, b=10</v>
      </c>
      <c r="L25" t="str">
        <f>"alter /"&amp;L$1&amp;"//A/"&amp;$B25&amp;", b="&amp;F25</f>
        <v>alter /PHD_H3K4Me3_-_DMSO//A/24, b=10</v>
      </c>
      <c r="M25" t="str">
        <f>"alter /"&amp;M$1&amp;"//A/"&amp;$B25&amp;", b="&amp;G25</f>
        <v>alter /PHD_OC9_-_DMSO//A/24, b=10</v>
      </c>
    </row>
    <row r="26" spans="1:13" x14ac:dyDescent="0.2">
      <c r="A26" t="s">
        <v>163</v>
      </c>
      <c r="B26">
        <v>25</v>
      </c>
      <c r="C26">
        <v>10</v>
      </c>
      <c r="D26">
        <v>10</v>
      </c>
      <c r="E26">
        <v>10</v>
      </c>
      <c r="F26">
        <v>10</v>
      </c>
      <c r="G26">
        <v>10</v>
      </c>
      <c r="I26" t="str">
        <f>"alter /"&amp;I$1&amp;"//A/"&amp;$B26&amp;", b="&amp;C26</f>
        <v>alter /DD_H3K4Me3_-_DMSO//A/25, b=10</v>
      </c>
      <c r="J26" t="str">
        <f>"alter /"&amp;J$1&amp;"//A/"&amp;$B26&amp;", b="&amp;D26</f>
        <v>alter /DD_OC3_-_DMSO//A/25, b=10</v>
      </c>
      <c r="K26" t="str">
        <f>"alter /"&amp;K$1&amp;"//A/"&amp;$B26&amp;", b="&amp;E26</f>
        <v>alter /DD_OC9_-_DMSO//A/25, b=10</v>
      </c>
      <c r="L26" t="str">
        <f>"alter /"&amp;L$1&amp;"//A/"&amp;$B26&amp;", b="&amp;F26</f>
        <v>alter /PHD_H3K4Me3_-_DMSO//A/25, b=10</v>
      </c>
      <c r="M26" t="str">
        <f>"alter /"&amp;M$1&amp;"//A/"&amp;$B26&amp;", b="&amp;G26</f>
        <v>alter /PHD_OC9_-_DMSO//A/25, b=10</v>
      </c>
    </row>
    <row r="27" spans="1:13" x14ac:dyDescent="0.2">
      <c r="A27" t="s">
        <v>168</v>
      </c>
      <c r="B27">
        <v>26</v>
      </c>
      <c r="C27">
        <v>10</v>
      </c>
      <c r="D27">
        <v>10</v>
      </c>
      <c r="E27">
        <v>10</v>
      </c>
      <c r="F27">
        <v>10</v>
      </c>
      <c r="G27">
        <v>10</v>
      </c>
      <c r="I27" t="str">
        <f>"alter /"&amp;I$1&amp;"//A/"&amp;$B27&amp;", b="&amp;C27</f>
        <v>alter /DD_H3K4Me3_-_DMSO//A/26, b=10</v>
      </c>
      <c r="J27" t="str">
        <f>"alter /"&amp;J$1&amp;"//A/"&amp;$B27&amp;", b="&amp;D27</f>
        <v>alter /DD_OC3_-_DMSO//A/26, b=10</v>
      </c>
      <c r="K27" t="str">
        <f>"alter /"&amp;K$1&amp;"//A/"&amp;$B27&amp;", b="&amp;E27</f>
        <v>alter /DD_OC9_-_DMSO//A/26, b=10</v>
      </c>
      <c r="L27" t="str">
        <f>"alter /"&amp;L$1&amp;"//A/"&amp;$B27&amp;", b="&amp;F27</f>
        <v>alter /PHD_H3K4Me3_-_DMSO//A/26, b=10</v>
      </c>
      <c r="M27" t="str">
        <f>"alter /"&amp;M$1&amp;"//A/"&amp;$B27&amp;", b="&amp;G27</f>
        <v>alter /PHD_OC9_-_DMSO//A/26, b=10</v>
      </c>
    </row>
    <row r="28" spans="1:13" x14ac:dyDescent="0.2">
      <c r="A28" t="s">
        <v>176</v>
      </c>
      <c r="B28">
        <v>27</v>
      </c>
      <c r="C28">
        <v>0</v>
      </c>
      <c r="D28">
        <v>0</v>
      </c>
      <c r="E28">
        <v>0</v>
      </c>
      <c r="F28">
        <v>0</v>
      </c>
      <c r="G28">
        <v>-1</v>
      </c>
      <c r="I28" t="str">
        <f>"alter /"&amp;I$1&amp;"//A/"&amp;$B28&amp;", b="&amp;C28</f>
        <v>alter /DD_H3K4Me3_-_DMSO//A/27, b=0</v>
      </c>
      <c r="J28" t="str">
        <f>"alter /"&amp;J$1&amp;"//A/"&amp;$B28&amp;", b="&amp;D28</f>
        <v>alter /DD_OC3_-_DMSO//A/27, b=0</v>
      </c>
      <c r="K28" t="str">
        <f>"alter /"&amp;K$1&amp;"//A/"&amp;$B28&amp;", b="&amp;E28</f>
        <v>alter /DD_OC9_-_DMSO//A/27, b=0</v>
      </c>
      <c r="L28" t="str">
        <f>"alter /"&amp;L$1&amp;"//A/"&amp;$B28&amp;", b="&amp;F28</f>
        <v>alter /PHD_H3K4Me3_-_DMSO//A/27, b=0</v>
      </c>
      <c r="M28" t="str">
        <f>"alter /"&amp;M$1&amp;"//A/"&amp;$B28&amp;", b="&amp;G28</f>
        <v>alter /PHD_OC9_-_DMSO//A/27, b=-1</v>
      </c>
    </row>
    <row r="29" spans="1:13" x14ac:dyDescent="0.2">
      <c r="A29" t="s">
        <v>171</v>
      </c>
      <c r="B29">
        <v>28</v>
      </c>
      <c r="C29">
        <v>0</v>
      </c>
      <c r="D29">
        <v>0</v>
      </c>
      <c r="E29">
        <v>0</v>
      </c>
      <c r="F29">
        <v>0</v>
      </c>
      <c r="G29">
        <v>-1</v>
      </c>
      <c r="I29" t="str">
        <f>"alter /"&amp;I$1&amp;"//A/"&amp;$B29&amp;", b="&amp;C29</f>
        <v>alter /DD_H3K4Me3_-_DMSO//A/28, b=0</v>
      </c>
      <c r="J29" t="str">
        <f>"alter /"&amp;J$1&amp;"//A/"&amp;$B29&amp;", b="&amp;D29</f>
        <v>alter /DD_OC3_-_DMSO//A/28, b=0</v>
      </c>
      <c r="K29" t="str">
        <f>"alter /"&amp;K$1&amp;"//A/"&amp;$B29&amp;", b="&amp;E29</f>
        <v>alter /DD_OC9_-_DMSO//A/28, b=0</v>
      </c>
      <c r="L29" t="str">
        <f>"alter /"&amp;L$1&amp;"//A/"&amp;$B29&amp;", b="&amp;F29</f>
        <v>alter /PHD_H3K4Me3_-_DMSO//A/28, b=0</v>
      </c>
      <c r="M29" t="str">
        <f>"alter /"&amp;M$1&amp;"//A/"&amp;$B29&amp;", b="&amp;G29</f>
        <v>alter /PHD_OC9_-_DMSO//A/28, b=-1</v>
      </c>
    </row>
    <row r="30" spans="1:13" x14ac:dyDescent="0.2">
      <c r="A30" t="s">
        <v>177</v>
      </c>
      <c r="B30">
        <v>29</v>
      </c>
      <c r="C30">
        <v>0</v>
      </c>
      <c r="D30">
        <v>0</v>
      </c>
      <c r="E30">
        <v>0</v>
      </c>
      <c r="F30">
        <v>0</v>
      </c>
      <c r="G30">
        <v>-1</v>
      </c>
      <c r="I30" t="str">
        <f>"alter /"&amp;I$1&amp;"//A/"&amp;$B30&amp;", b="&amp;C30</f>
        <v>alter /DD_H3K4Me3_-_DMSO//A/29, b=0</v>
      </c>
      <c r="J30" t="str">
        <f>"alter /"&amp;J$1&amp;"//A/"&amp;$B30&amp;", b="&amp;D30</f>
        <v>alter /DD_OC3_-_DMSO//A/29, b=0</v>
      </c>
      <c r="K30" t="str">
        <f>"alter /"&amp;K$1&amp;"//A/"&amp;$B30&amp;", b="&amp;E30</f>
        <v>alter /DD_OC9_-_DMSO//A/29, b=0</v>
      </c>
      <c r="L30" t="str">
        <f>"alter /"&amp;L$1&amp;"//A/"&amp;$B30&amp;", b="&amp;F30</f>
        <v>alter /PHD_H3K4Me3_-_DMSO//A/29, b=0</v>
      </c>
      <c r="M30" t="str">
        <f>"alter /"&amp;M$1&amp;"//A/"&amp;$B30&amp;", b="&amp;G30</f>
        <v>alter /PHD_OC9_-_DMSO//A/29, b=-1</v>
      </c>
    </row>
    <row r="31" spans="1:13" x14ac:dyDescent="0.2">
      <c r="A31" t="s">
        <v>173</v>
      </c>
      <c r="B31">
        <v>30</v>
      </c>
      <c r="C31">
        <v>0</v>
      </c>
      <c r="D31">
        <v>0</v>
      </c>
      <c r="E31">
        <v>0</v>
      </c>
      <c r="F31">
        <v>0</v>
      </c>
      <c r="G31">
        <v>-1</v>
      </c>
      <c r="I31" t="str">
        <f>"alter /"&amp;I$1&amp;"//A/"&amp;$B31&amp;", b="&amp;C31</f>
        <v>alter /DD_H3K4Me3_-_DMSO//A/30, b=0</v>
      </c>
      <c r="J31" t="str">
        <f>"alter /"&amp;J$1&amp;"//A/"&amp;$B31&amp;", b="&amp;D31</f>
        <v>alter /DD_OC3_-_DMSO//A/30, b=0</v>
      </c>
      <c r="K31" t="str">
        <f>"alter /"&amp;K$1&amp;"//A/"&amp;$B31&amp;", b="&amp;E31</f>
        <v>alter /DD_OC9_-_DMSO//A/30, b=0</v>
      </c>
      <c r="L31" t="str">
        <f>"alter /"&amp;L$1&amp;"//A/"&amp;$B31&amp;", b="&amp;F31</f>
        <v>alter /PHD_H3K4Me3_-_DMSO//A/30, b=0</v>
      </c>
      <c r="M31" t="str">
        <f>"alter /"&amp;M$1&amp;"//A/"&amp;$B31&amp;", b="&amp;G31</f>
        <v>alter /PHD_OC9_-_DMSO//A/30, b=-1</v>
      </c>
    </row>
    <row r="32" spans="1:13" x14ac:dyDescent="0.2">
      <c r="A32" t="s">
        <v>178</v>
      </c>
      <c r="B32">
        <v>31</v>
      </c>
      <c r="C32">
        <v>0</v>
      </c>
      <c r="D32">
        <v>0</v>
      </c>
      <c r="E32">
        <v>0</v>
      </c>
      <c r="F32">
        <v>0</v>
      </c>
      <c r="G32">
        <v>-1</v>
      </c>
      <c r="I32" t="str">
        <f>"alter /"&amp;I$1&amp;"//A/"&amp;$B32&amp;", b="&amp;C32</f>
        <v>alter /DD_H3K4Me3_-_DMSO//A/31, b=0</v>
      </c>
      <c r="J32" t="str">
        <f>"alter /"&amp;J$1&amp;"//A/"&amp;$B32&amp;", b="&amp;D32</f>
        <v>alter /DD_OC3_-_DMSO//A/31, b=0</v>
      </c>
      <c r="K32" t="str">
        <f>"alter /"&amp;K$1&amp;"//A/"&amp;$B32&amp;", b="&amp;E32</f>
        <v>alter /DD_OC9_-_DMSO//A/31, b=0</v>
      </c>
      <c r="L32" t="str">
        <f>"alter /"&amp;L$1&amp;"//A/"&amp;$B32&amp;", b="&amp;F32</f>
        <v>alter /PHD_H3K4Me3_-_DMSO//A/31, b=0</v>
      </c>
      <c r="M32" t="str">
        <f>"alter /"&amp;M$1&amp;"//A/"&amp;$B32&amp;", b="&amp;G32</f>
        <v>alter /PHD_OC9_-_DMSO//A/31, b=-1</v>
      </c>
    </row>
    <row r="33" spans="1:13" x14ac:dyDescent="0.2">
      <c r="A33" t="s">
        <v>179</v>
      </c>
      <c r="B33">
        <v>32</v>
      </c>
      <c r="C33">
        <v>0</v>
      </c>
      <c r="D33">
        <v>0</v>
      </c>
      <c r="E33">
        <v>0</v>
      </c>
      <c r="F33">
        <v>0</v>
      </c>
      <c r="G33">
        <v>-1</v>
      </c>
      <c r="I33" t="str">
        <f>"alter /"&amp;I$1&amp;"//A/"&amp;$B33&amp;", b="&amp;C33</f>
        <v>alter /DD_H3K4Me3_-_DMSO//A/32, b=0</v>
      </c>
      <c r="J33" t="str">
        <f>"alter /"&amp;J$1&amp;"//A/"&amp;$B33&amp;", b="&amp;D33</f>
        <v>alter /DD_OC3_-_DMSO//A/32, b=0</v>
      </c>
      <c r="K33" t="str">
        <f>"alter /"&amp;K$1&amp;"//A/"&amp;$B33&amp;", b="&amp;E33</f>
        <v>alter /DD_OC9_-_DMSO//A/32, b=0</v>
      </c>
      <c r="L33" t="str">
        <f>"alter /"&amp;L$1&amp;"//A/"&amp;$B33&amp;", b="&amp;F33</f>
        <v>alter /PHD_H3K4Me3_-_DMSO//A/32, b=0</v>
      </c>
      <c r="M33" t="str">
        <f>"alter /"&amp;M$1&amp;"//A/"&amp;$B33&amp;", b="&amp;G33</f>
        <v>alter /PHD_OC9_-_DMSO//A/32, b=-1</v>
      </c>
    </row>
    <row r="34" spans="1:13" x14ac:dyDescent="0.2">
      <c r="A34" t="s">
        <v>162</v>
      </c>
      <c r="B34">
        <v>33</v>
      </c>
      <c r="C34">
        <v>0</v>
      </c>
      <c r="D34">
        <v>0</v>
      </c>
      <c r="E34">
        <v>0</v>
      </c>
      <c r="F34">
        <v>0</v>
      </c>
      <c r="G34">
        <v>-1</v>
      </c>
      <c r="I34" t="str">
        <f>"alter /"&amp;I$1&amp;"//A/"&amp;$B34&amp;", b="&amp;C34</f>
        <v>alter /DD_H3K4Me3_-_DMSO//A/33, b=0</v>
      </c>
      <c r="J34" t="str">
        <f>"alter /"&amp;J$1&amp;"//A/"&amp;$B34&amp;", b="&amp;D34</f>
        <v>alter /DD_OC3_-_DMSO//A/33, b=0</v>
      </c>
      <c r="K34" t="str">
        <f>"alter /"&amp;K$1&amp;"//A/"&amp;$B34&amp;", b="&amp;E34</f>
        <v>alter /DD_OC9_-_DMSO//A/33, b=0</v>
      </c>
      <c r="L34" t="str">
        <f>"alter /"&amp;L$1&amp;"//A/"&amp;$B34&amp;", b="&amp;F34</f>
        <v>alter /PHD_H3K4Me3_-_DMSO//A/33, b=0</v>
      </c>
      <c r="M34" t="str">
        <f>"alter /"&amp;M$1&amp;"//A/"&amp;$B34&amp;", b="&amp;G34</f>
        <v>alter /PHD_OC9_-_DMSO//A/33, b=-1</v>
      </c>
    </row>
    <row r="35" spans="1:13" x14ac:dyDescent="0.2">
      <c r="A35" t="s">
        <v>168</v>
      </c>
      <c r="B35">
        <v>34</v>
      </c>
      <c r="C35">
        <v>0</v>
      </c>
      <c r="D35">
        <v>0</v>
      </c>
      <c r="E35">
        <v>0</v>
      </c>
      <c r="F35">
        <v>0</v>
      </c>
      <c r="G35">
        <v>-1</v>
      </c>
      <c r="I35" t="str">
        <f>"alter /"&amp;I$1&amp;"//A/"&amp;$B35&amp;", b="&amp;C35</f>
        <v>alter /DD_H3K4Me3_-_DMSO//A/34, b=0</v>
      </c>
      <c r="J35" t="str">
        <f>"alter /"&amp;J$1&amp;"//A/"&amp;$B35&amp;", b="&amp;D35</f>
        <v>alter /DD_OC3_-_DMSO//A/34, b=0</v>
      </c>
      <c r="K35" t="str">
        <f>"alter /"&amp;K$1&amp;"//A/"&amp;$B35&amp;", b="&amp;E35</f>
        <v>alter /DD_OC9_-_DMSO//A/34, b=0</v>
      </c>
      <c r="L35" t="str">
        <f>"alter /"&amp;L$1&amp;"//A/"&amp;$B35&amp;", b="&amp;F35</f>
        <v>alter /PHD_H3K4Me3_-_DMSO//A/34, b=0</v>
      </c>
      <c r="M35" t="str">
        <f>"alter /"&amp;M$1&amp;"//A/"&amp;$B35&amp;", b="&amp;G35</f>
        <v>alter /PHD_OC9_-_DMSO//A/34, b=-1</v>
      </c>
    </row>
    <row r="36" spans="1:13" x14ac:dyDescent="0.2">
      <c r="A36" t="s">
        <v>165</v>
      </c>
      <c r="B36">
        <v>35</v>
      </c>
      <c r="C36">
        <v>0</v>
      </c>
      <c r="D36">
        <v>0</v>
      </c>
      <c r="E36">
        <v>0</v>
      </c>
      <c r="F36">
        <v>0</v>
      </c>
      <c r="G36">
        <v>0</v>
      </c>
      <c r="I36" t="str">
        <f>"alter /"&amp;I$1&amp;"//A/"&amp;$B36&amp;", b="&amp;C36</f>
        <v>alter /DD_H3K4Me3_-_DMSO//A/35, b=0</v>
      </c>
      <c r="J36" t="str">
        <f>"alter /"&amp;J$1&amp;"//A/"&amp;$B36&amp;", b="&amp;D36</f>
        <v>alter /DD_OC3_-_DMSO//A/35, b=0</v>
      </c>
      <c r="K36" t="str">
        <f>"alter /"&amp;K$1&amp;"//A/"&amp;$B36&amp;", b="&amp;E36</f>
        <v>alter /DD_OC9_-_DMSO//A/35, b=0</v>
      </c>
      <c r="L36" t="str">
        <f>"alter /"&amp;L$1&amp;"//A/"&amp;$B36&amp;", b="&amp;F36</f>
        <v>alter /PHD_H3K4Me3_-_DMSO//A/35, b=0</v>
      </c>
      <c r="M36" t="str">
        <f>"alter /"&amp;M$1&amp;"//A/"&amp;$B36&amp;", b="&amp;G36</f>
        <v>alter /PHD_OC9_-_DMSO//A/35, b=0</v>
      </c>
    </row>
    <row r="37" spans="1:13" x14ac:dyDescent="0.2">
      <c r="A37" t="s">
        <v>179</v>
      </c>
      <c r="B37">
        <v>36</v>
      </c>
      <c r="C37">
        <v>0</v>
      </c>
      <c r="D37">
        <v>0</v>
      </c>
      <c r="E37">
        <v>0</v>
      </c>
      <c r="F37">
        <v>0</v>
      </c>
      <c r="G37">
        <v>0</v>
      </c>
      <c r="I37" t="str">
        <f>"alter /"&amp;I$1&amp;"//A/"&amp;$B37&amp;", b="&amp;C37</f>
        <v>alter /DD_H3K4Me3_-_DMSO//A/36, b=0</v>
      </c>
      <c r="J37" t="str">
        <f>"alter /"&amp;J$1&amp;"//A/"&amp;$B37&amp;", b="&amp;D37</f>
        <v>alter /DD_OC3_-_DMSO//A/36, b=0</v>
      </c>
      <c r="K37" t="str">
        <f>"alter /"&amp;K$1&amp;"//A/"&amp;$B37&amp;", b="&amp;E37</f>
        <v>alter /DD_OC9_-_DMSO//A/36, b=0</v>
      </c>
      <c r="L37" t="str">
        <f>"alter /"&amp;L$1&amp;"//A/"&amp;$B37&amp;", b="&amp;F37</f>
        <v>alter /PHD_H3K4Me3_-_DMSO//A/36, b=0</v>
      </c>
      <c r="M37" t="str">
        <f>"alter /"&amp;M$1&amp;"//A/"&amp;$B37&amp;", b="&amp;G37</f>
        <v>alter /PHD_OC9_-_DMSO//A/36, b=0</v>
      </c>
    </row>
    <row r="38" spans="1:13" x14ac:dyDescent="0.2">
      <c r="A38" t="s">
        <v>165</v>
      </c>
      <c r="B38">
        <v>37</v>
      </c>
      <c r="C38">
        <v>0</v>
      </c>
      <c r="D38">
        <v>-1</v>
      </c>
      <c r="E38">
        <v>-1</v>
      </c>
      <c r="F38">
        <v>-1</v>
      </c>
      <c r="G38">
        <v>-1</v>
      </c>
      <c r="I38" t="str">
        <f>"alter /"&amp;I$1&amp;"//A/"&amp;$B38&amp;", b="&amp;C38</f>
        <v>alter /DD_H3K4Me3_-_DMSO//A/37, b=0</v>
      </c>
      <c r="J38" t="str">
        <f>"alter /"&amp;J$1&amp;"//A/"&amp;$B38&amp;", b="&amp;D38</f>
        <v>alter /DD_OC3_-_DMSO//A/37, b=-1</v>
      </c>
      <c r="K38" t="str">
        <f>"alter /"&amp;K$1&amp;"//A/"&amp;$B38&amp;", b="&amp;E38</f>
        <v>alter /DD_OC9_-_DMSO//A/37, b=-1</v>
      </c>
      <c r="L38" t="str">
        <f>"alter /"&amp;L$1&amp;"//A/"&amp;$B38&amp;", b="&amp;F38</f>
        <v>alter /PHD_H3K4Me3_-_DMSO//A/37, b=-1</v>
      </c>
      <c r="M38" t="str">
        <f>"alter /"&amp;M$1&amp;"//A/"&amp;$B38&amp;", b="&amp;G38</f>
        <v>alter /PHD_OC9_-_DMSO//A/37, b=-1</v>
      </c>
    </row>
    <row r="39" spans="1:13" x14ac:dyDescent="0.2">
      <c r="A39" t="s">
        <v>175</v>
      </c>
      <c r="B39">
        <v>38</v>
      </c>
      <c r="C39">
        <v>0</v>
      </c>
      <c r="D39">
        <v>-1</v>
      </c>
      <c r="E39">
        <v>-1</v>
      </c>
      <c r="F39">
        <v>-1</v>
      </c>
      <c r="G39">
        <v>-1</v>
      </c>
      <c r="I39" t="str">
        <f>"alter /"&amp;I$1&amp;"//A/"&amp;$B39&amp;", b="&amp;C39</f>
        <v>alter /DD_H3K4Me3_-_DMSO//A/38, b=0</v>
      </c>
      <c r="J39" t="str">
        <f>"alter /"&amp;J$1&amp;"//A/"&amp;$B39&amp;", b="&amp;D39</f>
        <v>alter /DD_OC3_-_DMSO//A/38, b=-1</v>
      </c>
      <c r="K39" t="str">
        <f>"alter /"&amp;K$1&amp;"//A/"&amp;$B39&amp;", b="&amp;E39</f>
        <v>alter /DD_OC9_-_DMSO//A/38, b=-1</v>
      </c>
      <c r="L39" t="str">
        <f>"alter /"&amp;L$1&amp;"//A/"&amp;$B39&amp;", b="&amp;F39</f>
        <v>alter /PHD_H3K4Me3_-_DMSO//A/38, b=-1</v>
      </c>
      <c r="M39" t="str">
        <f>"alter /"&amp;M$1&amp;"//A/"&amp;$B39&amp;", b="&amp;G39</f>
        <v>alter /PHD_OC9_-_DMSO//A/38, b=-1</v>
      </c>
    </row>
    <row r="40" spans="1:13" x14ac:dyDescent="0.2">
      <c r="A40" t="s">
        <v>175</v>
      </c>
      <c r="B40">
        <v>39</v>
      </c>
      <c r="C40">
        <v>0</v>
      </c>
      <c r="D40">
        <v>-1</v>
      </c>
      <c r="E40">
        <v>-1</v>
      </c>
      <c r="F40">
        <v>-1</v>
      </c>
      <c r="G40">
        <v>-1</v>
      </c>
      <c r="I40" t="str">
        <f>"alter /"&amp;I$1&amp;"//A/"&amp;$B40&amp;", b="&amp;C40</f>
        <v>alter /DD_H3K4Me3_-_DMSO//A/39, b=0</v>
      </c>
      <c r="J40" t="str">
        <f>"alter /"&amp;J$1&amp;"//A/"&amp;$B40&amp;", b="&amp;D40</f>
        <v>alter /DD_OC3_-_DMSO//A/39, b=-1</v>
      </c>
      <c r="K40" t="str">
        <f>"alter /"&amp;K$1&amp;"//A/"&amp;$B40&amp;", b="&amp;E40</f>
        <v>alter /DD_OC9_-_DMSO//A/39, b=-1</v>
      </c>
      <c r="L40" t="str">
        <f>"alter /"&amp;L$1&amp;"//A/"&amp;$B40&amp;", b="&amp;F40</f>
        <v>alter /PHD_H3K4Me3_-_DMSO//A/39, b=-1</v>
      </c>
      <c r="M40" t="str">
        <f>"alter /"&amp;M$1&amp;"//A/"&amp;$B40&amp;", b="&amp;G40</f>
        <v>alter /PHD_OC9_-_DMSO//A/39, b=-1</v>
      </c>
    </row>
    <row r="41" spans="1:13" x14ac:dyDescent="0.2">
      <c r="A41" t="s">
        <v>175</v>
      </c>
      <c r="B41">
        <v>40</v>
      </c>
      <c r="C41">
        <v>0</v>
      </c>
      <c r="D41">
        <v>-1</v>
      </c>
      <c r="E41">
        <v>-1</v>
      </c>
      <c r="F41">
        <v>-1</v>
      </c>
      <c r="G41">
        <v>-1</v>
      </c>
      <c r="I41" t="str">
        <f>"alter /"&amp;I$1&amp;"//A/"&amp;$B41&amp;", b="&amp;C41</f>
        <v>alter /DD_H3K4Me3_-_DMSO//A/40, b=0</v>
      </c>
      <c r="J41" t="str">
        <f>"alter /"&amp;J$1&amp;"//A/"&amp;$B41&amp;", b="&amp;D41</f>
        <v>alter /DD_OC3_-_DMSO//A/40, b=-1</v>
      </c>
      <c r="K41" t="str">
        <f>"alter /"&amp;K$1&amp;"//A/"&amp;$B41&amp;", b="&amp;E41</f>
        <v>alter /DD_OC9_-_DMSO//A/40, b=-1</v>
      </c>
      <c r="L41" t="str">
        <f>"alter /"&amp;L$1&amp;"//A/"&amp;$B41&amp;", b="&amp;F41</f>
        <v>alter /PHD_H3K4Me3_-_DMSO//A/40, b=-1</v>
      </c>
      <c r="M41" t="str">
        <f>"alter /"&amp;M$1&amp;"//A/"&amp;$B41&amp;", b="&amp;G41</f>
        <v>alter /PHD_OC9_-_DMSO//A/40, b=-1</v>
      </c>
    </row>
    <row r="42" spans="1:13" x14ac:dyDescent="0.2">
      <c r="A42" t="s">
        <v>180</v>
      </c>
      <c r="B42">
        <v>41</v>
      </c>
      <c r="C42">
        <v>0</v>
      </c>
      <c r="D42">
        <v>-1</v>
      </c>
      <c r="E42">
        <v>-1</v>
      </c>
      <c r="F42">
        <v>-1</v>
      </c>
      <c r="G42">
        <v>-1</v>
      </c>
      <c r="I42" t="str">
        <f>"alter /"&amp;I$1&amp;"//A/"&amp;$B42&amp;", b="&amp;C42</f>
        <v>alter /DD_H3K4Me3_-_DMSO//A/41, b=0</v>
      </c>
      <c r="J42" t="str">
        <f>"alter /"&amp;J$1&amp;"//A/"&amp;$B42&amp;", b="&amp;D42</f>
        <v>alter /DD_OC3_-_DMSO//A/41, b=-1</v>
      </c>
      <c r="K42" t="str">
        <f>"alter /"&amp;K$1&amp;"//A/"&amp;$B42&amp;", b="&amp;E42</f>
        <v>alter /DD_OC9_-_DMSO//A/41, b=-1</v>
      </c>
      <c r="L42" t="str">
        <f>"alter /"&amp;L$1&amp;"//A/"&amp;$B42&amp;", b="&amp;F42</f>
        <v>alter /PHD_H3K4Me3_-_DMSO//A/41, b=-1</v>
      </c>
      <c r="M42" t="str">
        <f>"alter /"&amp;M$1&amp;"//A/"&amp;$B42&amp;", b="&amp;G42</f>
        <v>alter /PHD_OC9_-_DMSO//A/41, b=-1</v>
      </c>
    </row>
    <row r="43" spans="1:13" x14ac:dyDescent="0.2">
      <c r="A43" t="s">
        <v>164</v>
      </c>
      <c r="B43">
        <v>42</v>
      </c>
      <c r="C43">
        <v>0</v>
      </c>
      <c r="D43">
        <v>-1</v>
      </c>
      <c r="E43">
        <v>-1</v>
      </c>
      <c r="F43">
        <v>-1</v>
      </c>
      <c r="G43">
        <v>-1</v>
      </c>
      <c r="I43" t="str">
        <f>"alter /"&amp;I$1&amp;"//A/"&amp;$B43&amp;", b="&amp;C43</f>
        <v>alter /DD_H3K4Me3_-_DMSO//A/42, b=0</v>
      </c>
      <c r="J43" t="str">
        <f>"alter /"&amp;J$1&amp;"//A/"&amp;$B43&amp;", b="&amp;D43</f>
        <v>alter /DD_OC3_-_DMSO//A/42, b=-1</v>
      </c>
      <c r="K43" t="str">
        <f>"alter /"&amp;K$1&amp;"//A/"&amp;$B43&amp;", b="&amp;E43</f>
        <v>alter /DD_OC9_-_DMSO//A/42, b=-1</v>
      </c>
      <c r="L43" t="str">
        <f>"alter /"&amp;L$1&amp;"//A/"&amp;$B43&amp;", b="&amp;F43</f>
        <v>alter /PHD_H3K4Me3_-_DMSO//A/42, b=-1</v>
      </c>
      <c r="M43" t="str">
        <f>"alter /"&amp;M$1&amp;"//A/"&amp;$B43&amp;", b="&amp;G43</f>
        <v>alter /PHD_OC9_-_DMSO//A/42, b=-1</v>
      </c>
    </row>
    <row r="44" spans="1:13" x14ac:dyDescent="0.2">
      <c r="A44" t="s">
        <v>164</v>
      </c>
      <c r="B44">
        <v>43</v>
      </c>
      <c r="C44">
        <v>0</v>
      </c>
      <c r="D44">
        <v>-1</v>
      </c>
      <c r="E44">
        <v>-1</v>
      </c>
      <c r="F44">
        <v>-1</v>
      </c>
      <c r="G44">
        <v>-1</v>
      </c>
      <c r="I44" t="str">
        <f>"alter /"&amp;I$1&amp;"//A/"&amp;$B44&amp;", b="&amp;C44</f>
        <v>alter /DD_H3K4Me3_-_DMSO//A/43, b=0</v>
      </c>
      <c r="J44" t="str">
        <f>"alter /"&amp;J$1&amp;"//A/"&amp;$B44&amp;", b="&amp;D44</f>
        <v>alter /DD_OC3_-_DMSO//A/43, b=-1</v>
      </c>
      <c r="K44" t="str">
        <f>"alter /"&amp;K$1&amp;"//A/"&amp;$B44&amp;", b="&amp;E44</f>
        <v>alter /DD_OC9_-_DMSO//A/43, b=-1</v>
      </c>
      <c r="L44" t="str">
        <f>"alter /"&amp;L$1&amp;"//A/"&amp;$B44&amp;", b="&amp;F44</f>
        <v>alter /PHD_H3K4Me3_-_DMSO//A/43, b=-1</v>
      </c>
      <c r="M44" t="str">
        <f>"alter /"&amp;M$1&amp;"//A/"&amp;$B44&amp;", b="&amp;G44</f>
        <v>alter /PHD_OC9_-_DMSO//A/43, b=-1</v>
      </c>
    </row>
    <row r="45" spans="1:13" x14ac:dyDescent="0.2">
      <c r="A45" t="s">
        <v>171</v>
      </c>
      <c r="B45">
        <v>44</v>
      </c>
      <c r="C45">
        <v>0</v>
      </c>
      <c r="D45">
        <v>-1</v>
      </c>
      <c r="E45">
        <v>-1</v>
      </c>
      <c r="F45">
        <v>-1</v>
      </c>
      <c r="G45">
        <v>-1</v>
      </c>
      <c r="I45" t="str">
        <f>"alter /"&amp;I$1&amp;"//A/"&amp;$B45&amp;", b="&amp;C45</f>
        <v>alter /DD_H3K4Me3_-_DMSO//A/44, b=0</v>
      </c>
      <c r="J45" t="str">
        <f>"alter /"&amp;J$1&amp;"//A/"&amp;$B45&amp;", b="&amp;D45</f>
        <v>alter /DD_OC3_-_DMSO//A/44, b=-1</v>
      </c>
      <c r="K45" t="str">
        <f>"alter /"&amp;K$1&amp;"//A/"&amp;$B45&amp;", b="&amp;E45</f>
        <v>alter /DD_OC9_-_DMSO//A/44, b=-1</v>
      </c>
      <c r="L45" t="str">
        <f>"alter /"&amp;L$1&amp;"//A/"&amp;$B45&amp;", b="&amp;F45</f>
        <v>alter /PHD_H3K4Me3_-_DMSO//A/44, b=-1</v>
      </c>
      <c r="M45" t="str">
        <f>"alter /"&amp;M$1&amp;"//A/"&amp;$B45&amp;", b="&amp;G45</f>
        <v>alter /PHD_OC9_-_DMSO//A/44, b=-1</v>
      </c>
    </row>
    <row r="46" spans="1:13" x14ac:dyDescent="0.2">
      <c r="A46" t="s">
        <v>174</v>
      </c>
      <c r="B46">
        <v>45</v>
      </c>
      <c r="C46">
        <v>10</v>
      </c>
      <c r="D46">
        <v>10</v>
      </c>
      <c r="E46">
        <v>10</v>
      </c>
      <c r="F46">
        <v>0</v>
      </c>
      <c r="G46">
        <v>-1</v>
      </c>
      <c r="I46" t="str">
        <f>"alter /"&amp;I$1&amp;"//A/"&amp;$B46&amp;", b="&amp;C46</f>
        <v>alter /DD_H3K4Me3_-_DMSO//A/45, b=10</v>
      </c>
      <c r="J46" t="str">
        <f>"alter /"&amp;J$1&amp;"//A/"&amp;$B46&amp;", b="&amp;D46</f>
        <v>alter /DD_OC3_-_DMSO//A/45, b=10</v>
      </c>
      <c r="K46" t="str">
        <f>"alter /"&amp;K$1&amp;"//A/"&amp;$B46&amp;", b="&amp;E46</f>
        <v>alter /DD_OC9_-_DMSO//A/45, b=10</v>
      </c>
      <c r="L46" t="str">
        <f>"alter /"&amp;L$1&amp;"//A/"&amp;$B46&amp;", b="&amp;F46</f>
        <v>alter /PHD_H3K4Me3_-_DMSO//A/45, b=0</v>
      </c>
      <c r="M46" t="str">
        <f>"alter /"&amp;M$1&amp;"//A/"&amp;$B46&amp;", b="&amp;G46</f>
        <v>alter /PHD_OC9_-_DMSO//A/45, b=-1</v>
      </c>
    </row>
    <row r="47" spans="1:13" x14ac:dyDescent="0.2">
      <c r="A47" t="s">
        <v>171</v>
      </c>
      <c r="B47">
        <v>46</v>
      </c>
      <c r="C47">
        <v>10</v>
      </c>
      <c r="D47">
        <v>10</v>
      </c>
      <c r="E47">
        <v>10</v>
      </c>
      <c r="F47">
        <v>0</v>
      </c>
      <c r="G47">
        <v>-1</v>
      </c>
      <c r="I47" t="str">
        <f>"alter /"&amp;I$1&amp;"//A/"&amp;$B47&amp;", b="&amp;C47</f>
        <v>alter /DD_H3K4Me3_-_DMSO//A/46, b=10</v>
      </c>
      <c r="J47" t="str">
        <f>"alter /"&amp;J$1&amp;"//A/"&amp;$B47&amp;", b="&amp;D47</f>
        <v>alter /DD_OC3_-_DMSO//A/46, b=10</v>
      </c>
      <c r="K47" t="str">
        <f>"alter /"&amp;K$1&amp;"//A/"&amp;$B47&amp;", b="&amp;E47</f>
        <v>alter /DD_OC9_-_DMSO//A/46, b=10</v>
      </c>
      <c r="L47" t="str">
        <f>"alter /"&amp;L$1&amp;"//A/"&amp;$B47&amp;", b="&amp;F47</f>
        <v>alter /PHD_H3K4Me3_-_DMSO//A/46, b=0</v>
      </c>
      <c r="M47" t="str">
        <f>"alter /"&amp;M$1&amp;"//A/"&amp;$B47&amp;", b="&amp;G47</f>
        <v>alter /PHD_OC9_-_DMSO//A/46, b=-1</v>
      </c>
    </row>
    <row r="48" spans="1:13" x14ac:dyDescent="0.2">
      <c r="A48" t="s">
        <v>169</v>
      </c>
      <c r="B48">
        <v>47</v>
      </c>
      <c r="C48">
        <v>10</v>
      </c>
      <c r="D48">
        <v>10</v>
      </c>
      <c r="E48">
        <v>10</v>
      </c>
      <c r="F48">
        <v>0</v>
      </c>
      <c r="G48">
        <v>-1</v>
      </c>
      <c r="I48" t="str">
        <f>"alter /"&amp;I$1&amp;"//A/"&amp;$B48&amp;", b="&amp;C48</f>
        <v>alter /DD_H3K4Me3_-_DMSO//A/47, b=10</v>
      </c>
      <c r="J48" t="str">
        <f>"alter /"&amp;J$1&amp;"//A/"&amp;$B48&amp;", b="&amp;D48</f>
        <v>alter /DD_OC3_-_DMSO//A/47, b=10</v>
      </c>
      <c r="K48" t="str">
        <f>"alter /"&amp;K$1&amp;"//A/"&amp;$B48&amp;", b="&amp;E48</f>
        <v>alter /DD_OC9_-_DMSO//A/47, b=10</v>
      </c>
      <c r="L48" t="str">
        <f>"alter /"&amp;L$1&amp;"//A/"&amp;$B48&amp;", b="&amp;F48</f>
        <v>alter /PHD_H3K4Me3_-_DMSO//A/47, b=0</v>
      </c>
      <c r="M48" t="str">
        <f>"alter /"&amp;M$1&amp;"//A/"&amp;$B48&amp;", b="&amp;G48</f>
        <v>alter /PHD_OC9_-_DMSO//A/47, b=-1</v>
      </c>
    </row>
    <row r="49" spans="1:13" x14ac:dyDescent="0.2">
      <c r="A49" t="s">
        <v>167</v>
      </c>
      <c r="B49">
        <v>48</v>
      </c>
      <c r="C49">
        <v>10</v>
      </c>
      <c r="D49">
        <v>10</v>
      </c>
      <c r="E49">
        <v>10</v>
      </c>
      <c r="F49">
        <v>10</v>
      </c>
      <c r="G49">
        <v>10</v>
      </c>
      <c r="I49" t="str">
        <f>"alter /"&amp;I$1&amp;"//A/"&amp;$B49&amp;", b="&amp;C49</f>
        <v>alter /DD_H3K4Me3_-_DMSO//A/48, b=10</v>
      </c>
      <c r="J49" t="str">
        <f>"alter /"&amp;J$1&amp;"//A/"&amp;$B49&amp;", b="&amp;D49</f>
        <v>alter /DD_OC3_-_DMSO//A/48, b=10</v>
      </c>
      <c r="K49" t="str">
        <f>"alter /"&amp;K$1&amp;"//A/"&amp;$B49&amp;", b="&amp;E49</f>
        <v>alter /DD_OC9_-_DMSO//A/48, b=10</v>
      </c>
      <c r="L49" t="str">
        <f>"alter /"&amp;L$1&amp;"//A/"&amp;$B49&amp;", b="&amp;F49</f>
        <v>alter /PHD_H3K4Me3_-_DMSO//A/48, b=10</v>
      </c>
      <c r="M49" t="str">
        <f>"alter /"&amp;M$1&amp;"//A/"&amp;$B49&amp;", b="&amp;G49</f>
        <v>alter /PHD_OC9_-_DMSO//A/48, b=10</v>
      </c>
    </row>
    <row r="50" spans="1:13" x14ac:dyDescent="0.2">
      <c r="A50" t="s">
        <v>178</v>
      </c>
      <c r="B50">
        <v>49</v>
      </c>
      <c r="C50">
        <v>10</v>
      </c>
      <c r="D50">
        <v>10</v>
      </c>
      <c r="E50">
        <v>10</v>
      </c>
      <c r="F50">
        <v>10</v>
      </c>
      <c r="G50">
        <v>10</v>
      </c>
      <c r="I50" t="str">
        <f>"alter /"&amp;I$1&amp;"//A/"&amp;$B50&amp;", b="&amp;C50</f>
        <v>alter /DD_H3K4Me3_-_DMSO//A/49, b=10</v>
      </c>
      <c r="J50" t="str">
        <f>"alter /"&amp;J$1&amp;"//A/"&amp;$B50&amp;", b="&amp;D50</f>
        <v>alter /DD_OC3_-_DMSO//A/49, b=10</v>
      </c>
      <c r="K50" t="str">
        <f>"alter /"&amp;K$1&amp;"//A/"&amp;$B50&amp;", b="&amp;E50</f>
        <v>alter /DD_OC9_-_DMSO//A/49, b=10</v>
      </c>
      <c r="L50" t="str">
        <f>"alter /"&amp;L$1&amp;"//A/"&amp;$B50&amp;", b="&amp;F50</f>
        <v>alter /PHD_H3K4Me3_-_DMSO//A/49, b=10</v>
      </c>
      <c r="M50" t="str">
        <f>"alter /"&amp;M$1&amp;"//A/"&amp;$B50&amp;", b="&amp;G50</f>
        <v>alter /PHD_OC9_-_DMSO//A/49, b=10</v>
      </c>
    </row>
    <row r="51" spans="1:13" x14ac:dyDescent="0.2">
      <c r="A51" t="s">
        <v>168</v>
      </c>
      <c r="B51">
        <v>50</v>
      </c>
      <c r="C51">
        <v>0</v>
      </c>
      <c r="D51">
        <v>0</v>
      </c>
      <c r="E51">
        <v>0</v>
      </c>
      <c r="F51">
        <v>0</v>
      </c>
      <c r="G51">
        <v>-1</v>
      </c>
      <c r="I51" t="str">
        <f>"alter /"&amp;I$1&amp;"//A/"&amp;$B51&amp;", b="&amp;C51</f>
        <v>alter /DD_H3K4Me3_-_DMSO//A/50, b=0</v>
      </c>
      <c r="J51" t="str">
        <f>"alter /"&amp;J$1&amp;"//A/"&amp;$B51&amp;", b="&amp;D51</f>
        <v>alter /DD_OC3_-_DMSO//A/50, b=0</v>
      </c>
      <c r="K51" t="str">
        <f>"alter /"&amp;K$1&amp;"//A/"&amp;$B51&amp;", b="&amp;E51</f>
        <v>alter /DD_OC9_-_DMSO//A/50, b=0</v>
      </c>
      <c r="L51" t="str">
        <f>"alter /"&amp;L$1&amp;"//A/"&amp;$B51&amp;", b="&amp;F51</f>
        <v>alter /PHD_H3K4Me3_-_DMSO//A/50, b=0</v>
      </c>
      <c r="M51" t="str">
        <f>"alter /"&amp;M$1&amp;"//A/"&amp;$B51&amp;", b="&amp;G51</f>
        <v>alter /PHD_OC9_-_DMSO//A/50, b=-1</v>
      </c>
    </row>
    <row r="52" spans="1:13" x14ac:dyDescent="0.2">
      <c r="A52" t="s">
        <v>166</v>
      </c>
      <c r="B52">
        <v>51</v>
      </c>
      <c r="C52">
        <v>0</v>
      </c>
      <c r="D52">
        <v>0</v>
      </c>
      <c r="E52">
        <v>0</v>
      </c>
      <c r="F52">
        <v>0</v>
      </c>
      <c r="G52">
        <v>-1</v>
      </c>
      <c r="I52" t="str">
        <f>"alter /"&amp;I$1&amp;"//A/"&amp;$B52&amp;", b="&amp;C52</f>
        <v>alter /DD_H3K4Me3_-_DMSO//A/51, b=0</v>
      </c>
      <c r="J52" t="str">
        <f>"alter /"&amp;J$1&amp;"//A/"&amp;$B52&amp;", b="&amp;D52</f>
        <v>alter /DD_OC3_-_DMSO//A/51, b=0</v>
      </c>
      <c r="K52" t="str">
        <f>"alter /"&amp;K$1&amp;"//A/"&amp;$B52&amp;", b="&amp;E52</f>
        <v>alter /DD_OC9_-_DMSO//A/51, b=0</v>
      </c>
      <c r="L52" t="str">
        <f>"alter /"&amp;L$1&amp;"//A/"&amp;$B52&amp;", b="&amp;F52</f>
        <v>alter /PHD_H3K4Me3_-_DMSO//A/51, b=0</v>
      </c>
      <c r="M52" t="str">
        <f>"alter /"&amp;M$1&amp;"//A/"&amp;$B52&amp;", b="&amp;G52</f>
        <v>alter /PHD_OC9_-_DMSO//A/51, b=-1</v>
      </c>
    </row>
    <row r="53" spans="1:13" x14ac:dyDescent="0.2">
      <c r="A53" t="s">
        <v>181</v>
      </c>
      <c r="B53">
        <v>52</v>
      </c>
      <c r="C53">
        <v>0</v>
      </c>
      <c r="D53">
        <v>0</v>
      </c>
      <c r="E53">
        <v>0</v>
      </c>
      <c r="F53">
        <v>0</v>
      </c>
      <c r="G53">
        <v>-1</v>
      </c>
      <c r="I53" t="str">
        <f>"alter /"&amp;I$1&amp;"//A/"&amp;$B53&amp;", b="&amp;C53</f>
        <v>alter /DD_H3K4Me3_-_DMSO//A/52, b=0</v>
      </c>
      <c r="J53" t="str">
        <f>"alter /"&amp;J$1&amp;"//A/"&amp;$B53&amp;", b="&amp;D53</f>
        <v>alter /DD_OC3_-_DMSO//A/52, b=0</v>
      </c>
      <c r="K53" t="str">
        <f>"alter /"&amp;K$1&amp;"//A/"&amp;$B53&amp;", b="&amp;E53</f>
        <v>alter /DD_OC9_-_DMSO//A/52, b=0</v>
      </c>
      <c r="L53" t="str">
        <f>"alter /"&amp;L$1&amp;"//A/"&amp;$B53&amp;", b="&amp;F53</f>
        <v>alter /PHD_H3K4Me3_-_DMSO//A/52, b=0</v>
      </c>
      <c r="M53" t="str">
        <f>"alter /"&amp;M$1&amp;"//A/"&amp;$B53&amp;", b="&amp;G53</f>
        <v>alter /PHD_OC9_-_DMSO//A/52, b=-1</v>
      </c>
    </row>
    <row r="54" spans="1:13" x14ac:dyDescent="0.2">
      <c r="A54" t="s">
        <v>168</v>
      </c>
      <c r="B54">
        <v>53</v>
      </c>
      <c r="C54">
        <v>0</v>
      </c>
      <c r="D54">
        <v>0</v>
      </c>
      <c r="E54">
        <v>0</v>
      </c>
      <c r="F54">
        <v>0</v>
      </c>
      <c r="G54">
        <v>-1</v>
      </c>
      <c r="I54" t="str">
        <f>"alter /"&amp;I$1&amp;"//A/"&amp;$B54&amp;", b="&amp;C54</f>
        <v>alter /DD_H3K4Me3_-_DMSO//A/53, b=0</v>
      </c>
      <c r="J54" t="str">
        <f>"alter /"&amp;J$1&amp;"//A/"&amp;$B54&amp;", b="&amp;D54</f>
        <v>alter /DD_OC3_-_DMSO//A/53, b=0</v>
      </c>
      <c r="K54" t="str">
        <f>"alter /"&amp;K$1&amp;"//A/"&amp;$B54&amp;", b="&amp;E54</f>
        <v>alter /DD_OC9_-_DMSO//A/53, b=0</v>
      </c>
      <c r="L54" t="str">
        <f>"alter /"&amp;L$1&amp;"//A/"&amp;$B54&amp;", b="&amp;F54</f>
        <v>alter /PHD_H3K4Me3_-_DMSO//A/53, b=0</v>
      </c>
      <c r="M54" t="str">
        <f>"alter /"&amp;M$1&amp;"//A/"&amp;$B54&amp;", b="&amp;G54</f>
        <v>alter /PHD_OC9_-_DMSO//A/53, b=-1</v>
      </c>
    </row>
    <row r="55" spans="1:13" x14ac:dyDescent="0.2">
      <c r="A55" t="s">
        <v>175</v>
      </c>
      <c r="B55">
        <v>54</v>
      </c>
      <c r="C55">
        <v>0</v>
      </c>
      <c r="D55">
        <v>0</v>
      </c>
      <c r="E55">
        <v>0</v>
      </c>
      <c r="F55">
        <v>0</v>
      </c>
      <c r="G55">
        <v>-1</v>
      </c>
      <c r="I55" t="str">
        <f>"alter /"&amp;I$1&amp;"//A/"&amp;$B55&amp;", b="&amp;C55</f>
        <v>alter /DD_H3K4Me3_-_DMSO//A/54, b=0</v>
      </c>
      <c r="J55" t="str">
        <f>"alter /"&amp;J$1&amp;"//A/"&amp;$B55&amp;", b="&amp;D55</f>
        <v>alter /DD_OC3_-_DMSO//A/54, b=0</v>
      </c>
      <c r="K55" t="str">
        <f>"alter /"&amp;K$1&amp;"//A/"&amp;$B55&amp;", b="&amp;E55</f>
        <v>alter /DD_OC9_-_DMSO//A/54, b=0</v>
      </c>
      <c r="L55" t="str">
        <f>"alter /"&amp;L$1&amp;"//A/"&amp;$B55&amp;", b="&amp;F55</f>
        <v>alter /PHD_H3K4Me3_-_DMSO//A/54, b=0</v>
      </c>
      <c r="M55" t="str">
        <f>"alter /"&amp;M$1&amp;"//A/"&amp;$B55&amp;", b="&amp;G55</f>
        <v>alter /PHD_OC9_-_DMSO//A/54, b=-1</v>
      </c>
    </row>
    <row r="56" spans="1:13" x14ac:dyDescent="0.2">
      <c r="A56" t="s">
        <v>165</v>
      </c>
      <c r="B56">
        <v>55</v>
      </c>
      <c r="C56">
        <v>10</v>
      </c>
      <c r="D56">
        <v>10</v>
      </c>
      <c r="E56">
        <v>10</v>
      </c>
      <c r="F56">
        <v>0</v>
      </c>
      <c r="G56">
        <v>-1</v>
      </c>
      <c r="I56" t="str">
        <f>"alter /"&amp;I$1&amp;"//A/"&amp;$B56&amp;", b="&amp;C56</f>
        <v>alter /DD_H3K4Me3_-_DMSO//A/55, b=10</v>
      </c>
      <c r="J56" t="str">
        <f>"alter /"&amp;J$1&amp;"//A/"&amp;$B56&amp;", b="&amp;D56</f>
        <v>alter /DD_OC3_-_DMSO//A/55, b=10</v>
      </c>
      <c r="K56" t="str">
        <f>"alter /"&amp;K$1&amp;"//A/"&amp;$B56&amp;", b="&amp;E56</f>
        <v>alter /DD_OC9_-_DMSO//A/55, b=10</v>
      </c>
      <c r="L56" t="str">
        <f>"alter /"&amp;L$1&amp;"//A/"&amp;$B56&amp;", b="&amp;F56</f>
        <v>alter /PHD_H3K4Me3_-_DMSO//A/55, b=0</v>
      </c>
      <c r="M56" t="str">
        <f>"alter /"&amp;M$1&amp;"//A/"&amp;$B56&amp;", b="&amp;G56</f>
        <v>alter /PHD_OC9_-_DMSO//A/55, b=-1</v>
      </c>
    </row>
    <row r="57" spans="1:13" x14ac:dyDescent="0.2">
      <c r="A57" t="s">
        <v>169</v>
      </c>
      <c r="B57">
        <v>56</v>
      </c>
      <c r="C57">
        <v>0</v>
      </c>
      <c r="D57">
        <v>-1</v>
      </c>
      <c r="E57">
        <v>0</v>
      </c>
      <c r="F57">
        <v>0</v>
      </c>
      <c r="G57">
        <v>-1</v>
      </c>
      <c r="I57" t="str">
        <f>"alter /"&amp;I$1&amp;"//A/"&amp;$B57&amp;", b="&amp;C57</f>
        <v>alter /DD_H3K4Me3_-_DMSO//A/56, b=0</v>
      </c>
      <c r="J57" t="str">
        <f>"alter /"&amp;J$1&amp;"//A/"&amp;$B57&amp;", b="&amp;D57</f>
        <v>alter /DD_OC3_-_DMSO//A/56, b=-1</v>
      </c>
      <c r="K57" t="str">
        <f>"alter /"&amp;K$1&amp;"//A/"&amp;$B57&amp;", b="&amp;E57</f>
        <v>alter /DD_OC9_-_DMSO//A/56, b=0</v>
      </c>
      <c r="L57" t="str">
        <f>"alter /"&amp;L$1&amp;"//A/"&amp;$B57&amp;", b="&amp;F57</f>
        <v>alter /PHD_H3K4Me3_-_DMSO//A/56, b=0</v>
      </c>
      <c r="M57" t="str">
        <f>"alter /"&amp;M$1&amp;"//A/"&amp;$B57&amp;", b="&amp;G57</f>
        <v>alter /PHD_OC9_-_DMSO//A/56, b=-1</v>
      </c>
    </row>
    <row r="58" spans="1:13" x14ac:dyDescent="0.2">
      <c r="A58" t="s">
        <v>178</v>
      </c>
      <c r="B58">
        <v>57</v>
      </c>
      <c r="C58">
        <v>0</v>
      </c>
      <c r="D58">
        <v>-1</v>
      </c>
      <c r="E58">
        <v>0</v>
      </c>
      <c r="F58">
        <v>0</v>
      </c>
      <c r="G58">
        <v>0</v>
      </c>
      <c r="I58" t="str">
        <f>"alter /"&amp;I$1&amp;"//A/"&amp;$B58&amp;", b="&amp;C58</f>
        <v>alter /DD_H3K4Me3_-_DMSO//A/57, b=0</v>
      </c>
      <c r="J58" t="str">
        <f>"alter /"&amp;J$1&amp;"//A/"&amp;$B58&amp;", b="&amp;D58</f>
        <v>alter /DD_OC3_-_DMSO//A/57, b=-1</v>
      </c>
      <c r="K58" t="str">
        <f>"alter /"&amp;K$1&amp;"//A/"&amp;$B58&amp;", b="&amp;E58</f>
        <v>alter /DD_OC9_-_DMSO//A/57, b=0</v>
      </c>
      <c r="L58" t="str">
        <f>"alter /"&amp;L$1&amp;"//A/"&amp;$B58&amp;", b="&amp;F58</f>
        <v>alter /PHD_H3K4Me3_-_DMSO//A/57, b=0</v>
      </c>
      <c r="M58" t="str">
        <f>"alter /"&amp;M$1&amp;"//A/"&amp;$B58&amp;", b="&amp;G58</f>
        <v>alter /PHD_OC9_-_DMSO//A/57, b=0</v>
      </c>
    </row>
    <row r="59" spans="1:13" x14ac:dyDescent="0.2">
      <c r="A59" t="s">
        <v>179</v>
      </c>
      <c r="B59">
        <v>58</v>
      </c>
      <c r="C59">
        <v>0</v>
      </c>
      <c r="D59">
        <v>-1</v>
      </c>
      <c r="E59">
        <v>0</v>
      </c>
      <c r="F59">
        <v>0</v>
      </c>
      <c r="G59">
        <v>0</v>
      </c>
      <c r="I59" t="str">
        <f>"alter /"&amp;I$1&amp;"//A/"&amp;$B59&amp;", b="&amp;C59</f>
        <v>alter /DD_H3K4Me3_-_DMSO//A/58, b=0</v>
      </c>
      <c r="J59" t="str">
        <f>"alter /"&amp;J$1&amp;"//A/"&amp;$B59&amp;", b="&amp;D59</f>
        <v>alter /DD_OC3_-_DMSO//A/58, b=-1</v>
      </c>
      <c r="K59" t="str">
        <f>"alter /"&amp;K$1&amp;"//A/"&amp;$B59&amp;", b="&amp;E59</f>
        <v>alter /DD_OC9_-_DMSO//A/58, b=0</v>
      </c>
      <c r="L59" t="str">
        <f>"alter /"&amp;L$1&amp;"//A/"&amp;$B59&amp;", b="&amp;F59</f>
        <v>alter /PHD_H3K4Me3_-_DMSO//A/58, b=0</v>
      </c>
      <c r="M59" t="str">
        <f>"alter /"&amp;M$1&amp;"//A/"&amp;$B59&amp;", b="&amp;G59</f>
        <v>alter /PHD_OC9_-_DMSO//A/58, b=0</v>
      </c>
    </row>
    <row r="60" spans="1:13" x14ac:dyDescent="0.2">
      <c r="A60" t="s">
        <v>166</v>
      </c>
      <c r="B60">
        <v>59</v>
      </c>
      <c r="C60">
        <v>0</v>
      </c>
      <c r="D60">
        <v>-1</v>
      </c>
      <c r="E60">
        <v>0</v>
      </c>
      <c r="F60">
        <v>0</v>
      </c>
      <c r="G60">
        <v>0</v>
      </c>
      <c r="I60" t="str">
        <f>"alter /"&amp;I$1&amp;"//A/"&amp;$B60&amp;", b="&amp;C60</f>
        <v>alter /DD_H3K4Me3_-_DMSO//A/59, b=0</v>
      </c>
      <c r="J60" t="str">
        <f>"alter /"&amp;J$1&amp;"//A/"&amp;$B60&amp;", b="&amp;D60</f>
        <v>alter /DD_OC3_-_DMSO//A/59, b=-1</v>
      </c>
      <c r="K60" t="str">
        <f>"alter /"&amp;K$1&amp;"//A/"&amp;$B60&amp;", b="&amp;E60</f>
        <v>alter /DD_OC9_-_DMSO//A/59, b=0</v>
      </c>
      <c r="L60" t="str">
        <f>"alter /"&amp;L$1&amp;"//A/"&amp;$B60&amp;", b="&amp;F60</f>
        <v>alter /PHD_H3K4Me3_-_DMSO//A/59, b=0</v>
      </c>
      <c r="M60" t="str">
        <f>"alter /"&amp;M$1&amp;"//A/"&amp;$B60&amp;", b="&amp;G60</f>
        <v>alter /PHD_OC9_-_DMSO//A/59, b=0</v>
      </c>
    </row>
    <row r="61" spans="1:13" x14ac:dyDescent="0.2">
      <c r="A61" t="s">
        <v>162</v>
      </c>
      <c r="B61">
        <v>60</v>
      </c>
      <c r="C61">
        <v>0</v>
      </c>
      <c r="D61">
        <v>-1</v>
      </c>
      <c r="E61">
        <v>0</v>
      </c>
      <c r="F61">
        <v>0</v>
      </c>
      <c r="G61">
        <v>0</v>
      </c>
      <c r="I61" t="str">
        <f>"alter /"&amp;I$1&amp;"//A/"&amp;$B61&amp;", b="&amp;C61</f>
        <v>alter /DD_H3K4Me3_-_DMSO//A/60, b=0</v>
      </c>
      <c r="J61" t="str">
        <f>"alter /"&amp;J$1&amp;"//A/"&amp;$B61&amp;", b="&amp;D61</f>
        <v>alter /DD_OC3_-_DMSO//A/60, b=-1</v>
      </c>
      <c r="K61" t="str">
        <f>"alter /"&amp;K$1&amp;"//A/"&amp;$B61&amp;", b="&amp;E61</f>
        <v>alter /DD_OC9_-_DMSO//A/60, b=0</v>
      </c>
      <c r="L61" t="str">
        <f>"alter /"&amp;L$1&amp;"//A/"&amp;$B61&amp;", b="&amp;F61</f>
        <v>alter /PHD_H3K4Me3_-_DMSO//A/60, b=0</v>
      </c>
      <c r="M61" t="str">
        <f>"alter /"&amp;M$1&amp;"//A/"&amp;$B61&amp;", b="&amp;G61</f>
        <v>alter /PHD_OC9_-_DMSO//A/60, b=0</v>
      </c>
    </row>
    <row r="62" spans="1:13" x14ac:dyDescent="0.2">
      <c r="A62" t="s">
        <v>174</v>
      </c>
      <c r="B62">
        <v>61</v>
      </c>
      <c r="C62">
        <v>0</v>
      </c>
      <c r="D62">
        <v>-1</v>
      </c>
      <c r="E62">
        <v>0</v>
      </c>
      <c r="F62">
        <v>0</v>
      </c>
      <c r="G62">
        <v>0</v>
      </c>
      <c r="I62" t="str">
        <f>"alter /"&amp;I$1&amp;"//A/"&amp;$B62&amp;", b="&amp;C62</f>
        <v>alter /DD_H3K4Me3_-_DMSO//A/61, b=0</v>
      </c>
      <c r="J62" t="str">
        <f>"alter /"&amp;J$1&amp;"//A/"&amp;$B62&amp;", b="&amp;D62</f>
        <v>alter /DD_OC3_-_DMSO//A/61, b=-1</v>
      </c>
      <c r="K62" t="str">
        <f>"alter /"&amp;K$1&amp;"//A/"&amp;$B62&amp;", b="&amp;E62</f>
        <v>alter /DD_OC9_-_DMSO//A/61, b=0</v>
      </c>
      <c r="L62" t="str">
        <f>"alter /"&amp;L$1&amp;"//A/"&amp;$B62&amp;", b="&amp;F62</f>
        <v>alter /PHD_H3K4Me3_-_DMSO//A/61, b=0</v>
      </c>
      <c r="M62" t="str">
        <f>"alter /"&amp;M$1&amp;"//A/"&amp;$B62&amp;", b="&amp;G62</f>
        <v>alter /PHD_OC9_-_DMSO//A/61, b=0</v>
      </c>
    </row>
    <row r="63" spans="1:13" x14ac:dyDescent="0.2">
      <c r="A63" t="s">
        <v>163</v>
      </c>
      <c r="B63">
        <v>62</v>
      </c>
      <c r="C63">
        <v>0</v>
      </c>
      <c r="D63">
        <v>-1</v>
      </c>
      <c r="E63">
        <v>0</v>
      </c>
      <c r="F63">
        <v>0</v>
      </c>
      <c r="G63">
        <v>0</v>
      </c>
      <c r="I63" t="str">
        <f>"alter /"&amp;I$1&amp;"//A/"&amp;$B63&amp;", b="&amp;C63</f>
        <v>alter /DD_H3K4Me3_-_DMSO//A/62, b=0</v>
      </c>
      <c r="J63" t="str">
        <f>"alter /"&amp;J$1&amp;"//A/"&amp;$B63&amp;", b="&amp;D63</f>
        <v>alter /DD_OC3_-_DMSO//A/62, b=-1</v>
      </c>
      <c r="K63" t="str">
        <f>"alter /"&amp;K$1&amp;"//A/"&amp;$B63&amp;", b="&amp;E63</f>
        <v>alter /DD_OC9_-_DMSO//A/62, b=0</v>
      </c>
      <c r="L63" t="str">
        <f>"alter /"&amp;L$1&amp;"//A/"&amp;$B63&amp;", b="&amp;F63</f>
        <v>alter /PHD_H3K4Me3_-_DMSO//A/62, b=0</v>
      </c>
      <c r="M63" t="str">
        <f>"alter /"&amp;M$1&amp;"//A/"&amp;$B63&amp;", b="&amp;G63</f>
        <v>alter /PHD_OC9_-_DMSO//A/62, b=0</v>
      </c>
    </row>
    <row r="64" spans="1:13" x14ac:dyDescent="0.2">
      <c r="A64" t="s">
        <v>180</v>
      </c>
      <c r="B64">
        <v>63</v>
      </c>
      <c r="C64">
        <v>10</v>
      </c>
      <c r="D64">
        <v>10</v>
      </c>
      <c r="E64">
        <v>10</v>
      </c>
      <c r="F64">
        <v>10</v>
      </c>
      <c r="G64">
        <v>10</v>
      </c>
      <c r="I64" t="str">
        <f>"alter /"&amp;I$1&amp;"//A/"&amp;$B64&amp;", b="&amp;C64</f>
        <v>alter /DD_H3K4Me3_-_DMSO//A/63, b=10</v>
      </c>
      <c r="J64" t="str">
        <f>"alter /"&amp;J$1&amp;"//A/"&amp;$B64&amp;", b="&amp;D64</f>
        <v>alter /DD_OC3_-_DMSO//A/63, b=10</v>
      </c>
      <c r="K64" t="str">
        <f>"alter /"&amp;K$1&amp;"//A/"&amp;$B64&amp;", b="&amp;E64</f>
        <v>alter /DD_OC9_-_DMSO//A/63, b=10</v>
      </c>
      <c r="L64" t="str">
        <f>"alter /"&amp;L$1&amp;"//A/"&amp;$B64&amp;", b="&amp;F64</f>
        <v>alter /PHD_H3K4Me3_-_DMSO//A/63, b=10</v>
      </c>
      <c r="M64" t="str">
        <f>"alter /"&amp;M$1&amp;"//A/"&amp;$B64&amp;", b="&amp;G64</f>
        <v>alter /PHD_OC9_-_DMSO//A/63, b=10</v>
      </c>
    </row>
    <row r="65" spans="1:13" x14ac:dyDescent="0.2">
      <c r="A65" t="s">
        <v>180</v>
      </c>
      <c r="B65">
        <v>64</v>
      </c>
      <c r="C65">
        <v>10</v>
      </c>
      <c r="D65">
        <v>10</v>
      </c>
      <c r="E65">
        <v>10</v>
      </c>
      <c r="F65">
        <v>10</v>
      </c>
      <c r="G65">
        <v>10</v>
      </c>
      <c r="I65" t="str">
        <f>"alter /"&amp;I$1&amp;"//A/"&amp;$B65&amp;", b="&amp;C65</f>
        <v>alter /DD_H3K4Me3_-_DMSO//A/64, b=10</v>
      </c>
      <c r="J65" t="str">
        <f>"alter /"&amp;J$1&amp;"//A/"&amp;$B65&amp;", b="&amp;D65</f>
        <v>alter /DD_OC3_-_DMSO//A/64, b=10</v>
      </c>
      <c r="K65" t="str">
        <f>"alter /"&amp;K$1&amp;"//A/"&amp;$B65&amp;", b="&amp;E65</f>
        <v>alter /DD_OC9_-_DMSO//A/64, b=10</v>
      </c>
      <c r="L65" t="str">
        <f>"alter /"&amp;L$1&amp;"//A/"&amp;$B65&amp;", b="&amp;F65</f>
        <v>alter /PHD_H3K4Me3_-_DMSO//A/64, b=10</v>
      </c>
      <c r="M65" t="str">
        <f>"alter /"&amp;M$1&amp;"//A/"&amp;$B65&amp;", b="&amp;G65</f>
        <v>alter /PHD_OC9_-_DMSO//A/64, b=10</v>
      </c>
    </row>
    <row r="66" spans="1:13" x14ac:dyDescent="0.2">
      <c r="A66" t="s">
        <v>170</v>
      </c>
      <c r="B66">
        <v>65</v>
      </c>
      <c r="C66">
        <v>0</v>
      </c>
      <c r="D66">
        <v>0</v>
      </c>
      <c r="E66">
        <v>0</v>
      </c>
      <c r="F66">
        <v>10</v>
      </c>
      <c r="G66">
        <v>10</v>
      </c>
      <c r="I66" t="str">
        <f>"alter /"&amp;I$1&amp;"//A/"&amp;$B66&amp;", b="&amp;C66</f>
        <v>alter /DD_H3K4Me3_-_DMSO//A/65, b=0</v>
      </c>
      <c r="J66" t="str">
        <f>"alter /"&amp;J$1&amp;"//A/"&amp;$B66&amp;", b="&amp;D66</f>
        <v>alter /DD_OC3_-_DMSO//A/65, b=0</v>
      </c>
      <c r="K66" t="str">
        <f>"alter /"&amp;K$1&amp;"//A/"&amp;$B66&amp;", b="&amp;E66</f>
        <v>alter /DD_OC9_-_DMSO//A/65, b=0</v>
      </c>
      <c r="L66" t="str">
        <f>"alter /"&amp;L$1&amp;"//A/"&amp;$B66&amp;", b="&amp;F66</f>
        <v>alter /PHD_H3K4Me3_-_DMSO//A/65, b=10</v>
      </c>
      <c r="M66" t="str">
        <f>"alter /"&amp;M$1&amp;"//A/"&amp;$B66&amp;", b="&amp;G66</f>
        <v>alter /PHD_OC9_-_DMSO//A/65, b=10</v>
      </c>
    </row>
    <row r="67" spans="1:13" x14ac:dyDescent="0.2">
      <c r="A67" t="s">
        <v>170</v>
      </c>
      <c r="B67">
        <v>66</v>
      </c>
      <c r="C67">
        <v>0</v>
      </c>
      <c r="D67">
        <v>0</v>
      </c>
      <c r="E67">
        <v>0</v>
      </c>
      <c r="I67" t="str">
        <f>"alter /"&amp;I$1&amp;"//A/"&amp;$B67&amp;", b="&amp;C67</f>
        <v>alter /DD_H3K4Me3_-_DMSO//A/66, b=0</v>
      </c>
      <c r="J67" t="str">
        <f>"alter /"&amp;J$1&amp;"//A/"&amp;$B67&amp;", b="&amp;D67</f>
        <v>alter /DD_OC3_-_DMSO//A/66, b=0</v>
      </c>
      <c r="K67" t="str">
        <f>"alter /"&amp;K$1&amp;"//A/"&amp;$B67&amp;", b="&amp;E67</f>
        <v>alter /DD_OC9_-_DMSO//A/66, b=0</v>
      </c>
      <c r="L67" t="str">
        <f>"alter /"&amp;L$1&amp;"//A/"&amp;$B67&amp;", b="&amp;F67</f>
        <v>alter /PHD_H3K4Me3_-_DMSO//A/66, b=</v>
      </c>
      <c r="M67" t="str">
        <f>"alter /"&amp;M$1&amp;"//A/"&amp;$B67&amp;", b="&amp;G67</f>
        <v>alter /PHD_OC9_-_DMSO//A/66, b=</v>
      </c>
    </row>
    <row r="68" spans="1:13" x14ac:dyDescent="0.2">
      <c r="A68" t="s">
        <v>179</v>
      </c>
      <c r="B68">
        <v>67</v>
      </c>
      <c r="C68">
        <v>0</v>
      </c>
      <c r="D68">
        <v>0</v>
      </c>
      <c r="E68">
        <v>0</v>
      </c>
      <c r="I68" t="str">
        <f>"alter /"&amp;I$1&amp;"//A/"&amp;$B68&amp;", b="&amp;C68</f>
        <v>alter /DD_H3K4Me3_-_DMSO//A/67, b=0</v>
      </c>
      <c r="J68" t="str">
        <f>"alter /"&amp;J$1&amp;"//A/"&amp;$B68&amp;", b="&amp;D68</f>
        <v>alter /DD_OC3_-_DMSO//A/67, b=0</v>
      </c>
      <c r="K68" t="str">
        <f>"alter /"&amp;K$1&amp;"//A/"&amp;$B68&amp;", b="&amp;E68</f>
        <v>alter /DD_OC9_-_DMSO//A/67, b=0</v>
      </c>
      <c r="L68" t="str">
        <f>"alter /"&amp;L$1&amp;"//A/"&amp;$B68&amp;", b="&amp;F68</f>
        <v>alter /PHD_H3K4Me3_-_DMSO//A/67, b=</v>
      </c>
      <c r="M68" t="str">
        <f>"alter /"&amp;M$1&amp;"//A/"&amp;$B68&amp;", b="&amp;G68</f>
        <v>alter /PHD_OC9_-_DMSO//A/67, b=</v>
      </c>
    </row>
    <row r="69" spans="1:13" x14ac:dyDescent="0.2">
      <c r="A69" t="s">
        <v>162</v>
      </c>
      <c r="B69">
        <v>68</v>
      </c>
      <c r="C69">
        <v>0</v>
      </c>
      <c r="D69">
        <v>0</v>
      </c>
      <c r="E69">
        <v>0</v>
      </c>
      <c r="I69" t="str">
        <f>"alter /"&amp;I$1&amp;"//A/"&amp;$B69&amp;", b="&amp;C69</f>
        <v>alter /DD_H3K4Me3_-_DMSO//A/68, b=0</v>
      </c>
      <c r="J69" t="str">
        <f>"alter /"&amp;J$1&amp;"//A/"&amp;$B69&amp;", b="&amp;D69</f>
        <v>alter /DD_OC3_-_DMSO//A/68, b=0</v>
      </c>
      <c r="K69" t="str">
        <f>"alter /"&amp;K$1&amp;"//A/"&amp;$B69&amp;", b="&amp;E69</f>
        <v>alter /DD_OC9_-_DMSO//A/68, b=0</v>
      </c>
    </row>
    <row r="70" spans="1:13" x14ac:dyDescent="0.2">
      <c r="A70" t="s">
        <v>162</v>
      </c>
      <c r="B70">
        <v>69</v>
      </c>
      <c r="C70">
        <v>0</v>
      </c>
      <c r="D70">
        <v>0</v>
      </c>
      <c r="E70">
        <v>0</v>
      </c>
      <c r="I70" t="str">
        <f>"alter /"&amp;I$1&amp;"//A/"&amp;$B70&amp;", b="&amp;C70</f>
        <v>alter /DD_H3K4Me3_-_DMSO//A/69, b=0</v>
      </c>
      <c r="J70" t="str">
        <f>"alter /"&amp;J$1&amp;"//A/"&amp;$B70&amp;", b="&amp;D70</f>
        <v>alter /DD_OC3_-_DMSO//A/69, b=0</v>
      </c>
      <c r="K70" t="str">
        <f>"alter /"&amp;K$1&amp;"//A/"&amp;$B70&amp;", b="&amp;E70</f>
        <v>alter /DD_OC9_-_DMSO//A/69, b=0</v>
      </c>
    </row>
    <row r="71" spans="1:13" x14ac:dyDescent="0.2">
      <c r="A71" t="s">
        <v>180</v>
      </c>
      <c r="B71">
        <v>70</v>
      </c>
      <c r="C71">
        <v>0</v>
      </c>
      <c r="D71">
        <v>0</v>
      </c>
      <c r="E71">
        <v>0</v>
      </c>
      <c r="I71" t="str">
        <f>"alter /"&amp;I$1&amp;"//A/"&amp;$B71&amp;", b="&amp;C71</f>
        <v>alter /DD_H3K4Me3_-_DMSO//A/70, b=0</v>
      </c>
      <c r="J71" t="str">
        <f>"alter /"&amp;J$1&amp;"//A/"&amp;$B71&amp;", b="&amp;D71</f>
        <v>alter /DD_OC3_-_DMSO//A/70, b=0</v>
      </c>
      <c r="K71" t="str">
        <f>"alter /"&amp;K$1&amp;"//A/"&amp;$B71&amp;", b="&amp;E71</f>
        <v>alter /DD_OC9_-_DMSO//A/70, b=0</v>
      </c>
    </row>
    <row r="72" spans="1:13" x14ac:dyDescent="0.2">
      <c r="A72" t="s">
        <v>179</v>
      </c>
      <c r="B72">
        <v>71</v>
      </c>
      <c r="C72">
        <v>0</v>
      </c>
      <c r="D72">
        <v>0</v>
      </c>
      <c r="E72">
        <v>0</v>
      </c>
      <c r="I72" t="str">
        <f>"alter /"&amp;I$1&amp;"//A/"&amp;$B72&amp;", b="&amp;C72</f>
        <v>alter /DD_H3K4Me3_-_DMSO//A/71, b=0</v>
      </c>
      <c r="J72" t="str">
        <f>"alter /"&amp;J$1&amp;"//A/"&amp;$B72&amp;", b="&amp;D72</f>
        <v>alter /DD_OC3_-_DMSO//A/71, b=0</v>
      </c>
      <c r="K72" t="str">
        <f>"alter /"&amp;K$1&amp;"//A/"&amp;$B72&amp;", b="&amp;E72</f>
        <v>alter /DD_OC9_-_DMSO//A/71, b=0</v>
      </c>
    </row>
    <row r="73" spans="1:13" x14ac:dyDescent="0.2">
      <c r="A73" t="s">
        <v>178</v>
      </c>
      <c r="B73">
        <v>72</v>
      </c>
      <c r="C73">
        <v>0</v>
      </c>
      <c r="D73">
        <v>0</v>
      </c>
      <c r="E73">
        <v>0</v>
      </c>
      <c r="I73" t="str">
        <f>"alter /"&amp;I$1&amp;"//A/"&amp;$B73&amp;", b="&amp;C73</f>
        <v>alter /DD_H3K4Me3_-_DMSO//A/72, b=0</v>
      </c>
      <c r="J73" t="str">
        <f>"alter /"&amp;J$1&amp;"//A/"&amp;$B73&amp;", b="&amp;D73</f>
        <v>alter /DD_OC3_-_DMSO//A/72, b=0</v>
      </c>
      <c r="K73" t="str">
        <f>"alter /"&amp;K$1&amp;"//A/"&amp;$B73&amp;", b="&amp;E73</f>
        <v>alter /DD_OC9_-_DMSO//A/72, b=0</v>
      </c>
    </row>
    <row r="74" spans="1:13" x14ac:dyDescent="0.2">
      <c r="A74" t="s">
        <v>171</v>
      </c>
      <c r="B74">
        <v>73</v>
      </c>
      <c r="C74">
        <v>0</v>
      </c>
      <c r="D74">
        <v>0</v>
      </c>
      <c r="E74">
        <v>0</v>
      </c>
      <c r="I74" t="str">
        <f>"alter /"&amp;I$1&amp;"//A/"&amp;$B74&amp;", b="&amp;C74</f>
        <v>alter /DD_H3K4Me3_-_DMSO//A/73, b=0</v>
      </c>
      <c r="J74" t="str">
        <f>"alter /"&amp;J$1&amp;"//A/"&amp;$B74&amp;", b="&amp;D74</f>
        <v>alter /DD_OC3_-_DMSO//A/73, b=0</v>
      </c>
      <c r="K74" t="str">
        <f>"alter /"&amp;K$1&amp;"//A/"&amp;$B74&amp;", b="&amp;E74</f>
        <v>alter /DD_OC9_-_DMSO//A/73, b=0</v>
      </c>
    </row>
    <row r="75" spans="1:13" x14ac:dyDescent="0.2">
      <c r="A75" t="s">
        <v>172</v>
      </c>
      <c r="B75">
        <v>74</v>
      </c>
      <c r="C75">
        <v>0</v>
      </c>
      <c r="D75">
        <v>0</v>
      </c>
      <c r="E75">
        <v>0</v>
      </c>
      <c r="I75" t="str">
        <f>"alter /"&amp;I$1&amp;"//A/"&amp;$B75&amp;", b="&amp;C75</f>
        <v>alter /DD_H3K4Me3_-_DMSO//A/74, b=0</v>
      </c>
      <c r="J75" t="str">
        <f>"alter /"&amp;J$1&amp;"//A/"&amp;$B75&amp;", b="&amp;D75</f>
        <v>alter /DD_OC3_-_DMSO//A/74, b=0</v>
      </c>
      <c r="K75" t="str">
        <f>"alter /"&amp;K$1&amp;"//A/"&amp;$B75&amp;", b="&amp;E75</f>
        <v>alter /DD_OC9_-_DMSO//A/74, b=0</v>
      </c>
    </row>
    <row r="76" spans="1:13" x14ac:dyDescent="0.2">
      <c r="A76" t="s">
        <v>178</v>
      </c>
      <c r="B76">
        <v>75</v>
      </c>
      <c r="C76">
        <v>0</v>
      </c>
      <c r="D76">
        <v>0</v>
      </c>
      <c r="E76">
        <v>0</v>
      </c>
      <c r="I76" t="str">
        <f>"alter /"&amp;I$1&amp;"//A/"&amp;$B76&amp;", b="&amp;C76</f>
        <v>alter /DD_H3K4Me3_-_DMSO//A/75, b=0</v>
      </c>
      <c r="J76" t="str">
        <f>"alter /"&amp;J$1&amp;"//A/"&amp;$B76&amp;", b="&amp;D76</f>
        <v>alter /DD_OC3_-_DMSO//A/75, b=0</v>
      </c>
      <c r="K76" t="str">
        <f>"alter /"&amp;K$1&amp;"//A/"&amp;$B76&amp;", b="&amp;E76</f>
        <v>alter /DD_OC9_-_DMSO//A/75, b=0</v>
      </c>
    </row>
    <row r="77" spans="1:13" x14ac:dyDescent="0.2">
      <c r="A77" t="s">
        <v>180</v>
      </c>
      <c r="B77">
        <v>76</v>
      </c>
      <c r="C77">
        <v>0</v>
      </c>
      <c r="D77">
        <v>0</v>
      </c>
      <c r="E77">
        <v>0</v>
      </c>
      <c r="I77" t="str">
        <f>"alter /"&amp;I$1&amp;"//A/"&amp;$B77&amp;", b="&amp;C77</f>
        <v>alter /DD_H3K4Me3_-_DMSO//A/76, b=0</v>
      </c>
      <c r="J77" t="str">
        <f>"alter /"&amp;J$1&amp;"//A/"&amp;$B77&amp;", b="&amp;D77</f>
        <v>alter /DD_OC3_-_DMSO//A/76, b=0</v>
      </c>
      <c r="K77" t="str">
        <f>"alter /"&amp;K$1&amp;"//A/"&amp;$B77&amp;", b="&amp;E77</f>
        <v>alter /DD_OC9_-_DMSO//A/76, b=0</v>
      </c>
    </row>
    <row r="78" spans="1:13" x14ac:dyDescent="0.2">
      <c r="A78" t="s">
        <v>179</v>
      </c>
      <c r="B78">
        <v>77</v>
      </c>
      <c r="C78">
        <v>0</v>
      </c>
      <c r="D78">
        <v>0</v>
      </c>
      <c r="E78">
        <v>0</v>
      </c>
      <c r="I78" t="str">
        <f>"alter /"&amp;I$1&amp;"//A/"&amp;$B78&amp;", b="&amp;C78</f>
        <v>alter /DD_H3K4Me3_-_DMSO//A/77, b=0</v>
      </c>
      <c r="J78" t="str">
        <f>"alter /"&amp;J$1&amp;"//A/"&amp;$B78&amp;", b="&amp;D78</f>
        <v>alter /DD_OC3_-_DMSO//A/77, b=0</v>
      </c>
      <c r="K78" t="str">
        <f>"alter /"&amp;K$1&amp;"//A/"&amp;$B78&amp;", b="&amp;E78</f>
        <v>alter /DD_OC9_-_DMSO//A/77, b=0</v>
      </c>
    </row>
    <row r="79" spans="1:13" x14ac:dyDescent="0.2">
      <c r="A79" t="s">
        <v>180</v>
      </c>
      <c r="B79">
        <v>78</v>
      </c>
      <c r="C79">
        <v>0</v>
      </c>
      <c r="D79">
        <v>0</v>
      </c>
      <c r="E79">
        <v>0</v>
      </c>
      <c r="I79" t="str">
        <f>"alter /"&amp;I$1&amp;"//A/"&amp;$B79&amp;", b="&amp;C79</f>
        <v>alter /DD_H3K4Me3_-_DMSO//A/78, b=0</v>
      </c>
      <c r="J79" t="str">
        <f>"alter /"&amp;J$1&amp;"//A/"&amp;$B79&amp;", b="&amp;D79</f>
        <v>alter /DD_OC3_-_DMSO//A/78, b=0</v>
      </c>
      <c r="K79" t="str">
        <f>"alter /"&amp;K$1&amp;"//A/"&amp;$B79&amp;", b="&amp;E79</f>
        <v>alter /DD_OC9_-_DMSO//A/78, b=0</v>
      </c>
    </row>
    <row r="80" spans="1:13" x14ac:dyDescent="0.2">
      <c r="A80" t="s">
        <v>166</v>
      </c>
      <c r="B80">
        <v>79</v>
      </c>
      <c r="C80">
        <v>0</v>
      </c>
      <c r="D80">
        <v>0</v>
      </c>
      <c r="E80">
        <v>0</v>
      </c>
      <c r="I80" t="str">
        <f>"alter /"&amp;I$1&amp;"//A/"&amp;$B80&amp;", b="&amp;C80</f>
        <v>alter /DD_H3K4Me3_-_DMSO//A/79, b=0</v>
      </c>
      <c r="J80" t="str">
        <f>"alter /"&amp;J$1&amp;"//A/"&amp;$B80&amp;", b="&amp;D80</f>
        <v>alter /DD_OC3_-_DMSO//A/79, b=0</v>
      </c>
      <c r="K80" t="str">
        <f>"alter /"&amp;K$1&amp;"//A/"&amp;$B80&amp;", b="&amp;E80</f>
        <v>alter /DD_OC9_-_DMSO//A/79, b=0</v>
      </c>
    </row>
    <row r="81" spans="1:11" x14ac:dyDescent="0.2">
      <c r="A81" t="s">
        <v>165</v>
      </c>
      <c r="B81">
        <v>80</v>
      </c>
      <c r="C81">
        <v>0</v>
      </c>
      <c r="D81">
        <v>0</v>
      </c>
      <c r="E81">
        <v>0</v>
      </c>
      <c r="I81" t="str">
        <f>"alter /"&amp;I$1&amp;"//A/"&amp;$B81&amp;", b="&amp;C81</f>
        <v>alter /DD_H3K4Me3_-_DMSO//A/80, b=0</v>
      </c>
      <c r="J81" t="str">
        <f>"alter /"&amp;J$1&amp;"//A/"&amp;$B81&amp;", b="&amp;D81</f>
        <v>alter /DD_OC3_-_DMSO//A/80, b=0</v>
      </c>
      <c r="K81" t="str">
        <f>"alter /"&amp;K$1&amp;"//A/"&amp;$B81&amp;", b="&amp;E81</f>
        <v>alter /DD_OC9_-_DMSO//A/80, b=0</v>
      </c>
    </row>
    <row r="82" spans="1:11" x14ac:dyDescent="0.2">
      <c r="A82" t="s">
        <v>180</v>
      </c>
      <c r="B82">
        <v>81</v>
      </c>
      <c r="C82">
        <v>0</v>
      </c>
      <c r="D82">
        <v>0</v>
      </c>
      <c r="E82">
        <v>0</v>
      </c>
      <c r="I82" t="str">
        <f>"alter /"&amp;I$1&amp;"//A/"&amp;$B82&amp;", b="&amp;C82</f>
        <v>alter /DD_H3K4Me3_-_DMSO//A/81, b=0</v>
      </c>
      <c r="J82" t="str">
        <f>"alter /"&amp;J$1&amp;"//A/"&amp;$B82&amp;", b="&amp;D82</f>
        <v>alter /DD_OC3_-_DMSO//A/81, b=0</v>
      </c>
      <c r="K82" t="str">
        <f>"alter /"&amp;K$1&amp;"//A/"&amp;$B82&amp;", b="&amp;E82</f>
        <v>alter /DD_OC9_-_DMSO//A/81, b=0</v>
      </c>
    </row>
    <row r="83" spans="1:11" x14ac:dyDescent="0.2">
      <c r="A83" t="s">
        <v>172</v>
      </c>
      <c r="B83">
        <v>82</v>
      </c>
      <c r="C83">
        <v>0</v>
      </c>
      <c r="D83">
        <v>0</v>
      </c>
      <c r="E83">
        <v>0</v>
      </c>
      <c r="I83" t="str">
        <f>"alter /"&amp;I$1&amp;"//A/"&amp;$B83&amp;", b="&amp;C83</f>
        <v>alter /DD_H3K4Me3_-_DMSO//A/82, b=0</v>
      </c>
      <c r="J83" t="str">
        <f>"alter /"&amp;J$1&amp;"//A/"&amp;$B83&amp;", b="&amp;D83</f>
        <v>alter /DD_OC3_-_DMSO//A/82, b=0</v>
      </c>
      <c r="K83" t="str">
        <f>"alter /"&amp;K$1&amp;"//A/"&amp;$B83&amp;", b="&amp;E83</f>
        <v>alter /DD_OC9_-_DMSO//A/82, b=0</v>
      </c>
    </row>
    <row r="84" spans="1:11" x14ac:dyDescent="0.2">
      <c r="A84" t="s">
        <v>179</v>
      </c>
      <c r="B84">
        <v>83</v>
      </c>
      <c r="C84">
        <v>0</v>
      </c>
      <c r="D84">
        <v>0</v>
      </c>
      <c r="E84">
        <v>0</v>
      </c>
      <c r="I84" t="str">
        <f>"alter /"&amp;I$1&amp;"//A/"&amp;$B84&amp;", b="&amp;C84</f>
        <v>alter /DD_H3K4Me3_-_DMSO//A/83, b=0</v>
      </c>
      <c r="J84" t="str">
        <f>"alter /"&amp;J$1&amp;"//A/"&amp;$B84&amp;", b="&amp;D84</f>
        <v>alter /DD_OC3_-_DMSO//A/83, b=0</v>
      </c>
      <c r="K84" t="str">
        <f>"alter /"&amp;K$1&amp;"//A/"&amp;$B84&amp;", b="&amp;E84</f>
        <v>alter /DD_OC9_-_DMSO//A/83, b=0</v>
      </c>
    </row>
    <row r="85" spans="1:11" x14ac:dyDescent="0.2">
      <c r="A85" t="s">
        <v>162</v>
      </c>
      <c r="B85">
        <v>84</v>
      </c>
      <c r="C85">
        <v>0</v>
      </c>
      <c r="D85">
        <v>0</v>
      </c>
      <c r="E85">
        <v>0</v>
      </c>
      <c r="I85" t="str">
        <f>"alter /"&amp;I$1&amp;"//A/"&amp;$B85&amp;", b="&amp;C85</f>
        <v>alter /DD_H3K4Me3_-_DMSO//A/84, b=0</v>
      </c>
      <c r="J85" t="str">
        <f>"alter /"&amp;J$1&amp;"//A/"&amp;$B85&amp;", b="&amp;D85</f>
        <v>alter /DD_OC3_-_DMSO//A/84, b=0</v>
      </c>
      <c r="K85" t="str">
        <f>"alter /"&amp;K$1&amp;"//A/"&amp;$B85&amp;", b="&amp;E85</f>
        <v>alter /DD_OC9_-_DMSO//A/84, b=0</v>
      </c>
    </row>
    <row r="86" spans="1:11" x14ac:dyDescent="0.2">
      <c r="A86" t="s">
        <v>166</v>
      </c>
      <c r="B86">
        <v>85</v>
      </c>
      <c r="C86">
        <v>0</v>
      </c>
      <c r="D86">
        <v>0</v>
      </c>
      <c r="E86">
        <v>0</v>
      </c>
      <c r="I86" t="str">
        <f>"alter /"&amp;I$1&amp;"//A/"&amp;$B86&amp;", b="&amp;C86</f>
        <v>alter /DD_H3K4Me3_-_DMSO//A/85, b=0</v>
      </c>
      <c r="J86" t="str">
        <f>"alter /"&amp;J$1&amp;"//A/"&amp;$B86&amp;", b="&amp;D86</f>
        <v>alter /DD_OC3_-_DMSO//A/85, b=0</v>
      </c>
      <c r="K86" t="str">
        <f>"alter /"&amp;K$1&amp;"//A/"&amp;$B86&amp;", b="&amp;E86</f>
        <v>alter /DD_OC9_-_DMSO//A/85, b=0</v>
      </c>
    </row>
    <row r="87" spans="1:11" x14ac:dyDescent="0.2">
      <c r="A87" t="s">
        <v>172</v>
      </c>
      <c r="B87">
        <v>86</v>
      </c>
      <c r="C87">
        <v>0</v>
      </c>
      <c r="D87">
        <v>0</v>
      </c>
      <c r="E87">
        <v>0</v>
      </c>
      <c r="I87" t="str">
        <f>"alter /"&amp;I$1&amp;"//A/"&amp;$B87&amp;", b="&amp;C87</f>
        <v>alter /DD_H3K4Me3_-_DMSO//A/86, b=0</v>
      </c>
      <c r="J87" t="str">
        <f>"alter /"&amp;J$1&amp;"//A/"&amp;$B87&amp;", b="&amp;D87</f>
        <v>alter /DD_OC3_-_DMSO//A/86, b=0</v>
      </c>
      <c r="K87" t="str">
        <f>"alter /"&amp;K$1&amp;"//A/"&amp;$B87&amp;", b="&amp;E87</f>
        <v>alter /DD_OC9_-_DMSO//A/86, b=0</v>
      </c>
    </row>
    <row r="88" spans="1:11" x14ac:dyDescent="0.2">
      <c r="A88" t="s">
        <v>173</v>
      </c>
      <c r="B88">
        <v>87</v>
      </c>
      <c r="C88">
        <v>0</v>
      </c>
      <c r="D88">
        <v>0</v>
      </c>
      <c r="E88">
        <v>0</v>
      </c>
      <c r="I88" t="str">
        <f>"alter /"&amp;I$1&amp;"//A/"&amp;$B88&amp;", b="&amp;C88</f>
        <v>alter /DD_H3K4Me3_-_DMSO//A/87, b=0</v>
      </c>
      <c r="J88" t="str">
        <f>"alter /"&amp;J$1&amp;"//A/"&amp;$B88&amp;", b="&amp;D88</f>
        <v>alter /DD_OC3_-_DMSO//A/87, b=0</v>
      </c>
      <c r="K88" t="str">
        <f>"alter /"&amp;K$1&amp;"//A/"&amp;$B88&amp;", b="&amp;E88</f>
        <v>alter /DD_OC9_-_DMSO//A/87, b=0</v>
      </c>
    </row>
    <row r="89" spans="1:11" x14ac:dyDescent="0.2">
      <c r="A89" t="s">
        <v>165</v>
      </c>
      <c r="B89">
        <v>88</v>
      </c>
      <c r="C89">
        <v>10</v>
      </c>
      <c r="D89">
        <v>10</v>
      </c>
      <c r="E89">
        <v>10</v>
      </c>
      <c r="I89" t="str">
        <f>"alter /"&amp;I$1&amp;"//A/"&amp;$B89&amp;", b="&amp;C89</f>
        <v>alter /DD_H3K4Me3_-_DMSO//A/88, b=10</v>
      </c>
      <c r="J89" t="str">
        <f>"alter /"&amp;J$1&amp;"//A/"&amp;$B89&amp;", b="&amp;D89</f>
        <v>alter /DD_OC3_-_DMSO//A/88, b=10</v>
      </c>
      <c r="K89" t="str">
        <f>"alter /"&amp;K$1&amp;"//A/"&amp;$B89&amp;", b="&amp;E89</f>
        <v>alter /DD_OC9_-_DMSO//A/88, b=10</v>
      </c>
    </row>
    <row r="90" spans="1:11" x14ac:dyDescent="0.2">
      <c r="A90" t="s">
        <v>170</v>
      </c>
      <c r="B90">
        <v>89</v>
      </c>
      <c r="C90">
        <v>10</v>
      </c>
      <c r="D90">
        <v>10</v>
      </c>
      <c r="E90">
        <v>10</v>
      </c>
      <c r="I90" t="str">
        <f>"alter /"&amp;I$1&amp;"//A/"&amp;$B90&amp;", b="&amp;C90</f>
        <v>alter /DD_H3K4Me3_-_DMSO//A/89, b=10</v>
      </c>
      <c r="J90" t="str">
        <f>"alter /"&amp;J$1&amp;"//A/"&amp;$B90&amp;", b="&amp;D90</f>
        <v>alter /DD_OC3_-_DMSO//A/89, b=10</v>
      </c>
      <c r="K90" t="str">
        <f>"alter /"&amp;K$1&amp;"//A/"&amp;$B90&amp;", b="&amp;E90</f>
        <v>alter /DD_OC9_-_DMSO//A/89, b=10</v>
      </c>
    </row>
    <row r="91" spans="1:11" x14ac:dyDescent="0.2">
      <c r="A91" t="s">
        <v>175</v>
      </c>
      <c r="B91">
        <v>90</v>
      </c>
      <c r="C91">
        <v>0</v>
      </c>
      <c r="D91">
        <v>0</v>
      </c>
      <c r="E91">
        <v>0</v>
      </c>
      <c r="I91" t="str">
        <f>"alter /"&amp;I$1&amp;"//A/"&amp;$B91&amp;", b="&amp;C91</f>
        <v>alter /DD_H3K4Me3_-_DMSO//A/90, b=0</v>
      </c>
      <c r="J91" t="str">
        <f>"alter /"&amp;J$1&amp;"//A/"&amp;$B91&amp;", b="&amp;D91</f>
        <v>alter /DD_OC3_-_DMSO//A/90, b=0</v>
      </c>
      <c r="K91" t="str">
        <f>"alter /"&amp;K$1&amp;"//A/"&amp;$B91&amp;", b="&amp;E91</f>
        <v>alter /DD_OC9_-_DMSO//A/90, b=0</v>
      </c>
    </row>
    <row r="92" spans="1:11" x14ac:dyDescent="0.2">
      <c r="A92" t="s">
        <v>169</v>
      </c>
      <c r="B92">
        <v>91</v>
      </c>
      <c r="C92">
        <v>0</v>
      </c>
      <c r="D92">
        <v>0</v>
      </c>
      <c r="E92">
        <v>0</v>
      </c>
      <c r="I92" t="str">
        <f>"alter /"&amp;I$1&amp;"//A/"&amp;$B92&amp;", b="&amp;C92</f>
        <v>alter /DD_H3K4Me3_-_DMSO//A/91, b=0</v>
      </c>
      <c r="J92" t="str">
        <f>"alter /"&amp;J$1&amp;"//A/"&amp;$B92&amp;", b="&amp;D92</f>
        <v>alter /DD_OC3_-_DMSO//A/91, b=0</v>
      </c>
      <c r="K92" t="str">
        <f>"alter /"&amp;K$1&amp;"//A/"&amp;$B92&amp;", b="&amp;E92</f>
        <v>alter /DD_OC9_-_DMSO//A/91, b=0</v>
      </c>
    </row>
    <row r="93" spans="1:11" x14ac:dyDescent="0.2">
      <c r="A93" t="s">
        <v>170</v>
      </c>
      <c r="B93">
        <v>92</v>
      </c>
      <c r="C93">
        <v>0</v>
      </c>
      <c r="D93">
        <v>0</v>
      </c>
      <c r="E93">
        <v>0</v>
      </c>
      <c r="I93" t="str">
        <f>"alter /"&amp;I$1&amp;"//A/"&amp;$B93&amp;", b="&amp;C93</f>
        <v>alter /DD_H3K4Me3_-_DMSO//A/92, b=0</v>
      </c>
      <c r="J93" t="str">
        <f>"alter /"&amp;J$1&amp;"//A/"&amp;$B93&amp;", b="&amp;D93</f>
        <v>alter /DD_OC3_-_DMSO//A/92, b=0</v>
      </c>
      <c r="K93" t="str">
        <f>"alter /"&amp;K$1&amp;"//A/"&amp;$B93&amp;", b="&amp;E93</f>
        <v>alter /DD_OC9_-_DMSO//A/92, b=0</v>
      </c>
    </row>
    <row r="94" spans="1:11" x14ac:dyDescent="0.2">
      <c r="A94" t="s">
        <v>162</v>
      </c>
      <c r="B94">
        <v>93</v>
      </c>
      <c r="C94">
        <v>0</v>
      </c>
      <c r="D94">
        <v>0</v>
      </c>
      <c r="E94">
        <v>0</v>
      </c>
      <c r="I94" t="str">
        <f>"alter /"&amp;I$1&amp;"//A/"&amp;$B94&amp;", b="&amp;C94</f>
        <v>alter /DD_H3K4Me3_-_DMSO//A/93, b=0</v>
      </c>
      <c r="J94" t="str">
        <f>"alter /"&amp;J$1&amp;"//A/"&amp;$B94&amp;", b="&amp;D94</f>
        <v>alter /DD_OC3_-_DMSO//A/93, b=0</v>
      </c>
      <c r="K94" t="str">
        <f>"alter /"&amp;K$1&amp;"//A/"&amp;$B94&amp;", b="&amp;E94</f>
        <v>alter /DD_OC9_-_DMSO//A/93, b=0</v>
      </c>
    </row>
    <row r="95" spans="1:11" x14ac:dyDescent="0.2">
      <c r="A95" t="s">
        <v>170</v>
      </c>
      <c r="B95">
        <v>94</v>
      </c>
      <c r="C95">
        <v>0</v>
      </c>
      <c r="D95">
        <v>0</v>
      </c>
      <c r="E95">
        <v>0</v>
      </c>
      <c r="I95" t="str">
        <f>"alter /"&amp;I$1&amp;"//A/"&amp;$B95&amp;", b="&amp;C95</f>
        <v>alter /DD_H3K4Me3_-_DMSO//A/94, b=0</v>
      </c>
      <c r="J95" t="str">
        <f>"alter /"&amp;J$1&amp;"//A/"&amp;$B95&amp;", b="&amp;D95</f>
        <v>alter /DD_OC3_-_DMSO//A/94, b=0</v>
      </c>
      <c r="K95" t="str">
        <f>"alter /"&amp;K$1&amp;"//A/"&amp;$B95&amp;", b="&amp;E95</f>
        <v>alter /DD_OC9_-_DMSO//A/94, b=0</v>
      </c>
    </row>
    <row r="96" spans="1:11" x14ac:dyDescent="0.2">
      <c r="A96" t="s">
        <v>172</v>
      </c>
      <c r="B96">
        <v>95</v>
      </c>
      <c r="C96">
        <v>0</v>
      </c>
      <c r="D96">
        <v>0</v>
      </c>
      <c r="E96">
        <v>0</v>
      </c>
      <c r="I96" t="str">
        <f>"alter /"&amp;I$1&amp;"//A/"&amp;$B96&amp;", b="&amp;C96</f>
        <v>alter /DD_H3K4Me3_-_DMSO//A/95, b=0</v>
      </c>
      <c r="J96" t="str">
        <f>"alter /"&amp;J$1&amp;"//A/"&amp;$B96&amp;", b="&amp;D96</f>
        <v>alter /DD_OC3_-_DMSO//A/95, b=0</v>
      </c>
      <c r="K96" t="str">
        <f>"alter /"&amp;K$1&amp;"//A/"&amp;$B96&amp;", b="&amp;E96</f>
        <v>alter /DD_OC9_-_DMSO//A/95, b=0</v>
      </c>
    </row>
    <row r="97" spans="1:11" x14ac:dyDescent="0.2">
      <c r="A97" t="s">
        <v>173</v>
      </c>
      <c r="B97">
        <v>96</v>
      </c>
      <c r="C97">
        <v>0</v>
      </c>
      <c r="D97">
        <v>0</v>
      </c>
      <c r="E97">
        <v>0</v>
      </c>
      <c r="I97" t="str">
        <f>"alter /"&amp;I$1&amp;"//A/"&amp;$B97&amp;", b="&amp;C97</f>
        <v>alter /DD_H3K4Me3_-_DMSO//A/96, b=0</v>
      </c>
      <c r="J97" t="str">
        <f>"alter /"&amp;J$1&amp;"//A/"&amp;$B97&amp;", b="&amp;D97</f>
        <v>alter /DD_OC3_-_DMSO//A/96, b=0</v>
      </c>
      <c r="K97" t="str">
        <f>"alter /"&amp;K$1&amp;"//A/"&amp;$B97&amp;", b="&amp;E97</f>
        <v>alter /DD_OC9_-_DMSO//A/96, b=0</v>
      </c>
    </row>
    <row r="98" spans="1:11" x14ac:dyDescent="0.2">
      <c r="A98" t="s">
        <v>171</v>
      </c>
      <c r="B98">
        <v>97</v>
      </c>
      <c r="C98">
        <v>0</v>
      </c>
      <c r="D98">
        <v>0</v>
      </c>
      <c r="E98">
        <v>0</v>
      </c>
      <c r="I98" t="str">
        <f>"alter /"&amp;I$1&amp;"//A/"&amp;$B98&amp;", b="&amp;C98</f>
        <v>alter /DD_H3K4Me3_-_DMSO//A/97, b=0</v>
      </c>
      <c r="J98" t="str">
        <f>"alter /"&amp;J$1&amp;"//A/"&amp;$B98&amp;", b="&amp;D98</f>
        <v>alter /DD_OC3_-_DMSO//A/97, b=0</v>
      </c>
      <c r="K98" t="str">
        <f>"alter /"&amp;K$1&amp;"//A/"&amp;$B98&amp;", b="&amp;E98</f>
        <v>alter /DD_OC9_-_DMSO//A/97, b=0</v>
      </c>
    </row>
    <row r="99" spans="1:11" x14ac:dyDescent="0.2">
      <c r="A99" t="s">
        <v>162</v>
      </c>
      <c r="B99">
        <v>98</v>
      </c>
      <c r="C99">
        <v>0</v>
      </c>
      <c r="D99">
        <v>0</v>
      </c>
      <c r="E99">
        <v>0</v>
      </c>
      <c r="I99" t="str">
        <f>"alter /"&amp;I$1&amp;"//A/"&amp;$B99&amp;", b="&amp;C99</f>
        <v>alter /DD_H3K4Me3_-_DMSO//A/98, b=0</v>
      </c>
      <c r="J99" t="str">
        <f>"alter /"&amp;J$1&amp;"//A/"&amp;$B99&amp;", b="&amp;D99</f>
        <v>alter /DD_OC3_-_DMSO//A/98, b=0</v>
      </c>
      <c r="K99" t="str">
        <f>"alter /"&amp;K$1&amp;"//A/"&amp;$B99&amp;", b="&amp;E99</f>
        <v>alter /DD_OC9_-_DMSO//A/98, b=0</v>
      </c>
    </row>
    <row r="100" spans="1:11" x14ac:dyDescent="0.2">
      <c r="A100" t="s">
        <v>162</v>
      </c>
      <c r="B100">
        <v>99</v>
      </c>
      <c r="C100">
        <v>0</v>
      </c>
      <c r="D100">
        <v>0</v>
      </c>
      <c r="E100">
        <v>0</v>
      </c>
      <c r="I100" t="str">
        <f>"alter /"&amp;I$1&amp;"//A/"&amp;$B100&amp;", b="&amp;C100</f>
        <v>alter /DD_H3K4Me3_-_DMSO//A/99, b=0</v>
      </c>
      <c r="J100" t="str">
        <f>"alter /"&amp;J$1&amp;"//A/"&amp;$B100&amp;", b="&amp;D100</f>
        <v>alter /DD_OC3_-_DMSO//A/99, b=0</v>
      </c>
      <c r="K100" t="str">
        <f>"alter /"&amp;K$1&amp;"//A/"&amp;$B100&amp;", b="&amp;E100</f>
        <v>alter /DD_OC9_-_DMSO//A/99, b=0</v>
      </c>
    </row>
    <row r="101" spans="1:11" x14ac:dyDescent="0.2">
      <c r="A101" t="s">
        <v>171</v>
      </c>
      <c r="B101">
        <v>100</v>
      </c>
      <c r="C101">
        <v>0</v>
      </c>
      <c r="D101">
        <v>0</v>
      </c>
      <c r="E101">
        <v>0</v>
      </c>
      <c r="I101" t="str">
        <f>"alter /"&amp;I$1&amp;"//A/"&amp;$B101&amp;", b="&amp;C101</f>
        <v>alter /DD_H3K4Me3_-_DMSO//A/100, b=0</v>
      </c>
      <c r="J101" t="str">
        <f>"alter /"&amp;J$1&amp;"//A/"&amp;$B101&amp;", b="&amp;D101</f>
        <v>alter /DD_OC3_-_DMSO//A/100, b=0</v>
      </c>
      <c r="K101" t="str">
        <f>"alter /"&amp;K$1&amp;"//A/"&amp;$B101&amp;", b="&amp;E101</f>
        <v>alter /DD_OC9_-_DMSO//A/100, b=0</v>
      </c>
    </row>
    <row r="102" spans="1:11" x14ac:dyDescent="0.2">
      <c r="A102" t="s">
        <v>175</v>
      </c>
      <c r="B102">
        <v>101</v>
      </c>
      <c r="C102">
        <v>0</v>
      </c>
      <c r="D102">
        <v>0</v>
      </c>
      <c r="E102">
        <v>0</v>
      </c>
      <c r="I102" t="str">
        <f>"alter /"&amp;I$1&amp;"//A/"&amp;$B102&amp;", b="&amp;C102</f>
        <v>alter /DD_H3K4Me3_-_DMSO//A/101, b=0</v>
      </c>
      <c r="J102" t="str">
        <f>"alter /"&amp;J$1&amp;"//A/"&amp;$B102&amp;", b="&amp;D102</f>
        <v>alter /DD_OC3_-_DMSO//A/101, b=0</v>
      </c>
      <c r="K102" t="str">
        <f>"alter /"&amp;K$1&amp;"//A/"&amp;$B102&amp;", b="&amp;E102</f>
        <v>alter /DD_OC9_-_DMSO//A/101, b=0</v>
      </c>
    </row>
    <row r="103" spans="1:11" x14ac:dyDescent="0.2">
      <c r="A103" t="s">
        <v>165</v>
      </c>
      <c r="B103">
        <v>102</v>
      </c>
      <c r="C103">
        <v>10</v>
      </c>
      <c r="D103">
        <v>10</v>
      </c>
      <c r="E103">
        <v>10</v>
      </c>
      <c r="I103" t="str">
        <f>"alter /"&amp;I$1&amp;"//A/"&amp;$B103&amp;", b="&amp;C103</f>
        <v>alter /DD_H3K4Me3_-_DMSO//A/102, b=10</v>
      </c>
      <c r="J103" t="str">
        <f>"alter /"&amp;J$1&amp;"//A/"&amp;$B103&amp;", b="&amp;D103</f>
        <v>alter /DD_OC3_-_DMSO//A/102, b=10</v>
      </c>
      <c r="K103" t="str">
        <f>"alter /"&amp;K$1&amp;"//A/"&amp;$B103&amp;", b="&amp;E103</f>
        <v>alter /DD_OC9_-_DMSO//A/102, b=10</v>
      </c>
    </row>
    <row r="104" spans="1:11" x14ac:dyDescent="0.2">
      <c r="A104" t="s">
        <v>174</v>
      </c>
      <c r="B104">
        <v>103</v>
      </c>
      <c r="C104">
        <v>0</v>
      </c>
      <c r="D104">
        <v>0</v>
      </c>
      <c r="E104">
        <v>0</v>
      </c>
      <c r="I104" t="str">
        <f>"alter /"&amp;I$1&amp;"//A/"&amp;$B104&amp;", b="&amp;C104</f>
        <v>alter /DD_H3K4Me3_-_DMSO//A/103, b=0</v>
      </c>
      <c r="J104" t="str">
        <f>"alter /"&amp;J$1&amp;"//A/"&amp;$B104&amp;", b="&amp;D104</f>
        <v>alter /DD_OC3_-_DMSO//A/103, b=0</v>
      </c>
      <c r="K104" t="str">
        <f>"alter /"&amp;K$1&amp;"//A/"&amp;$B104&amp;", b="&amp;E104</f>
        <v>alter /DD_OC9_-_DMSO//A/103, b=0</v>
      </c>
    </row>
    <row r="105" spans="1:11" x14ac:dyDescent="0.2">
      <c r="A105" t="s">
        <v>169</v>
      </c>
      <c r="B105">
        <v>104</v>
      </c>
      <c r="C105">
        <v>0</v>
      </c>
      <c r="D105">
        <v>0</v>
      </c>
      <c r="E105">
        <v>0</v>
      </c>
      <c r="I105" t="str">
        <f>"alter /"&amp;I$1&amp;"//A/"&amp;$B105&amp;", b="&amp;C105</f>
        <v>alter /DD_H3K4Me3_-_DMSO//A/104, b=0</v>
      </c>
      <c r="J105" t="str">
        <f>"alter /"&amp;J$1&amp;"//A/"&amp;$B105&amp;", b="&amp;D105</f>
        <v>alter /DD_OC3_-_DMSO//A/104, b=0</v>
      </c>
      <c r="K105" t="str">
        <f>"alter /"&amp;K$1&amp;"//A/"&amp;$B105&amp;", b="&amp;E105</f>
        <v>alter /DD_OC9_-_DMSO//A/104, b=0</v>
      </c>
    </row>
    <row r="106" spans="1:11" x14ac:dyDescent="0.2">
      <c r="A106" t="s">
        <v>180</v>
      </c>
      <c r="B106">
        <v>105</v>
      </c>
      <c r="C106">
        <v>0</v>
      </c>
      <c r="D106">
        <v>0</v>
      </c>
      <c r="E106">
        <v>0</v>
      </c>
      <c r="I106" t="str">
        <f>"alter /"&amp;I$1&amp;"//A/"&amp;$B106&amp;", b="&amp;C106</f>
        <v>alter /DD_H3K4Me3_-_DMSO//A/105, b=0</v>
      </c>
      <c r="J106" t="str">
        <f>"alter /"&amp;J$1&amp;"//A/"&amp;$B106&amp;", b="&amp;D106</f>
        <v>alter /DD_OC3_-_DMSO//A/105, b=0</v>
      </c>
      <c r="K106" t="str">
        <f>"alter /"&amp;K$1&amp;"//A/"&amp;$B106&amp;", b="&amp;E106</f>
        <v>alter /DD_OC9_-_DMSO//A/105, b=0</v>
      </c>
    </row>
    <row r="107" spans="1:11" x14ac:dyDescent="0.2">
      <c r="A107" t="s">
        <v>166</v>
      </c>
      <c r="B107">
        <v>106</v>
      </c>
      <c r="C107">
        <v>0</v>
      </c>
      <c r="D107">
        <v>0</v>
      </c>
      <c r="E107">
        <v>0</v>
      </c>
      <c r="I107" t="str">
        <f>"alter /"&amp;I$1&amp;"//A/"&amp;$B107&amp;", b="&amp;C107</f>
        <v>alter /DD_H3K4Me3_-_DMSO//A/106, b=0</v>
      </c>
      <c r="J107" t="str">
        <f>"alter /"&amp;J$1&amp;"//A/"&amp;$B107&amp;", b="&amp;D107</f>
        <v>alter /DD_OC3_-_DMSO//A/106, b=0</v>
      </c>
      <c r="K107" t="str">
        <f>"alter /"&amp;K$1&amp;"//A/"&amp;$B107&amp;", b="&amp;E107</f>
        <v>alter /DD_OC9_-_DMSO//A/106, b=0</v>
      </c>
    </row>
    <row r="108" spans="1:11" x14ac:dyDescent="0.2">
      <c r="A108" t="s">
        <v>172</v>
      </c>
      <c r="B108">
        <v>107</v>
      </c>
      <c r="C108">
        <v>0</v>
      </c>
      <c r="D108">
        <v>0</v>
      </c>
      <c r="E108">
        <v>0</v>
      </c>
      <c r="I108" t="str">
        <f>"alter /"&amp;I$1&amp;"//A/"&amp;$B108&amp;", b="&amp;C108</f>
        <v>alter /DD_H3K4Me3_-_DMSO//A/107, b=0</v>
      </c>
      <c r="J108" t="str">
        <f>"alter /"&amp;J$1&amp;"//A/"&amp;$B108&amp;", b="&amp;D108</f>
        <v>alter /DD_OC3_-_DMSO//A/107, b=0</v>
      </c>
      <c r="K108" t="str">
        <f>"alter /"&amp;K$1&amp;"//A/"&amp;$B108&amp;", b="&amp;E108</f>
        <v>alter /DD_OC9_-_DMSO//A/107, b=0</v>
      </c>
    </row>
    <row r="109" spans="1:11" x14ac:dyDescent="0.2">
      <c r="A109" t="s">
        <v>179</v>
      </c>
      <c r="B109">
        <v>108</v>
      </c>
      <c r="C109">
        <v>0</v>
      </c>
      <c r="D109">
        <v>0</v>
      </c>
      <c r="E109">
        <v>0</v>
      </c>
      <c r="I109" t="str">
        <f>"alter /"&amp;I$1&amp;"//A/"&amp;$B109&amp;", b="&amp;C109</f>
        <v>alter /DD_H3K4Me3_-_DMSO//A/108, b=0</v>
      </c>
      <c r="J109" t="str">
        <f>"alter /"&amp;J$1&amp;"//A/"&amp;$B109&amp;", b="&amp;D109</f>
        <v>alter /DD_OC3_-_DMSO//A/108, b=0</v>
      </c>
      <c r="K109" t="str">
        <f>"alter /"&amp;K$1&amp;"//A/"&amp;$B109&amp;", b="&amp;E109</f>
        <v>alter /DD_OC9_-_DMSO//A/108, b=0</v>
      </c>
    </row>
    <row r="110" spans="1:11" x14ac:dyDescent="0.2">
      <c r="A110" t="s">
        <v>181</v>
      </c>
      <c r="B110">
        <v>109</v>
      </c>
      <c r="C110">
        <v>0</v>
      </c>
      <c r="D110">
        <v>0</v>
      </c>
      <c r="E110">
        <v>0</v>
      </c>
      <c r="I110" t="str">
        <f>"alter /"&amp;I$1&amp;"//A/"&amp;$B110&amp;", b="&amp;C110</f>
        <v>alter /DD_H3K4Me3_-_DMSO//A/109, b=0</v>
      </c>
      <c r="J110" t="str">
        <f>"alter /"&amp;J$1&amp;"//A/"&amp;$B110&amp;", b="&amp;D110</f>
        <v>alter /DD_OC3_-_DMSO//A/109, b=0</v>
      </c>
      <c r="K110" t="str">
        <f>"alter /"&amp;K$1&amp;"//A/"&amp;$B110&amp;", b="&amp;E110</f>
        <v>alter /DD_OC9_-_DMSO//A/109, b=0</v>
      </c>
    </row>
    <row r="111" spans="1:11" x14ac:dyDescent="0.2">
      <c r="A111" t="s">
        <v>176</v>
      </c>
      <c r="B111">
        <v>110</v>
      </c>
      <c r="C111">
        <v>0</v>
      </c>
      <c r="D111">
        <v>0</v>
      </c>
      <c r="E111">
        <v>0</v>
      </c>
      <c r="I111" t="str">
        <f>"alter /"&amp;I$1&amp;"//A/"&amp;$B111&amp;", b="&amp;C111</f>
        <v>alter /DD_H3K4Me3_-_DMSO//A/110, b=0</v>
      </c>
      <c r="J111" t="str">
        <f>"alter /"&amp;J$1&amp;"//A/"&amp;$B111&amp;", b="&amp;D111</f>
        <v>alter /DD_OC3_-_DMSO//A/110, b=0</v>
      </c>
      <c r="K111" t="str">
        <f>"alter /"&amp;K$1&amp;"//A/"&amp;$B111&amp;", b="&amp;E111</f>
        <v>alter /DD_OC9_-_DMSO//A/110, b=0</v>
      </c>
    </row>
    <row r="112" spans="1:11" x14ac:dyDescent="0.2">
      <c r="A112" t="s">
        <v>169</v>
      </c>
      <c r="B112">
        <v>111</v>
      </c>
      <c r="C112">
        <v>0</v>
      </c>
      <c r="D112">
        <v>0</v>
      </c>
      <c r="E112">
        <v>0</v>
      </c>
      <c r="I112" t="str">
        <f>"alter /"&amp;I$1&amp;"//A/"&amp;$B112&amp;", b="&amp;C112</f>
        <v>alter /DD_H3K4Me3_-_DMSO//A/111, b=0</v>
      </c>
      <c r="J112" t="str">
        <f>"alter /"&amp;J$1&amp;"//A/"&amp;$B112&amp;", b="&amp;D112</f>
        <v>alter /DD_OC3_-_DMSO//A/111, b=0</v>
      </c>
      <c r="K112" t="str">
        <f>"alter /"&amp;K$1&amp;"//A/"&amp;$B112&amp;", b="&amp;E112</f>
        <v>alter /DD_OC9_-_DMSO//A/111, b=0</v>
      </c>
    </row>
    <row r="113" spans="1:11" x14ac:dyDescent="0.2">
      <c r="A113" t="s">
        <v>172</v>
      </c>
      <c r="B113">
        <v>112</v>
      </c>
      <c r="C113">
        <v>0</v>
      </c>
      <c r="D113">
        <v>0</v>
      </c>
      <c r="E113">
        <v>0</v>
      </c>
      <c r="I113" t="str">
        <f>"alter /"&amp;I$1&amp;"//A/"&amp;$B113&amp;", b="&amp;C113</f>
        <v>alter /DD_H3K4Me3_-_DMSO//A/112, b=0</v>
      </c>
      <c r="J113" t="str">
        <f>"alter /"&amp;J$1&amp;"//A/"&amp;$B113&amp;", b="&amp;D113</f>
        <v>alter /DD_OC3_-_DMSO//A/112, b=0</v>
      </c>
      <c r="K113" t="str">
        <f>"alter /"&amp;K$1&amp;"//A/"&amp;$B113&amp;", b="&amp;E113</f>
        <v>alter /DD_OC9_-_DMSO//A/112, b=0</v>
      </c>
    </row>
    <row r="114" spans="1:11" x14ac:dyDescent="0.2">
      <c r="A114" t="s">
        <v>165</v>
      </c>
      <c r="B114">
        <v>113</v>
      </c>
      <c r="C114">
        <v>10</v>
      </c>
      <c r="D114">
        <v>10</v>
      </c>
      <c r="E114">
        <v>10</v>
      </c>
      <c r="I114" t="str">
        <f>"alter /"&amp;I$1&amp;"//A/"&amp;$B114&amp;", b="&amp;C114</f>
        <v>alter /DD_H3K4Me3_-_DMSO//A/113, b=10</v>
      </c>
      <c r="J114" t="str">
        <f>"alter /"&amp;J$1&amp;"//A/"&amp;$B114&amp;", b="&amp;D114</f>
        <v>alter /DD_OC3_-_DMSO//A/113, b=10</v>
      </c>
      <c r="K114" t="str">
        <f>"alter /"&amp;K$1&amp;"//A/"&amp;$B114&amp;", b="&amp;E114</f>
        <v>alter /DD_OC9_-_DMSO//A/113, b=10</v>
      </c>
    </row>
    <row r="115" spans="1:11" x14ac:dyDescent="0.2">
      <c r="A115" t="s">
        <v>175</v>
      </c>
      <c r="B115">
        <v>114</v>
      </c>
      <c r="C115">
        <v>10</v>
      </c>
      <c r="D115">
        <v>10</v>
      </c>
      <c r="E115">
        <v>10</v>
      </c>
      <c r="I115" t="str">
        <f>"alter /"&amp;I$1&amp;"//A/"&amp;$B115&amp;", b="&amp;C115</f>
        <v>alter /DD_H3K4Me3_-_DMSO//A/114, b=10</v>
      </c>
      <c r="J115" t="str">
        <f>"alter /"&amp;J$1&amp;"//A/"&amp;$B115&amp;", b="&amp;D115</f>
        <v>alter /DD_OC3_-_DMSO//A/114, b=10</v>
      </c>
      <c r="K115" t="str">
        <f>"alter /"&amp;K$1&amp;"//A/"&amp;$B115&amp;", b="&amp;E115</f>
        <v>alter /DD_OC9_-_DMSO//A/114, b=10</v>
      </c>
    </row>
    <row r="116" spans="1:11" x14ac:dyDescent="0.2">
      <c r="A116" t="s">
        <v>173</v>
      </c>
      <c r="B116">
        <v>115</v>
      </c>
      <c r="C116">
        <v>10</v>
      </c>
      <c r="D116">
        <v>10</v>
      </c>
      <c r="E116">
        <v>10</v>
      </c>
      <c r="I116" t="str">
        <f>"alter /"&amp;I$1&amp;"//A/"&amp;$B116&amp;", b="&amp;C116</f>
        <v>alter /DD_H3K4Me3_-_DMSO//A/115, b=10</v>
      </c>
      <c r="J116" t="str">
        <f>"alter /"&amp;J$1&amp;"//A/"&amp;$B116&amp;", b="&amp;D116</f>
        <v>alter /DD_OC3_-_DMSO//A/115, b=10</v>
      </c>
      <c r="K116" t="str">
        <f>"alter /"&amp;K$1&amp;"//A/"&amp;$B116&amp;", b="&amp;E116</f>
        <v>alter /DD_OC9_-_DMSO//A/115, b=10</v>
      </c>
    </row>
    <row r="117" spans="1:11" x14ac:dyDescent="0.2">
      <c r="A117" t="s">
        <v>169</v>
      </c>
      <c r="B117">
        <v>116</v>
      </c>
      <c r="C117">
        <v>10</v>
      </c>
      <c r="D117">
        <v>10</v>
      </c>
      <c r="E117">
        <v>10</v>
      </c>
      <c r="I117" t="str">
        <f>"alter /"&amp;I$1&amp;"//A/"&amp;$B117&amp;", b="&amp;C117</f>
        <v>alter /DD_H3K4Me3_-_DMSO//A/116, b=10</v>
      </c>
      <c r="J117" t="str">
        <f>"alter /"&amp;J$1&amp;"//A/"&amp;$B117&amp;", b="&amp;D117</f>
        <v>alter /DD_OC3_-_DMSO//A/116, b=10</v>
      </c>
      <c r="K117" t="str">
        <f>"alter /"&amp;K$1&amp;"//A/"&amp;$B117&amp;", b="&amp;E117</f>
        <v>alter /DD_OC9_-_DMSO//A/116, b=10</v>
      </c>
    </row>
    <row r="118" spans="1:11" x14ac:dyDescent="0.2">
      <c r="A118" t="s">
        <v>175</v>
      </c>
      <c r="B118">
        <v>117</v>
      </c>
      <c r="C118">
        <v>10</v>
      </c>
      <c r="D118">
        <v>10</v>
      </c>
      <c r="E118">
        <v>10</v>
      </c>
      <c r="I118" t="str">
        <f>"alter /"&amp;I$1&amp;"//A/"&amp;$B118&amp;", b="&amp;C118</f>
        <v>alter /DD_H3K4Me3_-_DMSO//A/117, b=10</v>
      </c>
      <c r="J118" t="str">
        <f>"alter /"&amp;J$1&amp;"//A/"&amp;$B118&amp;", b="&amp;D118</f>
        <v>alter /DD_OC3_-_DMSO//A/117, b=10</v>
      </c>
      <c r="K118" t="str">
        <f>"alter /"&amp;K$1&amp;"//A/"&amp;$B118&amp;", b="&amp;E118</f>
        <v>alter /DD_OC9_-_DMSO//A/117, b=10</v>
      </c>
    </row>
    <row r="119" spans="1:11" x14ac:dyDescent="0.2">
      <c r="A119" t="s">
        <v>175</v>
      </c>
      <c r="B119">
        <v>118</v>
      </c>
      <c r="C119">
        <v>10</v>
      </c>
      <c r="D119">
        <v>10</v>
      </c>
      <c r="E119">
        <v>10</v>
      </c>
      <c r="I119" t="str">
        <f>"alter /"&amp;I$1&amp;"//A/"&amp;$B119&amp;", b="&amp;C119</f>
        <v>alter /DD_H3K4Me3_-_DMSO//A/118, b=10</v>
      </c>
      <c r="J119" t="str">
        <f>"alter /"&amp;J$1&amp;"//A/"&amp;$B119&amp;", b="&amp;D119</f>
        <v>alter /DD_OC3_-_DMSO//A/118, b=10</v>
      </c>
      <c r="K119" t="str">
        <f>"alter /"&amp;K$1&amp;"//A/"&amp;$B119&amp;", b="&amp;E119</f>
        <v>alter /DD_OC9_-_DMSO//A/118, b=10</v>
      </c>
    </row>
    <row r="120" spans="1:11" x14ac:dyDescent="0.2">
      <c r="A120" t="s">
        <v>181</v>
      </c>
      <c r="B120">
        <v>119</v>
      </c>
      <c r="C120">
        <v>10</v>
      </c>
      <c r="D120">
        <v>10</v>
      </c>
      <c r="E120">
        <v>10</v>
      </c>
      <c r="I120" t="str">
        <f>"alter /"&amp;I$1&amp;"//A/"&amp;$B120&amp;", b="&amp;C120</f>
        <v>alter /DD_H3K4Me3_-_DMSO//A/119, b=10</v>
      </c>
      <c r="J120" t="str">
        <f>"alter /"&amp;J$1&amp;"//A/"&amp;$B120&amp;", b="&amp;D120</f>
        <v>alter /DD_OC3_-_DMSO//A/119, b=10</v>
      </c>
      <c r="K120" t="str">
        <f>"alter /"&amp;K$1&amp;"//A/"&amp;$B120&amp;", b="&amp;E120</f>
        <v>alter /DD_OC9_-_DMSO//A/119, b=10</v>
      </c>
    </row>
    <row r="121" spans="1:11" x14ac:dyDescent="0.2">
      <c r="A121" t="s">
        <v>162</v>
      </c>
      <c r="B121">
        <v>120</v>
      </c>
      <c r="C121">
        <v>10</v>
      </c>
      <c r="D121">
        <v>10</v>
      </c>
      <c r="E121">
        <v>10</v>
      </c>
      <c r="I121" t="str">
        <f>"alter /"&amp;I$1&amp;"//A/"&amp;$B121&amp;", b="&amp;C121</f>
        <v>alter /DD_H3K4Me3_-_DMSO//A/120, b=10</v>
      </c>
      <c r="J121" t="str">
        <f>"alter /"&amp;J$1&amp;"//A/"&amp;$B121&amp;", b="&amp;D121</f>
        <v>alter /DD_OC3_-_DMSO//A/120, b=10</v>
      </c>
      <c r="K121" t="str">
        <f>"alter /"&amp;K$1&amp;"//A/"&amp;$B121&amp;", b="&amp;E121</f>
        <v>alter /DD_OC9_-_DMSO//A/120, b=10</v>
      </c>
    </row>
    <row r="122" spans="1:11" x14ac:dyDescent="0.2">
      <c r="A122" t="s">
        <v>173</v>
      </c>
      <c r="B122">
        <v>121</v>
      </c>
      <c r="C122">
        <v>0</v>
      </c>
      <c r="D122">
        <v>0</v>
      </c>
      <c r="E122">
        <v>0</v>
      </c>
      <c r="I122" t="str">
        <f>"alter /"&amp;I$1&amp;"//A/"&amp;$B122&amp;", b="&amp;C122</f>
        <v>alter /DD_H3K4Me3_-_DMSO//A/121, b=0</v>
      </c>
      <c r="J122" t="str">
        <f>"alter /"&amp;J$1&amp;"//A/"&amp;$B122&amp;", b="&amp;D122</f>
        <v>alter /DD_OC3_-_DMSO//A/121, b=0</v>
      </c>
      <c r="K122" t="str">
        <f>"alter /"&amp;K$1&amp;"//A/"&amp;$B122&amp;", b="&amp;E122</f>
        <v>alter /DD_OC9_-_DMSO//A/121, b=0</v>
      </c>
    </row>
    <row r="123" spans="1:11" x14ac:dyDescent="0.2">
      <c r="A123" t="s">
        <v>162</v>
      </c>
      <c r="B123">
        <v>122</v>
      </c>
      <c r="C123">
        <v>0</v>
      </c>
      <c r="D123">
        <v>0</v>
      </c>
      <c r="E123">
        <v>0</v>
      </c>
      <c r="I123" t="str">
        <f>"alter /"&amp;I$1&amp;"//A/"&amp;$B123&amp;", b="&amp;C123</f>
        <v>alter /DD_H3K4Me3_-_DMSO//A/122, b=0</v>
      </c>
      <c r="J123" t="str">
        <f>"alter /"&amp;J$1&amp;"//A/"&amp;$B123&amp;", b="&amp;D123</f>
        <v>alter /DD_OC3_-_DMSO//A/122, b=0</v>
      </c>
      <c r="K123" t="str">
        <f>"alter /"&amp;K$1&amp;"//A/"&amp;$B123&amp;", b="&amp;E123</f>
        <v>alter /DD_OC9_-_DMSO//A/122, b=0</v>
      </c>
    </row>
    <row r="124" spans="1:11" x14ac:dyDescent="0.2">
      <c r="A124" t="s">
        <v>165</v>
      </c>
      <c r="B124">
        <v>123</v>
      </c>
      <c r="C124">
        <v>0</v>
      </c>
      <c r="D124">
        <v>0</v>
      </c>
      <c r="E124">
        <v>0</v>
      </c>
      <c r="I124" t="str">
        <f>"alter /"&amp;I$1&amp;"//A/"&amp;$B124&amp;", b="&amp;C124</f>
        <v>alter /DD_H3K4Me3_-_DMSO//A/123, b=0</v>
      </c>
      <c r="J124" t="str">
        <f>"alter /"&amp;J$1&amp;"//A/"&amp;$B124&amp;", b="&amp;D124</f>
        <v>alter /DD_OC3_-_DMSO//A/123, b=0</v>
      </c>
      <c r="K124" t="str">
        <f>"alter /"&amp;K$1&amp;"//A/"&amp;$B124&amp;", b="&amp;E124</f>
        <v>alter /DD_OC9_-_DMSO//A/123, b=0</v>
      </c>
    </row>
    <row r="125" spans="1:11" x14ac:dyDescent="0.2">
      <c r="A125" t="s">
        <v>166</v>
      </c>
      <c r="B125">
        <v>124</v>
      </c>
      <c r="C125">
        <v>0</v>
      </c>
      <c r="D125">
        <v>0</v>
      </c>
      <c r="E125">
        <v>0</v>
      </c>
      <c r="I125" t="str">
        <f>"alter /"&amp;I$1&amp;"//A/"&amp;$B125&amp;", b="&amp;C125</f>
        <v>alter /DD_H3K4Me3_-_DMSO//A/124, b=0</v>
      </c>
      <c r="J125" t="str">
        <f>"alter /"&amp;J$1&amp;"//A/"&amp;$B125&amp;", b="&amp;D125</f>
        <v>alter /DD_OC3_-_DMSO//A/124, b=0</v>
      </c>
      <c r="K125" t="str">
        <f>"alter /"&amp;K$1&amp;"//A/"&amp;$B125&amp;", b="&amp;E125</f>
        <v>alter /DD_OC9_-_DMSO//A/124, b=0</v>
      </c>
    </row>
    <row r="126" spans="1:11" x14ac:dyDescent="0.2">
      <c r="A126" t="s">
        <v>174</v>
      </c>
      <c r="B126">
        <v>125</v>
      </c>
      <c r="C126">
        <v>0</v>
      </c>
      <c r="D126">
        <v>0</v>
      </c>
      <c r="E126">
        <v>0</v>
      </c>
      <c r="I126" t="str">
        <f>"alter /"&amp;I$1&amp;"//A/"&amp;$B126&amp;", b="&amp;C126</f>
        <v>alter /DD_H3K4Me3_-_DMSO//A/125, b=0</v>
      </c>
      <c r="J126" t="str">
        <f>"alter /"&amp;J$1&amp;"//A/"&amp;$B126&amp;", b="&amp;D126</f>
        <v>alter /DD_OC3_-_DMSO//A/125, b=0</v>
      </c>
      <c r="K126" t="str">
        <f>"alter /"&amp;K$1&amp;"//A/"&amp;$B126&amp;", b="&amp;E126</f>
        <v>alter /DD_OC9_-_DMSO//A/125, b=0</v>
      </c>
    </row>
    <row r="127" spans="1:11" x14ac:dyDescent="0.2">
      <c r="A127" t="s">
        <v>169</v>
      </c>
      <c r="B127">
        <v>126</v>
      </c>
      <c r="C127">
        <v>0</v>
      </c>
      <c r="D127">
        <v>0</v>
      </c>
      <c r="E127">
        <v>0</v>
      </c>
      <c r="I127" t="str">
        <f>"alter /"&amp;I$1&amp;"//A/"&amp;$B127&amp;", b="&amp;C127</f>
        <v>alter /DD_H3K4Me3_-_DMSO//A/126, b=0</v>
      </c>
      <c r="J127" t="str">
        <f>"alter /"&amp;J$1&amp;"//A/"&amp;$B127&amp;", b="&amp;D127</f>
        <v>alter /DD_OC3_-_DMSO//A/126, b=0</v>
      </c>
      <c r="K127" t="str">
        <f>"alter /"&amp;K$1&amp;"//A/"&amp;$B127&amp;", b="&amp;E127</f>
        <v>alter /DD_OC9_-_DMSO//A/126, b=0</v>
      </c>
    </row>
    <row r="128" spans="1:11" x14ac:dyDescent="0.2">
      <c r="A128" t="s">
        <v>165</v>
      </c>
      <c r="B128">
        <v>127</v>
      </c>
      <c r="C128">
        <v>0</v>
      </c>
      <c r="D128">
        <v>0</v>
      </c>
      <c r="E128">
        <v>0</v>
      </c>
      <c r="I128" t="str">
        <f>"alter /"&amp;I$1&amp;"//A/"&amp;$B128&amp;", b="&amp;C128</f>
        <v>alter /DD_H3K4Me3_-_DMSO//A/127, b=0</v>
      </c>
      <c r="J128" t="str">
        <f>"alter /"&amp;J$1&amp;"//A/"&amp;$B128&amp;", b="&amp;D128</f>
        <v>alter /DD_OC3_-_DMSO//A/127, b=0</v>
      </c>
      <c r="K128" t="str">
        <f>"alter /"&amp;K$1&amp;"//A/"&amp;$B128&amp;", b="&amp;E128</f>
        <v>alter /DD_OC9_-_DMSO//A/127, b=0</v>
      </c>
    </row>
    <row r="129" spans="1:11" x14ac:dyDescent="0.2">
      <c r="A129" t="s">
        <v>169</v>
      </c>
      <c r="B129">
        <v>128</v>
      </c>
      <c r="C129">
        <v>0</v>
      </c>
      <c r="D129">
        <v>0</v>
      </c>
      <c r="E129">
        <v>0</v>
      </c>
      <c r="I129" t="str">
        <f>"alter /"&amp;I$1&amp;"//A/"&amp;$B129&amp;", b="&amp;C129</f>
        <v>alter /DD_H3K4Me3_-_DMSO//A/128, b=0</v>
      </c>
      <c r="J129" t="str">
        <f>"alter /"&amp;J$1&amp;"//A/"&amp;$B129&amp;", b="&amp;D129</f>
        <v>alter /DD_OC3_-_DMSO//A/128, b=0</v>
      </c>
      <c r="K129" t="str">
        <f>"alter /"&amp;K$1&amp;"//A/"&amp;$B129&amp;", b="&amp;E129</f>
        <v>alter /DD_OC9_-_DMSO//A/128, b=0</v>
      </c>
    </row>
    <row r="130" spans="1:11" x14ac:dyDescent="0.2">
      <c r="A130" t="s">
        <v>180</v>
      </c>
      <c r="B130">
        <v>129</v>
      </c>
      <c r="C130">
        <v>0</v>
      </c>
      <c r="D130">
        <v>0</v>
      </c>
      <c r="E130">
        <v>0</v>
      </c>
      <c r="I130" t="str">
        <f>"alter /"&amp;I$1&amp;"//A/"&amp;$B130&amp;", b="&amp;C130</f>
        <v>alter /DD_H3K4Me3_-_DMSO//A/129, b=0</v>
      </c>
      <c r="J130" t="str">
        <f>"alter /"&amp;J$1&amp;"//A/"&amp;$B130&amp;", b="&amp;D130</f>
        <v>alter /DD_OC3_-_DMSO//A/129, b=0</v>
      </c>
      <c r="K130" t="str">
        <f>"alter /"&amp;K$1&amp;"//A/"&amp;$B130&amp;", b="&amp;E130</f>
        <v>alter /DD_OC9_-_DMSO//A/129, b=0</v>
      </c>
    </row>
    <row r="131" spans="1:11" x14ac:dyDescent="0.2">
      <c r="A131" t="s">
        <v>180</v>
      </c>
      <c r="B131">
        <v>130</v>
      </c>
      <c r="C131">
        <v>0</v>
      </c>
      <c r="D131">
        <v>0</v>
      </c>
      <c r="E131">
        <v>0</v>
      </c>
      <c r="I131" t="str">
        <f>"alter /"&amp;I$1&amp;"//A/"&amp;$B131&amp;", b="&amp;C131</f>
        <v>alter /DD_H3K4Me3_-_DMSO//A/130, b=0</v>
      </c>
      <c r="J131" t="str">
        <f>"alter /"&amp;J$1&amp;"//A/"&amp;$B131&amp;", b="&amp;D131</f>
        <v>alter /DD_OC3_-_DMSO//A/130, b=0</v>
      </c>
      <c r="K131" t="str">
        <f>"alter /"&amp;K$1&amp;"//A/"&amp;$B131&amp;", b="&amp;E131</f>
        <v>alter /DD_OC9_-_DMSO//A/130, b=0</v>
      </c>
    </row>
    <row r="132" spans="1:11" x14ac:dyDescent="0.2">
      <c r="A132" t="s">
        <v>171</v>
      </c>
      <c r="B132">
        <v>131</v>
      </c>
      <c r="C132">
        <v>0</v>
      </c>
      <c r="D132">
        <v>0</v>
      </c>
      <c r="E132">
        <v>0</v>
      </c>
      <c r="I132" t="str">
        <f>"alter /"&amp;I$1&amp;"//A/"&amp;$B132&amp;", b="&amp;C132</f>
        <v>alter /DD_H3K4Me3_-_DMSO//A/131, b=0</v>
      </c>
      <c r="J132" t="str">
        <f>"alter /"&amp;J$1&amp;"//A/"&amp;$B132&amp;", b="&amp;D132</f>
        <v>alter /DD_OC3_-_DMSO//A/131, b=0</v>
      </c>
      <c r="K132" t="str">
        <f>"alter /"&amp;K$1&amp;"//A/"&amp;$B132&amp;", b="&amp;E132</f>
        <v>alter /DD_OC9_-_DMSO//A/131, b=0</v>
      </c>
    </row>
    <row r="133" spans="1:11" x14ac:dyDescent="0.2">
      <c r="A133" t="s">
        <v>179</v>
      </c>
      <c r="B133">
        <v>132</v>
      </c>
      <c r="C133">
        <v>0</v>
      </c>
      <c r="D133">
        <v>0</v>
      </c>
      <c r="E133">
        <v>0</v>
      </c>
      <c r="I133" t="str">
        <f>"alter /"&amp;I$1&amp;"//A/"&amp;$B133&amp;", b="&amp;C133</f>
        <v>alter /DD_H3K4Me3_-_DMSO//A/132, b=0</v>
      </c>
      <c r="J133" t="str">
        <f>"alter /"&amp;J$1&amp;"//A/"&amp;$B133&amp;", b="&amp;D133</f>
        <v>alter /DD_OC3_-_DMSO//A/132, b=0</v>
      </c>
      <c r="K133" t="str">
        <f>"alter /"&amp;K$1&amp;"//A/"&amp;$B133&amp;", b="&amp;E133</f>
        <v>alter /DD_OC9_-_DMSO//A/132, b=0</v>
      </c>
    </row>
    <row r="134" spans="1:11" x14ac:dyDescent="0.2">
      <c r="A134" t="s">
        <v>169</v>
      </c>
      <c r="B134">
        <v>133</v>
      </c>
      <c r="C134">
        <v>0</v>
      </c>
      <c r="D134">
        <v>0</v>
      </c>
      <c r="E134">
        <v>0</v>
      </c>
      <c r="I134" t="str">
        <f>"alter /"&amp;I$1&amp;"//A/"&amp;$B134&amp;", b="&amp;C134</f>
        <v>alter /DD_H3K4Me3_-_DMSO//A/133, b=0</v>
      </c>
      <c r="J134" t="str">
        <f>"alter /"&amp;J$1&amp;"//A/"&amp;$B134&amp;", b="&amp;D134</f>
        <v>alter /DD_OC3_-_DMSO//A/133, b=0</v>
      </c>
      <c r="K134" t="str">
        <f>"alter /"&amp;K$1&amp;"//A/"&amp;$B134&amp;", b="&amp;E134</f>
        <v>alter /DD_OC9_-_DMSO//A/133, b=0</v>
      </c>
    </row>
    <row r="135" spans="1:11" x14ac:dyDescent="0.2">
      <c r="A135" t="s">
        <v>179</v>
      </c>
      <c r="B135">
        <v>134</v>
      </c>
      <c r="C135">
        <v>0</v>
      </c>
      <c r="D135">
        <v>0</v>
      </c>
      <c r="E135">
        <v>0</v>
      </c>
      <c r="I135" t="str">
        <f>"alter /"&amp;I$1&amp;"//A/"&amp;$B135&amp;", b="&amp;C135</f>
        <v>alter /DD_H3K4Me3_-_DMSO//A/134, b=0</v>
      </c>
      <c r="J135" t="str">
        <f>"alter /"&amp;J$1&amp;"//A/"&amp;$B135&amp;", b="&amp;D135</f>
        <v>alter /DD_OC3_-_DMSO//A/134, b=0</v>
      </c>
      <c r="K135" t="str">
        <f>"alter /"&amp;K$1&amp;"//A/"&amp;$B135&amp;", b="&amp;E135</f>
        <v>alter /DD_OC9_-_DMSO//A/134, b=0</v>
      </c>
    </row>
    <row r="136" spans="1:11" x14ac:dyDescent="0.2">
      <c r="A136" t="s">
        <v>163</v>
      </c>
      <c r="B136">
        <v>135</v>
      </c>
      <c r="C136">
        <v>0</v>
      </c>
      <c r="D136">
        <v>0</v>
      </c>
      <c r="E136">
        <v>0</v>
      </c>
      <c r="I136" t="str">
        <f>"alter /"&amp;I$1&amp;"//A/"&amp;$B136&amp;", b="&amp;C136</f>
        <v>alter /DD_H3K4Me3_-_DMSO//A/135, b=0</v>
      </c>
      <c r="J136" t="str">
        <f>"alter /"&amp;J$1&amp;"//A/"&amp;$B136&amp;", b="&amp;D136</f>
        <v>alter /DD_OC3_-_DMSO//A/135, b=0</v>
      </c>
      <c r="K136" t="str">
        <f>"alter /"&amp;K$1&amp;"//A/"&amp;$B136&amp;", b="&amp;E136</f>
        <v>alter /DD_OC9_-_DMSO//A/135, b=0</v>
      </c>
    </row>
    <row r="137" spans="1:11" x14ac:dyDescent="0.2">
      <c r="A137" t="s">
        <v>172</v>
      </c>
      <c r="B137">
        <v>136</v>
      </c>
      <c r="C137">
        <v>0</v>
      </c>
      <c r="D137">
        <v>0</v>
      </c>
      <c r="E137">
        <v>0</v>
      </c>
      <c r="I137" t="str">
        <f>"alter /"&amp;I$1&amp;"//A/"&amp;$B137&amp;", b="&amp;C137</f>
        <v>alter /DD_H3K4Me3_-_DMSO//A/136, b=0</v>
      </c>
      <c r="J137" t="str">
        <f>"alter /"&amp;J$1&amp;"//A/"&amp;$B137&amp;", b="&amp;D137</f>
        <v>alter /DD_OC3_-_DMSO//A/136, b=0</v>
      </c>
      <c r="K137" t="str">
        <f>"alter /"&amp;K$1&amp;"//A/"&amp;$B137&amp;", b="&amp;E137</f>
        <v>alter /DD_OC9_-_DMSO//A/136, b=0</v>
      </c>
    </row>
    <row r="138" spans="1:11" x14ac:dyDescent="0.2">
      <c r="A138" t="s">
        <v>169</v>
      </c>
      <c r="B138">
        <v>137</v>
      </c>
      <c r="C138">
        <v>0</v>
      </c>
      <c r="D138">
        <v>0</v>
      </c>
      <c r="E138">
        <v>0</v>
      </c>
      <c r="I138" t="str">
        <f>"alter /"&amp;I$1&amp;"//A/"&amp;$B138&amp;", b="&amp;C138</f>
        <v>alter /DD_H3K4Me3_-_DMSO//A/137, b=0</v>
      </c>
      <c r="J138" t="str">
        <f>"alter /"&amp;J$1&amp;"//A/"&amp;$B138&amp;", b="&amp;D138</f>
        <v>alter /DD_OC3_-_DMSO//A/137, b=0</v>
      </c>
      <c r="K138" t="str">
        <f>"alter /"&amp;K$1&amp;"//A/"&amp;$B138&amp;", b="&amp;E138</f>
        <v>alter /DD_OC9_-_DMSO//A/137, b=0</v>
      </c>
    </row>
    <row r="139" spans="1:11" x14ac:dyDescent="0.2">
      <c r="A139" t="s">
        <v>166</v>
      </c>
      <c r="B139">
        <v>138</v>
      </c>
      <c r="C139">
        <v>0</v>
      </c>
      <c r="D139">
        <v>0</v>
      </c>
      <c r="E139">
        <v>0</v>
      </c>
      <c r="I139" t="str">
        <f>"alter /"&amp;I$1&amp;"//A/"&amp;$B139&amp;", b="&amp;C139</f>
        <v>alter /DD_H3K4Me3_-_DMSO//A/138, b=0</v>
      </c>
      <c r="J139" t="str">
        <f>"alter /"&amp;J$1&amp;"//A/"&amp;$B139&amp;", b="&amp;D139</f>
        <v>alter /DD_OC3_-_DMSO//A/138, b=0</v>
      </c>
      <c r="K139" t="str">
        <f>"alter /"&amp;K$1&amp;"//A/"&amp;$B139&amp;", b="&amp;E139</f>
        <v>alter /DD_OC9_-_DMSO//A/138, b=0</v>
      </c>
    </row>
    <row r="140" spans="1:11" x14ac:dyDescent="0.2">
      <c r="A140" t="s">
        <v>162</v>
      </c>
      <c r="B140">
        <v>139</v>
      </c>
      <c r="C140">
        <v>0</v>
      </c>
      <c r="D140">
        <v>0</v>
      </c>
      <c r="E140">
        <v>0</v>
      </c>
      <c r="I140" t="str">
        <f>"alter /"&amp;I$1&amp;"//A/"&amp;$B140&amp;", b="&amp;C140</f>
        <v>alter /DD_H3K4Me3_-_DMSO//A/139, b=0</v>
      </c>
      <c r="J140" t="str">
        <f>"alter /"&amp;J$1&amp;"//A/"&amp;$B140&amp;", b="&amp;D140</f>
        <v>alter /DD_OC3_-_DMSO//A/139, b=0</v>
      </c>
      <c r="K140" t="str">
        <f>"alter /"&amp;K$1&amp;"//A/"&amp;$B140&amp;", b="&amp;E140</f>
        <v>alter /DD_OC9_-_DMSO//A/139, b=0</v>
      </c>
    </row>
    <row r="141" spans="1:11" x14ac:dyDescent="0.2">
      <c r="A141" t="s">
        <v>166</v>
      </c>
      <c r="B141">
        <v>140</v>
      </c>
      <c r="C141">
        <v>0</v>
      </c>
      <c r="D141">
        <v>0</v>
      </c>
      <c r="E141">
        <v>0</v>
      </c>
      <c r="I141" t="str">
        <f>"alter /"&amp;I$1&amp;"//A/"&amp;$B141&amp;", b="&amp;C141</f>
        <v>alter /DD_H3K4Me3_-_DMSO//A/140, b=0</v>
      </c>
      <c r="J141" t="str">
        <f>"alter /"&amp;J$1&amp;"//A/"&amp;$B141&amp;", b="&amp;D141</f>
        <v>alter /DD_OC3_-_DMSO//A/140, b=0</v>
      </c>
      <c r="K141" t="str">
        <f>"alter /"&amp;K$1&amp;"//A/"&amp;$B141&amp;", b="&amp;E141</f>
        <v>alter /DD_OC9_-_DMSO//A/140, b=0</v>
      </c>
    </row>
    <row r="142" spans="1:11" x14ac:dyDescent="0.2">
      <c r="A142" t="s">
        <v>162</v>
      </c>
      <c r="B142">
        <v>141</v>
      </c>
      <c r="C142">
        <v>0</v>
      </c>
      <c r="D142">
        <v>0</v>
      </c>
      <c r="E142">
        <v>0</v>
      </c>
      <c r="I142" t="str">
        <f>"alter /"&amp;I$1&amp;"//A/"&amp;$B142&amp;", b="&amp;C142</f>
        <v>alter /DD_H3K4Me3_-_DMSO//A/141, b=0</v>
      </c>
      <c r="J142" t="str">
        <f>"alter /"&amp;J$1&amp;"//A/"&amp;$B142&amp;", b="&amp;D142</f>
        <v>alter /DD_OC3_-_DMSO//A/141, b=0</v>
      </c>
      <c r="K142" t="str">
        <f>"alter /"&amp;K$1&amp;"//A/"&amp;$B142&amp;", b="&amp;E142</f>
        <v>alter /DD_OC9_-_DMSO//A/141, b=0</v>
      </c>
    </row>
    <row r="143" spans="1:11" x14ac:dyDescent="0.2">
      <c r="A143" t="s">
        <v>173</v>
      </c>
      <c r="B143">
        <v>142</v>
      </c>
      <c r="C143">
        <v>0</v>
      </c>
      <c r="D143">
        <v>0</v>
      </c>
      <c r="E143">
        <v>0</v>
      </c>
      <c r="I143" t="str">
        <f>"alter /"&amp;I$1&amp;"//A/"&amp;$B143&amp;", b="&amp;C143</f>
        <v>alter /DD_H3K4Me3_-_DMSO//A/142, b=0</v>
      </c>
      <c r="J143" t="str">
        <f>"alter /"&amp;J$1&amp;"//A/"&amp;$B143&amp;", b="&amp;D143</f>
        <v>alter /DD_OC3_-_DMSO//A/142, b=0</v>
      </c>
      <c r="K143" t="str">
        <f>"alter /"&amp;K$1&amp;"//A/"&amp;$B143&amp;", b="&amp;E143</f>
        <v>alter /DD_OC9_-_DMSO//A/142, b=0</v>
      </c>
    </row>
    <row r="144" spans="1:11" x14ac:dyDescent="0.2">
      <c r="A144" t="s">
        <v>172</v>
      </c>
      <c r="B144">
        <v>143</v>
      </c>
      <c r="C144">
        <v>10</v>
      </c>
      <c r="D144">
        <v>10</v>
      </c>
      <c r="E144">
        <v>10</v>
      </c>
      <c r="I144" t="str">
        <f>"alter /"&amp;I$1&amp;"//A/"&amp;$B144&amp;", b="&amp;C144</f>
        <v>alter /DD_H3K4Me3_-_DMSO//A/143, b=10</v>
      </c>
      <c r="J144" t="str">
        <f>"alter /"&amp;J$1&amp;"//A/"&amp;$B144&amp;", b="&amp;D144</f>
        <v>alter /DD_OC3_-_DMSO//A/143, b=10</v>
      </c>
      <c r="K144" t="str">
        <f>"alter /"&amp;K$1&amp;"//A/"&amp;$B144&amp;", b="&amp;E144</f>
        <v>alter /DD_OC9_-_DMSO//A/143, b=10</v>
      </c>
    </row>
    <row r="145" spans="1:11" x14ac:dyDescent="0.2">
      <c r="A145" t="s">
        <v>165</v>
      </c>
      <c r="B145">
        <v>144</v>
      </c>
      <c r="C145">
        <v>10</v>
      </c>
      <c r="D145">
        <v>10</v>
      </c>
      <c r="E145">
        <v>10</v>
      </c>
      <c r="I145" t="str">
        <f>"alter /"&amp;I$1&amp;"//A/"&amp;$B145&amp;", b="&amp;C145</f>
        <v>alter /DD_H3K4Me3_-_DMSO//A/144, b=10</v>
      </c>
      <c r="J145" t="str">
        <f>"alter /"&amp;J$1&amp;"//A/"&amp;$B145&amp;", b="&amp;D145</f>
        <v>alter /DD_OC3_-_DMSO//A/144, b=10</v>
      </c>
      <c r="K145" t="str">
        <f>"alter /"&amp;K$1&amp;"//A/"&amp;$B145&amp;", b="&amp;E145</f>
        <v>alter /DD_OC9_-_DMSO//A/144, b=10</v>
      </c>
    </row>
    <row r="146" spans="1:11" x14ac:dyDescent="0.2">
      <c r="A146" t="s">
        <v>170</v>
      </c>
      <c r="B146">
        <v>145</v>
      </c>
      <c r="C146">
        <v>0</v>
      </c>
      <c r="D146">
        <v>0</v>
      </c>
      <c r="E146">
        <v>0</v>
      </c>
      <c r="I146" t="str">
        <f>"alter /"&amp;I$1&amp;"//A/"&amp;$B146&amp;", b="&amp;C146</f>
        <v>alter /DD_H3K4Me3_-_DMSO//A/145, b=0</v>
      </c>
      <c r="J146" t="str">
        <f>"alter /"&amp;J$1&amp;"//A/"&amp;$B146&amp;", b="&amp;D146</f>
        <v>alter /DD_OC3_-_DMSO//A/145, b=0</v>
      </c>
      <c r="K146" t="str">
        <f>"alter /"&amp;K$1&amp;"//A/"&amp;$B146&amp;", b="&amp;E146</f>
        <v>alter /DD_OC9_-_DMSO//A/145, b=0</v>
      </c>
    </row>
    <row r="147" spans="1:11" x14ac:dyDescent="0.2">
      <c r="A147" t="s">
        <v>171</v>
      </c>
      <c r="B147">
        <v>146</v>
      </c>
      <c r="C147">
        <v>0</v>
      </c>
      <c r="D147">
        <v>0</v>
      </c>
      <c r="E147">
        <v>0</v>
      </c>
      <c r="I147" t="str">
        <f>"alter /"&amp;I$1&amp;"//A/"&amp;$B147&amp;", b="&amp;C147</f>
        <v>alter /DD_H3K4Me3_-_DMSO//A/146, b=0</v>
      </c>
      <c r="J147" t="str">
        <f>"alter /"&amp;J$1&amp;"//A/"&amp;$B147&amp;", b="&amp;D147</f>
        <v>alter /DD_OC3_-_DMSO//A/146, b=0</v>
      </c>
      <c r="K147" t="str">
        <f>"alter /"&amp;K$1&amp;"//A/"&amp;$B147&amp;", b="&amp;E147</f>
        <v>alter /DD_OC9_-_DMSO//A/146, b=0</v>
      </c>
    </row>
    <row r="148" spans="1:11" x14ac:dyDescent="0.2">
      <c r="A148" t="s">
        <v>165</v>
      </c>
      <c r="B148">
        <v>147</v>
      </c>
      <c r="C148">
        <v>0</v>
      </c>
      <c r="D148">
        <v>0</v>
      </c>
      <c r="E148">
        <v>0</v>
      </c>
      <c r="I148" t="str">
        <f>"alter /"&amp;I$1&amp;"//A/"&amp;$B148&amp;", b="&amp;C148</f>
        <v>alter /DD_H3K4Me3_-_DMSO//A/147, b=0</v>
      </c>
      <c r="J148" t="str">
        <f>"alter /"&amp;J$1&amp;"//A/"&amp;$B148&amp;", b="&amp;D148</f>
        <v>alter /DD_OC3_-_DMSO//A/147, b=0</v>
      </c>
      <c r="K148" t="str">
        <f>"alter /"&amp;K$1&amp;"//A/"&amp;$B148&amp;", b="&amp;E148</f>
        <v>alter /DD_OC9_-_DMSO//A/147, b=0</v>
      </c>
    </row>
    <row r="149" spans="1:11" x14ac:dyDescent="0.2">
      <c r="A149" t="s">
        <v>175</v>
      </c>
      <c r="B149">
        <v>148</v>
      </c>
      <c r="C149">
        <v>0</v>
      </c>
      <c r="D149">
        <v>0</v>
      </c>
      <c r="E149">
        <v>0</v>
      </c>
      <c r="I149" t="str">
        <f>"alter /"&amp;I$1&amp;"//A/"&amp;$B149&amp;", b="&amp;C149</f>
        <v>alter /DD_H3K4Me3_-_DMSO//A/148, b=0</v>
      </c>
      <c r="J149" t="str">
        <f>"alter /"&amp;J$1&amp;"//A/"&amp;$B149&amp;", b="&amp;D149</f>
        <v>alter /DD_OC3_-_DMSO//A/148, b=0</v>
      </c>
      <c r="K149" t="str">
        <f>"alter /"&amp;K$1&amp;"//A/"&amp;$B149&amp;", b="&amp;E149</f>
        <v>alter /DD_OC9_-_DMSO//A/148, b=0</v>
      </c>
    </row>
    <row r="150" spans="1:11" x14ac:dyDescent="0.2">
      <c r="A150" t="s">
        <v>178</v>
      </c>
      <c r="B150">
        <v>149</v>
      </c>
      <c r="C150">
        <v>0</v>
      </c>
      <c r="D150">
        <v>0</v>
      </c>
      <c r="E150">
        <v>0</v>
      </c>
      <c r="I150" t="str">
        <f>"alter /"&amp;I$1&amp;"//A/"&amp;$B150&amp;", b="&amp;C150</f>
        <v>alter /DD_H3K4Me3_-_DMSO//A/149, b=0</v>
      </c>
      <c r="J150" t="str">
        <f>"alter /"&amp;J$1&amp;"//A/"&amp;$B150&amp;", b="&amp;D150</f>
        <v>alter /DD_OC3_-_DMSO//A/149, b=0</v>
      </c>
      <c r="K150" t="str">
        <f>"alter /"&amp;K$1&amp;"//A/"&amp;$B150&amp;", b="&amp;E150</f>
        <v>alter /DD_OC9_-_DMSO//A/149, b=0</v>
      </c>
    </row>
    <row r="151" spans="1:11" x14ac:dyDescent="0.2">
      <c r="A151" t="s">
        <v>167</v>
      </c>
      <c r="B151">
        <v>150</v>
      </c>
      <c r="C151">
        <v>0</v>
      </c>
      <c r="D151">
        <v>0</v>
      </c>
      <c r="E151">
        <v>0</v>
      </c>
      <c r="I151" t="str">
        <f>"alter /"&amp;I$1&amp;"//A/"&amp;$B151&amp;", b="&amp;C151</f>
        <v>alter /DD_H3K4Me3_-_DMSO//A/150, b=0</v>
      </c>
      <c r="J151" t="str">
        <f>"alter /"&amp;J$1&amp;"//A/"&amp;$B151&amp;", b="&amp;D151</f>
        <v>alter /DD_OC3_-_DMSO//A/150, b=0</v>
      </c>
      <c r="K151" t="str">
        <f>"alter /"&amp;K$1&amp;"//A/"&amp;$B151&amp;", b="&amp;E151</f>
        <v>alter /DD_OC9_-_DMSO//A/150, b=0</v>
      </c>
    </row>
    <row r="152" spans="1:11" x14ac:dyDescent="0.2">
      <c r="A152" t="s">
        <v>165</v>
      </c>
      <c r="B152">
        <v>151</v>
      </c>
      <c r="C152">
        <v>0</v>
      </c>
      <c r="D152">
        <v>0</v>
      </c>
      <c r="E152">
        <v>0</v>
      </c>
      <c r="I152" t="str">
        <f>"alter /"&amp;I$1&amp;"//A/"&amp;$B152&amp;", b="&amp;C152</f>
        <v>alter /DD_H3K4Me3_-_DMSO//A/151, b=0</v>
      </c>
      <c r="J152" t="str">
        <f>"alter /"&amp;J$1&amp;"//A/"&amp;$B152&amp;", b="&amp;D152</f>
        <v>alter /DD_OC3_-_DMSO//A/151, b=0</v>
      </c>
      <c r="K152" t="str">
        <f>"alter /"&amp;K$1&amp;"//A/"&amp;$B152&amp;", b="&amp;E152</f>
        <v>alter /DD_OC9_-_DMSO//A/151, b=0</v>
      </c>
    </row>
    <row r="153" spans="1:11" x14ac:dyDescent="0.2">
      <c r="A153" t="s">
        <v>179</v>
      </c>
      <c r="B153">
        <v>152</v>
      </c>
      <c r="C153">
        <v>0</v>
      </c>
      <c r="D153">
        <v>0</v>
      </c>
      <c r="E153">
        <v>0</v>
      </c>
      <c r="I153" t="str">
        <f>"alter /"&amp;I$1&amp;"//A/"&amp;$B153&amp;", b="&amp;C153</f>
        <v>alter /DD_H3K4Me3_-_DMSO//A/152, b=0</v>
      </c>
      <c r="J153" t="str">
        <f>"alter /"&amp;J$1&amp;"//A/"&amp;$B153&amp;", b="&amp;D153</f>
        <v>alter /DD_OC3_-_DMSO//A/152, b=0</v>
      </c>
      <c r="K153" t="str">
        <f>"alter /"&amp;K$1&amp;"//A/"&amp;$B153&amp;", b="&amp;E153</f>
        <v>alter /DD_OC9_-_DMSO//A/152, b=0</v>
      </c>
    </row>
    <row r="154" spans="1:11" x14ac:dyDescent="0.2">
      <c r="A154" t="s">
        <v>162</v>
      </c>
      <c r="B154">
        <v>153</v>
      </c>
      <c r="C154">
        <v>0</v>
      </c>
      <c r="D154">
        <v>0</v>
      </c>
      <c r="E154">
        <v>0</v>
      </c>
      <c r="I154" t="str">
        <f>"alter /"&amp;I$1&amp;"//A/"&amp;$B154&amp;", b="&amp;C154</f>
        <v>alter /DD_H3K4Me3_-_DMSO//A/153, b=0</v>
      </c>
      <c r="J154" t="str">
        <f>"alter /"&amp;J$1&amp;"//A/"&amp;$B154&amp;", b="&amp;D154</f>
        <v>alter /DD_OC3_-_DMSO//A/153, b=0</v>
      </c>
      <c r="K154" t="str">
        <f>"alter /"&amp;K$1&amp;"//A/"&amp;$B154&amp;", b="&amp;E154</f>
        <v>alter /DD_OC9_-_DMSO//A/153, b=0</v>
      </c>
    </row>
    <row r="155" spans="1:11" x14ac:dyDescent="0.2">
      <c r="A155" t="s">
        <v>171</v>
      </c>
      <c r="B155">
        <v>154</v>
      </c>
      <c r="C155">
        <v>0</v>
      </c>
      <c r="D155">
        <v>0</v>
      </c>
      <c r="E155">
        <v>0</v>
      </c>
      <c r="I155" t="str">
        <f>"alter /"&amp;I$1&amp;"//A/"&amp;$B155&amp;", b="&amp;C155</f>
        <v>alter /DD_H3K4Me3_-_DMSO//A/154, b=0</v>
      </c>
      <c r="J155" t="str">
        <f>"alter /"&amp;J$1&amp;"//A/"&amp;$B155&amp;", b="&amp;D155</f>
        <v>alter /DD_OC3_-_DMSO//A/154, b=0</v>
      </c>
      <c r="K155" t="str">
        <f>"alter /"&amp;K$1&amp;"//A/"&amp;$B155&amp;", b="&amp;E155</f>
        <v>alter /DD_OC9_-_DMSO//A/154, b=0</v>
      </c>
    </row>
    <row r="156" spans="1:11" x14ac:dyDescent="0.2">
      <c r="A156" t="s">
        <v>180</v>
      </c>
      <c r="B156">
        <v>155</v>
      </c>
      <c r="C156">
        <v>0</v>
      </c>
      <c r="D156">
        <v>0</v>
      </c>
      <c r="E156">
        <v>0</v>
      </c>
      <c r="I156" t="str">
        <f>"alter /"&amp;I$1&amp;"//A/"&amp;$B156&amp;", b="&amp;C156</f>
        <v>alter /DD_H3K4Me3_-_DMSO//A/155, b=0</v>
      </c>
      <c r="J156" t="str">
        <f>"alter /"&amp;J$1&amp;"//A/"&amp;$B156&amp;", b="&amp;D156</f>
        <v>alter /DD_OC3_-_DMSO//A/155, b=0</v>
      </c>
      <c r="K156" t="str">
        <f>"alter /"&amp;K$1&amp;"//A/"&amp;$B156&amp;", b="&amp;E156</f>
        <v>alter /DD_OC9_-_DMSO//A/155, b=0</v>
      </c>
    </row>
    <row r="157" spans="1:11" x14ac:dyDescent="0.2">
      <c r="A157" t="s">
        <v>175</v>
      </c>
      <c r="B157">
        <v>156</v>
      </c>
      <c r="C157">
        <v>0</v>
      </c>
      <c r="D157">
        <v>0</v>
      </c>
      <c r="E157">
        <v>0</v>
      </c>
      <c r="I157" t="str">
        <f>"alter /"&amp;I$1&amp;"//A/"&amp;$B157&amp;", b="&amp;C157</f>
        <v>alter /DD_H3K4Me3_-_DMSO//A/156, b=0</v>
      </c>
      <c r="J157" t="str">
        <f>"alter /"&amp;J$1&amp;"//A/"&amp;$B157&amp;", b="&amp;D157</f>
        <v>alter /DD_OC3_-_DMSO//A/156, b=0</v>
      </c>
      <c r="K157" t="str">
        <f>"alter /"&amp;K$1&amp;"//A/"&amp;$B157&amp;", b="&amp;E157</f>
        <v>alter /DD_OC9_-_DMSO//A/156, b=0</v>
      </c>
    </row>
    <row r="158" spans="1:11" x14ac:dyDescent="0.2">
      <c r="A158" t="s">
        <v>174</v>
      </c>
      <c r="B158">
        <v>157</v>
      </c>
      <c r="C158">
        <v>0</v>
      </c>
      <c r="D158">
        <v>0</v>
      </c>
      <c r="E158">
        <v>0</v>
      </c>
      <c r="I158" t="str">
        <f>"alter /"&amp;I$1&amp;"//A/"&amp;$B158&amp;", b="&amp;C158</f>
        <v>alter /DD_H3K4Me3_-_DMSO//A/157, b=0</v>
      </c>
      <c r="J158" t="str">
        <f>"alter /"&amp;J$1&amp;"//A/"&amp;$B158&amp;", b="&amp;D158</f>
        <v>alter /DD_OC3_-_DMSO//A/157, b=0</v>
      </c>
      <c r="K158" t="str">
        <f>"alter /"&amp;K$1&amp;"//A/"&amp;$B158&amp;", b="&amp;E158</f>
        <v>alter /DD_OC9_-_DMSO//A/157, b=0</v>
      </c>
    </row>
    <row r="159" spans="1:11" x14ac:dyDescent="0.2">
      <c r="A159" t="s">
        <v>171</v>
      </c>
      <c r="B159">
        <v>158</v>
      </c>
      <c r="C159">
        <v>0</v>
      </c>
      <c r="D159">
        <v>0</v>
      </c>
      <c r="E159">
        <v>0</v>
      </c>
      <c r="I159" t="str">
        <f>"alter /"&amp;I$1&amp;"//A/"&amp;$B159&amp;", b="&amp;C159</f>
        <v>alter /DD_H3K4Me3_-_DMSO//A/158, b=0</v>
      </c>
      <c r="J159" t="str">
        <f>"alter /"&amp;J$1&amp;"//A/"&amp;$B159&amp;", b="&amp;D159</f>
        <v>alter /DD_OC3_-_DMSO//A/158, b=0</v>
      </c>
      <c r="K159" t="str">
        <f>"alter /"&amp;K$1&amp;"//A/"&amp;$B159&amp;", b="&amp;E159</f>
        <v>alter /DD_OC9_-_DMSO//A/158, b=0</v>
      </c>
    </row>
    <row r="160" spans="1:11" x14ac:dyDescent="0.2">
      <c r="A160" t="s">
        <v>165</v>
      </c>
      <c r="B160">
        <v>159</v>
      </c>
      <c r="C160">
        <v>0</v>
      </c>
      <c r="D160">
        <v>0</v>
      </c>
      <c r="E160">
        <v>0</v>
      </c>
      <c r="I160" t="str">
        <f>"alter /"&amp;I$1&amp;"//A/"&amp;$B160&amp;", b="&amp;C160</f>
        <v>alter /DD_H3K4Me3_-_DMSO//A/159, b=0</v>
      </c>
      <c r="J160" t="str">
        <f>"alter /"&amp;J$1&amp;"//A/"&amp;$B160&amp;", b="&amp;D160</f>
        <v>alter /DD_OC3_-_DMSO//A/159, b=0</v>
      </c>
      <c r="K160" t="str">
        <f>"alter /"&amp;K$1&amp;"//A/"&amp;$B160&amp;", b="&amp;E160</f>
        <v>alter /DD_OC9_-_DMSO//A/159, b=0</v>
      </c>
    </row>
    <row r="161" spans="1:11" x14ac:dyDescent="0.2">
      <c r="A161" t="s">
        <v>174</v>
      </c>
      <c r="B161">
        <v>160</v>
      </c>
      <c r="C161">
        <v>10</v>
      </c>
      <c r="D161">
        <v>10</v>
      </c>
      <c r="E161">
        <v>10</v>
      </c>
      <c r="I161" t="str">
        <f>"alter /"&amp;I$1&amp;"//A/"&amp;$B161&amp;", b="&amp;C161</f>
        <v>alter /DD_H3K4Me3_-_DMSO//A/160, b=10</v>
      </c>
      <c r="J161" t="str">
        <f>"alter /"&amp;J$1&amp;"//A/"&amp;$B161&amp;", b="&amp;D161</f>
        <v>alter /DD_OC3_-_DMSO//A/160, b=10</v>
      </c>
      <c r="K161" t="str">
        <f>"alter /"&amp;K$1&amp;"//A/"&amp;$B161&amp;", b="&amp;E161</f>
        <v>alter /DD_OC9_-_DMSO//A/160, b=10</v>
      </c>
    </row>
    <row r="162" spans="1:11" x14ac:dyDescent="0.2">
      <c r="A162" t="s">
        <v>171</v>
      </c>
      <c r="B162">
        <v>161</v>
      </c>
      <c r="C162">
        <v>0</v>
      </c>
      <c r="D162">
        <v>-1</v>
      </c>
      <c r="E162">
        <v>0</v>
      </c>
      <c r="I162" t="str">
        <f>"alter /"&amp;I$1&amp;"//A/"&amp;$B162&amp;", b="&amp;C162</f>
        <v>alter /DD_H3K4Me3_-_DMSO//A/161, b=0</v>
      </c>
      <c r="J162" t="str">
        <f>"alter /"&amp;J$1&amp;"//A/"&amp;$B162&amp;", b="&amp;D162</f>
        <v>alter /DD_OC3_-_DMSO//A/161, b=-1</v>
      </c>
      <c r="K162" t="str">
        <f>"alter /"&amp;K$1&amp;"//A/"&amp;$B162&amp;", b="&amp;E162</f>
        <v>alter /DD_OC9_-_DMSO//A/161, b=0</v>
      </c>
    </row>
    <row r="163" spans="1:11" x14ac:dyDescent="0.2">
      <c r="A163" t="s">
        <v>165</v>
      </c>
      <c r="B163">
        <v>162</v>
      </c>
      <c r="C163">
        <v>0</v>
      </c>
      <c r="D163">
        <v>-1</v>
      </c>
      <c r="E163">
        <v>0</v>
      </c>
      <c r="I163" t="str">
        <f>"alter /"&amp;I$1&amp;"//A/"&amp;$B163&amp;", b="&amp;C163</f>
        <v>alter /DD_H3K4Me3_-_DMSO//A/162, b=0</v>
      </c>
      <c r="J163" t="str">
        <f>"alter /"&amp;J$1&amp;"//A/"&amp;$B163&amp;", b="&amp;D163</f>
        <v>alter /DD_OC3_-_DMSO//A/162, b=-1</v>
      </c>
      <c r="K163" t="str">
        <f>"alter /"&amp;K$1&amp;"//A/"&amp;$B163&amp;", b="&amp;E163</f>
        <v>alter /DD_OC9_-_DMSO//A/162, b=0</v>
      </c>
    </row>
    <row r="164" spans="1:11" x14ac:dyDescent="0.2">
      <c r="A164" t="s">
        <v>172</v>
      </c>
      <c r="B164">
        <v>163</v>
      </c>
      <c r="C164">
        <v>0</v>
      </c>
      <c r="D164">
        <v>-1</v>
      </c>
      <c r="E164">
        <v>0</v>
      </c>
      <c r="I164" t="str">
        <f>"alter /"&amp;I$1&amp;"//A/"&amp;$B164&amp;", b="&amp;C164</f>
        <v>alter /DD_H3K4Me3_-_DMSO//A/163, b=0</v>
      </c>
      <c r="J164" t="str">
        <f>"alter /"&amp;J$1&amp;"//A/"&amp;$B164&amp;", b="&amp;D164</f>
        <v>alter /DD_OC3_-_DMSO//A/163, b=-1</v>
      </c>
      <c r="K164" t="str">
        <f>"alter /"&amp;K$1&amp;"//A/"&amp;$B164&amp;", b="&amp;E164</f>
        <v>alter /DD_OC9_-_DMSO//A/163, b=0</v>
      </c>
    </row>
    <row r="165" spans="1:11" x14ac:dyDescent="0.2">
      <c r="A165" t="s">
        <v>170</v>
      </c>
      <c r="B165">
        <v>164</v>
      </c>
      <c r="C165">
        <v>0</v>
      </c>
      <c r="D165">
        <v>-1</v>
      </c>
      <c r="E165">
        <v>0</v>
      </c>
      <c r="I165" t="str">
        <f>"alter /"&amp;I$1&amp;"//A/"&amp;$B165&amp;", b="&amp;C165</f>
        <v>alter /DD_H3K4Me3_-_DMSO//A/164, b=0</v>
      </c>
      <c r="J165" t="str">
        <f>"alter /"&amp;J$1&amp;"//A/"&amp;$B165&amp;", b="&amp;D165</f>
        <v>alter /DD_OC3_-_DMSO//A/164, b=-1</v>
      </c>
      <c r="K165" t="str">
        <f>"alter /"&amp;K$1&amp;"//A/"&amp;$B165&amp;", b="&amp;E165</f>
        <v>alter /DD_OC9_-_DMSO//A/164, b=0</v>
      </c>
    </row>
    <row r="166" spans="1:11" x14ac:dyDescent="0.2">
      <c r="A166" t="s">
        <v>176</v>
      </c>
      <c r="B166">
        <v>165</v>
      </c>
      <c r="C166">
        <v>0</v>
      </c>
      <c r="D166">
        <v>-1</v>
      </c>
      <c r="E166">
        <v>0</v>
      </c>
      <c r="I166" t="str">
        <f>"alter /"&amp;I$1&amp;"//A/"&amp;$B166&amp;", b="&amp;C166</f>
        <v>alter /DD_H3K4Me3_-_DMSO//A/165, b=0</v>
      </c>
      <c r="J166" t="str">
        <f>"alter /"&amp;J$1&amp;"//A/"&amp;$B166&amp;", b="&amp;D166</f>
        <v>alter /DD_OC3_-_DMSO//A/165, b=-1</v>
      </c>
      <c r="K166" t="str">
        <f>"alter /"&amp;K$1&amp;"//A/"&amp;$B166&amp;", b="&amp;E166</f>
        <v>alter /DD_OC9_-_DMSO//A/165, b=0</v>
      </c>
    </row>
    <row r="167" spans="1:11" x14ac:dyDescent="0.2">
      <c r="A167" t="s">
        <v>164</v>
      </c>
      <c r="B167">
        <v>166</v>
      </c>
      <c r="C167">
        <v>0</v>
      </c>
      <c r="D167">
        <v>-1</v>
      </c>
      <c r="E167">
        <v>0</v>
      </c>
      <c r="I167" t="str">
        <f>"alter /"&amp;I$1&amp;"//A/"&amp;$B167&amp;", b="&amp;C167</f>
        <v>alter /DD_H3K4Me3_-_DMSO//A/166, b=0</v>
      </c>
      <c r="J167" t="str">
        <f>"alter /"&amp;J$1&amp;"//A/"&amp;$B167&amp;", b="&amp;D167</f>
        <v>alter /DD_OC3_-_DMSO//A/166, b=-1</v>
      </c>
      <c r="K167" t="str">
        <f>"alter /"&amp;K$1&amp;"//A/"&amp;$B167&amp;", b="&amp;E167</f>
        <v>alter /DD_OC9_-_DMSO//A/166, b=0</v>
      </c>
    </row>
    <row r="168" spans="1:11" x14ac:dyDescent="0.2">
      <c r="A168" t="s">
        <v>171</v>
      </c>
      <c r="B168">
        <v>167</v>
      </c>
      <c r="C168">
        <v>0</v>
      </c>
      <c r="D168">
        <v>-1</v>
      </c>
      <c r="E168">
        <v>0</v>
      </c>
      <c r="I168" t="str">
        <f>"alter /"&amp;I$1&amp;"//A/"&amp;$B168&amp;", b="&amp;C168</f>
        <v>alter /DD_H3K4Me3_-_DMSO//A/167, b=0</v>
      </c>
      <c r="J168" t="str">
        <f>"alter /"&amp;J$1&amp;"//A/"&amp;$B168&amp;", b="&amp;D168</f>
        <v>alter /DD_OC3_-_DMSO//A/167, b=-1</v>
      </c>
      <c r="K168" t="str">
        <f>"alter /"&amp;K$1&amp;"//A/"&amp;$B168&amp;", b="&amp;E168</f>
        <v>alter /DD_OC9_-_DMSO//A/167, b=0</v>
      </c>
    </row>
    <row r="169" spans="1:11" x14ac:dyDescent="0.2">
      <c r="A169" t="s">
        <v>168</v>
      </c>
      <c r="B169">
        <v>168</v>
      </c>
      <c r="C169">
        <v>0</v>
      </c>
      <c r="D169">
        <v>-1</v>
      </c>
      <c r="E169">
        <v>0</v>
      </c>
      <c r="I169" t="str">
        <f>"alter /"&amp;I$1&amp;"//A/"&amp;$B169&amp;", b="&amp;C169</f>
        <v>alter /DD_H3K4Me3_-_DMSO//A/168, b=0</v>
      </c>
      <c r="J169" t="str">
        <f>"alter /"&amp;J$1&amp;"//A/"&amp;$B169&amp;", b="&amp;D169</f>
        <v>alter /DD_OC3_-_DMSO//A/168, b=-1</v>
      </c>
      <c r="K169" t="str">
        <f>"alter /"&amp;K$1&amp;"//A/"&amp;$B169&amp;", b="&amp;E169</f>
        <v>alter /DD_OC9_-_DMSO//A/168, b=0</v>
      </c>
    </row>
    <row r="170" spans="1:11" x14ac:dyDescent="0.2">
      <c r="A170" t="s">
        <v>180</v>
      </c>
      <c r="B170">
        <v>169</v>
      </c>
      <c r="C170">
        <v>0</v>
      </c>
      <c r="D170">
        <v>-1</v>
      </c>
      <c r="E170">
        <v>0</v>
      </c>
      <c r="I170" t="str">
        <f>"alter /"&amp;I$1&amp;"//A/"&amp;$B170&amp;", b="&amp;C170</f>
        <v>alter /DD_H3K4Me3_-_DMSO//A/169, b=0</v>
      </c>
      <c r="J170" t="str">
        <f>"alter /"&amp;J$1&amp;"//A/"&amp;$B170&amp;", b="&amp;D170</f>
        <v>alter /DD_OC3_-_DMSO//A/169, b=-1</v>
      </c>
      <c r="K170" t="str">
        <f>"alter /"&amp;K$1&amp;"//A/"&amp;$B170&amp;", b="&amp;E170</f>
        <v>alter /DD_OC9_-_DMSO//A/169, b=0</v>
      </c>
    </row>
    <row r="171" spans="1:11" x14ac:dyDescent="0.2">
      <c r="A171" t="s">
        <v>163</v>
      </c>
      <c r="B171">
        <v>170</v>
      </c>
      <c r="C171">
        <v>0</v>
      </c>
      <c r="D171">
        <v>-1</v>
      </c>
      <c r="E171">
        <v>0</v>
      </c>
      <c r="I171" t="str">
        <f>"alter /"&amp;I$1&amp;"//A/"&amp;$B171&amp;", b="&amp;C171</f>
        <v>alter /DD_H3K4Me3_-_DMSO//A/170, b=0</v>
      </c>
      <c r="J171" t="str">
        <f>"alter /"&amp;J$1&amp;"//A/"&amp;$B171&amp;", b="&amp;D171</f>
        <v>alter /DD_OC3_-_DMSO//A/170, b=-1</v>
      </c>
      <c r="K171" t="str">
        <f>"alter /"&amp;K$1&amp;"//A/"&amp;$B171&amp;", b="&amp;E171</f>
        <v>alter /DD_OC9_-_DMSO//A/170, b=0</v>
      </c>
    </row>
    <row r="172" spans="1:11" x14ac:dyDescent="0.2">
      <c r="A172" t="s">
        <v>180</v>
      </c>
      <c r="B172">
        <v>171</v>
      </c>
      <c r="C172">
        <v>0</v>
      </c>
      <c r="D172">
        <v>-1</v>
      </c>
      <c r="E172">
        <v>0</v>
      </c>
      <c r="I172" t="str">
        <f>"alter /"&amp;I$1&amp;"//A/"&amp;$B172&amp;", b="&amp;C172</f>
        <v>alter /DD_H3K4Me3_-_DMSO//A/171, b=0</v>
      </c>
      <c r="J172" t="str">
        <f>"alter /"&amp;J$1&amp;"//A/"&amp;$B172&amp;", b="&amp;D172</f>
        <v>alter /DD_OC3_-_DMSO//A/171, b=-1</v>
      </c>
      <c r="K172" t="str">
        <f>"alter /"&amp;K$1&amp;"//A/"&amp;$B172&amp;", b="&amp;E172</f>
        <v>alter /DD_OC9_-_DMSO//A/171, b=0</v>
      </c>
    </row>
    <row r="173" spans="1:11" x14ac:dyDescent="0.2">
      <c r="A173" t="s">
        <v>169</v>
      </c>
      <c r="B173">
        <v>172</v>
      </c>
      <c r="C173">
        <v>0</v>
      </c>
      <c r="D173">
        <v>-1</v>
      </c>
      <c r="E173">
        <v>0</v>
      </c>
      <c r="I173" t="str">
        <f>"alter /"&amp;I$1&amp;"//A/"&amp;$B173&amp;", b="&amp;C173</f>
        <v>alter /DD_H3K4Me3_-_DMSO//A/172, b=0</v>
      </c>
      <c r="J173" t="str">
        <f>"alter /"&amp;J$1&amp;"//A/"&amp;$B173&amp;", b="&amp;D173</f>
        <v>alter /DD_OC3_-_DMSO//A/172, b=-1</v>
      </c>
      <c r="K173" t="str">
        <f>"alter /"&amp;K$1&amp;"//A/"&amp;$B173&amp;", b="&amp;E173</f>
        <v>alter /DD_OC9_-_DMSO//A/172, b=0</v>
      </c>
    </row>
    <row r="174" spans="1:11" x14ac:dyDescent="0.2">
      <c r="A174" t="s">
        <v>179</v>
      </c>
      <c r="B174">
        <v>173</v>
      </c>
      <c r="C174">
        <v>0</v>
      </c>
      <c r="D174">
        <v>-1</v>
      </c>
      <c r="E174">
        <v>0</v>
      </c>
      <c r="I174" t="str">
        <f>"alter /"&amp;I$1&amp;"//A/"&amp;$B174&amp;", b="&amp;C174</f>
        <v>alter /DD_H3K4Me3_-_DMSO//A/173, b=0</v>
      </c>
      <c r="J174" t="str">
        <f>"alter /"&amp;J$1&amp;"//A/"&amp;$B174&amp;", b="&amp;D174</f>
        <v>alter /DD_OC3_-_DMSO//A/173, b=-1</v>
      </c>
      <c r="K174" t="str">
        <f>"alter /"&amp;K$1&amp;"//A/"&amp;$B174&amp;", b="&amp;E174</f>
        <v>alter /DD_OC9_-_DMSO//A/173, b=0</v>
      </c>
    </row>
    <row r="175" spans="1:11" x14ac:dyDescent="0.2">
      <c r="A175" t="s">
        <v>171</v>
      </c>
      <c r="B175">
        <v>174</v>
      </c>
      <c r="C175">
        <v>0</v>
      </c>
      <c r="D175">
        <v>-1</v>
      </c>
      <c r="E175">
        <v>0</v>
      </c>
      <c r="I175" t="str">
        <f>"alter /"&amp;I$1&amp;"//A/"&amp;$B175&amp;", b="&amp;C175</f>
        <v>alter /DD_H3K4Me3_-_DMSO//A/174, b=0</v>
      </c>
      <c r="J175" t="str">
        <f>"alter /"&amp;J$1&amp;"//A/"&amp;$B175&amp;", b="&amp;D175</f>
        <v>alter /DD_OC3_-_DMSO//A/174, b=-1</v>
      </c>
      <c r="K175" t="str">
        <f>"alter /"&amp;K$1&amp;"//A/"&amp;$B175&amp;", b="&amp;E175</f>
        <v>alter /DD_OC9_-_DMSO//A/174, b=0</v>
      </c>
    </row>
    <row r="176" spans="1:11" x14ac:dyDescent="0.2">
      <c r="A176" t="s">
        <v>173</v>
      </c>
      <c r="B176">
        <v>175</v>
      </c>
      <c r="C176">
        <v>0</v>
      </c>
      <c r="D176">
        <v>-1</v>
      </c>
      <c r="E176">
        <v>0</v>
      </c>
      <c r="I176" t="str">
        <f>"alter /"&amp;I$1&amp;"//A/"&amp;$B176&amp;", b="&amp;C176</f>
        <v>alter /DD_H3K4Me3_-_DMSO//A/175, b=0</v>
      </c>
      <c r="J176" t="str">
        <f>"alter /"&amp;J$1&amp;"//A/"&amp;$B176&amp;", b="&amp;D176</f>
        <v>alter /DD_OC3_-_DMSO//A/175, b=-1</v>
      </c>
      <c r="K176" t="str">
        <f>"alter /"&amp;K$1&amp;"//A/"&amp;$B176&amp;", b="&amp;E176</f>
        <v>alter /DD_OC9_-_DMSO//A/175, b=0</v>
      </c>
    </row>
    <row r="177" spans="1:11" x14ac:dyDescent="0.2">
      <c r="A177" t="s">
        <v>165</v>
      </c>
      <c r="B177">
        <v>176</v>
      </c>
      <c r="C177">
        <v>10</v>
      </c>
      <c r="D177">
        <v>10</v>
      </c>
      <c r="E177">
        <v>10</v>
      </c>
      <c r="I177" t="str">
        <f>"alter /"&amp;I$1&amp;"//A/"&amp;$B177&amp;", b="&amp;C177</f>
        <v>alter /DD_H3K4Me3_-_DMSO//A/176, b=10</v>
      </c>
      <c r="J177" t="str">
        <f>"alter /"&amp;J$1&amp;"//A/"&amp;$B177&amp;", b="&amp;D177</f>
        <v>alter /DD_OC3_-_DMSO//A/176, b=10</v>
      </c>
      <c r="K177" t="str">
        <f>"alter /"&amp;K$1&amp;"//A/"&amp;$B177&amp;", b="&amp;E177</f>
        <v>alter /DD_OC9_-_DMSO//A/176, b=10</v>
      </c>
    </row>
    <row r="178" spans="1:11" x14ac:dyDescent="0.2">
      <c r="A178" t="s">
        <v>180</v>
      </c>
      <c r="B178">
        <v>177</v>
      </c>
      <c r="C178">
        <v>0</v>
      </c>
      <c r="D178">
        <v>-1</v>
      </c>
      <c r="E178">
        <v>0</v>
      </c>
      <c r="I178" t="str">
        <f>"alter /"&amp;I$1&amp;"//A/"&amp;$B178&amp;", b="&amp;C178</f>
        <v>alter /DD_H3K4Me3_-_DMSO//A/177, b=0</v>
      </c>
      <c r="J178" t="str">
        <f>"alter /"&amp;J$1&amp;"//A/"&amp;$B178&amp;", b="&amp;D178</f>
        <v>alter /DD_OC3_-_DMSO//A/177, b=-1</v>
      </c>
      <c r="K178" t="str">
        <f>"alter /"&amp;K$1&amp;"//A/"&amp;$B178&amp;", b="&amp;E178</f>
        <v>alter /DD_OC9_-_DMSO//A/177, b=0</v>
      </c>
    </row>
    <row r="179" spans="1:11" x14ac:dyDescent="0.2">
      <c r="A179" t="s">
        <v>167</v>
      </c>
      <c r="B179">
        <v>178</v>
      </c>
      <c r="C179">
        <v>0</v>
      </c>
      <c r="D179">
        <v>-1</v>
      </c>
      <c r="E179">
        <v>0</v>
      </c>
      <c r="I179" t="str">
        <f>"alter /"&amp;I$1&amp;"//A/"&amp;$B179&amp;", b="&amp;C179</f>
        <v>alter /DD_H3K4Me3_-_DMSO//A/178, b=0</v>
      </c>
      <c r="J179" t="str">
        <f>"alter /"&amp;J$1&amp;"//A/"&amp;$B179&amp;", b="&amp;D179</f>
        <v>alter /DD_OC3_-_DMSO//A/178, b=-1</v>
      </c>
      <c r="K179" t="str">
        <f>"alter /"&amp;K$1&amp;"//A/"&amp;$B179&amp;", b="&amp;E179</f>
        <v>alter /DD_OC9_-_DMSO//A/178, b=0</v>
      </c>
    </row>
    <row r="180" spans="1:11" x14ac:dyDescent="0.2">
      <c r="A180" t="s">
        <v>167</v>
      </c>
      <c r="B180">
        <v>179</v>
      </c>
      <c r="C180">
        <v>0</v>
      </c>
      <c r="D180">
        <v>-1</v>
      </c>
      <c r="E180">
        <v>0</v>
      </c>
      <c r="I180" t="str">
        <f>"alter /"&amp;I$1&amp;"//A/"&amp;$B180&amp;", b="&amp;C180</f>
        <v>alter /DD_H3K4Me3_-_DMSO//A/179, b=0</v>
      </c>
      <c r="J180" t="str">
        <f>"alter /"&amp;J$1&amp;"//A/"&amp;$B180&amp;", b="&amp;D180</f>
        <v>alter /DD_OC3_-_DMSO//A/179, b=-1</v>
      </c>
      <c r="K180" t="str">
        <f>"alter /"&amp;K$1&amp;"//A/"&amp;$B180&amp;", b="&amp;E180</f>
        <v>alter /DD_OC9_-_DMSO//A/179, b=0</v>
      </c>
    </row>
    <row r="181" spans="1:11" x14ac:dyDescent="0.2">
      <c r="A181" t="s">
        <v>167</v>
      </c>
      <c r="B181">
        <v>180</v>
      </c>
      <c r="C181">
        <v>0</v>
      </c>
      <c r="D181">
        <v>-1</v>
      </c>
      <c r="E181">
        <v>0</v>
      </c>
      <c r="I181" t="str">
        <f>"alter /"&amp;I$1&amp;"//A/"&amp;$B181&amp;", b="&amp;C181</f>
        <v>alter /DD_H3K4Me3_-_DMSO//A/180, b=0</v>
      </c>
      <c r="J181" t="str">
        <f>"alter /"&amp;J$1&amp;"//A/"&amp;$B181&amp;", b="&amp;D181</f>
        <v>alter /DD_OC3_-_DMSO//A/180, b=-1</v>
      </c>
      <c r="K181" t="str">
        <f>"alter /"&amp;K$1&amp;"//A/"&amp;$B181&amp;", b="&amp;E181</f>
        <v>alter /DD_OC9_-_DMSO//A/180, b=0</v>
      </c>
    </row>
    <row r="182" spans="1:11" x14ac:dyDescent="0.2">
      <c r="A182" t="s">
        <v>162</v>
      </c>
      <c r="B182">
        <v>181</v>
      </c>
      <c r="C182">
        <v>0</v>
      </c>
      <c r="D182">
        <v>-1</v>
      </c>
      <c r="E182">
        <v>0</v>
      </c>
      <c r="I182" t="str">
        <f>"alter /"&amp;I$1&amp;"//A/"&amp;$B182&amp;", b="&amp;C182</f>
        <v>alter /DD_H3K4Me3_-_DMSO//A/181, b=0</v>
      </c>
      <c r="J182" t="str">
        <f>"alter /"&amp;J$1&amp;"//A/"&amp;$B182&amp;", b="&amp;D182</f>
        <v>alter /DD_OC3_-_DMSO//A/181, b=-1</v>
      </c>
      <c r="K182" t="str">
        <f>"alter /"&amp;K$1&amp;"//A/"&amp;$B182&amp;", b="&amp;E182</f>
        <v>alter /DD_OC9_-_DMSO//A/181, b=0</v>
      </c>
    </row>
    <row r="183" spans="1:11" x14ac:dyDescent="0.2">
      <c r="A183" t="s">
        <v>179</v>
      </c>
      <c r="B183">
        <v>182</v>
      </c>
      <c r="C183">
        <v>0</v>
      </c>
      <c r="D183">
        <v>-1</v>
      </c>
      <c r="E183">
        <v>0</v>
      </c>
      <c r="I183" t="str">
        <f>"alter /"&amp;I$1&amp;"//A/"&amp;$B183&amp;", b="&amp;C183</f>
        <v>alter /DD_H3K4Me3_-_DMSO//A/182, b=0</v>
      </c>
      <c r="J183" t="str">
        <f>"alter /"&amp;J$1&amp;"//A/"&amp;$B183&amp;", b="&amp;D183</f>
        <v>alter /DD_OC3_-_DMSO//A/182, b=-1</v>
      </c>
      <c r="K183" t="str">
        <f>"alter /"&amp;K$1&amp;"//A/"&amp;$B183&amp;", b="&amp;E183</f>
        <v>alter /DD_OC9_-_DMSO//A/182, b=0</v>
      </c>
    </row>
    <row r="184" spans="1:11" x14ac:dyDescent="0.2">
      <c r="A184" t="s">
        <v>180</v>
      </c>
      <c r="B184">
        <v>183</v>
      </c>
      <c r="C184">
        <v>0</v>
      </c>
      <c r="D184">
        <v>-1</v>
      </c>
      <c r="E184">
        <v>0</v>
      </c>
      <c r="I184" t="str">
        <f>"alter /"&amp;I$1&amp;"//A/"&amp;$B184&amp;", b="&amp;C184</f>
        <v>alter /DD_H3K4Me3_-_DMSO//A/183, b=0</v>
      </c>
      <c r="J184" t="str">
        <f>"alter /"&amp;J$1&amp;"//A/"&amp;$B184&amp;", b="&amp;D184</f>
        <v>alter /DD_OC3_-_DMSO//A/183, b=-1</v>
      </c>
      <c r="K184" t="str">
        <f>"alter /"&amp;K$1&amp;"//A/"&amp;$B184&amp;", b="&amp;E184</f>
        <v>alter /DD_OC9_-_DMSO//A/183, b=0</v>
      </c>
    </row>
    <row r="185" spans="1:11" x14ac:dyDescent="0.2">
      <c r="A185" t="s">
        <v>170</v>
      </c>
      <c r="B185">
        <v>184</v>
      </c>
      <c r="C185">
        <v>0</v>
      </c>
      <c r="D185">
        <v>-1</v>
      </c>
      <c r="E185">
        <v>0</v>
      </c>
      <c r="I185" t="str">
        <f>"alter /"&amp;I$1&amp;"//A/"&amp;$B185&amp;", b="&amp;C185</f>
        <v>alter /DD_H3K4Me3_-_DMSO//A/184, b=0</v>
      </c>
      <c r="J185" t="str">
        <f>"alter /"&amp;J$1&amp;"//A/"&amp;$B185&amp;", b="&amp;D185</f>
        <v>alter /DD_OC3_-_DMSO//A/184, b=-1</v>
      </c>
      <c r="K185" t="str">
        <f>"alter /"&amp;K$1&amp;"//A/"&amp;$B185&amp;", b="&amp;E185</f>
        <v>alter /DD_OC9_-_DMSO//A/184, b=0</v>
      </c>
    </row>
    <row r="186" spans="1:11" x14ac:dyDescent="0.2">
      <c r="A186" t="s">
        <v>175</v>
      </c>
      <c r="B186">
        <v>185</v>
      </c>
      <c r="C186">
        <v>0</v>
      </c>
      <c r="D186">
        <v>-1</v>
      </c>
      <c r="E186">
        <v>0</v>
      </c>
      <c r="I186" t="str">
        <f>"alter /"&amp;I$1&amp;"//A/"&amp;$B186&amp;", b="&amp;C186</f>
        <v>alter /DD_H3K4Me3_-_DMSO//A/185, b=0</v>
      </c>
      <c r="J186" t="str">
        <f>"alter /"&amp;J$1&amp;"//A/"&amp;$B186&amp;", b="&amp;D186</f>
        <v>alter /DD_OC3_-_DMSO//A/185, b=-1</v>
      </c>
      <c r="K186" t="str">
        <f>"alter /"&amp;K$1&amp;"//A/"&amp;$B186&amp;", b="&amp;E186</f>
        <v>alter /DD_OC9_-_DMSO//A/185, b=0</v>
      </c>
    </row>
    <row r="187" spans="1:11" x14ac:dyDescent="0.2">
      <c r="A187" t="s">
        <v>180</v>
      </c>
      <c r="B187">
        <v>186</v>
      </c>
      <c r="C187">
        <v>0</v>
      </c>
      <c r="D187">
        <v>-1</v>
      </c>
      <c r="E187">
        <v>0</v>
      </c>
      <c r="I187" t="str">
        <f>"alter /"&amp;I$1&amp;"//A/"&amp;$B187&amp;", b="&amp;C187</f>
        <v>alter /DD_H3K4Me3_-_DMSO//A/186, b=0</v>
      </c>
      <c r="J187" t="str">
        <f>"alter /"&amp;J$1&amp;"//A/"&amp;$B187&amp;", b="&amp;D187</f>
        <v>alter /DD_OC3_-_DMSO//A/186, b=-1</v>
      </c>
      <c r="K187" t="str">
        <f>"alter /"&amp;K$1&amp;"//A/"&amp;$B187&amp;", b="&amp;E187</f>
        <v>alter /DD_OC9_-_DMSO//A/186, b=0</v>
      </c>
    </row>
    <row r="188" spans="1:11" x14ac:dyDescent="0.2">
      <c r="A188" t="s">
        <v>165</v>
      </c>
      <c r="B188">
        <v>187</v>
      </c>
      <c r="C188">
        <v>0</v>
      </c>
      <c r="D188">
        <v>-1</v>
      </c>
      <c r="E188">
        <v>0</v>
      </c>
      <c r="I188" t="str">
        <f>"alter /"&amp;I$1&amp;"//A/"&amp;$B188&amp;", b="&amp;C188</f>
        <v>alter /DD_H3K4Me3_-_DMSO//A/187, b=0</v>
      </c>
      <c r="J188" t="str">
        <f>"alter /"&amp;J$1&amp;"//A/"&amp;$B188&amp;", b="&amp;D188</f>
        <v>alter /DD_OC3_-_DMSO//A/187, b=-1</v>
      </c>
      <c r="K188" t="str">
        <f>"alter /"&amp;K$1&amp;"//A/"&amp;$B188&amp;", b="&amp;E188</f>
        <v>alter /DD_OC9_-_DMSO//A/187, b=0</v>
      </c>
    </row>
    <row r="189" spans="1:11" x14ac:dyDescent="0.2">
      <c r="A189" t="s">
        <v>169</v>
      </c>
      <c r="B189">
        <v>188</v>
      </c>
      <c r="C189">
        <v>0</v>
      </c>
      <c r="D189">
        <v>-1</v>
      </c>
      <c r="E189">
        <v>0</v>
      </c>
      <c r="I189" t="str">
        <f>"alter /"&amp;I$1&amp;"//A/"&amp;$B189&amp;", b="&amp;C189</f>
        <v>alter /DD_H3K4Me3_-_DMSO//A/188, b=0</v>
      </c>
      <c r="J189" t="str">
        <f>"alter /"&amp;J$1&amp;"//A/"&amp;$B189&amp;", b="&amp;D189</f>
        <v>alter /DD_OC3_-_DMSO//A/188, b=-1</v>
      </c>
      <c r="K189" t="str">
        <f>"alter /"&amp;K$1&amp;"//A/"&amp;$B189&amp;", b="&amp;E189</f>
        <v>alter /DD_OC9_-_DMSO//A/188, b=0</v>
      </c>
    </row>
    <row r="190" spans="1:11" x14ac:dyDescent="0.2">
      <c r="A190" t="s">
        <v>181</v>
      </c>
      <c r="B190">
        <v>189</v>
      </c>
      <c r="C190">
        <v>0</v>
      </c>
      <c r="D190">
        <v>-1</v>
      </c>
      <c r="E190">
        <v>0</v>
      </c>
      <c r="I190" t="str">
        <f>"alter /"&amp;I$1&amp;"//A/"&amp;$B190&amp;", b="&amp;C190</f>
        <v>alter /DD_H3K4Me3_-_DMSO//A/189, b=0</v>
      </c>
      <c r="J190" t="str">
        <f>"alter /"&amp;J$1&amp;"//A/"&amp;$B190&amp;", b="&amp;D190</f>
        <v>alter /DD_OC3_-_DMSO//A/189, b=-1</v>
      </c>
      <c r="K190" t="str">
        <f>"alter /"&amp;K$1&amp;"//A/"&amp;$B190&amp;", b="&amp;E190</f>
        <v>alter /DD_OC9_-_DMSO//A/189, b=0</v>
      </c>
    </row>
    <row r="191" spans="1:11" x14ac:dyDescent="0.2">
      <c r="A191" t="s">
        <v>165</v>
      </c>
      <c r="B191">
        <v>190</v>
      </c>
      <c r="C191">
        <v>0</v>
      </c>
      <c r="D191">
        <v>-1</v>
      </c>
      <c r="E191">
        <v>0</v>
      </c>
      <c r="I191" t="str">
        <f>"alter /"&amp;I$1&amp;"//A/"&amp;$B191&amp;", b="&amp;C191</f>
        <v>alter /DD_H3K4Me3_-_DMSO//A/190, b=0</v>
      </c>
      <c r="J191" t="str">
        <f>"alter /"&amp;J$1&amp;"//A/"&amp;$B191&amp;", b="&amp;D191</f>
        <v>alter /DD_OC3_-_DMSO//A/190, b=-1</v>
      </c>
      <c r="K191" t="str">
        <f>"alter /"&amp;K$1&amp;"//A/"&amp;$B191&amp;", b="&amp;E191</f>
        <v>alter /DD_OC9_-_DMSO//A/190, b=0</v>
      </c>
    </row>
    <row r="192" spans="1:11" x14ac:dyDescent="0.2">
      <c r="A192" t="s">
        <v>174</v>
      </c>
      <c r="B192">
        <v>191</v>
      </c>
      <c r="C192">
        <v>10</v>
      </c>
      <c r="D192">
        <v>10</v>
      </c>
      <c r="E192">
        <v>10</v>
      </c>
      <c r="I192" t="str">
        <f>"alter /"&amp;I$1&amp;"//A/"&amp;$B192&amp;", b="&amp;C192</f>
        <v>alter /DD_H3K4Me3_-_DMSO//A/191, b=10</v>
      </c>
      <c r="J192" t="str">
        <f>"alter /"&amp;J$1&amp;"//A/"&amp;$B192&amp;", b="&amp;D192</f>
        <v>alter /DD_OC3_-_DMSO//A/191, b=10</v>
      </c>
      <c r="K192" t="str">
        <f>"alter /"&amp;K$1&amp;"//A/"&amp;$B192&amp;", b="&amp;E192</f>
        <v>alter /DD_OC9_-_DMSO//A/191, b=10</v>
      </c>
    </row>
    <row r="193" spans="1:11" x14ac:dyDescent="0.2">
      <c r="A193" t="s">
        <v>162</v>
      </c>
      <c r="B193">
        <v>192</v>
      </c>
      <c r="C193">
        <v>10</v>
      </c>
      <c r="D193">
        <v>10</v>
      </c>
      <c r="E193">
        <v>10</v>
      </c>
      <c r="I193" t="str">
        <f>"alter /"&amp;I$1&amp;"//A/"&amp;$B193&amp;", b="&amp;C193</f>
        <v>alter /DD_H3K4Me3_-_DMSO//A/192, b=10</v>
      </c>
      <c r="J193" t="str">
        <f>"alter /"&amp;J$1&amp;"//A/"&amp;$B193&amp;", b="&amp;D193</f>
        <v>alter /DD_OC3_-_DMSO//A/192, b=10</v>
      </c>
      <c r="K193" t="str">
        <f>"alter /"&amp;K$1&amp;"//A/"&amp;$B193&amp;", b="&amp;E193</f>
        <v>alter /DD_OC9_-_DMSO//A/192, b=10</v>
      </c>
    </row>
    <row r="194" spans="1:11" x14ac:dyDescent="0.2">
      <c r="A194" t="s">
        <v>169</v>
      </c>
      <c r="B194">
        <v>193</v>
      </c>
      <c r="C194">
        <v>10</v>
      </c>
      <c r="D194">
        <v>10</v>
      </c>
      <c r="E194">
        <v>10</v>
      </c>
      <c r="I194" t="str">
        <f>"alter /"&amp;I$1&amp;"//A/"&amp;$B194&amp;", b="&amp;C194</f>
        <v>alter /DD_H3K4Me3_-_DMSO//A/193, b=10</v>
      </c>
      <c r="J194" t="str">
        <f>"alter /"&amp;J$1&amp;"//A/"&amp;$B194&amp;", b="&amp;D194</f>
        <v>alter /DD_OC3_-_DMSO//A/193, b=10</v>
      </c>
      <c r="K194" t="str">
        <f>"alter /"&amp;K$1&amp;"//A/"&amp;$B194&amp;", b="&amp;E194</f>
        <v>alter /DD_OC9_-_DMSO//A/193, b=10</v>
      </c>
    </row>
    <row r="195" spans="1:11" x14ac:dyDescent="0.2">
      <c r="A195" t="s">
        <v>175</v>
      </c>
      <c r="B195">
        <v>194</v>
      </c>
      <c r="C195">
        <v>10</v>
      </c>
      <c r="D195">
        <v>10</v>
      </c>
      <c r="E195">
        <v>10</v>
      </c>
      <c r="I195" t="str">
        <f>"alter /"&amp;I$1&amp;"//A/"&amp;$B195&amp;", b="&amp;C195</f>
        <v>alter /DD_H3K4Me3_-_DMSO//A/194, b=10</v>
      </c>
      <c r="J195" t="str">
        <f>"alter /"&amp;J$1&amp;"//A/"&amp;$B195&amp;", b="&amp;D195</f>
        <v>alter /DD_OC3_-_DMSO//A/194, b=10</v>
      </c>
      <c r="K195" t="str">
        <f>"alter /"&amp;K$1&amp;"//A/"&amp;$B195&amp;", b="&amp;E195</f>
        <v>alter /DD_OC9_-_DMSO//A/194, b=10</v>
      </c>
    </row>
    <row r="196" spans="1:11" x14ac:dyDescent="0.2">
      <c r="A196" t="s">
        <v>173</v>
      </c>
      <c r="B196">
        <v>195</v>
      </c>
      <c r="C196">
        <v>0</v>
      </c>
      <c r="D196">
        <v>0</v>
      </c>
      <c r="E196">
        <v>0</v>
      </c>
      <c r="I196" t="str">
        <f>"alter /"&amp;I$1&amp;"//A/"&amp;$B196&amp;", b="&amp;C196</f>
        <v>alter /DD_H3K4Me3_-_DMSO//A/195, b=0</v>
      </c>
      <c r="J196" t="str">
        <f>"alter /"&amp;J$1&amp;"//A/"&amp;$B196&amp;", b="&amp;D196</f>
        <v>alter /DD_OC3_-_DMSO//A/195, b=0</v>
      </c>
      <c r="K196" t="str">
        <f>"alter /"&amp;K$1&amp;"//A/"&amp;$B196&amp;", b="&amp;E196</f>
        <v>alter /DD_OC9_-_DMSO//A/195, b=0</v>
      </c>
    </row>
    <row r="197" spans="1:11" x14ac:dyDescent="0.2">
      <c r="A197" t="s">
        <v>162</v>
      </c>
      <c r="B197">
        <v>196</v>
      </c>
      <c r="C197">
        <v>0</v>
      </c>
      <c r="D197">
        <v>0</v>
      </c>
      <c r="E197">
        <v>0</v>
      </c>
      <c r="I197" t="str">
        <f>"alter /"&amp;I$1&amp;"//A/"&amp;$B197&amp;", b="&amp;C197</f>
        <v>alter /DD_H3K4Me3_-_DMSO//A/196, b=0</v>
      </c>
      <c r="J197" t="str">
        <f>"alter /"&amp;J$1&amp;"//A/"&amp;$B197&amp;", b="&amp;D197</f>
        <v>alter /DD_OC3_-_DMSO//A/196, b=0</v>
      </c>
      <c r="K197" t="str">
        <f>"alter /"&amp;K$1&amp;"//A/"&amp;$B197&amp;", b="&amp;E197</f>
        <v>alter /DD_OC9_-_DMSO//A/196, b=0</v>
      </c>
    </row>
    <row r="198" spans="1:11" x14ac:dyDescent="0.2">
      <c r="A198" t="s">
        <v>171</v>
      </c>
      <c r="B198">
        <v>197</v>
      </c>
      <c r="C198">
        <v>0</v>
      </c>
      <c r="D198">
        <v>0</v>
      </c>
      <c r="E198">
        <v>0</v>
      </c>
      <c r="I198" t="str">
        <f>"alter /"&amp;I$1&amp;"//A/"&amp;$B198&amp;", b="&amp;C198</f>
        <v>alter /DD_H3K4Me3_-_DMSO//A/197, b=0</v>
      </c>
      <c r="J198" t="str">
        <f>"alter /"&amp;J$1&amp;"//A/"&amp;$B198&amp;", b="&amp;D198</f>
        <v>alter /DD_OC3_-_DMSO//A/197, b=0</v>
      </c>
      <c r="K198" t="str">
        <f>"alter /"&amp;K$1&amp;"//A/"&amp;$B198&amp;", b="&amp;E198</f>
        <v>alter /DD_OC9_-_DMSO//A/197, b=0</v>
      </c>
    </row>
    <row r="199" spans="1:11" x14ac:dyDescent="0.2">
      <c r="A199" t="s">
        <v>172</v>
      </c>
      <c r="B199">
        <v>198</v>
      </c>
      <c r="C199">
        <v>0</v>
      </c>
      <c r="D199">
        <v>0</v>
      </c>
      <c r="E199">
        <v>0</v>
      </c>
      <c r="I199" t="str">
        <f>"alter /"&amp;I$1&amp;"//A/"&amp;$B199&amp;", b="&amp;C199</f>
        <v>alter /DD_H3K4Me3_-_DMSO//A/198, b=0</v>
      </c>
      <c r="J199" t="str">
        <f>"alter /"&amp;J$1&amp;"//A/"&amp;$B199&amp;", b="&amp;D199</f>
        <v>alter /DD_OC3_-_DMSO//A/198, b=0</v>
      </c>
      <c r="K199" t="str">
        <f>"alter /"&amp;K$1&amp;"//A/"&amp;$B199&amp;", b="&amp;E199</f>
        <v>alter /DD_OC9_-_DMSO//A/198, b=0</v>
      </c>
    </row>
    <row r="200" spans="1:11" x14ac:dyDescent="0.2">
      <c r="A200" t="s">
        <v>170</v>
      </c>
      <c r="B200">
        <v>199</v>
      </c>
      <c r="C200">
        <v>0</v>
      </c>
      <c r="D200">
        <v>0</v>
      </c>
      <c r="E200">
        <v>0</v>
      </c>
      <c r="I200" t="str">
        <f>"alter /"&amp;I$1&amp;"//A/"&amp;$B200&amp;", b="&amp;C200</f>
        <v>alter /DD_H3K4Me3_-_DMSO//A/199, b=0</v>
      </c>
      <c r="J200" t="str">
        <f>"alter /"&amp;J$1&amp;"//A/"&amp;$B200&amp;", b="&amp;D200</f>
        <v>alter /DD_OC3_-_DMSO//A/199, b=0</v>
      </c>
      <c r="K200" t="str">
        <f>"alter /"&amp;K$1&amp;"//A/"&amp;$B200&amp;", b="&amp;E200</f>
        <v>alter /DD_OC9_-_DMSO//A/199, b=0</v>
      </c>
    </row>
    <row r="201" spans="1:11" x14ac:dyDescent="0.2">
      <c r="A201" t="s">
        <v>169</v>
      </c>
      <c r="B201">
        <v>200</v>
      </c>
      <c r="C201">
        <v>0</v>
      </c>
      <c r="D201">
        <v>0</v>
      </c>
      <c r="E201">
        <v>0</v>
      </c>
      <c r="I201" t="str">
        <f>"alter /"&amp;I$1&amp;"//A/"&amp;$B201&amp;", b="&amp;C201</f>
        <v>alter /DD_H3K4Me3_-_DMSO//A/200, b=0</v>
      </c>
      <c r="J201" t="str">
        <f>"alter /"&amp;J$1&amp;"//A/"&amp;$B201&amp;", b="&amp;D201</f>
        <v>alter /DD_OC3_-_DMSO//A/200, b=0</v>
      </c>
      <c r="K201" t="str">
        <f>"alter /"&amp;K$1&amp;"//A/"&amp;$B201&amp;", b="&amp;E201</f>
        <v>alter /DD_OC9_-_DMSO//A/200, b=0</v>
      </c>
    </row>
    <row r="202" spans="1:11" x14ac:dyDescent="0.2">
      <c r="A202" t="s">
        <v>162</v>
      </c>
      <c r="B202">
        <v>201</v>
      </c>
      <c r="C202">
        <v>0</v>
      </c>
      <c r="D202">
        <v>0</v>
      </c>
      <c r="E202">
        <v>0</v>
      </c>
      <c r="I202" t="str">
        <f>"alter /"&amp;I$1&amp;"//A/"&amp;$B202&amp;", b="&amp;C202</f>
        <v>alter /DD_H3K4Me3_-_DMSO//A/201, b=0</v>
      </c>
      <c r="J202" t="str">
        <f>"alter /"&amp;J$1&amp;"//A/"&amp;$B202&amp;", b="&amp;D202</f>
        <v>alter /DD_OC3_-_DMSO//A/201, b=0</v>
      </c>
      <c r="K202" t="str">
        <f>"alter /"&amp;K$1&amp;"//A/"&amp;$B202&amp;", b="&amp;E202</f>
        <v>alter /DD_OC9_-_DMSO//A/201, b=0</v>
      </c>
    </row>
    <row r="203" spans="1:11" x14ac:dyDescent="0.2">
      <c r="A203" t="s">
        <v>181</v>
      </c>
      <c r="B203">
        <v>202</v>
      </c>
      <c r="C203">
        <v>0</v>
      </c>
      <c r="D203">
        <v>0</v>
      </c>
      <c r="E203">
        <v>0</v>
      </c>
      <c r="I203" t="str">
        <f>"alter /"&amp;I$1&amp;"//A/"&amp;$B203&amp;", b="&amp;C203</f>
        <v>alter /DD_H3K4Me3_-_DMSO//A/202, b=0</v>
      </c>
      <c r="J203" t="str">
        <f>"alter /"&amp;J$1&amp;"//A/"&amp;$B203&amp;", b="&amp;D203</f>
        <v>alter /DD_OC3_-_DMSO//A/202, b=0</v>
      </c>
      <c r="K203" t="str">
        <f>"alter /"&amp;K$1&amp;"//A/"&amp;$B203&amp;", b="&amp;E203</f>
        <v>alter /DD_OC9_-_DMSO//A/202, b=0</v>
      </c>
    </row>
    <row r="204" spans="1:11" x14ac:dyDescent="0.2">
      <c r="A204" t="s">
        <v>169</v>
      </c>
      <c r="B204">
        <v>203</v>
      </c>
      <c r="C204">
        <v>0</v>
      </c>
      <c r="D204">
        <v>0</v>
      </c>
      <c r="E204">
        <v>0</v>
      </c>
      <c r="I204" t="str">
        <f>"alter /"&amp;I$1&amp;"//A/"&amp;$B204&amp;", b="&amp;C204</f>
        <v>alter /DD_H3K4Me3_-_DMSO//A/203, b=0</v>
      </c>
      <c r="J204" t="str">
        <f>"alter /"&amp;J$1&amp;"//A/"&amp;$B204&amp;", b="&amp;D204</f>
        <v>alter /DD_OC3_-_DMSO//A/203, b=0</v>
      </c>
      <c r="K204" t="str">
        <f>"alter /"&amp;K$1&amp;"//A/"&amp;$B204&amp;", b="&amp;E204</f>
        <v>alter /DD_OC9_-_DMSO//A/203, b=0</v>
      </c>
    </row>
    <row r="205" spans="1:11" x14ac:dyDescent="0.2">
      <c r="A205" t="s">
        <v>165</v>
      </c>
      <c r="B205">
        <v>204</v>
      </c>
      <c r="C205">
        <v>10</v>
      </c>
      <c r="D205">
        <v>10</v>
      </c>
      <c r="E205">
        <v>10</v>
      </c>
      <c r="I205" t="str">
        <f>"alter /"&amp;I$1&amp;"//A/"&amp;$B205&amp;", b="&amp;C205</f>
        <v>alter /DD_H3K4Me3_-_DMSO//A/204, b=10</v>
      </c>
      <c r="J205" t="str">
        <f>"alter /"&amp;J$1&amp;"//A/"&amp;$B205&amp;", b="&amp;D205</f>
        <v>alter /DD_OC3_-_DMSO//A/204, b=10</v>
      </c>
      <c r="K205" t="str">
        <f>"alter /"&amp;K$1&amp;"//A/"&amp;$B205&amp;", b="&amp;E205</f>
        <v>alter /DD_OC9_-_DMSO//A/204, b=10</v>
      </c>
    </row>
    <row r="206" spans="1:11" x14ac:dyDescent="0.2">
      <c r="A206" t="s">
        <v>175</v>
      </c>
      <c r="B206">
        <v>205</v>
      </c>
      <c r="C206">
        <v>10</v>
      </c>
      <c r="D206">
        <v>10</v>
      </c>
      <c r="E206">
        <v>10</v>
      </c>
      <c r="I206" t="str">
        <f>"alter /"&amp;I$1&amp;"//A/"&amp;$B206&amp;", b="&amp;C206</f>
        <v>alter /DD_H3K4Me3_-_DMSO//A/205, b=10</v>
      </c>
      <c r="J206" t="str">
        <f>"alter /"&amp;J$1&amp;"//A/"&amp;$B206&amp;", b="&amp;D206</f>
        <v>alter /DD_OC3_-_DMSO//A/205, b=10</v>
      </c>
      <c r="K206" t="str">
        <f>"alter /"&amp;K$1&amp;"//A/"&amp;$B206&amp;", b="&amp;E206</f>
        <v>alter /DD_OC9_-_DMSO//A/205, b=10</v>
      </c>
    </row>
    <row r="207" spans="1:11" x14ac:dyDescent="0.2">
      <c r="A207" t="s">
        <v>172</v>
      </c>
      <c r="B207">
        <v>206</v>
      </c>
      <c r="C207">
        <v>0</v>
      </c>
      <c r="D207">
        <v>0</v>
      </c>
      <c r="E207">
        <v>0</v>
      </c>
      <c r="I207" t="str">
        <f>"alter /"&amp;I$1&amp;"//A/"&amp;$B207&amp;", b="&amp;C207</f>
        <v>alter /DD_H3K4Me3_-_DMSO//A/206, b=0</v>
      </c>
      <c r="J207" t="str">
        <f>"alter /"&amp;J$1&amp;"//A/"&amp;$B207&amp;", b="&amp;D207</f>
        <v>alter /DD_OC3_-_DMSO//A/206, b=0</v>
      </c>
      <c r="K207" t="str">
        <f>"alter /"&amp;K$1&amp;"//A/"&amp;$B207&amp;", b="&amp;E207</f>
        <v>alter /DD_OC9_-_DMSO//A/206, b=0</v>
      </c>
    </row>
    <row r="208" spans="1:11" x14ac:dyDescent="0.2">
      <c r="A208" t="s">
        <v>166</v>
      </c>
      <c r="B208">
        <v>207</v>
      </c>
      <c r="C208">
        <v>0</v>
      </c>
      <c r="D208">
        <v>0</v>
      </c>
      <c r="E208">
        <v>0</v>
      </c>
      <c r="I208" t="str">
        <f>"alter /"&amp;I$1&amp;"//A/"&amp;$B208&amp;", b="&amp;C208</f>
        <v>alter /DD_H3K4Me3_-_DMSO//A/207, b=0</v>
      </c>
      <c r="J208" t="str">
        <f>"alter /"&amp;J$1&amp;"//A/"&amp;$B208&amp;", b="&amp;D208</f>
        <v>alter /DD_OC3_-_DMSO//A/207, b=0</v>
      </c>
      <c r="K208" t="str">
        <f>"alter /"&amp;K$1&amp;"//A/"&amp;$B208&amp;", b="&amp;E208</f>
        <v>alter /DD_OC9_-_DMSO//A/207, b=0</v>
      </c>
    </row>
    <row r="209" spans="1:11" x14ac:dyDescent="0.2">
      <c r="A209" t="s">
        <v>180</v>
      </c>
      <c r="B209">
        <v>208</v>
      </c>
      <c r="C209">
        <v>0</v>
      </c>
      <c r="D209">
        <v>0</v>
      </c>
      <c r="E209">
        <v>0</v>
      </c>
      <c r="I209" t="str">
        <f>"alter /"&amp;I$1&amp;"//A/"&amp;$B209&amp;", b="&amp;C209</f>
        <v>alter /DD_H3K4Me3_-_DMSO//A/208, b=0</v>
      </c>
      <c r="J209" t="str">
        <f>"alter /"&amp;J$1&amp;"//A/"&amp;$B209&amp;", b="&amp;D209</f>
        <v>alter /DD_OC3_-_DMSO//A/208, b=0</v>
      </c>
      <c r="K209" t="str">
        <f>"alter /"&amp;K$1&amp;"//A/"&amp;$B209&amp;", b="&amp;E209</f>
        <v>alter /DD_OC9_-_DMSO//A/208, b=0</v>
      </c>
    </row>
    <row r="210" spans="1:11" x14ac:dyDescent="0.2">
      <c r="A210" t="s">
        <v>174</v>
      </c>
      <c r="B210">
        <v>209</v>
      </c>
      <c r="C210">
        <v>0</v>
      </c>
      <c r="D210">
        <v>0</v>
      </c>
      <c r="E210">
        <v>0</v>
      </c>
      <c r="I210" t="str">
        <f>"alter /"&amp;I$1&amp;"//A/"&amp;$B210&amp;", b="&amp;C210</f>
        <v>alter /DD_H3K4Me3_-_DMSO//A/209, b=0</v>
      </c>
      <c r="J210" t="str">
        <f>"alter /"&amp;J$1&amp;"//A/"&amp;$B210&amp;", b="&amp;D210</f>
        <v>alter /DD_OC3_-_DMSO//A/209, b=0</v>
      </c>
      <c r="K210" t="str">
        <f>"alter /"&amp;K$1&amp;"//A/"&amp;$B210&amp;", b="&amp;E210</f>
        <v>alter /DD_OC9_-_DMSO//A/209, b=0</v>
      </c>
    </row>
    <row r="211" spans="1:11" x14ac:dyDescent="0.2">
      <c r="A211" t="s">
        <v>165</v>
      </c>
      <c r="B211">
        <v>210</v>
      </c>
      <c r="C211">
        <v>0</v>
      </c>
      <c r="D211">
        <v>0</v>
      </c>
      <c r="E211">
        <v>0</v>
      </c>
      <c r="I211" t="str">
        <f>"alter /"&amp;I$1&amp;"//A/"&amp;$B211&amp;", b="&amp;C211</f>
        <v>alter /DD_H3K4Me3_-_DMSO//A/210, b=0</v>
      </c>
      <c r="J211" t="str">
        <f>"alter /"&amp;J$1&amp;"//A/"&amp;$B211&amp;", b="&amp;D211</f>
        <v>alter /DD_OC3_-_DMSO//A/210, b=0</v>
      </c>
      <c r="K211" t="str">
        <f>"alter /"&amp;K$1&amp;"//A/"&amp;$B211&amp;", b="&amp;E211</f>
        <v>alter /DD_OC9_-_DMSO//A/210, b=0</v>
      </c>
    </row>
    <row r="212" spans="1:11" x14ac:dyDescent="0.2">
      <c r="A212" t="s">
        <v>170</v>
      </c>
      <c r="B212">
        <v>211</v>
      </c>
      <c r="C212">
        <v>0</v>
      </c>
      <c r="D212">
        <v>0</v>
      </c>
      <c r="E212">
        <v>0</v>
      </c>
      <c r="I212" t="str">
        <f>"alter /"&amp;I$1&amp;"//A/"&amp;$B212&amp;", b="&amp;C212</f>
        <v>alter /DD_H3K4Me3_-_DMSO//A/211, b=0</v>
      </c>
      <c r="J212" t="str">
        <f>"alter /"&amp;J$1&amp;"//A/"&amp;$B212&amp;", b="&amp;D212</f>
        <v>alter /DD_OC3_-_DMSO//A/211, b=0</v>
      </c>
      <c r="K212" t="str">
        <f>"alter /"&amp;K$1&amp;"//A/"&amp;$B212&amp;", b="&amp;E212</f>
        <v>alter /DD_OC9_-_DMSO//A/211, b=0</v>
      </c>
    </row>
    <row r="213" spans="1:11" x14ac:dyDescent="0.2">
      <c r="A213" t="s">
        <v>180</v>
      </c>
      <c r="B213">
        <v>212</v>
      </c>
      <c r="C213">
        <v>0</v>
      </c>
      <c r="D213">
        <v>0</v>
      </c>
      <c r="E213">
        <v>0</v>
      </c>
      <c r="I213" t="str">
        <f>"alter /"&amp;I$1&amp;"//A/"&amp;$B213&amp;", b="&amp;C213</f>
        <v>alter /DD_H3K4Me3_-_DMSO//A/212, b=0</v>
      </c>
      <c r="J213" t="str">
        <f>"alter /"&amp;J$1&amp;"//A/"&amp;$B213&amp;", b="&amp;D213</f>
        <v>alter /DD_OC3_-_DMSO//A/212, b=0</v>
      </c>
      <c r="K213" t="str">
        <f>"alter /"&amp;K$1&amp;"//A/"&amp;$B213&amp;", b="&amp;E213</f>
        <v>alter /DD_OC9_-_DMSO//A/212, b=0</v>
      </c>
    </row>
    <row r="214" spans="1:11" x14ac:dyDescent="0.2">
      <c r="A214" t="s">
        <v>169</v>
      </c>
      <c r="B214">
        <v>213</v>
      </c>
      <c r="C214">
        <v>0</v>
      </c>
      <c r="D214">
        <v>0</v>
      </c>
      <c r="E214">
        <v>0</v>
      </c>
      <c r="I214" t="str">
        <f>"alter /"&amp;I$1&amp;"//A/"&amp;$B214&amp;", b="&amp;C214</f>
        <v>alter /DD_H3K4Me3_-_DMSO//A/213, b=0</v>
      </c>
      <c r="J214" t="str">
        <f>"alter /"&amp;J$1&amp;"//A/"&amp;$B214&amp;", b="&amp;D214</f>
        <v>alter /DD_OC3_-_DMSO//A/213, b=0</v>
      </c>
      <c r="K214" t="str">
        <f>"alter /"&amp;K$1&amp;"//A/"&amp;$B214&amp;", b="&amp;E214</f>
        <v>alter /DD_OC9_-_DMSO//A/213, b=0</v>
      </c>
    </row>
    <row r="215" spans="1:11" x14ac:dyDescent="0.2">
      <c r="A215" t="s">
        <v>162</v>
      </c>
      <c r="B215">
        <v>214</v>
      </c>
      <c r="C215">
        <v>0</v>
      </c>
      <c r="D215">
        <v>0</v>
      </c>
      <c r="E215">
        <v>0</v>
      </c>
      <c r="I215" t="str">
        <f>"alter /"&amp;I$1&amp;"//A/"&amp;$B215&amp;", b="&amp;C215</f>
        <v>alter /DD_H3K4Me3_-_DMSO//A/214, b=0</v>
      </c>
      <c r="J215" t="str">
        <f>"alter /"&amp;J$1&amp;"//A/"&amp;$B215&amp;", b="&amp;D215</f>
        <v>alter /DD_OC3_-_DMSO//A/214, b=0</v>
      </c>
      <c r="K215" t="str">
        <f>"alter /"&amp;K$1&amp;"//A/"&amp;$B215&amp;", b="&amp;E215</f>
        <v>alter /DD_OC9_-_DMSO//A/214, b=0</v>
      </c>
    </row>
    <row r="216" spans="1:11" x14ac:dyDescent="0.2">
      <c r="A216" t="s">
        <v>177</v>
      </c>
      <c r="B216">
        <v>215</v>
      </c>
      <c r="C216">
        <v>0</v>
      </c>
      <c r="D216">
        <v>0</v>
      </c>
      <c r="E216">
        <v>0</v>
      </c>
      <c r="I216" t="str">
        <f>"alter /"&amp;I$1&amp;"//A/"&amp;$B216&amp;", b="&amp;C216</f>
        <v>alter /DD_H3K4Me3_-_DMSO//A/215, b=0</v>
      </c>
      <c r="J216" t="str">
        <f>"alter /"&amp;J$1&amp;"//A/"&amp;$B216&amp;", b="&amp;D216</f>
        <v>alter /DD_OC3_-_DMSO//A/215, b=0</v>
      </c>
      <c r="K216" t="str">
        <f>"alter /"&amp;K$1&amp;"//A/"&amp;$B216&amp;", b="&amp;E216</f>
        <v>alter /DD_OC9_-_DMSO//A/215, b=0</v>
      </c>
    </row>
    <row r="217" spans="1:11" x14ac:dyDescent="0.2">
      <c r="A217" t="s">
        <v>165</v>
      </c>
      <c r="B217">
        <v>216</v>
      </c>
      <c r="C217">
        <v>0</v>
      </c>
      <c r="D217">
        <v>0</v>
      </c>
      <c r="E217">
        <v>0</v>
      </c>
      <c r="I217" t="str">
        <f>"alter /"&amp;I$1&amp;"//A/"&amp;$B217&amp;", b="&amp;C217</f>
        <v>alter /DD_H3K4Me3_-_DMSO//A/216, b=0</v>
      </c>
      <c r="J217" t="str">
        <f>"alter /"&amp;J$1&amp;"//A/"&amp;$B217&amp;", b="&amp;D217</f>
        <v>alter /DD_OC3_-_DMSO//A/216, b=0</v>
      </c>
      <c r="K217" t="str">
        <f>"alter /"&amp;K$1&amp;"//A/"&amp;$B217&amp;", b="&amp;E217</f>
        <v>alter /DD_OC9_-_DMSO//A/216, b=0</v>
      </c>
    </row>
    <row r="218" spans="1:11" x14ac:dyDescent="0.2">
      <c r="A218" t="s">
        <v>175</v>
      </c>
      <c r="B218">
        <v>217</v>
      </c>
      <c r="C218">
        <v>0</v>
      </c>
      <c r="D218">
        <v>0</v>
      </c>
      <c r="E218">
        <v>0</v>
      </c>
      <c r="I218" t="str">
        <f>"alter /"&amp;I$1&amp;"//A/"&amp;$B218&amp;", b="&amp;C218</f>
        <v>alter /DD_H3K4Me3_-_DMSO//A/217, b=0</v>
      </c>
      <c r="J218" t="str">
        <f>"alter /"&amp;J$1&amp;"//A/"&amp;$B218&amp;", b="&amp;D218</f>
        <v>alter /DD_OC3_-_DMSO//A/217, b=0</v>
      </c>
      <c r="K218" t="str">
        <f>"alter /"&amp;K$1&amp;"//A/"&amp;$B218&amp;", b="&amp;E218</f>
        <v>alter /DD_OC9_-_DMSO//A/217, b=0</v>
      </c>
    </row>
    <row r="219" spans="1:11" x14ac:dyDescent="0.2">
      <c r="A219" t="s">
        <v>181</v>
      </c>
      <c r="B219">
        <v>218</v>
      </c>
      <c r="C219">
        <v>0</v>
      </c>
      <c r="D219">
        <v>0</v>
      </c>
      <c r="E219">
        <v>0</v>
      </c>
      <c r="I219" t="str">
        <f>"alter /"&amp;I$1&amp;"//A/"&amp;$B219&amp;", b="&amp;C219</f>
        <v>alter /DD_H3K4Me3_-_DMSO//A/218, b=0</v>
      </c>
      <c r="J219" t="str">
        <f>"alter /"&amp;J$1&amp;"//A/"&amp;$B219&amp;", b="&amp;D219</f>
        <v>alter /DD_OC3_-_DMSO//A/218, b=0</v>
      </c>
      <c r="K219" t="str">
        <f>"alter /"&amp;K$1&amp;"//A/"&amp;$B219&amp;", b="&amp;E219</f>
        <v>alter /DD_OC9_-_DMSO//A/218, b=0</v>
      </c>
    </row>
    <row r="220" spans="1:11" x14ac:dyDescent="0.2">
      <c r="A220" t="s">
        <v>169</v>
      </c>
      <c r="B220">
        <v>219</v>
      </c>
      <c r="C220">
        <v>0</v>
      </c>
      <c r="D220">
        <v>0</v>
      </c>
      <c r="E220">
        <v>0</v>
      </c>
      <c r="I220" t="str">
        <f>"alter /"&amp;I$1&amp;"//A/"&amp;$B220&amp;", b="&amp;C220</f>
        <v>alter /DD_H3K4Me3_-_DMSO//A/219, b=0</v>
      </c>
      <c r="J220" t="str">
        <f>"alter /"&amp;J$1&amp;"//A/"&amp;$B220&amp;", b="&amp;D220</f>
        <v>alter /DD_OC3_-_DMSO//A/219, b=0</v>
      </c>
      <c r="K220" t="str">
        <f>"alter /"&amp;K$1&amp;"//A/"&amp;$B220&amp;", b="&amp;E220</f>
        <v>alter /DD_OC9_-_DMSO//A/219, b=0</v>
      </c>
    </row>
    <row r="221" spans="1:11" x14ac:dyDescent="0.2">
      <c r="A221" t="s">
        <v>177</v>
      </c>
      <c r="B221">
        <v>220</v>
      </c>
      <c r="C221">
        <v>0</v>
      </c>
      <c r="D221">
        <v>0</v>
      </c>
      <c r="E221">
        <v>0</v>
      </c>
      <c r="I221" t="str">
        <f>"alter /"&amp;I$1&amp;"//A/"&amp;$B221&amp;", b="&amp;C221</f>
        <v>alter /DD_H3K4Me3_-_DMSO//A/220, b=0</v>
      </c>
      <c r="J221" t="str">
        <f>"alter /"&amp;J$1&amp;"//A/"&amp;$B221&amp;", b="&amp;D221</f>
        <v>alter /DD_OC3_-_DMSO//A/220, b=0</v>
      </c>
      <c r="K221" t="str">
        <f>"alter /"&amp;K$1&amp;"//A/"&amp;$B221&amp;", b="&amp;E221</f>
        <v>alter /DD_OC9_-_DMSO//A/220, b=0</v>
      </c>
    </row>
    <row r="222" spans="1:11" x14ac:dyDescent="0.2">
      <c r="A222" t="s">
        <v>166</v>
      </c>
      <c r="B222">
        <v>221</v>
      </c>
      <c r="C222">
        <v>0</v>
      </c>
      <c r="D222">
        <v>0</v>
      </c>
      <c r="E222">
        <v>0</v>
      </c>
      <c r="I222" t="str">
        <f>"alter /"&amp;I$1&amp;"//A/"&amp;$B222&amp;", b="&amp;C222</f>
        <v>alter /DD_H3K4Me3_-_DMSO//A/221, b=0</v>
      </c>
      <c r="J222" t="str">
        <f>"alter /"&amp;J$1&amp;"//A/"&amp;$B222&amp;", b="&amp;D222</f>
        <v>alter /DD_OC3_-_DMSO//A/221, b=0</v>
      </c>
      <c r="K222" t="str">
        <f>"alter /"&amp;K$1&amp;"//A/"&amp;$B222&amp;", b="&amp;E222</f>
        <v>alter /DD_OC9_-_DMSO//A/221, b=0</v>
      </c>
    </row>
    <row r="223" spans="1:11" x14ac:dyDescent="0.2">
      <c r="A223" t="s">
        <v>175</v>
      </c>
      <c r="B223">
        <v>222</v>
      </c>
      <c r="C223">
        <v>0</v>
      </c>
      <c r="D223">
        <v>0</v>
      </c>
      <c r="E223">
        <v>0</v>
      </c>
      <c r="I223" t="str">
        <f>"alter /"&amp;I$1&amp;"//A/"&amp;$B223&amp;", b="&amp;C223</f>
        <v>alter /DD_H3K4Me3_-_DMSO//A/222, b=0</v>
      </c>
      <c r="J223" t="str">
        <f>"alter /"&amp;J$1&amp;"//A/"&amp;$B223&amp;", b="&amp;D223</f>
        <v>alter /DD_OC3_-_DMSO//A/222, b=0</v>
      </c>
      <c r="K223" t="str">
        <f>"alter /"&amp;K$1&amp;"//A/"&amp;$B223&amp;", b="&amp;E223</f>
        <v>alter /DD_OC9_-_DMSO//A/222, b=0</v>
      </c>
    </row>
    <row r="224" spans="1:11" x14ac:dyDescent="0.2">
      <c r="A224" t="s">
        <v>175</v>
      </c>
      <c r="B224">
        <v>223</v>
      </c>
      <c r="C224">
        <v>0</v>
      </c>
      <c r="D224">
        <v>0</v>
      </c>
      <c r="E224">
        <v>0</v>
      </c>
      <c r="I224" t="str">
        <f>"alter /"&amp;I$1&amp;"//A/"&amp;$B224&amp;", b="&amp;C224</f>
        <v>alter /DD_H3K4Me3_-_DMSO//A/223, b=0</v>
      </c>
      <c r="J224" t="str">
        <f>"alter /"&amp;J$1&amp;"//A/"&amp;$B224&amp;", b="&amp;D224</f>
        <v>alter /DD_OC3_-_DMSO//A/223, b=0</v>
      </c>
      <c r="K224" t="str">
        <f>"alter /"&amp;K$1&amp;"//A/"&amp;$B224&amp;", b="&amp;E224</f>
        <v>alter /DD_OC9_-_DMSO//A/223, b=0</v>
      </c>
    </row>
    <row r="225" spans="1:11" x14ac:dyDescent="0.2">
      <c r="A225" t="s">
        <v>168</v>
      </c>
      <c r="B225">
        <v>224</v>
      </c>
      <c r="C225">
        <v>0</v>
      </c>
      <c r="D225">
        <v>0</v>
      </c>
      <c r="E225">
        <v>0</v>
      </c>
      <c r="I225" t="str">
        <f>"alter /"&amp;I$1&amp;"//A/"&amp;$B225&amp;", b="&amp;C225</f>
        <v>alter /DD_H3K4Me3_-_DMSO//A/224, b=0</v>
      </c>
      <c r="J225" t="str">
        <f>"alter /"&amp;J$1&amp;"//A/"&amp;$B225&amp;", b="&amp;D225</f>
        <v>alter /DD_OC3_-_DMSO//A/224, b=0</v>
      </c>
      <c r="K225" t="str">
        <f>"alter /"&amp;K$1&amp;"//A/"&amp;$B225&amp;", b="&amp;E225</f>
        <v>alter /DD_OC9_-_DMSO//A/224, b=0</v>
      </c>
    </row>
    <row r="226" spans="1:11" x14ac:dyDescent="0.2">
      <c r="A226" t="s">
        <v>165</v>
      </c>
      <c r="B226">
        <v>225</v>
      </c>
      <c r="C226">
        <v>0</v>
      </c>
      <c r="D226">
        <v>0</v>
      </c>
      <c r="E226">
        <v>0</v>
      </c>
      <c r="I226" t="str">
        <f>"alter /"&amp;I$1&amp;"//A/"&amp;$B226&amp;", b="&amp;C226</f>
        <v>alter /DD_H3K4Me3_-_DMSO//A/225, b=0</v>
      </c>
      <c r="J226" t="str">
        <f>"alter /"&amp;J$1&amp;"//A/"&amp;$B226&amp;", b="&amp;D226</f>
        <v>alter /DD_OC3_-_DMSO//A/225, b=0</v>
      </c>
      <c r="K226" t="str">
        <f>"alter /"&amp;K$1&amp;"//A/"&amp;$B226&amp;", b="&amp;E226</f>
        <v>alter /DD_OC9_-_DMSO//A/225, b=0</v>
      </c>
    </row>
    <row r="227" spans="1:11" x14ac:dyDescent="0.2">
      <c r="A227" t="s">
        <v>173</v>
      </c>
      <c r="B227">
        <v>226</v>
      </c>
      <c r="C227">
        <v>0</v>
      </c>
      <c r="D227">
        <v>0</v>
      </c>
      <c r="E227">
        <v>0</v>
      </c>
      <c r="I227" t="str">
        <f>"alter /"&amp;I$1&amp;"//A/"&amp;$B227&amp;", b="&amp;C227</f>
        <v>alter /DD_H3K4Me3_-_DMSO//A/226, b=0</v>
      </c>
      <c r="J227" t="str">
        <f>"alter /"&amp;J$1&amp;"//A/"&amp;$B227&amp;", b="&amp;D227</f>
        <v>alter /DD_OC3_-_DMSO//A/226, b=0</v>
      </c>
      <c r="K227" t="str">
        <f>"alter /"&amp;K$1&amp;"//A/"&amp;$B227&amp;", b="&amp;E227</f>
        <v>alter /DD_OC9_-_DMSO//A/226, b=0</v>
      </c>
    </row>
    <row r="228" spans="1:11" x14ac:dyDescent="0.2">
      <c r="A228" t="s">
        <v>175</v>
      </c>
      <c r="B228">
        <v>227</v>
      </c>
      <c r="C228">
        <v>0</v>
      </c>
      <c r="D228">
        <v>0</v>
      </c>
      <c r="E228">
        <v>0</v>
      </c>
      <c r="I228" t="str">
        <f>"alter /"&amp;I$1&amp;"//A/"&amp;$B228&amp;", b="&amp;C228</f>
        <v>alter /DD_H3K4Me3_-_DMSO//A/227, b=0</v>
      </c>
      <c r="J228" t="str">
        <f>"alter /"&amp;J$1&amp;"//A/"&amp;$B228&amp;", b="&amp;D228</f>
        <v>alter /DD_OC3_-_DMSO//A/227, b=0</v>
      </c>
      <c r="K228" t="str">
        <f>"alter /"&amp;K$1&amp;"//A/"&amp;$B228&amp;", b="&amp;E228</f>
        <v>alter /DD_OC9_-_DMSO//A/227, b=0</v>
      </c>
    </row>
    <row r="229" spans="1:11" x14ac:dyDescent="0.2">
      <c r="A229" t="s">
        <v>170</v>
      </c>
      <c r="B229">
        <v>228</v>
      </c>
      <c r="C229">
        <v>0</v>
      </c>
      <c r="D229">
        <v>0</v>
      </c>
      <c r="E229">
        <v>0</v>
      </c>
      <c r="I229" t="str">
        <f>"alter /"&amp;I$1&amp;"//A/"&amp;$B229&amp;", b="&amp;C229</f>
        <v>alter /DD_H3K4Me3_-_DMSO//A/228, b=0</v>
      </c>
      <c r="J229" t="str">
        <f>"alter /"&amp;J$1&amp;"//A/"&amp;$B229&amp;", b="&amp;D229</f>
        <v>alter /DD_OC3_-_DMSO//A/228, b=0</v>
      </c>
      <c r="K229" t="str">
        <f>"alter /"&amp;K$1&amp;"//A/"&amp;$B229&amp;", b="&amp;E229</f>
        <v>alter /DD_OC9_-_DMSO//A/228, b=0</v>
      </c>
    </row>
    <row r="230" spans="1:11" x14ac:dyDescent="0.2">
      <c r="A230" t="s">
        <v>166</v>
      </c>
      <c r="B230">
        <v>229</v>
      </c>
      <c r="C230">
        <v>0</v>
      </c>
      <c r="D230">
        <v>0</v>
      </c>
      <c r="E230">
        <v>0</v>
      </c>
      <c r="I230" t="str">
        <f>"alter /"&amp;I$1&amp;"//A/"&amp;$B230&amp;", b="&amp;C230</f>
        <v>alter /DD_H3K4Me3_-_DMSO//A/229, b=0</v>
      </c>
      <c r="J230" t="str">
        <f>"alter /"&amp;J$1&amp;"//A/"&amp;$B230&amp;", b="&amp;D230</f>
        <v>alter /DD_OC3_-_DMSO//A/229, b=0</v>
      </c>
      <c r="K230" t="str">
        <f>"alter /"&amp;K$1&amp;"//A/"&amp;$B230&amp;", b="&amp;E230</f>
        <v>alter /DD_OC9_-_DMSO//A/229, b=0</v>
      </c>
    </row>
    <row r="231" spans="1:11" x14ac:dyDescent="0.2">
      <c r="A231" t="s">
        <v>181</v>
      </c>
      <c r="B231">
        <v>230</v>
      </c>
      <c r="C231">
        <v>0</v>
      </c>
      <c r="D231">
        <v>0</v>
      </c>
      <c r="E231">
        <v>0</v>
      </c>
      <c r="I231" t="str">
        <f>"alter /"&amp;I$1&amp;"//A/"&amp;$B231&amp;", b="&amp;C231</f>
        <v>alter /DD_H3K4Me3_-_DMSO//A/230, b=0</v>
      </c>
      <c r="J231" t="str">
        <f>"alter /"&amp;J$1&amp;"//A/"&amp;$B231&amp;", b="&amp;D231</f>
        <v>alter /DD_OC3_-_DMSO//A/230, b=0</v>
      </c>
      <c r="K231" t="str">
        <f>"alter /"&amp;K$1&amp;"//A/"&amp;$B231&amp;", b="&amp;E231</f>
        <v>alter /DD_OC9_-_DMSO//A/230, b=0</v>
      </c>
    </row>
    <row r="232" spans="1:11" x14ac:dyDescent="0.2">
      <c r="A232" t="s">
        <v>165</v>
      </c>
      <c r="B232">
        <v>231</v>
      </c>
      <c r="C232">
        <v>0</v>
      </c>
      <c r="D232">
        <v>0</v>
      </c>
      <c r="E232">
        <v>0</v>
      </c>
      <c r="I232" t="str">
        <f>"alter /"&amp;I$1&amp;"//A/"&amp;$B232&amp;", b="&amp;C232</f>
        <v>alter /DD_H3K4Me3_-_DMSO//A/231, b=0</v>
      </c>
      <c r="J232" t="str">
        <f>"alter /"&amp;J$1&amp;"//A/"&amp;$B232&amp;", b="&amp;D232</f>
        <v>alter /DD_OC3_-_DMSO//A/231, b=0</v>
      </c>
      <c r="K232" t="str">
        <f>"alter /"&amp;K$1&amp;"//A/"&amp;$B232&amp;", b="&amp;E232</f>
        <v>alter /DD_OC9_-_DMSO//A/231, b=0</v>
      </c>
    </row>
    <row r="233" spans="1:11" x14ac:dyDescent="0.2">
      <c r="A233" t="s">
        <v>176</v>
      </c>
      <c r="B233">
        <v>232</v>
      </c>
      <c r="C233">
        <v>0</v>
      </c>
      <c r="D233">
        <v>0</v>
      </c>
      <c r="E233">
        <v>0</v>
      </c>
      <c r="I233" t="str">
        <f>"alter /"&amp;I$1&amp;"//A/"&amp;$B233&amp;", b="&amp;C233</f>
        <v>alter /DD_H3K4Me3_-_DMSO//A/232, b=0</v>
      </c>
      <c r="J233" t="str">
        <f>"alter /"&amp;J$1&amp;"//A/"&amp;$B233&amp;", b="&amp;D233</f>
        <v>alter /DD_OC3_-_DMSO//A/232, b=0</v>
      </c>
      <c r="K233" t="str">
        <f>"alter /"&amp;K$1&amp;"//A/"&amp;$B233&amp;", b="&amp;E233</f>
        <v>alter /DD_OC9_-_DMSO//A/232, b=0</v>
      </c>
    </row>
    <row r="234" spans="1:11" x14ac:dyDescent="0.2">
      <c r="A234" t="s">
        <v>180</v>
      </c>
      <c r="B234">
        <v>233</v>
      </c>
      <c r="C234">
        <v>0</v>
      </c>
      <c r="D234">
        <v>0</v>
      </c>
      <c r="E234">
        <v>0</v>
      </c>
      <c r="I234" t="str">
        <f>"alter /"&amp;I$1&amp;"//A/"&amp;$B234&amp;", b="&amp;C234</f>
        <v>alter /DD_H3K4Me3_-_DMSO//A/233, b=0</v>
      </c>
      <c r="J234" t="str">
        <f>"alter /"&amp;J$1&amp;"//A/"&amp;$B234&amp;", b="&amp;D234</f>
        <v>alter /DD_OC3_-_DMSO//A/233, b=0</v>
      </c>
      <c r="K234" t="str">
        <f>"alter /"&amp;K$1&amp;"//A/"&amp;$B234&amp;", b="&amp;E234</f>
        <v>alter /DD_OC9_-_DMSO//A/233, b=0</v>
      </c>
    </row>
    <row r="235" spans="1:11" x14ac:dyDescent="0.2">
      <c r="A235" t="s">
        <v>167</v>
      </c>
      <c r="B235">
        <v>234</v>
      </c>
      <c r="C235">
        <v>0</v>
      </c>
      <c r="D235">
        <v>0</v>
      </c>
      <c r="E235">
        <v>0</v>
      </c>
      <c r="I235" t="str">
        <f>"alter /"&amp;I$1&amp;"//A/"&amp;$B235&amp;", b="&amp;C235</f>
        <v>alter /DD_H3K4Me3_-_DMSO//A/234, b=0</v>
      </c>
      <c r="J235" t="str">
        <f>"alter /"&amp;J$1&amp;"//A/"&amp;$B235&amp;", b="&amp;D235</f>
        <v>alter /DD_OC3_-_DMSO//A/234, b=0</v>
      </c>
      <c r="K235" t="str">
        <f>"alter /"&amp;K$1&amp;"//A/"&amp;$B235&amp;", b="&amp;E235</f>
        <v>alter /DD_OC9_-_DMSO//A/234, b=0</v>
      </c>
    </row>
    <row r="236" spans="1:11" x14ac:dyDescent="0.2">
      <c r="A236" t="s">
        <v>168</v>
      </c>
      <c r="B236">
        <v>235</v>
      </c>
      <c r="C236">
        <v>0</v>
      </c>
      <c r="D236">
        <v>0</v>
      </c>
      <c r="E236">
        <v>0</v>
      </c>
      <c r="I236" t="str">
        <f>"alter /"&amp;I$1&amp;"//A/"&amp;$B236&amp;", b="&amp;C236</f>
        <v>alter /DD_H3K4Me3_-_DMSO//A/235, b=0</v>
      </c>
      <c r="J236" t="str">
        <f>"alter /"&amp;J$1&amp;"//A/"&amp;$B236&amp;", b="&amp;D236</f>
        <v>alter /DD_OC3_-_DMSO//A/235, b=0</v>
      </c>
      <c r="K236" t="str">
        <f>"alter /"&amp;K$1&amp;"//A/"&amp;$B236&amp;", b="&amp;E236</f>
        <v>alter /DD_OC9_-_DMSO//A/235, b=0</v>
      </c>
    </row>
    <row r="237" spans="1:11" x14ac:dyDescent="0.2">
      <c r="A237" t="s">
        <v>169</v>
      </c>
      <c r="B237">
        <v>236</v>
      </c>
      <c r="C237">
        <v>0</v>
      </c>
      <c r="D237">
        <v>0</v>
      </c>
      <c r="E237">
        <v>0</v>
      </c>
      <c r="I237" t="str">
        <f>"alter /"&amp;I$1&amp;"//A/"&amp;$B237&amp;", b="&amp;C237</f>
        <v>alter /DD_H3K4Me3_-_DMSO//A/236, b=0</v>
      </c>
      <c r="J237" t="str">
        <f>"alter /"&amp;J$1&amp;"//A/"&amp;$B237&amp;", b="&amp;D237</f>
        <v>alter /DD_OC3_-_DMSO//A/236, b=0</v>
      </c>
      <c r="K237" t="str">
        <f>"alter /"&amp;K$1&amp;"//A/"&amp;$B237&amp;", b="&amp;E237</f>
        <v>alter /DD_OC9_-_DMSO//A/236, b=0</v>
      </c>
    </row>
    <row r="238" spans="1:11" x14ac:dyDescent="0.2">
      <c r="A238" t="s">
        <v>163</v>
      </c>
      <c r="B238">
        <v>237</v>
      </c>
      <c r="C238">
        <v>10</v>
      </c>
      <c r="D238">
        <v>10</v>
      </c>
      <c r="E238">
        <v>10</v>
      </c>
      <c r="I238" t="str">
        <f>"alter /"&amp;I$1&amp;"//A/"&amp;$B238&amp;", b="&amp;C238</f>
        <v>alter /DD_H3K4Me3_-_DMSO//A/237, b=10</v>
      </c>
      <c r="J238" t="str">
        <f>"alter /"&amp;J$1&amp;"//A/"&amp;$B238&amp;", b="&amp;D238</f>
        <v>alter /DD_OC3_-_DMSO//A/237, b=10</v>
      </c>
      <c r="K238" t="str">
        <f>"alter /"&amp;K$1&amp;"//A/"&amp;$B238&amp;", b="&amp;E238</f>
        <v>alter /DD_OC9_-_DMSO//A/237, b=10</v>
      </c>
    </row>
    <row r="239" spans="1:11" x14ac:dyDescent="0.2">
      <c r="A239" t="s">
        <v>162</v>
      </c>
      <c r="B239">
        <v>238</v>
      </c>
      <c r="C239">
        <v>10</v>
      </c>
      <c r="D239">
        <v>10</v>
      </c>
      <c r="E239">
        <v>10</v>
      </c>
      <c r="I239" t="str">
        <f>"alter /"&amp;I$1&amp;"//A/"&amp;$B239&amp;", b="&amp;C239</f>
        <v>alter /DD_H3K4Me3_-_DMSO//A/238, b=10</v>
      </c>
      <c r="J239" t="str">
        <f>"alter /"&amp;J$1&amp;"//A/"&amp;$B239&amp;", b="&amp;D239</f>
        <v>alter /DD_OC3_-_DMSO//A/238, b=10</v>
      </c>
      <c r="K239" t="str">
        <f>"alter /"&amp;K$1&amp;"//A/"&amp;$B239&amp;", b="&amp;E239</f>
        <v>alter /DD_OC9_-_DMSO//A/238, b=10</v>
      </c>
    </row>
    <row r="240" spans="1:11" x14ac:dyDescent="0.2">
      <c r="A240" t="s">
        <v>165</v>
      </c>
      <c r="B240">
        <v>239</v>
      </c>
      <c r="C240">
        <v>0</v>
      </c>
      <c r="D240">
        <v>0</v>
      </c>
      <c r="E240">
        <v>0</v>
      </c>
      <c r="I240" t="str">
        <f>"alter /"&amp;I$1&amp;"//A/"&amp;$B240&amp;", b="&amp;C240</f>
        <v>alter /DD_H3K4Me3_-_DMSO//A/239, b=0</v>
      </c>
      <c r="J240" t="str">
        <f>"alter /"&amp;J$1&amp;"//A/"&amp;$B240&amp;", b="&amp;D240</f>
        <v>alter /DD_OC3_-_DMSO//A/239, b=0</v>
      </c>
      <c r="K240" t="str">
        <f>"alter /"&amp;K$1&amp;"//A/"&amp;$B240&amp;", b="&amp;E240</f>
        <v>alter /DD_OC9_-_DMSO//A/239, b=0</v>
      </c>
    </row>
    <row r="241" spans="1:11" x14ac:dyDescent="0.2">
      <c r="A241" t="s">
        <v>170</v>
      </c>
      <c r="B241">
        <v>240</v>
      </c>
      <c r="C241">
        <v>0</v>
      </c>
      <c r="D241">
        <v>0</v>
      </c>
      <c r="E241">
        <v>0</v>
      </c>
      <c r="I241" t="str">
        <f>"alter /"&amp;I$1&amp;"//A/"&amp;$B241&amp;", b="&amp;C241</f>
        <v>alter /DD_H3K4Me3_-_DMSO//A/240, b=0</v>
      </c>
      <c r="J241" t="str">
        <f>"alter /"&amp;J$1&amp;"//A/"&amp;$B241&amp;", b="&amp;D241</f>
        <v>alter /DD_OC3_-_DMSO//A/240, b=0</v>
      </c>
      <c r="K241" t="str">
        <f>"alter /"&amp;K$1&amp;"//A/"&amp;$B241&amp;", b="&amp;E241</f>
        <v>alter /DD_OC9_-_DMSO//A/240, b=0</v>
      </c>
    </row>
    <row r="242" spans="1:11" x14ac:dyDescent="0.2">
      <c r="A242" t="s">
        <v>171</v>
      </c>
      <c r="B242">
        <v>241</v>
      </c>
      <c r="C242">
        <v>0</v>
      </c>
      <c r="D242">
        <v>0</v>
      </c>
      <c r="E242">
        <v>0</v>
      </c>
      <c r="I242" t="str">
        <f>"alter /"&amp;I$1&amp;"//A/"&amp;$B242&amp;", b="&amp;C242</f>
        <v>alter /DD_H3K4Me3_-_DMSO//A/241, b=0</v>
      </c>
      <c r="J242" t="str">
        <f>"alter /"&amp;J$1&amp;"//A/"&amp;$B242&amp;", b="&amp;D242</f>
        <v>alter /DD_OC3_-_DMSO//A/241, b=0</v>
      </c>
      <c r="K242" t="str">
        <f>"alter /"&amp;K$1&amp;"//A/"&amp;$B242&amp;", b="&amp;E242</f>
        <v>alter /DD_OC9_-_DMSO//A/241, b=0</v>
      </c>
    </row>
    <row r="243" spans="1:11" x14ac:dyDescent="0.2">
      <c r="A243" t="s">
        <v>162</v>
      </c>
      <c r="B243">
        <v>242</v>
      </c>
      <c r="C243">
        <v>0</v>
      </c>
      <c r="D243">
        <v>0</v>
      </c>
      <c r="E243">
        <v>0</v>
      </c>
      <c r="I243" t="str">
        <f>"alter /"&amp;I$1&amp;"//A/"&amp;$B243&amp;", b="&amp;C243</f>
        <v>alter /DD_H3K4Me3_-_DMSO//A/242, b=0</v>
      </c>
      <c r="J243" t="str">
        <f>"alter /"&amp;J$1&amp;"//A/"&amp;$B243&amp;", b="&amp;D243</f>
        <v>alter /DD_OC3_-_DMSO//A/242, b=0</v>
      </c>
      <c r="K243" t="str">
        <f>"alter /"&amp;K$1&amp;"//A/"&amp;$B243&amp;", b="&amp;E243</f>
        <v>alter /DD_OC9_-_DMSO//A/242, b=0</v>
      </c>
    </row>
    <row r="244" spans="1:11" x14ac:dyDescent="0.2">
      <c r="A244" t="s">
        <v>167</v>
      </c>
      <c r="B244">
        <v>243</v>
      </c>
      <c r="C244">
        <v>0</v>
      </c>
      <c r="D244">
        <v>0</v>
      </c>
      <c r="E244">
        <v>0</v>
      </c>
      <c r="I244" t="str">
        <f>"alter /"&amp;I$1&amp;"//A/"&amp;$B244&amp;", b="&amp;C244</f>
        <v>alter /DD_H3K4Me3_-_DMSO//A/243, b=0</v>
      </c>
      <c r="J244" t="str">
        <f>"alter /"&amp;J$1&amp;"//A/"&amp;$B244&amp;", b="&amp;D244</f>
        <v>alter /DD_OC3_-_DMSO//A/243, b=0</v>
      </c>
      <c r="K244" t="str">
        <f>"alter /"&amp;K$1&amp;"//A/"&amp;$B244&amp;", b="&amp;E244</f>
        <v>alter /DD_OC9_-_DMSO//A/243, b=0</v>
      </c>
    </row>
    <row r="245" spans="1:11" x14ac:dyDescent="0.2">
      <c r="A245" t="s">
        <v>172</v>
      </c>
      <c r="B245">
        <v>244</v>
      </c>
      <c r="C245">
        <v>0</v>
      </c>
      <c r="D245">
        <v>0</v>
      </c>
      <c r="E245">
        <v>0</v>
      </c>
      <c r="I245" t="str">
        <f>"alter /"&amp;I$1&amp;"//A/"&amp;$B245&amp;", b="&amp;C245</f>
        <v>alter /DD_H3K4Me3_-_DMSO//A/244, b=0</v>
      </c>
      <c r="J245" t="str">
        <f>"alter /"&amp;J$1&amp;"//A/"&amp;$B245&amp;", b="&amp;D245</f>
        <v>alter /DD_OC3_-_DMSO//A/244, b=0</v>
      </c>
      <c r="K245" t="str">
        <f>"alter /"&amp;K$1&amp;"//A/"&amp;$B245&amp;", b="&amp;E245</f>
        <v>alter /DD_OC9_-_DMSO//A/244, b=0</v>
      </c>
    </row>
    <row r="246" spans="1:11" x14ac:dyDescent="0.2">
      <c r="A246" t="s">
        <v>171</v>
      </c>
      <c r="B246">
        <v>245</v>
      </c>
      <c r="C246">
        <v>0</v>
      </c>
      <c r="D246">
        <v>0</v>
      </c>
      <c r="E246">
        <v>0</v>
      </c>
      <c r="I246" t="str">
        <f>"alter /"&amp;I$1&amp;"//A/"&amp;$B246&amp;", b="&amp;C246</f>
        <v>alter /DD_H3K4Me3_-_DMSO//A/245, b=0</v>
      </c>
      <c r="J246" t="str">
        <f>"alter /"&amp;J$1&amp;"//A/"&amp;$B246&amp;", b="&amp;D246</f>
        <v>alter /DD_OC3_-_DMSO//A/245, b=0</v>
      </c>
      <c r="K246" t="str">
        <f>"alter /"&amp;K$1&amp;"//A/"&amp;$B246&amp;", b="&amp;E246</f>
        <v>alter /DD_OC9_-_DMSO//A/245, b=0</v>
      </c>
    </row>
    <row r="247" spans="1:11" x14ac:dyDescent="0.2">
      <c r="A247" t="s">
        <v>173</v>
      </c>
      <c r="B247">
        <v>246</v>
      </c>
      <c r="C247">
        <v>0</v>
      </c>
      <c r="D247">
        <v>0</v>
      </c>
      <c r="E247">
        <v>0</v>
      </c>
      <c r="I247" t="str">
        <f>"alter /"&amp;I$1&amp;"//A/"&amp;$B247&amp;", b="&amp;C247</f>
        <v>alter /DD_H3K4Me3_-_DMSO//A/246, b=0</v>
      </c>
      <c r="J247" t="str">
        <f>"alter /"&amp;J$1&amp;"//A/"&amp;$B247&amp;", b="&amp;D247</f>
        <v>alter /DD_OC3_-_DMSO//A/246, b=0</v>
      </c>
      <c r="K247" t="str">
        <f>"alter /"&amp;K$1&amp;"//A/"&amp;$B247&amp;", b="&amp;E247</f>
        <v>alter /DD_OC9_-_DMSO//A/246, b=0</v>
      </c>
    </row>
    <row r="248" spans="1:11" x14ac:dyDescent="0.2">
      <c r="A248" t="s">
        <v>178</v>
      </c>
      <c r="B248">
        <v>247</v>
      </c>
      <c r="C248">
        <v>10</v>
      </c>
      <c r="D248">
        <v>10</v>
      </c>
      <c r="E248">
        <v>10</v>
      </c>
      <c r="I248" t="str">
        <f>"alter /"&amp;I$1&amp;"//A/"&amp;$B248&amp;", b="&amp;C248</f>
        <v>alter /DD_H3K4Me3_-_DMSO//A/247, b=10</v>
      </c>
      <c r="J248" t="str">
        <f>"alter /"&amp;J$1&amp;"//A/"&amp;$B248&amp;", b="&amp;D248</f>
        <v>alter /DD_OC3_-_DMSO//A/247, b=10</v>
      </c>
      <c r="K248" t="str">
        <f>"alter /"&amp;K$1&amp;"//A/"&amp;$B248&amp;", b="&amp;E248</f>
        <v>alter /DD_OC9_-_DMSO//A/247, b=10</v>
      </c>
    </row>
    <row r="249" spans="1:11" x14ac:dyDescent="0.2">
      <c r="A249" t="s">
        <v>174</v>
      </c>
      <c r="B249">
        <v>248</v>
      </c>
      <c r="C249">
        <v>10</v>
      </c>
      <c r="D249">
        <v>10</v>
      </c>
      <c r="E249">
        <v>10</v>
      </c>
      <c r="I249" t="str">
        <f>"alter /"&amp;I$1&amp;"//A/"&amp;$B249&amp;", b="&amp;C249</f>
        <v>alter /DD_H3K4Me3_-_DMSO//A/248, b=10</v>
      </c>
      <c r="J249" t="str">
        <f>"alter /"&amp;J$1&amp;"//A/"&amp;$B249&amp;", b="&amp;D249</f>
        <v>alter /DD_OC3_-_DMSO//A/248, b=10</v>
      </c>
      <c r="K249" t="str">
        <f>"alter /"&amp;K$1&amp;"//A/"&amp;$B249&amp;", b="&amp;E249</f>
        <v>alter /DD_OC9_-_DMSO//A/248, b=10</v>
      </c>
    </row>
    <row r="250" spans="1:11" x14ac:dyDescent="0.2">
      <c r="A250" t="s">
        <v>171</v>
      </c>
      <c r="B250">
        <v>249</v>
      </c>
      <c r="C250">
        <v>0</v>
      </c>
      <c r="D250">
        <v>0</v>
      </c>
      <c r="E250">
        <v>0</v>
      </c>
      <c r="I250" t="str">
        <f>"alter /"&amp;I$1&amp;"//A/"&amp;$B250&amp;", b="&amp;C250</f>
        <v>alter /DD_H3K4Me3_-_DMSO//A/249, b=0</v>
      </c>
      <c r="J250" t="str">
        <f>"alter /"&amp;J$1&amp;"//A/"&amp;$B250&amp;", b="&amp;D250</f>
        <v>alter /DD_OC3_-_DMSO//A/249, b=0</v>
      </c>
      <c r="K250" t="str">
        <f>"alter /"&amp;K$1&amp;"//A/"&amp;$B250&amp;", b="&amp;E250</f>
        <v>alter /DD_OC9_-_DMSO//A/249, b=0</v>
      </c>
    </row>
    <row r="251" spans="1:11" x14ac:dyDescent="0.2">
      <c r="A251" t="s">
        <v>173</v>
      </c>
      <c r="B251">
        <v>250</v>
      </c>
      <c r="C251">
        <v>0</v>
      </c>
      <c r="D251">
        <v>0</v>
      </c>
      <c r="E251">
        <v>0</v>
      </c>
      <c r="I251" t="str">
        <f>"alter /"&amp;I$1&amp;"//A/"&amp;$B251&amp;", b="&amp;C251</f>
        <v>alter /DD_H3K4Me3_-_DMSO//A/250, b=0</v>
      </c>
      <c r="J251" t="str">
        <f>"alter /"&amp;J$1&amp;"//A/"&amp;$B251&amp;", b="&amp;D251</f>
        <v>alter /DD_OC3_-_DMSO//A/250, b=0</v>
      </c>
      <c r="K251" t="str">
        <f>"alter /"&amp;K$1&amp;"//A/"&amp;$B251&amp;", b="&amp;E251</f>
        <v>alter /DD_OC9_-_DMSO//A/250, b=0</v>
      </c>
    </row>
    <row r="252" spans="1:11" x14ac:dyDescent="0.2">
      <c r="A252" t="s">
        <v>179</v>
      </c>
      <c r="B252">
        <v>251</v>
      </c>
      <c r="C252">
        <v>0</v>
      </c>
      <c r="D252">
        <v>0</v>
      </c>
      <c r="E252">
        <v>0</v>
      </c>
      <c r="I252" t="str">
        <f>"alter /"&amp;I$1&amp;"//A/"&amp;$B252&amp;", b="&amp;C252</f>
        <v>alter /DD_H3K4Me3_-_DMSO//A/251, b=0</v>
      </c>
      <c r="J252" t="str">
        <f>"alter /"&amp;J$1&amp;"//A/"&amp;$B252&amp;", b="&amp;D252</f>
        <v>alter /DD_OC3_-_DMSO//A/251, b=0</v>
      </c>
      <c r="K252" t="str">
        <f>"alter /"&amp;K$1&amp;"//A/"&amp;$B252&amp;", b="&amp;E252</f>
        <v>alter /DD_OC9_-_DMSO//A/251, b=0</v>
      </c>
    </row>
    <row r="253" spans="1:11" x14ac:dyDescent="0.2">
      <c r="A253" t="s">
        <v>179</v>
      </c>
      <c r="B253">
        <v>252</v>
      </c>
      <c r="C253">
        <v>0</v>
      </c>
      <c r="D253">
        <v>0</v>
      </c>
      <c r="E253">
        <v>0</v>
      </c>
      <c r="I253" t="str">
        <f>"alter /"&amp;I$1&amp;"//A/"&amp;$B253&amp;", b="&amp;C253</f>
        <v>alter /DD_H3K4Me3_-_DMSO//A/252, b=0</v>
      </c>
      <c r="J253" t="str">
        <f>"alter /"&amp;J$1&amp;"//A/"&amp;$B253&amp;", b="&amp;D253</f>
        <v>alter /DD_OC3_-_DMSO//A/252, b=0</v>
      </c>
      <c r="K253" t="str">
        <f>"alter /"&amp;K$1&amp;"//A/"&amp;$B253&amp;", b="&amp;E253</f>
        <v>alter /DD_OC9_-_DMSO//A/252, b=0</v>
      </c>
    </row>
    <row r="254" spans="1:11" x14ac:dyDescent="0.2">
      <c r="A254" t="s">
        <v>172</v>
      </c>
      <c r="B254">
        <v>253</v>
      </c>
      <c r="C254">
        <v>0</v>
      </c>
      <c r="D254">
        <v>0</v>
      </c>
      <c r="E254">
        <v>0</v>
      </c>
      <c r="I254" t="str">
        <f>"alter /"&amp;I$1&amp;"//A/"&amp;$B254&amp;", b="&amp;C254</f>
        <v>alter /DD_H3K4Me3_-_DMSO//A/253, b=0</v>
      </c>
      <c r="J254" t="str">
        <f>"alter /"&amp;J$1&amp;"//A/"&amp;$B254&amp;", b="&amp;D254</f>
        <v>alter /DD_OC3_-_DMSO//A/253, b=0</v>
      </c>
      <c r="K254" t="str">
        <f>"alter /"&amp;K$1&amp;"//A/"&amp;$B254&amp;", b="&amp;E254</f>
        <v>alter /DD_OC9_-_DMSO//A/253, b=0</v>
      </c>
    </row>
    <row r="255" spans="1:11" x14ac:dyDescent="0.2">
      <c r="A255" t="s">
        <v>162</v>
      </c>
      <c r="B255">
        <v>254</v>
      </c>
      <c r="C255">
        <v>0</v>
      </c>
      <c r="D255">
        <v>0</v>
      </c>
      <c r="E255">
        <v>0</v>
      </c>
      <c r="I255" t="str">
        <f>"alter /"&amp;I$1&amp;"//A/"&amp;$B255&amp;", b="&amp;C255</f>
        <v>alter /DD_H3K4Me3_-_DMSO//A/254, b=0</v>
      </c>
      <c r="J255" t="str">
        <f>"alter /"&amp;J$1&amp;"//A/"&amp;$B255&amp;", b="&amp;D255</f>
        <v>alter /DD_OC3_-_DMSO//A/254, b=0</v>
      </c>
      <c r="K255" t="str">
        <f>"alter /"&amp;K$1&amp;"//A/"&amp;$B255&amp;", b="&amp;E255</f>
        <v>alter /DD_OC9_-_DMSO//A/254, b=0</v>
      </c>
    </row>
    <row r="256" spans="1:11" x14ac:dyDescent="0.2">
      <c r="A256" t="s">
        <v>165</v>
      </c>
      <c r="B256">
        <v>255</v>
      </c>
      <c r="C256">
        <v>0</v>
      </c>
      <c r="D256">
        <v>0</v>
      </c>
      <c r="E256">
        <v>0</v>
      </c>
      <c r="I256" t="str">
        <f>"alter /"&amp;I$1&amp;"//A/"&amp;$B256&amp;", b="&amp;C256</f>
        <v>alter /DD_H3K4Me3_-_DMSO//A/255, b=0</v>
      </c>
      <c r="J256" t="str">
        <f>"alter /"&amp;J$1&amp;"//A/"&amp;$B256&amp;", b="&amp;D256</f>
        <v>alter /DD_OC3_-_DMSO//A/255, b=0</v>
      </c>
      <c r="K256" t="str">
        <f>"alter /"&amp;K$1&amp;"//A/"&amp;$B256&amp;", b="&amp;E256</f>
        <v>alter /DD_OC9_-_DMSO//A/255, b=0</v>
      </c>
    </row>
    <row r="257" spans="1:11" x14ac:dyDescent="0.2">
      <c r="A257" t="s">
        <v>177</v>
      </c>
      <c r="B257">
        <v>256</v>
      </c>
      <c r="C257">
        <v>0</v>
      </c>
      <c r="D257">
        <v>0</v>
      </c>
      <c r="E257">
        <v>0</v>
      </c>
      <c r="I257" t="str">
        <f>"alter /"&amp;I$1&amp;"//A/"&amp;$B257&amp;", b="&amp;C257</f>
        <v>alter /DD_H3K4Me3_-_DMSO//A/256, b=0</v>
      </c>
      <c r="J257" t="str">
        <f>"alter /"&amp;J$1&amp;"//A/"&amp;$B257&amp;", b="&amp;D257</f>
        <v>alter /DD_OC3_-_DMSO//A/256, b=0</v>
      </c>
      <c r="K257" t="str">
        <f>"alter /"&amp;K$1&amp;"//A/"&amp;$B257&amp;", b="&amp;E257</f>
        <v>alter /DD_OC9_-_DMSO//A/256, b=0</v>
      </c>
    </row>
    <row r="258" spans="1:11" x14ac:dyDescent="0.2">
      <c r="A258" t="s">
        <v>167</v>
      </c>
      <c r="B258">
        <v>257</v>
      </c>
      <c r="C258">
        <v>0</v>
      </c>
      <c r="D258">
        <v>0</v>
      </c>
      <c r="E258">
        <v>0</v>
      </c>
      <c r="I258" t="str">
        <f>"alter /"&amp;I$1&amp;"//A/"&amp;$B258&amp;", b="&amp;C258</f>
        <v>alter /DD_H3K4Me3_-_DMSO//A/257, b=0</v>
      </c>
      <c r="J258" t="str">
        <f>"alter /"&amp;J$1&amp;"//A/"&amp;$B258&amp;", b="&amp;D258</f>
        <v>alter /DD_OC3_-_DMSO//A/257, b=0</v>
      </c>
      <c r="K258" t="str">
        <f>"alter /"&amp;K$1&amp;"//A/"&amp;$B258&amp;", b="&amp;E258</f>
        <v>alter /DD_OC9_-_DMSO//A/257, b=0</v>
      </c>
    </row>
    <row r="259" spans="1:11" x14ac:dyDescent="0.2">
      <c r="A259" t="s">
        <v>178</v>
      </c>
      <c r="B259">
        <v>258</v>
      </c>
      <c r="C259">
        <v>0</v>
      </c>
      <c r="D259">
        <v>0</v>
      </c>
      <c r="E259">
        <v>0</v>
      </c>
      <c r="I259" t="str">
        <f>"alter /"&amp;I$1&amp;"//A/"&amp;$B259&amp;", b="&amp;C259</f>
        <v>alter /DD_H3K4Me3_-_DMSO//A/258, b=0</v>
      </c>
      <c r="J259" t="str">
        <f>"alter /"&amp;J$1&amp;"//A/"&amp;$B259&amp;", b="&amp;D259</f>
        <v>alter /DD_OC3_-_DMSO//A/258, b=0</v>
      </c>
      <c r="K259" t="str">
        <f>"alter /"&amp;K$1&amp;"//A/"&amp;$B259&amp;", b="&amp;E259</f>
        <v>alter /DD_OC9_-_DMSO//A/258, b=0</v>
      </c>
    </row>
    <row r="260" spans="1:11" x14ac:dyDescent="0.2">
      <c r="A260" t="s">
        <v>165</v>
      </c>
      <c r="B260">
        <v>259</v>
      </c>
      <c r="C260">
        <v>0</v>
      </c>
      <c r="D260">
        <v>0</v>
      </c>
      <c r="E260">
        <v>0</v>
      </c>
      <c r="I260" t="str">
        <f>"alter /"&amp;I$1&amp;"//A/"&amp;$B260&amp;", b="&amp;C260</f>
        <v>alter /DD_H3K4Me3_-_DMSO//A/259, b=0</v>
      </c>
      <c r="J260" t="str">
        <f>"alter /"&amp;J$1&amp;"//A/"&amp;$B260&amp;", b="&amp;D260</f>
        <v>alter /DD_OC3_-_DMSO//A/259, b=0</v>
      </c>
      <c r="K260" t="str">
        <f>"alter /"&amp;K$1&amp;"//A/"&amp;$B260&amp;", b="&amp;E260</f>
        <v>alter /DD_OC9_-_DMSO//A/259, b=0</v>
      </c>
    </row>
    <row r="261" spans="1:11" x14ac:dyDescent="0.2">
      <c r="A261" t="s">
        <v>169</v>
      </c>
      <c r="B261">
        <v>260</v>
      </c>
      <c r="C261">
        <v>0</v>
      </c>
      <c r="D261">
        <v>0</v>
      </c>
      <c r="E261">
        <v>0</v>
      </c>
      <c r="I261" t="str">
        <f>"alter /"&amp;I$1&amp;"//A/"&amp;$B261&amp;", b="&amp;C261</f>
        <v>alter /DD_H3K4Me3_-_DMSO//A/260, b=0</v>
      </c>
      <c r="J261" t="str">
        <f>"alter /"&amp;J$1&amp;"//A/"&amp;$B261&amp;", b="&amp;D261</f>
        <v>alter /DD_OC3_-_DMSO//A/260, b=0</v>
      </c>
      <c r="K261" t="str">
        <f>"alter /"&amp;K$1&amp;"//A/"&amp;$B261&amp;", b="&amp;E261</f>
        <v>alter /DD_OC9_-_DMSO//A/260, b=0</v>
      </c>
    </row>
    <row r="262" spans="1:11" x14ac:dyDescent="0.2">
      <c r="A262" t="s">
        <v>180</v>
      </c>
      <c r="B262">
        <v>261</v>
      </c>
      <c r="C262">
        <v>0</v>
      </c>
      <c r="D262">
        <v>0</v>
      </c>
      <c r="E262">
        <v>0</v>
      </c>
      <c r="I262" t="str">
        <f>"alter /"&amp;I$1&amp;"//A/"&amp;$B262&amp;", b="&amp;C262</f>
        <v>alter /DD_H3K4Me3_-_DMSO//A/261, b=0</v>
      </c>
      <c r="J262" t="str">
        <f>"alter /"&amp;J$1&amp;"//A/"&amp;$B262&amp;", b="&amp;D262</f>
        <v>alter /DD_OC3_-_DMSO//A/261, b=0</v>
      </c>
      <c r="K262" t="str">
        <f>"alter /"&amp;K$1&amp;"//A/"&amp;$B262&amp;", b="&amp;E262</f>
        <v>alter /DD_OC9_-_DMSO//A/261, b=0</v>
      </c>
    </row>
    <row r="263" spans="1:11" x14ac:dyDescent="0.2">
      <c r="A263" t="s">
        <v>179</v>
      </c>
      <c r="B263">
        <v>262</v>
      </c>
      <c r="C263">
        <v>0</v>
      </c>
      <c r="D263">
        <v>0</v>
      </c>
      <c r="E263">
        <v>0</v>
      </c>
      <c r="I263" t="str">
        <f>"alter /"&amp;I$1&amp;"//A/"&amp;$B263&amp;", b="&amp;C263</f>
        <v>alter /DD_H3K4Me3_-_DMSO//A/262, b=0</v>
      </c>
      <c r="J263" t="str">
        <f>"alter /"&amp;J$1&amp;"//A/"&amp;$B263&amp;", b="&amp;D263</f>
        <v>alter /DD_OC3_-_DMSO//A/262, b=0</v>
      </c>
      <c r="K263" t="str">
        <f>"alter /"&amp;K$1&amp;"//A/"&amp;$B263&amp;", b="&amp;E263</f>
        <v>alter /DD_OC9_-_DMSO//A/262, b=0</v>
      </c>
    </row>
    <row r="264" spans="1:11" x14ac:dyDescent="0.2">
      <c r="A264" t="s">
        <v>175</v>
      </c>
      <c r="B264">
        <v>263</v>
      </c>
      <c r="C264">
        <v>0</v>
      </c>
      <c r="D264">
        <v>0</v>
      </c>
      <c r="E264">
        <v>0</v>
      </c>
      <c r="I264" t="str">
        <f>"alter /"&amp;I$1&amp;"//A/"&amp;$B264&amp;", b="&amp;C264</f>
        <v>alter /DD_H3K4Me3_-_DMSO//A/263, b=0</v>
      </c>
      <c r="J264" t="str">
        <f>"alter /"&amp;J$1&amp;"//A/"&amp;$B264&amp;", b="&amp;D264</f>
        <v>alter /DD_OC3_-_DMSO//A/263, b=0</v>
      </c>
      <c r="K264" t="str">
        <f>"alter /"&amp;K$1&amp;"//A/"&amp;$B264&amp;", b="&amp;E264</f>
        <v>alter /DD_OC9_-_DMSO//A/263, b=0</v>
      </c>
    </row>
    <row r="265" spans="1:11" x14ac:dyDescent="0.2">
      <c r="A265" t="s">
        <v>180</v>
      </c>
      <c r="B265">
        <v>264</v>
      </c>
      <c r="C265">
        <v>0</v>
      </c>
      <c r="D265">
        <v>0</v>
      </c>
      <c r="E265">
        <v>0</v>
      </c>
      <c r="I265" t="str">
        <f>"alter /"&amp;I$1&amp;"//A/"&amp;$B265&amp;", b="&amp;C265</f>
        <v>alter /DD_H3K4Me3_-_DMSO//A/264, b=0</v>
      </c>
      <c r="J265" t="str">
        <f>"alter /"&amp;J$1&amp;"//A/"&amp;$B265&amp;", b="&amp;D265</f>
        <v>alter /DD_OC3_-_DMSO//A/264, b=0</v>
      </c>
      <c r="K265" t="str">
        <f>"alter /"&amp;K$1&amp;"//A/"&amp;$B265&amp;", b="&amp;E265</f>
        <v>alter /DD_OC9_-_DMSO//A/264, b=0</v>
      </c>
    </row>
    <row r="266" spans="1:11" x14ac:dyDescent="0.2">
      <c r="A266" t="s">
        <v>174</v>
      </c>
      <c r="B266">
        <v>265</v>
      </c>
      <c r="C266">
        <v>0</v>
      </c>
      <c r="D266">
        <v>0</v>
      </c>
      <c r="E266">
        <v>0</v>
      </c>
      <c r="I266" t="str">
        <f>"alter /"&amp;I$1&amp;"//A/"&amp;$B266&amp;", b="&amp;C266</f>
        <v>alter /DD_H3K4Me3_-_DMSO//A/265, b=0</v>
      </c>
      <c r="J266" t="str">
        <f>"alter /"&amp;J$1&amp;"//A/"&amp;$B266&amp;", b="&amp;D266</f>
        <v>alter /DD_OC3_-_DMSO//A/265, b=0</v>
      </c>
      <c r="K266" t="str">
        <f>"alter /"&amp;K$1&amp;"//A/"&amp;$B266&amp;", b="&amp;E266</f>
        <v>alter /DD_OC9_-_DMSO//A/265, b=0</v>
      </c>
    </row>
    <row r="267" spans="1:11" x14ac:dyDescent="0.2">
      <c r="A267" t="s">
        <v>173</v>
      </c>
      <c r="B267">
        <v>266</v>
      </c>
      <c r="C267">
        <v>0</v>
      </c>
      <c r="D267">
        <v>0</v>
      </c>
      <c r="E267">
        <v>0</v>
      </c>
      <c r="I267" t="str">
        <f>"alter /"&amp;I$1&amp;"//A/"&amp;$B267&amp;", b="&amp;C267</f>
        <v>alter /DD_H3K4Me3_-_DMSO//A/266, b=0</v>
      </c>
      <c r="J267" t="str">
        <f>"alter /"&amp;J$1&amp;"//A/"&amp;$B267&amp;", b="&amp;D267</f>
        <v>alter /DD_OC3_-_DMSO//A/266, b=0</v>
      </c>
      <c r="K267" t="str">
        <f>"alter /"&amp;K$1&amp;"//A/"&amp;$B267&amp;", b="&amp;E267</f>
        <v>alter /DD_OC9_-_DMSO//A/266, b=0</v>
      </c>
    </row>
    <row r="268" spans="1:11" x14ac:dyDescent="0.2">
      <c r="A268" t="s">
        <v>167</v>
      </c>
      <c r="B268">
        <v>267</v>
      </c>
      <c r="C268">
        <v>0</v>
      </c>
      <c r="D268">
        <v>0</v>
      </c>
      <c r="E268">
        <v>0</v>
      </c>
      <c r="I268" t="str">
        <f>"alter /"&amp;I$1&amp;"//A/"&amp;$B268&amp;", b="&amp;C268</f>
        <v>alter /DD_H3K4Me3_-_DMSO//A/267, b=0</v>
      </c>
      <c r="J268" t="str">
        <f>"alter /"&amp;J$1&amp;"//A/"&amp;$B268&amp;", b="&amp;D268</f>
        <v>alter /DD_OC3_-_DMSO//A/267, b=0</v>
      </c>
      <c r="K268" t="str">
        <f>"alter /"&amp;K$1&amp;"//A/"&amp;$B268&amp;", b="&amp;E268</f>
        <v>alter /DD_OC9_-_DMSO//A/267, b=0</v>
      </c>
    </row>
    <row r="269" spans="1:11" x14ac:dyDescent="0.2">
      <c r="A269" t="s">
        <v>169</v>
      </c>
      <c r="B269">
        <v>268</v>
      </c>
      <c r="C269">
        <v>10</v>
      </c>
      <c r="D269">
        <v>10</v>
      </c>
      <c r="E269">
        <v>10</v>
      </c>
      <c r="I269" t="str">
        <f>"alter /"&amp;I$1&amp;"//A/"&amp;$B269&amp;", b="&amp;C269</f>
        <v>alter /DD_H3K4Me3_-_DMSO//A/268, b=10</v>
      </c>
      <c r="J269" t="str">
        <f>"alter /"&amp;J$1&amp;"//A/"&amp;$B269&amp;", b="&amp;D269</f>
        <v>alter /DD_OC3_-_DMSO//A/268, b=10</v>
      </c>
      <c r="K269" t="str">
        <f>"alter /"&amp;K$1&amp;"//A/"&amp;$B269&amp;", b="&amp;E269</f>
        <v>alter /DD_OC9_-_DMSO//A/268, b=10</v>
      </c>
    </row>
    <row r="270" spans="1:11" x14ac:dyDescent="0.2">
      <c r="A270" t="s">
        <v>174</v>
      </c>
      <c r="B270">
        <v>269</v>
      </c>
      <c r="C270">
        <v>10</v>
      </c>
      <c r="D270">
        <v>10</v>
      </c>
      <c r="E270">
        <v>10</v>
      </c>
      <c r="I270" t="str">
        <f>"alter /"&amp;I$1&amp;"//A/"&amp;$B270&amp;", b="&amp;C270</f>
        <v>alter /DD_H3K4Me3_-_DMSO//A/269, b=10</v>
      </c>
      <c r="J270" t="str">
        <f>"alter /"&amp;J$1&amp;"//A/"&amp;$B270&amp;", b="&amp;D270</f>
        <v>alter /DD_OC3_-_DMSO//A/269, b=10</v>
      </c>
      <c r="K270" t="str">
        <f>"alter /"&amp;K$1&amp;"//A/"&amp;$B270&amp;", b="&amp;E270</f>
        <v>alter /DD_OC9_-_DMSO//A/269, b=10</v>
      </c>
    </row>
    <row r="271" spans="1:11" x14ac:dyDescent="0.2">
      <c r="A271" t="s">
        <v>170</v>
      </c>
      <c r="B271">
        <v>270</v>
      </c>
      <c r="C271">
        <v>0</v>
      </c>
      <c r="D271">
        <v>0</v>
      </c>
      <c r="E271">
        <v>0</v>
      </c>
      <c r="I271" t="str">
        <f>"alter /"&amp;I$1&amp;"//A/"&amp;$B271&amp;", b="&amp;C271</f>
        <v>alter /DD_H3K4Me3_-_DMSO//A/270, b=0</v>
      </c>
      <c r="J271" t="str">
        <f>"alter /"&amp;J$1&amp;"//A/"&amp;$B271&amp;", b="&amp;D271</f>
        <v>alter /DD_OC3_-_DMSO//A/270, b=0</v>
      </c>
      <c r="K271" t="str">
        <f>"alter /"&amp;K$1&amp;"//A/"&amp;$B271&amp;", b="&amp;E271</f>
        <v>alter /DD_OC9_-_DMSO//A/270, b=0</v>
      </c>
    </row>
    <row r="272" spans="1:11" x14ac:dyDescent="0.2">
      <c r="A272" t="s">
        <v>166</v>
      </c>
      <c r="B272">
        <v>271</v>
      </c>
      <c r="C272">
        <v>0</v>
      </c>
      <c r="D272">
        <v>0</v>
      </c>
      <c r="E272">
        <v>0</v>
      </c>
      <c r="I272" t="str">
        <f>"alter /"&amp;I$1&amp;"//A/"&amp;$B272&amp;", b="&amp;C272</f>
        <v>alter /DD_H3K4Me3_-_DMSO//A/271, b=0</v>
      </c>
      <c r="J272" t="str">
        <f>"alter /"&amp;J$1&amp;"//A/"&amp;$B272&amp;", b="&amp;D272</f>
        <v>alter /DD_OC3_-_DMSO//A/271, b=0</v>
      </c>
      <c r="K272" t="str">
        <f>"alter /"&amp;K$1&amp;"//A/"&amp;$B272&amp;", b="&amp;E272</f>
        <v>alter /DD_OC9_-_DMSO//A/271, b=0</v>
      </c>
    </row>
    <row r="273" spans="1:11" x14ac:dyDescent="0.2">
      <c r="A273" t="s">
        <v>172</v>
      </c>
      <c r="B273">
        <v>272</v>
      </c>
      <c r="C273">
        <v>0</v>
      </c>
      <c r="D273">
        <v>0</v>
      </c>
      <c r="E273">
        <v>0</v>
      </c>
      <c r="I273" t="str">
        <f>"alter /"&amp;I$1&amp;"//A/"&amp;$B273&amp;", b="&amp;C273</f>
        <v>alter /DD_H3K4Me3_-_DMSO//A/272, b=0</v>
      </c>
      <c r="J273" t="str">
        <f>"alter /"&amp;J$1&amp;"//A/"&amp;$B273&amp;", b="&amp;D273</f>
        <v>alter /DD_OC3_-_DMSO//A/272, b=0</v>
      </c>
      <c r="K273" t="str">
        <f>"alter /"&amp;K$1&amp;"//A/"&amp;$B273&amp;", b="&amp;E273</f>
        <v>alter /DD_OC9_-_DMSO//A/272, b=0</v>
      </c>
    </row>
    <row r="274" spans="1:11" x14ac:dyDescent="0.2">
      <c r="A274" t="s">
        <v>181</v>
      </c>
      <c r="B274">
        <v>273</v>
      </c>
      <c r="C274">
        <v>0</v>
      </c>
      <c r="D274">
        <v>0</v>
      </c>
      <c r="E274">
        <v>0</v>
      </c>
      <c r="I274" t="str">
        <f>"alter /"&amp;I$1&amp;"//A/"&amp;$B274&amp;", b="&amp;C274</f>
        <v>alter /DD_H3K4Me3_-_DMSO//A/273, b=0</v>
      </c>
      <c r="J274" t="str">
        <f>"alter /"&amp;J$1&amp;"//A/"&amp;$B274&amp;", b="&amp;D274</f>
        <v>alter /DD_OC3_-_DMSO//A/273, b=0</v>
      </c>
      <c r="K274" t="str">
        <f>"alter /"&amp;K$1&amp;"//A/"&amp;$B274&amp;", b="&amp;E274</f>
        <v>alter /DD_OC9_-_DMSO//A/273, b=0</v>
      </c>
    </row>
    <row r="275" spans="1:11" x14ac:dyDescent="0.2">
      <c r="A275" t="s">
        <v>164</v>
      </c>
      <c r="B275">
        <v>274</v>
      </c>
      <c r="C275">
        <v>0</v>
      </c>
      <c r="D275">
        <v>0</v>
      </c>
      <c r="E275">
        <v>0</v>
      </c>
      <c r="I275" t="str">
        <f>"alter /"&amp;I$1&amp;"//A/"&amp;$B275&amp;", b="&amp;C275</f>
        <v>alter /DD_H3K4Me3_-_DMSO//A/274, b=0</v>
      </c>
      <c r="J275" t="str">
        <f>"alter /"&amp;J$1&amp;"//A/"&amp;$B275&amp;", b="&amp;D275</f>
        <v>alter /DD_OC3_-_DMSO//A/274, b=0</v>
      </c>
      <c r="K275" t="str">
        <f>"alter /"&amp;K$1&amp;"//A/"&amp;$B275&amp;", b="&amp;E275</f>
        <v>alter /DD_OC9_-_DMSO//A/274, b=0</v>
      </c>
    </row>
    <row r="276" spans="1:11" x14ac:dyDescent="0.2">
      <c r="A276" t="s">
        <v>181</v>
      </c>
      <c r="B276">
        <v>275</v>
      </c>
      <c r="C276">
        <v>0</v>
      </c>
      <c r="D276">
        <v>0</v>
      </c>
      <c r="E276">
        <v>0</v>
      </c>
      <c r="I276" t="str">
        <f>"alter /"&amp;I$1&amp;"//A/"&amp;$B276&amp;", b="&amp;C276</f>
        <v>alter /DD_H3K4Me3_-_DMSO//A/275, b=0</v>
      </c>
      <c r="J276" t="str">
        <f>"alter /"&amp;J$1&amp;"//A/"&amp;$B276&amp;", b="&amp;D276</f>
        <v>alter /DD_OC3_-_DMSO//A/275, b=0</v>
      </c>
      <c r="K276" t="str">
        <f>"alter /"&amp;K$1&amp;"//A/"&amp;$B276&amp;", b="&amp;E276</f>
        <v>alter /DD_OC9_-_DMSO//A/275, b=0</v>
      </c>
    </row>
    <row r="277" spans="1:11" x14ac:dyDescent="0.2">
      <c r="A277" t="s">
        <v>169</v>
      </c>
      <c r="B277">
        <v>276</v>
      </c>
      <c r="C277">
        <v>0</v>
      </c>
      <c r="D277">
        <v>0</v>
      </c>
      <c r="E277">
        <v>0</v>
      </c>
      <c r="I277" t="str">
        <f>"alter /"&amp;I$1&amp;"//A/"&amp;$B277&amp;", b="&amp;C277</f>
        <v>alter /DD_H3K4Me3_-_DMSO//A/276, b=0</v>
      </c>
      <c r="J277" t="str">
        <f>"alter /"&amp;J$1&amp;"//A/"&amp;$B277&amp;", b="&amp;D277</f>
        <v>alter /DD_OC3_-_DMSO//A/276, b=0</v>
      </c>
      <c r="K277" t="str">
        <f>"alter /"&amp;K$1&amp;"//A/"&amp;$B277&amp;", b="&amp;E277</f>
        <v>alter /DD_OC9_-_DMSO//A/276, b=0</v>
      </c>
    </row>
    <row r="278" spans="1:11" x14ac:dyDescent="0.2">
      <c r="A278" t="s">
        <v>172</v>
      </c>
      <c r="B278">
        <v>277</v>
      </c>
      <c r="C278">
        <v>0</v>
      </c>
      <c r="D278">
        <v>0</v>
      </c>
      <c r="E278">
        <v>0</v>
      </c>
      <c r="I278" t="str">
        <f>"alter /"&amp;I$1&amp;"//A/"&amp;$B278&amp;", b="&amp;C278</f>
        <v>alter /DD_H3K4Me3_-_DMSO//A/277, b=0</v>
      </c>
      <c r="J278" t="str">
        <f>"alter /"&amp;J$1&amp;"//A/"&amp;$B278&amp;", b="&amp;D278</f>
        <v>alter /DD_OC3_-_DMSO//A/277, b=0</v>
      </c>
      <c r="K278" t="str">
        <f>"alter /"&amp;K$1&amp;"//A/"&amp;$B278&amp;", b="&amp;E278</f>
        <v>alter /DD_OC9_-_DMSO//A/277, b=0</v>
      </c>
    </row>
    <row r="279" spans="1:11" x14ac:dyDescent="0.2">
      <c r="A279" t="s">
        <v>169</v>
      </c>
      <c r="B279">
        <v>278</v>
      </c>
      <c r="C279">
        <v>0</v>
      </c>
      <c r="D279">
        <v>0</v>
      </c>
      <c r="E279">
        <v>0</v>
      </c>
      <c r="I279" t="str">
        <f>"alter /"&amp;I$1&amp;"//A/"&amp;$B279&amp;", b="&amp;C279</f>
        <v>alter /DD_H3K4Me3_-_DMSO//A/278, b=0</v>
      </c>
      <c r="J279" t="str">
        <f>"alter /"&amp;J$1&amp;"//A/"&amp;$B279&amp;", b="&amp;D279</f>
        <v>alter /DD_OC3_-_DMSO//A/278, b=0</v>
      </c>
      <c r="K279" t="str">
        <f>"alter /"&amp;K$1&amp;"//A/"&amp;$B279&amp;", b="&amp;E279</f>
        <v>alter /DD_OC9_-_DMSO//A/278, b=0</v>
      </c>
    </row>
    <row r="280" spans="1:11" x14ac:dyDescent="0.2">
      <c r="A280" t="s">
        <v>173</v>
      </c>
      <c r="B280">
        <v>279</v>
      </c>
      <c r="C280">
        <v>10</v>
      </c>
      <c r="D280">
        <v>10</v>
      </c>
      <c r="E280">
        <v>10</v>
      </c>
      <c r="I280" t="str">
        <f>"alter /"&amp;I$1&amp;"//A/"&amp;$B280&amp;", b="&amp;C280</f>
        <v>alter /DD_H3K4Me3_-_DMSO//A/279, b=10</v>
      </c>
      <c r="J280" t="str">
        <f>"alter /"&amp;J$1&amp;"//A/"&amp;$B280&amp;", b="&amp;D280</f>
        <v>alter /DD_OC3_-_DMSO//A/279, b=10</v>
      </c>
      <c r="K280" t="str">
        <f>"alter /"&amp;K$1&amp;"//A/"&amp;$B280&amp;", b="&amp;E280</f>
        <v>alter /DD_OC9_-_DMSO//A/279, b=10</v>
      </c>
    </row>
    <row r="281" spans="1:11" x14ac:dyDescent="0.2">
      <c r="A281" t="s">
        <v>175</v>
      </c>
      <c r="B281">
        <v>280</v>
      </c>
      <c r="C281">
        <v>10</v>
      </c>
      <c r="D281">
        <v>10</v>
      </c>
      <c r="E281">
        <v>10</v>
      </c>
      <c r="I281" t="str">
        <f>"alter /"&amp;I$1&amp;"//A/"&amp;$B281&amp;", b="&amp;C281</f>
        <v>alter /DD_H3K4Me3_-_DMSO//A/280, b=10</v>
      </c>
      <c r="J281" t="str">
        <f>"alter /"&amp;J$1&amp;"//A/"&amp;$B281&amp;", b="&amp;D281</f>
        <v>alter /DD_OC3_-_DMSO//A/280, b=10</v>
      </c>
      <c r="K281" t="str">
        <f>"alter /"&amp;K$1&amp;"//A/"&amp;$B281&amp;", b="&amp;E281</f>
        <v>alter /DD_OC9_-_DMSO//A/280, b=10</v>
      </c>
    </row>
    <row r="282" spans="1:11" x14ac:dyDescent="0.2">
      <c r="A282" t="s">
        <v>168</v>
      </c>
      <c r="B282">
        <v>281</v>
      </c>
      <c r="C282">
        <v>10</v>
      </c>
      <c r="D282">
        <v>10</v>
      </c>
      <c r="E282">
        <v>10</v>
      </c>
      <c r="I282" t="str">
        <f>"alter /"&amp;I$1&amp;"//A/"&amp;$B282&amp;", b="&amp;C282</f>
        <v>alter /DD_H3K4Me3_-_DMSO//A/281, b=10</v>
      </c>
      <c r="J282" t="str">
        <f>"alter /"&amp;J$1&amp;"//A/"&amp;$B282&amp;", b="&amp;D282</f>
        <v>alter /DD_OC3_-_DMSO//A/281, b=10</v>
      </c>
      <c r="K282" t="str">
        <f>"alter /"&amp;K$1&amp;"//A/"&amp;$B282&amp;", b="&amp;E282</f>
        <v>alter /DD_OC9_-_DMSO//A/281, b=10</v>
      </c>
    </row>
    <row r="283" spans="1:11" x14ac:dyDescent="0.2">
      <c r="A283" t="s">
        <v>177</v>
      </c>
      <c r="B283">
        <v>282</v>
      </c>
      <c r="C283">
        <v>10</v>
      </c>
      <c r="D283">
        <v>10</v>
      </c>
      <c r="E283">
        <v>10</v>
      </c>
      <c r="I283" t="str">
        <f>"alter /"&amp;I$1&amp;"//A/"&amp;$B283&amp;", b="&amp;C283</f>
        <v>alter /DD_H3K4Me3_-_DMSO//A/282, b=10</v>
      </c>
      <c r="J283" t="str">
        <f>"alter /"&amp;J$1&amp;"//A/"&amp;$B283&amp;", b="&amp;D283</f>
        <v>alter /DD_OC3_-_DMSO//A/282, b=10</v>
      </c>
      <c r="K283" t="str">
        <f>"alter /"&amp;K$1&amp;"//A/"&amp;$B283&amp;", b="&amp;E283</f>
        <v>alter /DD_OC9_-_DMSO//A/282, b=10</v>
      </c>
    </row>
    <row r="284" spans="1:11" x14ac:dyDescent="0.2">
      <c r="A284" t="s">
        <v>162</v>
      </c>
      <c r="B284">
        <v>283</v>
      </c>
      <c r="C284">
        <v>10</v>
      </c>
      <c r="D284">
        <v>10</v>
      </c>
      <c r="E284">
        <v>10</v>
      </c>
      <c r="I284" t="str">
        <f>"alter /"&amp;I$1&amp;"//A/"&amp;$B284&amp;", b="&amp;C284</f>
        <v>alter /DD_H3K4Me3_-_DMSO//A/283, b=10</v>
      </c>
      <c r="J284" t="str">
        <f>"alter /"&amp;J$1&amp;"//A/"&amp;$B284&amp;", b="&amp;D284</f>
        <v>alter /DD_OC3_-_DMSO//A/283, b=10</v>
      </c>
      <c r="K284" t="str">
        <f>"alter /"&amp;K$1&amp;"//A/"&amp;$B284&amp;", b="&amp;E284</f>
        <v>alter /DD_OC9_-_DMSO//A/283, b=10</v>
      </c>
    </row>
    <row r="285" spans="1:11" x14ac:dyDescent="0.2">
      <c r="A285" t="s">
        <v>162</v>
      </c>
      <c r="B285">
        <v>284</v>
      </c>
      <c r="C285">
        <v>0</v>
      </c>
      <c r="D285">
        <v>0</v>
      </c>
      <c r="E285">
        <v>0</v>
      </c>
      <c r="I285" t="str">
        <f>"alter /"&amp;I$1&amp;"//A/"&amp;$B285&amp;", b="&amp;C285</f>
        <v>alter /DD_H3K4Me3_-_DMSO//A/284, b=0</v>
      </c>
      <c r="J285" t="str">
        <f>"alter /"&amp;J$1&amp;"//A/"&amp;$B285&amp;", b="&amp;D285</f>
        <v>alter /DD_OC3_-_DMSO//A/284, b=0</v>
      </c>
      <c r="K285" t="str">
        <f>"alter /"&amp;K$1&amp;"//A/"&amp;$B285&amp;", b="&amp;E285</f>
        <v>alter /DD_OC9_-_DMSO//A/284, b=0</v>
      </c>
    </row>
    <row r="286" spans="1:11" x14ac:dyDescent="0.2">
      <c r="A286" t="s">
        <v>162</v>
      </c>
      <c r="B286">
        <v>285</v>
      </c>
      <c r="C286">
        <v>0</v>
      </c>
      <c r="D286">
        <v>0</v>
      </c>
      <c r="E286">
        <v>0</v>
      </c>
      <c r="I286" t="str">
        <f>"alter /"&amp;I$1&amp;"//A/"&amp;$B286&amp;", b="&amp;C286</f>
        <v>alter /DD_H3K4Me3_-_DMSO//A/285, b=0</v>
      </c>
      <c r="J286" t="str">
        <f>"alter /"&amp;J$1&amp;"//A/"&amp;$B286&amp;", b="&amp;D286</f>
        <v>alter /DD_OC3_-_DMSO//A/285, b=0</v>
      </c>
      <c r="K286" t="str">
        <f>"alter /"&amp;K$1&amp;"//A/"&amp;$B286&amp;", b="&amp;E286</f>
        <v>alter /DD_OC9_-_DMSO//A/285, b=0</v>
      </c>
    </row>
    <row r="287" spans="1:11" x14ac:dyDescent="0.2">
      <c r="A287" t="s">
        <v>162</v>
      </c>
      <c r="B287">
        <v>286</v>
      </c>
      <c r="C287">
        <v>0</v>
      </c>
      <c r="D287">
        <v>0</v>
      </c>
      <c r="E287">
        <v>0</v>
      </c>
      <c r="I287" t="str">
        <f>"alter /"&amp;I$1&amp;"//A/"&amp;$B287&amp;", b="&amp;C287</f>
        <v>alter /DD_H3K4Me3_-_DMSO//A/286, b=0</v>
      </c>
      <c r="J287" t="str">
        <f>"alter /"&amp;J$1&amp;"//A/"&amp;$B287&amp;", b="&amp;D287</f>
        <v>alter /DD_OC3_-_DMSO//A/286, b=0</v>
      </c>
      <c r="K287" t="str">
        <f>"alter /"&amp;K$1&amp;"//A/"&amp;$B287&amp;", b="&amp;E287</f>
        <v>alter /DD_OC9_-_DMSO//A/286, b=0</v>
      </c>
    </row>
    <row r="288" spans="1:11" x14ac:dyDescent="0.2">
      <c r="A288" t="s">
        <v>181</v>
      </c>
      <c r="B288">
        <v>287</v>
      </c>
      <c r="C288">
        <v>0</v>
      </c>
      <c r="D288">
        <v>0</v>
      </c>
      <c r="E288">
        <v>0</v>
      </c>
      <c r="I288" t="str">
        <f>"alter /"&amp;I$1&amp;"//A/"&amp;$B288&amp;", b="&amp;C288</f>
        <v>alter /DD_H3K4Me3_-_DMSO//A/287, b=0</v>
      </c>
      <c r="J288" t="str">
        <f>"alter /"&amp;J$1&amp;"//A/"&amp;$B288&amp;", b="&amp;D288</f>
        <v>alter /DD_OC3_-_DMSO//A/287, b=0</v>
      </c>
      <c r="K288" t="str">
        <f>"alter /"&amp;K$1&amp;"//A/"&amp;$B288&amp;", b="&amp;E288</f>
        <v>alter /DD_OC9_-_DMSO//A/287, b=0</v>
      </c>
    </row>
    <row r="289" spans="1:11" x14ac:dyDescent="0.2">
      <c r="A289" t="s">
        <v>176</v>
      </c>
      <c r="B289">
        <v>288</v>
      </c>
      <c r="C289">
        <v>0</v>
      </c>
      <c r="D289">
        <v>0</v>
      </c>
      <c r="E289">
        <v>0</v>
      </c>
      <c r="I289" t="str">
        <f>"alter /"&amp;I$1&amp;"//A/"&amp;$B289&amp;", b="&amp;C289</f>
        <v>alter /DD_H3K4Me3_-_DMSO//A/288, b=0</v>
      </c>
      <c r="J289" t="str">
        <f>"alter /"&amp;J$1&amp;"//A/"&amp;$B289&amp;", b="&amp;D289</f>
        <v>alter /DD_OC3_-_DMSO//A/288, b=0</v>
      </c>
      <c r="K289" t="str">
        <f>"alter /"&amp;K$1&amp;"//A/"&amp;$B289&amp;", b="&amp;E289</f>
        <v>alter /DD_OC9_-_DMSO//A/288, b=0</v>
      </c>
    </row>
    <row r="290" spans="1:11" x14ac:dyDescent="0.2">
      <c r="A290" t="s">
        <v>181</v>
      </c>
      <c r="B290">
        <v>289</v>
      </c>
      <c r="C290">
        <v>0</v>
      </c>
      <c r="D290">
        <v>0</v>
      </c>
      <c r="E290">
        <v>0</v>
      </c>
      <c r="I290" t="str">
        <f>"alter /"&amp;I$1&amp;"//A/"&amp;$B290&amp;", b="&amp;C290</f>
        <v>alter /DD_H3K4Me3_-_DMSO//A/289, b=0</v>
      </c>
      <c r="J290" t="str">
        <f>"alter /"&amp;J$1&amp;"//A/"&amp;$B290&amp;", b="&amp;D290</f>
        <v>alter /DD_OC3_-_DMSO//A/289, b=0</v>
      </c>
      <c r="K290" t="str">
        <f>"alter /"&amp;K$1&amp;"//A/"&amp;$B290&amp;", b="&amp;E290</f>
        <v>alter /DD_OC9_-_DMSO//A/289, b=0</v>
      </c>
    </row>
    <row r="291" spans="1:11" x14ac:dyDescent="0.2">
      <c r="A291" t="s">
        <v>175</v>
      </c>
      <c r="B291">
        <v>290</v>
      </c>
      <c r="C291">
        <v>0</v>
      </c>
      <c r="D291">
        <v>0</v>
      </c>
      <c r="E291">
        <v>0</v>
      </c>
      <c r="I291" t="str">
        <f>"alter /"&amp;I$1&amp;"//A/"&amp;$B291&amp;", b="&amp;C291</f>
        <v>alter /DD_H3K4Me3_-_DMSO//A/290, b=0</v>
      </c>
      <c r="J291" t="str">
        <f>"alter /"&amp;J$1&amp;"//A/"&amp;$B291&amp;", b="&amp;D291</f>
        <v>alter /DD_OC3_-_DMSO//A/290, b=0</v>
      </c>
      <c r="K291" t="str">
        <f>"alter /"&amp;K$1&amp;"//A/"&amp;$B291&amp;", b="&amp;E291</f>
        <v>alter /DD_OC9_-_DMSO//A/290, b=0</v>
      </c>
    </row>
    <row r="292" spans="1:11" x14ac:dyDescent="0.2">
      <c r="A292" t="s">
        <v>163</v>
      </c>
      <c r="B292">
        <v>291</v>
      </c>
      <c r="C292">
        <v>0</v>
      </c>
      <c r="D292">
        <v>0</v>
      </c>
      <c r="E292">
        <v>0</v>
      </c>
      <c r="I292" t="str">
        <f>"alter /"&amp;I$1&amp;"//A/"&amp;$B292&amp;", b="&amp;C292</f>
        <v>alter /DD_H3K4Me3_-_DMSO//A/291, b=0</v>
      </c>
      <c r="J292" t="str">
        <f>"alter /"&amp;J$1&amp;"//A/"&amp;$B292&amp;", b="&amp;D292</f>
        <v>alter /DD_OC3_-_DMSO//A/291, b=0</v>
      </c>
      <c r="K292" t="str">
        <f>"alter /"&amp;K$1&amp;"//A/"&amp;$B292&amp;", b="&amp;E292</f>
        <v>alter /DD_OC9_-_DMSO//A/291, b=0</v>
      </c>
    </row>
    <row r="293" spans="1:11" x14ac:dyDescent="0.2">
      <c r="A293" t="s">
        <v>173</v>
      </c>
      <c r="B293">
        <v>292</v>
      </c>
      <c r="C293">
        <v>0</v>
      </c>
      <c r="D293">
        <v>0</v>
      </c>
      <c r="E293">
        <v>0</v>
      </c>
      <c r="I293" t="str">
        <f>"alter /"&amp;I$1&amp;"//A/"&amp;$B293&amp;", b="&amp;C293</f>
        <v>alter /DD_H3K4Me3_-_DMSO//A/292, b=0</v>
      </c>
      <c r="J293" t="str">
        <f>"alter /"&amp;J$1&amp;"//A/"&amp;$B293&amp;", b="&amp;D293</f>
        <v>alter /DD_OC3_-_DMSO//A/292, b=0</v>
      </c>
      <c r="K293" t="str">
        <f>"alter /"&amp;K$1&amp;"//A/"&amp;$B293&amp;", b="&amp;E293</f>
        <v>alter /DD_OC9_-_DMSO//A/292, b=0</v>
      </c>
    </row>
    <row r="294" spans="1:11" x14ac:dyDescent="0.2">
      <c r="A294" t="s">
        <v>173</v>
      </c>
      <c r="B294">
        <v>293</v>
      </c>
      <c r="C294">
        <v>10</v>
      </c>
      <c r="D294">
        <v>10</v>
      </c>
      <c r="E294">
        <v>10</v>
      </c>
      <c r="I294" t="str">
        <f>"alter /"&amp;I$1&amp;"//A/"&amp;$B294&amp;", b="&amp;C294</f>
        <v>alter /DD_H3K4Me3_-_DMSO//A/293, b=10</v>
      </c>
      <c r="J294" t="str">
        <f>"alter /"&amp;J$1&amp;"//A/"&amp;$B294&amp;", b="&amp;D294</f>
        <v>alter /DD_OC3_-_DMSO//A/293, b=10</v>
      </c>
      <c r="K294" t="str">
        <f>"alter /"&amp;K$1&amp;"//A/"&amp;$B294&amp;", b="&amp;E294</f>
        <v>alter /DD_OC9_-_DMSO//A/293, b=10</v>
      </c>
    </row>
    <row r="295" spans="1:11" x14ac:dyDescent="0.2">
      <c r="A295" t="s">
        <v>179</v>
      </c>
      <c r="B295">
        <v>294</v>
      </c>
      <c r="C295">
        <v>0</v>
      </c>
      <c r="D295">
        <v>0</v>
      </c>
      <c r="E295">
        <v>0</v>
      </c>
      <c r="I295" t="str">
        <f>"alter /"&amp;I$1&amp;"//A/"&amp;$B295&amp;", b="&amp;C295</f>
        <v>alter /DD_H3K4Me3_-_DMSO//A/294, b=0</v>
      </c>
      <c r="J295" t="str">
        <f>"alter /"&amp;J$1&amp;"//A/"&amp;$B295&amp;", b="&amp;D295</f>
        <v>alter /DD_OC3_-_DMSO//A/294, b=0</v>
      </c>
      <c r="K295" t="str">
        <f>"alter /"&amp;K$1&amp;"//A/"&amp;$B295&amp;", b="&amp;E295</f>
        <v>alter /DD_OC9_-_DMSO//A/294, b=0</v>
      </c>
    </row>
    <row r="296" spans="1:11" x14ac:dyDescent="0.2">
      <c r="A296" t="s">
        <v>171</v>
      </c>
      <c r="B296">
        <v>295</v>
      </c>
      <c r="C296">
        <v>0</v>
      </c>
      <c r="D296">
        <v>0</v>
      </c>
      <c r="E296">
        <v>0</v>
      </c>
      <c r="I296" t="str">
        <f>"alter /"&amp;I$1&amp;"//A/"&amp;$B296&amp;", b="&amp;C296</f>
        <v>alter /DD_H3K4Me3_-_DMSO//A/295, b=0</v>
      </c>
      <c r="J296" t="str">
        <f>"alter /"&amp;J$1&amp;"//A/"&amp;$B296&amp;", b="&amp;D296</f>
        <v>alter /DD_OC3_-_DMSO//A/295, b=0</v>
      </c>
      <c r="K296" t="str">
        <f>"alter /"&amp;K$1&amp;"//A/"&amp;$B296&amp;", b="&amp;E296</f>
        <v>alter /DD_OC9_-_DMSO//A/295, b=0</v>
      </c>
    </row>
    <row r="297" spans="1:11" x14ac:dyDescent="0.2">
      <c r="A297" t="s">
        <v>176</v>
      </c>
      <c r="B297">
        <v>296</v>
      </c>
      <c r="C297">
        <v>0</v>
      </c>
      <c r="D297">
        <v>0</v>
      </c>
      <c r="E297">
        <v>0</v>
      </c>
      <c r="I297" t="str">
        <f>"alter /"&amp;I$1&amp;"//A/"&amp;$B297&amp;", b="&amp;C297</f>
        <v>alter /DD_H3K4Me3_-_DMSO//A/296, b=0</v>
      </c>
      <c r="J297" t="str">
        <f>"alter /"&amp;J$1&amp;"//A/"&amp;$B297&amp;", b="&amp;D297</f>
        <v>alter /DD_OC3_-_DMSO//A/296, b=0</v>
      </c>
      <c r="K297" t="str">
        <f>"alter /"&amp;K$1&amp;"//A/"&amp;$B297&amp;", b="&amp;E297</f>
        <v>alter /DD_OC9_-_DMSO//A/296, b=0</v>
      </c>
    </row>
    <row r="298" spans="1:11" x14ac:dyDescent="0.2">
      <c r="A298" t="s">
        <v>165</v>
      </c>
      <c r="B298">
        <v>297</v>
      </c>
      <c r="C298">
        <v>0</v>
      </c>
      <c r="D298">
        <v>0</v>
      </c>
      <c r="E298">
        <v>0</v>
      </c>
      <c r="I298" t="str">
        <f>"alter /"&amp;I$1&amp;"//A/"&amp;$B298&amp;", b="&amp;C298</f>
        <v>alter /DD_H3K4Me3_-_DMSO//A/297, b=0</v>
      </c>
      <c r="J298" t="str">
        <f>"alter /"&amp;J$1&amp;"//A/"&amp;$B298&amp;", b="&amp;D298</f>
        <v>alter /DD_OC3_-_DMSO//A/297, b=0</v>
      </c>
      <c r="K298" t="str">
        <f>"alter /"&amp;K$1&amp;"//A/"&amp;$B298&amp;", b="&amp;E298</f>
        <v>alter /DD_OC9_-_DMSO//A/297, b=0</v>
      </c>
    </row>
    <row r="299" spans="1:11" x14ac:dyDescent="0.2">
      <c r="A299" t="s">
        <v>171</v>
      </c>
      <c r="B299">
        <v>298</v>
      </c>
      <c r="C299">
        <v>0</v>
      </c>
      <c r="D299">
        <v>0</v>
      </c>
      <c r="E299">
        <v>0</v>
      </c>
      <c r="I299" t="str">
        <f>"alter /"&amp;I$1&amp;"//A/"&amp;$B299&amp;", b="&amp;C299</f>
        <v>alter /DD_H3K4Me3_-_DMSO//A/298, b=0</v>
      </c>
      <c r="J299" t="str">
        <f>"alter /"&amp;J$1&amp;"//A/"&amp;$B299&amp;", b="&amp;D299</f>
        <v>alter /DD_OC3_-_DMSO//A/298, b=0</v>
      </c>
      <c r="K299" t="str">
        <f>"alter /"&amp;K$1&amp;"//A/"&amp;$B299&amp;", b="&amp;E299</f>
        <v>alter /DD_OC9_-_DMSO//A/298, b=0</v>
      </c>
    </row>
    <row r="300" spans="1:11" x14ac:dyDescent="0.2">
      <c r="A300" t="s">
        <v>180</v>
      </c>
      <c r="B300">
        <v>299</v>
      </c>
      <c r="C300">
        <v>0</v>
      </c>
      <c r="D300">
        <v>0</v>
      </c>
      <c r="E300">
        <v>0</v>
      </c>
      <c r="I300" t="str">
        <f>"alter /"&amp;I$1&amp;"//A/"&amp;$B300&amp;", b="&amp;C300</f>
        <v>alter /DD_H3K4Me3_-_DMSO//A/299, b=0</v>
      </c>
      <c r="J300" t="str">
        <f>"alter /"&amp;J$1&amp;"//A/"&amp;$B300&amp;", b="&amp;D300</f>
        <v>alter /DD_OC3_-_DMSO//A/299, b=0</v>
      </c>
      <c r="K300" t="str">
        <f>"alter /"&amp;K$1&amp;"//A/"&amp;$B300&amp;", b="&amp;E300</f>
        <v>alter /DD_OC9_-_DMSO//A/299, b=0</v>
      </c>
    </row>
    <row r="301" spans="1:11" x14ac:dyDescent="0.2">
      <c r="A301" t="s">
        <v>168</v>
      </c>
      <c r="B301">
        <v>300</v>
      </c>
      <c r="C301">
        <v>0</v>
      </c>
      <c r="D301">
        <v>0</v>
      </c>
      <c r="E301">
        <v>0</v>
      </c>
      <c r="I301" t="str">
        <f>"alter /"&amp;I$1&amp;"//A/"&amp;$B301&amp;", b="&amp;C301</f>
        <v>alter /DD_H3K4Me3_-_DMSO//A/300, b=0</v>
      </c>
      <c r="J301" t="str">
        <f>"alter /"&amp;J$1&amp;"//A/"&amp;$B301&amp;", b="&amp;D301</f>
        <v>alter /DD_OC3_-_DMSO//A/300, b=0</v>
      </c>
      <c r="K301" t="str">
        <f>"alter /"&amp;K$1&amp;"//A/"&amp;$B301&amp;", b="&amp;E301</f>
        <v>alter /DD_OC9_-_DMSO//A/300, b=0</v>
      </c>
    </row>
    <row r="302" spans="1:11" x14ac:dyDescent="0.2">
      <c r="A302" t="s">
        <v>167</v>
      </c>
      <c r="B302">
        <v>301</v>
      </c>
      <c r="C302">
        <v>0</v>
      </c>
      <c r="D302">
        <v>0</v>
      </c>
      <c r="E302">
        <v>0</v>
      </c>
      <c r="I302" t="str">
        <f>"alter /"&amp;I$1&amp;"//A/"&amp;$B302&amp;", b="&amp;C302</f>
        <v>alter /DD_H3K4Me3_-_DMSO//A/301, b=0</v>
      </c>
      <c r="J302" t="str">
        <f>"alter /"&amp;J$1&amp;"//A/"&amp;$B302&amp;", b="&amp;D302</f>
        <v>alter /DD_OC3_-_DMSO//A/301, b=0</v>
      </c>
      <c r="K302" t="str">
        <f>"alter /"&amp;K$1&amp;"//A/"&amp;$B302&amp;", b="&amp;E302</f>
        <v>alter /DD_OC9_-_DMSO//A/301, b=0</v>
      </c>
    </row>
    <row r="303" spans="1:11" x14ac:dyDescent="0.2">
      <c r="A303" t="s">
        <v>180</v>
      </c>
      <c r="B303">
        <v>302</v>
      </c>
      <c r="C303">
        <v>0</v>
      </c>
      <c r="D303">
        <v>0</v>
      </c>
      <c r="E303">
        <v>0</v>
      </c>
      <c r="I303" t="str">
        <f>"alter /"&amp;I$1&amp;"//A/"&amp;$B303&amp;", b="&amp;C303</f>
        <v>alter /DD_H3K4Me3_-_DMSO//A/302, b=0</v>
      </c>
      <c r="J303" t="str">
        <f>"alter /"&amp;J$1&amp;"//A/"&amp;$B303&amp;", b="&amp;D303</f>
        <v>alter /DD_OC3_-_DMSO//A/302, b=0</v>
      </c>
      <c r="K303" t="str">
        <f>"alter /"&amp;K$1&amp;"//A/"&amp;$B303&amp;", b="&amp;E303</f>
        <v>alter /DD_OC9_-_DMSO//A/302, b=0</v>
      </c>
    </row>
    <row r="304" spans="1:11" x14ac:dyDescent="0.2">
      <c r="A304" t="s">
        <v>168</v>
      </c>
      <c r="B304">
        <v>303</v>
      </c>
      <c r="C304">
        <v>0</v>
      </c>
      <c r="D304">
        <v>0</v>
      </c>
      <c r="E304">
        <v>0</v>
      </c>
      <c r="I304" t="str">
        <f>"alter /"&amp;I$1&amp;"//A/"&amp;$B304&amp;", b="&amp;C304</f>
        <v>alter /DD_H3K4Me3_-_DMSO//A/303, b=0</v>
      </c>
      <c r="J304" t="str">
        <f>"alter /"&amp;J$1&amp;"//A/"&amp;$B304&amp;", b="&amp;D304</f>
        <v>alter /DD_OC3_-_DMSO//A/303, b=0</v>
      </c>
      <c r="K304" t="str">
        <f>"alter /"&amp;K$1&amp;"//A/"&amp;$B304&amp;", b="&amp;E304</f>
        <v>alter /DD_OC9_-_DMSO//A/303, b=0</v>
      </c>
    </row>
    <row r="305" spans="1:11" x14ac:dyDescent="0.2">
      <c r="A305" t="s">
        <v>162</v>
      </c>
      <c r="B305">
        <v>304</v>
      </c>
      <c r="C305">
        <v>0</v>
      </c>
      <c r="D305">
        <v>0</v>
      </c>
      <c r="E305">
        <v>0</v>
      </c>
      <c r="I305" t="str">
        <f>"alter /"&amp;I$1&amp;"//A/"&amp;$B305&amp;", b="&amp;C305</f>
        <v>alter /DD_H3K4Me3_-_DMSO//A/304, b=0</v>
      </c>
      <c r="J305" t="str">
        <f>"alter /"&amp;J$1&amp;"//A/"&amp;$B305&amp;", b="&amp;D305</f>
        <v>alter /DD_OC3_-_DMSO//A/304, b=0</v>
      </c>
      <c r="K305" t="str">
        <f>"alter /"&amp;K$1&amp;"//A/"&amp;$B305&amp;", b="&amp;E305</f>
        <v>alter /DD_OC9_-_DMSO//A/304, b=0</v>
      </c>
    </row>
    <row r="306" spans="1:11" x14ac:dyDescent="0.2">
      <c r="A306" t="s">
        <v>165</v>
      </c>
      <c r="B306">
        <v>305</v>
      </c>
      <c r="C306">
        <v>0</v>
      </c>
      <c r="D306">
        <v>0</v>
      </c>
      <c r="E306">
        <v>0</v>
      </c>
      <c r="I306" t="str">
        <f>"alter /"&amp;I$1&amp;"//A/"&amp;$B306&amp;", b="&amp;C306</f>
        <v>alter /DD_H3K4Me3_-_DMSO//A/305, b=0</v>
      </c>
      <c r="J306" t="str">
        <f>"alter /"&amp;J$1&amp;"//A/"&amp;$B306&amp;", b="&amp;D306</f>
        <v>alter /DD_OC3_-_DMSO//A/305, b=0</v>
      </c>
      <c r="K306" t="str">
        <f>"alter /"&amp;K$1&amp;"//A/"&amp;$B306&amp;", b="&amp;E306</f>
        <v>alter /DD_OC9_-_DMSO//A/305, b=0</v>
      </c>
    </row>
    <row r="307" spans="1:11" x14ac:dyDescent="0.2">
      <c r="A307" t="s">
        <v>180</v>
      </c>
      <c r="B307">
        <v>306</v>
      </c>
      <c r="C307">
        <v>0</v>
      </c>
      <c r="D307">
        <v>0</v>
      </c>
      <c r="E307">
        <v>0</v>
      </c>
      <c r="I307" t="str">
        <f>"alter /"&amp;I$1&amp;"//A/"&amp;$B307&amp;", b="&amp;C307</f>
        <v>alter /DD_H3K4Me3_-_DMSO//A/306, b=0</v>
      </c>
      <c r="J307" t="str">
        <f>"alter /"&amp;J$1&amp;"//A/"&amp;$B307&amp;", b="&amp;D307</f>
        <v>alter /DD_OC3_-_DMSO//A/306, b=0</v>
      </c>
      <c r="K307" t="str">
        <f>"alter /"&amp;K$1&amp;"//A/"&amp;$B307&amp;", b="&amp;E307</f>
        <v>alter /DD_OC9_-_DMSO//A/306, b=0</v>
      </c>
    </row>
    <row r="308" spans="1:11" x14ac:dyDescent="0.2">
      <c r="A308" t="s">
        <v>176</v>
      </c>
      <c r="B308">
        <v>307</v>
      </c>
      <c r="C308">
        <v>0</v>
      </c>
      <c r="D308">
        <v>0</v>
      </c>
      <c r="E308">
        <v>0</v>
      </c>
      <c r="I308" t="str">
        <f>"alter /"&amp;I$1&amp;"//A/"&amp;$B308&amp;", b="&amp;C308</f>
        <v>alter /DD_H3K4Me3_-_DMSO//A/307, b=0</v>
      </c>
      <c r="J308" t="str">
        <f>"alter /"&amp;J$1&amp;"//A/"&amp;$B308&amp;", b="&amp;D308</f>
        <v>alter /DD_OC3_-_DMSO//A/307, b=0</v>
      </c>
      <c r="K308" t="str">
        <f>"alter /"&amp;K$1&amp;"//A/"&amp;$B308&amp;", b="&amp;E308</f>
        <v>alter /DD_OC9_-_DMSO//A/307, b=0</v>
      </c>
    </row>
    <row r="309" spans="1:11" x14ac:dyDescent="0.2">
      <c r="A309" t="s">
        <v>179</v>
      </c>
      <c r="B309">
        <v>308</v>
      </c>
      <c r="C309">
        <v>0</v>
      </c>
      <c r="D309">
        <v>0</v>
      </c>
      <c r="E309">
        <v>0</v>
      </c>
      <c r="I309" t="str">
        <f>"alter /"&amp;I$1&amp;"//A/"&amp;$B309&amp;", b="&amp;C309</f>
        <v>alter /DD_H3K4Me3_-_DMSO//A/308, b=0</v>
      </c>
      <c r="J309" t="str">
        <f>"alter /"&amp;J$1&amp;"//A/"&amp;$B309&amp;", b="&amp;D309</f>
        <v>alter /DD_OC3_-_DMSO//A/308, b=0</v>
      </c>
      <c r="K309" t="str">
        <f>"alter /"&amp;K$1&amp;"//A/"&amp;$B309&amp;", b="&amp;E309</f>
        <v>alter /DD_OC9_-_DMSO//A/308, b=0</v>
      </c>
    </row>
    <row r="310" spans="1:11" x14ac:dyDescent="0.2">
      <c r="A310" t="s">
        <v>176</v>
      </c>
      <c r="B310">
        <v>309</v>
      </c>
      <c r="C310">
        <v>0</v>
      </c>
      <c r="D310">
        <v>0</v>
      </c>
      <c r="E310">
        <v>0</v>
      </c>
      <c r="I310" t="str">
        <f>"alter /"&amp;I$1&amp;"//A/"&amp;$B310&amp;", b="&amp;C310</f>
        <v>alter /DD_H3K4Me3_-_DMSO//A/309, b=0</v>
      </c>
      <c r="J310" t="str">
        <f>"alter /"&amp;J$1&amp;"//A/"&amp;$B310&amp;", b="&amp;D310</f>
        <v>alter /DD_OC3_-_DMSO//A/309, b=0</v>
      </c>
      <c r="K310" t="str">
        <f>"alter /"&amp;K$1&amp;"//A/"&amp;$B310&amp;", b="&amp;E310</f>
        <v>alter /DD_OC9_-_DMSO//A/309, b=0</v>
      </c>
    </row>
    <row r="311" spans="1:11" x14ac:dyDescent="0.2">
      <c r="A311" t="s">
        <v>172</v>
      </c>
      <c r="B311">
        <v>310</v>
      </c>
      <c r="C311">
        <v>0</v>
      </c>
      <c r="D311">
        <v>0</v>
      </c>
      <c r="E311">
        <v>0</v>
      </c>
      <c r="I311" t="str">
        <f>"alter /"&amp;I$1&amp;"//A/"&amp;$B311&amp;", b="&amp;C311</f>
        <v>alter /DD_H3K4Me3_-_DMSO//A/310, b=0</v>
      </c>
      <c r="J311" t="str">
        <f>"alter /"&amp;J$1&amp;"//A/"&amp;$B311&amp;", b="&amp;D311</f>
        <v>alter /DD_OC3_-_DMSO//A/310, b=0</v>
      </c>
      <c r="K311" t="str">
        <f>"alter /"&amp;K$1&amp;"//A/"&amp;$B311&amp;", b="&amp;E311</f>
        <v>alter /DD_OC9_-_DMSO//A/310, b=0</v>
      </c>
    </row>
    <row r="312" spans="1:11" x14ac:dyDescent="0.2">
      <c r="A312" t="s">
        <v>169</v>
      </c>
      <c r="B312">
        <v>311</v>
      </c>
      <c r="C312">
        <v>0</v>
      </c>
      <c r="D312">
        <v>0</v>
      </c>
      <c r="E312">
        <v>0</v>
      </c>
      <c r="I312" t="str">
        <f>"alter /"&amp;I$1&amp;"//A/"&amp;$B312&amp;", b="&amp;C312</f>
        <v>alter /DD_H3K4Me3_-_DMSO//A/311, b=0</v>
      </c>
      <c r="J312" t="str">
        <f>"alter /"&amp;J$1&amp;"//A/"&amp;$B312&amp;", b="&amp;D312</f>
        <v>alter /DD_OC3_-_DMSO//A/311, b=0</v>
      </c>
      <c r="K312" t="str">
        <f>"alter /"&amp;K$1&amp;"//A/"&amp;$B312&amp;", b="&amp;E312</f>
        <v>alter /DD_OC9_-_DMSO//A/311, b=0</v>
      </c>
    </row>
    <row r="313" spans="1:11" x14ac:dyDescent="0.2">
      <c r="A313" t="s">
        <v>173</v>
      </c>
      <c r="B313">
        <v>312</v>
      </c>
      <c r="C313">
        <v>0</v>
      </c>
      <c r="D313">
        <v>0</v>
      </c>
      <c r="E313">
        <v>0</v>
      </c>
      <c r="I313" t="str">
        <f>"alter /"&amp;I$1&amp;"//A/"&amp;$B313&amp;", b="&amp;C313</f>
        <v>alter /DD_H3K4Me3_-_DMSO//A/312, b=0</v>
      </c>
      <c r="J313" t="str">
        <f>"alter /"&amp;J$1&amp;"//A/"&amp;$B313&amp;", b="&amp;D313</f>
        <v>alter /DD_OC3_-_DMSO//A/312, b=0</v>
      </c>
      <c r="K313" t="str">
        <f>"alter /"&amp;K$1&amp;"//A/"&amp;$B313&amp;", b="&amp;E313</f>
        <v>alter /DD_OC9_-_DMSO//A/312, b=0</v>
      </c>
    </row>
    <row r="314" spans="1:11" x14ac:dyDescent="0.2">
      <c r="A314" t="s">
        <v>174</v>
      </c>
      <c r="B314">
        <v>313</v>
      </c>
      <c r="C314">
        <v>0</v>
      </c>
      <c r="D314">
        <v>0</v>
      </c>
      <c r="E314">
        <v>0</v>
      </c>
      <c r="I314" t="str">
        <f>"alter /"&amp;I$1&amp;"//A/"&amp;$B314&amp;", b="&amp;C314</f>
        <v>alter /DD_H3K4Me3_-_DMSO//A/313, b=0</v>
      </c>
      <c r="J314" t="str">
        <f>"alter /"&amp;J$1&amp;"//A/"&amp;$B314&amp;", b="&amp;D314</f>
        <v>alter /DD_OC3_-_DMSO//A/313, b=0</v>
      </c>
      <c r="K314" t="str">
        <f>"alter /"&amp;K$1&amp;"//A/"&amp;$B314&amp;", b="&amp;E314</f>
        <v>alter /DD_OC9_-_DMSO//A/313, b=0</v>
      </c>
    </row>
    <row r="315" spans="1:11" x14ac:dyDescent="0.2">
      <c r="A315" t="s">
        <v>166</v>
      </c>
      <c r="B315">
        <v>314</v>
      </c>
      <c r="C315">
        <v>0</v>
      </c>
      <c r="D315">
        <v>0</v>
      </c>
      <c r="E315">
        <v>0</v>
      </c>
      <c r="I315" t="str">
        <f>"alter /"&amp;I$1&amp;"//A/"&amp;$B315&amp;", b="&amp;C315</f>
        <v>alter /DD_H3K4Me3_-_DMSO//A/314, b=0</v>
      </c>
      <c r="J315" t="str">
        <f>"alter /"&amp;J$1&amp;"//A/"&amp;$B315&amp;", b="&amp;D315</f>
        <v>alter /DD_OC3_-_DMSO//A/314, b=0</v>
      </c>
      <c r="K315" t="str">
        <f>"alter /"&amp;K$1&amp;"//A/"&amp;$B315&amp;", b="&amp;E315</f>
        <v>alter /DD_OC9_-_DMSO//A/314, b=0</v>
      </c>
    </row>
    <row r="316" spans="1:11" x14ac:dyDescent="0.2">
      <c r="A316" t="s">
        <v>172</v>
      </c>
      <c r="B316">
        <v>315</v>
      </c>
      <c r="C316">
        <v>0</v>
      </c>
      <c r="D316">
        <v>0</v>
      </c>
      <c r="E316">
        <v>0</v>
      </c>
      <c r="I316" t="str">
        <f>"alter /"&amp;I$1&amp;"//A/"&amp;$B316&amp;", b="&amp;C316</f>
        <v>alter /DD_H3K4Me3_-_DMSO//A/315, b=0</v>
      </c>
      <c r="J316" t="str">
        <f>"alter /"&amp;J$1&amp;"//A/"&amp;$B316&amp;", b="&amp;D316</f>
        <v>alter /DD_OC3_-_DMSO//A/315, b=0</v>
      </c>
      <c r="K316" t="str">
        <f>"alter /"&amp;K$1&amp;"//A/"&amp;$B316&amp;", b="&amp;E316</f>
        <v>alter /DD_OC9_-_DMSO//A/315, b=0</v>
      </c>
    </row>
    <row r="317" spans="1:11" x14ac:dyDescent="0.2">
      <c r="A317" t="s">
        <v>179</v>
      </c>
      <c r="B317">
        <v>316</v>
      </c>
      <c r="C317">
        <v>0</v>
      </c>
      <c r="D317">
        <v>0</v>
      </c>
      <c r="E317">
        <v>0</v>
      </c>
      <c r="I317" t="str">
        <f>"alter /"&amp;I$1&amp;"//A/"&amp;$B317&amp;", b="&amp;C317</f>
        <v>alter /DD_H3K4Me3_-_DMSO//A/316, b=0</v>
      </c>
      <c r="J317" t="str">
        <f>"alter /"&amp;J$1&amp;"//A/"&amp;$B317&amp;", b="&amp;D317</f>
        <v>alter /DD_OC3_-_DMSO//A/316, b=0</v>
      </c>
      <c r="K317" t="str">
        <f>"alter /"&amp;K$1&amp;"//A/"&amp;$B317&amp;", b="&amp;E317</f>
        <v>alter /DD_OC9_-_DMSO//A/316, b=0</v>
      </c>
    </row>
    <row r="318" spans="1:11" x14ac:dyDescent="0.2">
      <c r="A318" t="s">
        <v>177</v>
      </c>
      <c r="B318">
        <v>317</v>
      </c>
      <c r="C318">
        <v>0</v>
      </c>
      <c r="D318">
        <v>0</v>
      </c>
      <c r="E318">
        <v>0</v>
      </c>
      <c r="I318" t="str">
        <f>"alter /"&amp;I$1&amp;"//A/"&amp;$B318&amp;", b="&amp;C318</f>
        <v>alter /DD_H3K4Me3_-_DMSO//A/317, b=0</v>
      </c>
      <c r="J318" t="str">
        <f>"alter /"&amp;J$1&amp;"//A/"&amp;$B318&amp;", b="&amp;D318</f>
        <v>alter /DD_OC3_-_DMSO//A/317, b=0</v>
      </c>
      <c r="K318" t="str">
        <f>"alter /"&amp;K$1&amp;"//A/"&amp;$B318&amp;", b="&amp;E318</f>
        <v>alter /DD_OC9_-_DMSO//A/317, b=0</v>
      </c>
    </row>
    <row r="319" spans="1:11" x14ac:dyDescent="0.2">
      <c r="A319" t="s">
        <v>174</v>
      </c>
      <c r="B319">
        <v>318</v>
      </c>
      <c r="C319">
        <v>0</v>
      </c>
      <c r="D319">
        <v>0</v>
      </c>
      <c r="E319">
        <v>0</v>
      </c>
      <c r="I319" t="str">
        <f>"alter /"&amp;I$1&amp;"//A/"&amp;$B319&amp;", b="&amp;C319</f>
        <v>alter /DD_H3K4Me3_-_DMSO//A/318, b=0</v>
      </c>
      <c r="J319" t="str">
        <f>"alter /"&amp;J$1&amp;"//A/"&amp;$B319&amp;", b="&amp;D319</f>
        <v>alter /DD_OC3_-_DMSO//A/318, b=0</v>
      </c>
      <c r="K319" t="str">
        <f>"alter /"&amp;K$1&amp;"//A/"&amp;$B319&amp;", b="&amp;E319</f>
        <v>alter /DD_OC9_-_DMSO//A/318, b=0</v>
      </c>
    </row>
    <row r="320" spans="1:11" x14ac:dyDescent="0.2">
      <c r="A320" t="s">
        <v>178</v>
      </c>
      <c r="B320">
        <v>319</v>
      </c>
      <c r="C320">
        <v>0</v>
      </c>
      <c r="D320">
        <v>0</v>
      </c>
      <c r="E320">
        <v>0</v>
      </c>
      <c r="I320" t="str">
        <f>"alter /"&amp;I$1&amp;"//A/"&amp;$B320&amp;", b="&amp;C320</f>
        <v>alter /DD_H3K4Me3_-_DMSO//A/319, b=0</v>
      </c>
      <c r="J320" t="str">
        <f>"alter /"&amp;J$1&amp;"//A/"&amp;$B320&amp;", b="&amp;D320</f>
        <v>alter /DD_OC3_-_DMSO//A/319, b=0</v>
      </c>
      <c r="K320" t="str">
        <f>"alter /"&amp;K$1&amp;"//A/"&amp;$B320&amp;", b="&amp;E320</f>
        <v>alter /DD_OC9_-_DMSO//A/319, b=0</v>
      </c>
    </row>
    <row r="321" spans="1:11" x14ac:dyDescent="0.2">
      <c r="A321" t="s">
        <v>164</v>
      </c>
      <c r="B321">
        <v>320</v>
      </c>
      <c r="C321">
        <v>0</v>
      </c>
      <c r="D321">
        <v>0</v>
      </c>
      <c r="E321">
        <v>0</v>
      </c>
      <c r="I321" t="str">
        <f>"alter /"&amp;I$1&amp;"//A/"&amp;$B321&amp;", b="&amp;C321</f>
        <v>alter /DD_H3K4Me3_-_DMSO//A/320, b=0</v>
      </c>
      <c r="J321" t="str">
        <f>"alter /"&amp;J$1&amp;"//A/"&amp;$B321&amp;", b="&amp;D321</f>
        <v>alter /DD_OC3_-_DMSO//A/320, b=0</v>
      </c>
      <c r="K321" t="str">
        <f>"alter /"&amp;K$1&amp;"//A/"&amp;$B321&amp;", b="&amp;E321</f>
        <v>alter /DD_OC9_-_DMSO//A/320, b=0</v>
      </c>
    </row>
    <row r="322" spans="1:11" x14ac:dyDescent="0.2">
      <c r="A322" t="s">
        <v>165</v>
      </c>
      <c r="B322">
        <v>321</v>
      </c>
      <c r="C322">
        <v>0</v>
      </c>
      <c r="D322">
        <v>0</v>
      </c>
      <c r="E322">
        <v>0</v>
      </c>
      <c r="I322" t="str">
        <f>"alter /"&amp;I$1&amp;"//A/"&amp;$B322&amp;", b="&amp;C322</f>
        <v>alter /DD_H3K4Me3_-_DMSO//A/321, b=0</v>
      </c>
      <c r="J322" t="str">
        <f>"alter /"&amp;J$1&amp;"//A/"&amp;$B322&amp;", b="&amp;D322</f>
        <v>alter /DD_OC3_-_DMSO//A/321, b=0</v>
      </c>
      <c r="K322" t="str">
        <f>"alter /"&amp;K$1&amp;"//A/"&amp;$B322&amp;", b="&amp;E322</f>
        <v>alter /DD_OC9_-_DMSO//A/321, b=0</v>
      </c>
    </row>
    <row r="323" spans="1:11" x14ac:dyDescent="0.2">
      <c r="A323" t="s">
        <v>169</v>
      </c>
      <c r="B323">
        <v>322</v>
      </c>
      <c r="C323">
        <v>0</v>
      </c>
      <c r="D323">
        <v>0</v>
      </c>
      <c r="E323">
        <v>0</v>
      </c>
      <c r="I323" t="str">
        <f>"alter /"&amp;I$1&amp;"//A/"&amp;$B323&amp;", b="&amp;C323</f>
        <v>alter /DD_H3K4Me3_-_DMSO//A/322, b=0</v>
      </c>
      <c r="J323" t="str">
        <f>"alter /"&amp;J$1&amp;"//A/"&amp;$B323&amp;", b="&amp;D323</f>
        <v>alter /DD_OC3_-_DMSO//A/322, b=0</v>
      </c>
      <c r="K323" t="str">
        <f>"alter /"&amp;K$1&amp;"//A/"&amp;$B323&amp;", b="&amp;E323</f>
        <v>alter /DD_OC9_-_DMSO//A/322, b=0</v>
      </c>
    </row>
    <row r="324" spans="1:11" x14ac:dyDescent="0.2">
      <c r="A324" t="s">
        <v>172</v>
      </c>
      <c r="B324">
        <v>323</v>
      </c>
      <c r="C324">
        <v>10</v>
      </c>
      <c r="D324">
        <v>10</v>
      </c>
      <c r="E324">
        <v>10</v>
      </c>
      <c r="I324" t="str">
        <f>"alter /"&amp;I$1&amp;"//A/"&amp;$B324&amp;", b="&amp;C324</f>
        <v>alter /DD_H3K4Me3_-_DMSO//A/323, b=10</v>
      </c>
      <c r="J324" t="str">
        <f>"alter /"&amp;J$1&amp;"//A/"&amp;$B324&amp;", b="&amp;D324</f>
        <v>alter /DD_OC3_-_DMSO//A/323, b=10</v>
      </c>
      <c r="K324" t="str">
        <f>"alter /"&amp;K$1&amp;"//A/"&amp;$B324&amp;", b="&amp;E324</f>
        <v>alter /DD_OC9_-_DMSO//A/323, b=10</v>
      </c>
    </row>
    <row r="325" spans="1:11" x14ac:dyDescent="0.2">
      <c r="A325" t="s">
        <v>166</v>
      </c>
      <c r="B325">
        <v>324</v>
      </c>
      <c r="C325">
        <v>10</v>
      </c>
      <c r="D325">
        <v>10</v>
      </c>
      <c r="E325">
        <v>10</v>
      </c>
      <c r="I325" t="str">
        <f>"alter /"&amp;I$1&amp;"//A/"&amp;$B325&amp;", b="&amp;C325</f>
        <v>alter /DD_H3K4Me3_-_DMSO//A/324, b=10</v>
      </c>
      <c r="J325" t="str">
        <f>"alter /"&amp;J$1&amp;"//A/"&amp;$B325&amp;", b="&amp;D325</f>
        <v>alter /DD_OC3_-_DMSO//A/324, b=10</v>
      </c>
      <c r="K325" t="str">
        <f>"alter /"&amp;K$1&amp;"//A/"&amp;$B325&amp;", b="&amp;E325</f>
        <v>alter /DD_OC9_-_DMSO//A/324, b=10</v>
      </c>
    </row>
    <row r="326" spans="1:11" x14ac:dyDescent="0.2">
      <c r="A326" t="s">
        <v>165</v>
      </c>
      <c r="B326">
        <v>325</v>
      </c>
      <c r="C326">
        <v>10</v>
      </c>
      <c r="D326">
        <v>10</v>
      </c>
      <c r="E326">
        <v>10</v>
      </c>
      <c r="I326" t="str">
        <f>"alter /"&amp;I$1&amp;"//A/"&amp;$B326&amp;", b="&amp;C326</f>
        <v>alter /DD_H3K4Me3_-_DMSO//A/325, b=10</v>
      </c>
      <c r="J326" t="str">
        <f>"alter /"&amp;J$1&amp;"//A/"&amp;$B326&amp;", b="&amp;D326</f>
        <v>alter /DD_OC3_-_DMSO//A/325, b=10</v>
      </c>
      <c r="K326" t="str">
        <f>"alter /"&amp;K$1&amp;"//A/"&amp;$B326&amp;", b="&amp;E326</f>
        <v>alter /DD_OC9_-_DMSO//A/325, b=10</v>
      </c>
    </row>
    <row r="327" spans="1:11" x14ac:dyDescent="0.2">
      <c r="A327" t="s">
        <v>171</v>
      </c>
      <c r="B327">
        <v>326</v>
      </c>
      <c r="C327">
        <v>10</v>
      </c>
      <c r="D327">
        <v>10</v>
      </c>
      <c r="E327">
        <v>10</v>
      </c>
      <c r="I327" t="str">
        <f>"alter /"&amp;I$1&amp;"//A/"&amp;$B327&amp;", b="&amp;C327</f>
        <v>alter /DD_H3K4Me3_-_DMSO//A/326, b=10</v>
      </c>
      <c r="J327" t="str">
        <f>"alter /"&amp;J$1&amp;"//A/"&amp;$B327&amp;", b="&amp;D327</f>
        <v>alter /DD_OC3_-_DMSO//A/326, b=10</v>
      </c>
      <c r="K327" t="str">
        <f>"alter /"&amp;K$1&amp;"//A/"&amp;$B327&amp;", b="&amp;E327</f>
        <v>alter /DD_OC9_-_DMSO//A/326, b=10</v>
      </c>
    </row>
    <row r="328" spans="1:11" x14ac:dyDescent="0.2">
      <c r="A328" t="s">
        <v>168</v>
      </c>
      <c r="B328">
        <v>327</v>
      </c>
      <c r="C328">
        <v>10</v>
      </c>
      <c r="D328">
        <v>10</v>
      </c>
      <c r="E328">
        <v>10</v>
      </c>
      <c r="I328" t="str">
        <f>"alter /"&amp;I$1&amp;"//A/"&amp;$B328&amp;", b="&amp;C328</f>
        <v>alter /DD_H3K4Me3_-_DMSO//A/327, b=10</v>
      </c>
      <c r="J328" t="str">
        <f>"alter /"&amp;J$1&amp;"//A/"&amp;$B328&amp;", b="&amp;D328</f>
        <v>alter /DD_OC3_-_DMSO//A/327, b=10</v>
      </c>
      <c r="K328" t="str">
        <f>"alter /"&amp;K$1&amp;"//A/"&amp;$B328&amp;", b="&amp;E328</f>
        <v>alter /DD_OC9_-_DMSO//A/327, b=10</v>
      </c>
    </row>
    <row r="329" spans="1:11" x14ac:dyDescent="0.2">
      <c r="A329" t="s">
        <v>169</v>
      </c>
      <c r="B329">
        <v>328</v>
      </c>
      <c r="C329">
        <v>10</v>
      </c>
      <c r="D329">
        <v>10</v>
      </c>
      <c r="E329">
        <v>10</v>
      </c>
      <c r="I329" t="str">
        <f>"alter /"&amp;I$1&amp;"//A/"&amp;$B329&amp;", b="&amp;C329</f>
        <v>alter /DD_H3K4Me3_-_DMSO//A/328, b=10</v>
      </c>
      <c r="J329" t="str">
        <f>"alter /"&amp;J$1&amp;"//A/"&amp;$B329&amp;", b="&amp;D329</f>
        <v>alter /DD_OC3_-_DMSO//A/328, b=10</v>
      </c>
      <c r="K329" t="str">
        <f>"alter /"&amp;K$1&amp;"//A/"&amp;$B329&amp;", b="&amp;E329</f>
        <v>alter /DD_OC9_-_DMSO//A/328, b=10</v>
      </c>
    </row>
    <row r="330" spans="1:11" x14ac:dyDescent="0.2">
      <c r="A330" t="s">
        <v>164</v>
      </c>
      <c r="B330">
        <v>329</v>
      </c>
      <c r="C330">
        <v>0</v>
      </c>
      <c r="D330">
        <v>0</v>
      </c>
      <c r="E330">
        <v>0</v>
      </c>
      <c r="I330" t="str">
        <f>"alter /"&amp;I$1&amp;"//A/"&amp;$B330&amp;", b="&amp;C330</f>
        <v>alter /DD_H3K4Me3_-_DMSO//A/329, b=0</v>
      </c>
      <c r="J330" t="str">
        <f>"alter /"&amp;J$1&amp;"//A/"&amp;$B330&amp;", b="&amp;D330</f>
        <v>alter /DD_OC3_-_DMSO//A/329, b=0</v>
      </c>
      <c r="K330" t="str">
        <f>"alter /"&amp;K$1&amp;"//A/"&amp;$B330&amp;", b="&amp;E330</f>
        <v>alter /DD_OC9_-_DMSO//A/329, b=0</v>
      </c>
    </row>
    <row r="331" spans="1:11" x14ac:dyDescent="0.2">
      <c r="A331" t="s">
        <v>173</v>
      </c>
      <c r="B331">
        <v>330</v>
      </c>
      <c r="C331">
        <v>0</v>
      </c>
      <c r="D331">
        <v>0</v>
      </c>
      <c r="E331">
        <v>0</v>
      </c>
      <c r="I331" t="str">
        <f>"alter /"&amp;I$1&amp;"//A/"&amp;$B331&amp;", b="&amp;C331</f>
        <v>alter /DD_H3K4Me3_-_DMSO//A/330, b=0</v>
      </c>
      <c r="J331" t="str">
        <f>"alter /"&amp;J$1&amp;"//A/"&amp;$B331&amp;", b="&amp;D331</f>
        <v>alter /DD_OC3_-_DMSO//A/330, b=0</v>
      </c>
      <c r="K331" t="str">
        <f>"alter /"&amp;K$1&amp;"//A/"&amp;$B331&amp;", b="&amp;E331</f>
        <v>alter /DD_OC9_-_DMSO//A/330, b=0</v>
      </c>
    </row>
    <row r="332" spans="1:11" x14ac:dyDescent="0.2">
      <c r="A332" t="s">
        <v>179</v>
      </c>
      <c r="B332">
        <v>331</v>
      </c>
      <c r="C332">
        <v>0</v>
      </c>
      <c r="D332">
        <v>0</v>
      </c>
      <c r="E332">
        <v>0</v>
      </c>
      <c r="I332" t="str">
        <f>"alter /"&amp;I$1&amp;"//A/"&amp;$B332&amp;", b="&amp;C332</f>
        <v>alter /DD_H3K4Me3_-_DMSO//A/331, b=0</v>
      </c>
      <c r="J332" t="str">
        <f>"alter /"&amp;J$1&amp;"//A/"&amp;$B332&amp;", b="&amp;D332</f>
        <v>alter /DD_OC3_-_DMSO//A/331, b=0</v>
      </c>
      <c r="K332" t="str">
        <f>"alter /"&amp;K$1&amp;"//A/"&amp;$B332&amp;", b="&amp;E332</f>
        <v>alter /DD_OC9_-_DMSO//A/331, b=0</v>
      </c>
    </row>
    <row r="333" spans="1:11" x14ac:dyDescent="0.2">
      <c r="A333" t="s">
        <v>179</v>
      </c>
      <c r="B333">
        <v>332</v>
      </c>
      <c r="C333">
        <v>0</v>
      </c>
      <c r="D333">
        <v>0</v>
      </c>
      <c r="E333">
        <v>0</v>
      </c>
      <c r="I333" t="str">
        <f>"alter /"&amp;I$1&amp;"//A/"&amp;$B333&amp;", b="&amp;C333</f>
        <v>alter /DD_H3K4Me3_-_DMSO//A/332, b=0</v>
      </c>
      <c r="J333" t="str">
        <f>"alter /"&amp;J$1&amp;"//A/"&amp;$B333&amp;", b="&amp;D333</f>
        <v>alter /DD_OC3_-_DMSO//A/332, b=0</v>
      </c>
      <c r="K333" t="str">
        <f>"alter /"&amp;K$1&amp;"//A/"&amp;$B333&amp;", b="&amp;E333</f>
        <v>alter /DD_OC9_-_DMSO//A/332, b=0</v>
      </c>
    </row>
    <row r="334" spans="1:11" x14ac:dyDescent="0.2">
      <c r="A334" t="s">
        <v>181</v>
      </c>
      <c r="B334">
        <v>333</v>
      </c>
      <c r="C334">
        <v>0</v>
      </c>
      <c r="D334">
        <v>0</v>
      </c>
      <c r="E334">
        <v>0</v>
      </c>
      <c r="I334" t="str">
        <f>"alter /"&amp;I$1&amp;"//A/"&amp;$B334&amp;", b="&amp;C334</f>
        <v>alter /DD_H3K4Me3_-_DMSO//A/333, b=0</v>
      </c>
      <c r="J334" t="str">
        <f>"alter /"&amp;J$1&amp;"//A/"&amp;$B334&amp;", b="&amp;D334</f>
        <v>alter /DD_OC3_-_DMSO//A/333, b=0</v>
      </c>
      <c r="K334" t="str">
        <f>"alter /"&amp;K$1&amp;"//A/"&amp;$B334&amp;", b="&amp;E334</f>
        <v>alter /DD_OC9_-_DMSO//A/333, b=0</v>
      </c>
    </row>
    <row r="335" spans="1:11" x14ac:dyDescent="0.2">
      <c r="A335" t="s">
        <v>173</v>
      </c>
      <c r="B335">
        <v>334</v>
      </c>
      <c r="C335">
        <v>0</v>
      </c>
      <c r="D335">
        <v>0</v>
      </c>
      <c r="E335">
        <v>0</v>
      </c>
      <c r="I335" t="str">
        <f>"alter /"&amp;I$1&amp;"//A/"&amp;$B335&amp;", b="&amp;C335</f>
        <v>alter /DD_H3K4Me3_-_DMSO//A/334, b=0</v>
      </c>
      <c r="J335" t="str">
        <f>"alter /"&amp;J$1&amp;"//A/"&amp;$B335&amp;", b="&amp;D335</f>
        <v>alter /DD_OC3_-_DMSO//A/334, b=0</v>
      </c>
      <c r="K335" t="str">
        <f>"alter /"&amp;K$1&amp;"//A/"&amp;$B335&amp;", b="&amp;E335</f>
        <v>alter /DD_OC9_-_DMSO//A/334, b=0</v>
      </c>
    </row>
    <row r="336" spans="1:11" x14ac:dyDescent="0.2">
      <c r="A336" t="s">
        <v>169</v>
      </c>
      <c r="B336">
        <v>335</v>
      </c>
      <c r="C336">
        <v>0</v>
      </c>
      <c r="D336">
        <v>0</v>
      </c>
      <c r="E336">
        <v>0</v>
      </c>
      <c r="I336" t="str">
        <f>"alter /"&amp;I$1&amp;"//A/"&amp;$B336&amp;", b="&amp;C336</f>
        <v>alter /DD_H3K4Me3_-_DMSO//A/335, b=0</v>
      </c>
      <c r="J336" t="str">
        <f>"alter /"&amp;J$1&amp;"//A/"&amp;$B336&amp;", b="&amp;D336</f>
        <v>alter /DD_OC3_-_DMSO//A/335, b=0</v>
      </c>
      <c r="K336" t="str">
        <f>"alter /"&amp;K$1&amp;"//A/"&amp;$B336&amp;", b="&amp;E336</f>
        <v>alter /DD_OC9_-_DMSO//A/335, b=0</v>
      </c>
    </row>
    <row r="337" spans="1:11" x14ac:dyDescent="0.2">
      <c r="A337" t="s">
        <v>178</v>
      </c>
      <c r="B337">
        <v>336</v>
      </c>
      <c r="C337">
        <v>0</v>
      </c>
      <c r="D337">
        <v>0</v>
      </c>
      <c r="E337">
        <v>0</v>
      </c>
      <c r="I337" t="str">
        <f>"alter /"&amp;I$1&amp;"//A/"&amp;$B337&amp;", b="&amp;C337</f>
        <v>alter /DD_H3K4Me3_-_DMSO//A/336, b=0</v>
      </c>
      <c r="J337" t="str">
        <f>"alter /"&amp;J$1&amp;"//A/"&amp;$B337&amp;", b="&amp;D337</f>
        <v>alter /DD_OC3_-_DMSO//A/336, b=0</v>
      </c>
      <c r="K337" t="str">
        <f>"alter /"&amp;K$1&amp;"//A/"&amp;$B337&amp;", b="&amp;E337</f>
        <v>alter /DD_OC9_-_DMSO//A/336, b=0</v>
      </c>
    </row>
    <row r="338" spans="1:11" x14ac:dyDescent="0.2">
      <c r="A338" t="s">
        <v>162</v>
      </c>
      <c r="B338">
        <v>337</v>
      </c>
      <c r="C338">
        <v>0</v>
      </c>
      <c r="D338">
        <v>0</v>
      </c>
      <c r="E338">
        <v>0</v>
      </c>
      <c r="I338" t="str">
        <f>"alter /"&amp;I$1&amp;"//A/"&amp;$B338&amp;", b="&amp;C338</f>
        <v>alter /DD_H3K4Me3_-_DMSO//A/337, b=0</v>
      </c>
      <c r="J338" t="str">
        <f>"alter /"&amp;J$1&amp;"//A/"&amp;$B338&amp;", b="&amp;D338</f>
        <v>alter /DD_OC3_-_DMSO//A/337, b=0</v>
      </c>
      <c r="K338" t="str">
        <f>"alter /"&amp;K$1&amp;"//A/"&amp;$B338&amp;", b="&amp;E338</f>
        <v>alter /DD_OC9_-_DMSO//A/337, b=0</v>
      </c>
    </row>
    <row r="339" spans="1:11" x14ac:dyDescent="0.2">
      <c r="A339" t="s">
        <v>169</v>
      </c>
      <c r="B339">
        <v>338</v>
      </c>
      <c r="C339">
        <v>0</v>
      </c>
      <c r="D339">
        <v>0</v>
      </c>
      <c r="E339">
        <v>0</v>
      </c>
      <c r="I339" t="str">
        <f>"alter /"&amp;I$1&amp;"//A/"&amp;$B339&amp;", b="&amp;C339</f>
        <v>alter /DD_H3K4Me3_-_DMSO//A/338, b=0</v>
      </c>
      <c r="J339" t="str">
        <f>"alter /"&amp;J$1&amp;"//A/"&amp;$B339&amp;", b="&amp;D339</f>
        <v>alter /DD_OC3_-_DMSO//A/338, b=0</v>
      </c>
      <c r="K339" t="str">
        <f>"alter /"&amp;K$1&amp;"//A/"&amp;$B339&amp;", b="&amp;E339</f>
        <v>alter /DD_OC9_-_DMSO//A/338, b=0</v>
      </c>
    </row>
    <row r="340" spans="1:11" x14ac:dyDescent="0.2">
      <c r="A340" t="s">
        <v>181</v>
      </c>
      <c r="B340">
        <v>339</v>
      </c>
      <c r="C340">
        <v>0</v>
      </c>
      <c r="D340">
        <v>0</v>
      </c>
      <c r="E340">
        <v>0</v>
      </c>
      <c r="I340" t="str">
        <f>"alter /"&amp;I$1&amp;"//A/"&amp;$B340&amp;", b="&amp;C340</f>
        <v>alter /DD_H3K4Me3_-_DMSO//A/339, b=0</v>
      </c>
      <c r="J340" t="str">
        <f>"alter /"&amp;J$1&amp;"//A/"&amp;$B340&amp;", b="&amp;D340</f>
        <v>alter /DD_OC3_-_DMSO//A/339, b=0</v>
      </c>
      <c r="K340" t="str">
        <f>"alter /"&amp;K$1&amp;"//A/"&amp;$B340&amp;", b="&amp;E340</f>
        <v>alter /DD_OC9_-_DMSO//A/339, b=0</v>
      </c>
    </row>
    <row r="341" spans="1:11" x14ac:dyDescent="0.2">
      <c r="A341" t="s">
        <v>174</v>
      </c>
      <c r="B341">
        <v>340</v>
      </c>
      <c r="C341">
        <v>0</v>
      </c>
      <c r="D341">
        <v>0</v>
      </c>
      <c r="E341">
        <v>0</v>
      </c>
      <c r="I341" t="str">
        <f>"alter /"&amp;I$1&amp;"//A/"&amp;$B341&amp;", b="&amp;C341</f>
        <v>alter /DD_H3K4Me3_-_DMSO//A/340, b=0</v>
      </c>
      <c r="J341" t="str">
        <f>"alter /"&amp;J$1&amp;"//A/"&amp;$B341&amp;", b="&amp;D341</f>
        <v>alter /DD_OC3_-_DMSO//A/340, b=0</v>
      </c>
      <c r="K341" t="str">
        <f>"alter /"&amp;K$1&amp;"//A/"&amp;$B341&amp;", b="&amp;E341</f>
        <v>alter /DD_OC9_-_DMSO//A/340, b=0</v>
      </c>
    </row>
    <row r="342" spans="1:11" x14ac:dyDescent="0.2">
      <c r="A342" t="s">
        <v>175</v>
      </c>
      <c r="B342">
        <v>341</v>
      </c>
      <c r="C342">
        <v>0</v>
      </c>
      <c r="D342">
        <v>0</v>
      </c>
      <c r="E342">
        <v>0</v>
      </c>
      <c r="I342" t="str">
        <f>"alter /"&amp;I$1&amp;"//A/"&amp;$B342&amp;", b="&amp;C342</f>
        <v>alter /DD_H3K4Me3_-_DMSO//A/341, b=0</v>
      </c>
      <c r="J342" t="str">
        <f>"alter /"&amp;J$1&amp;"//A/"&amp;$B342&amp;", b="&amp;D342</f>
        <v>alter /DD_OC3_-_DMSO//A/341, b=0</v>
      </c>
      <c r="K342" t="str">
        <f>"alter /"&amp;K$1&amp;"//A/"&amp;$B342&amp;", b="&amp;E342</f>
        <v>alter /DD_OC9_-_DMSO//A/341, b=0</v>
      </c>
    </row>
    <row r="343" spans="1:11" x14ac:dyDescent="0.2">
      <c r="A343" t="s">
        <v>163</v>
      </c>
      <c r="B343">
        <v>342</v>
      </c>
      <c r="C343">
        <v>0</v>
      </c>
      <c r="D343">
        <v>0</v>
      </c>
      <c r="E343">
        <v>0</v>
      </c>
      <c r="I343" t="str">
        <f>"alter /"&amp;I$1&amp;"//A/"&amp;$B343&amp;", b="&amp;C343</f>
        <v>alter /DD_H3K4Me3_-_DMSO//A/342, b=0</v>
      </c>
      <c r="J343" t="str">
        <f>"alter /"&amp;J$1&amp;"//A/"&amp;$B343&amp;", b="&amp;D343</f>
        <v>alter /DD_OC3_-_DMSO//A/342, b=0</v>
      </c>
      <c r="K343" t="str">
        <f>"alter /"&amp;K$1&amp;"//A/"&amp;$B343&amp;", b="&amp;E343</f>
        <v>alter /DD_OC9_-_DMSO//A/342, b=0</v>
      </c>
    </row>
    <row r="344" spans="1:11" x14ac:dyDescent="0.2">
      <c r="A344" t="s">
        <v>176</v>
      </c>
      <c r="B344">
        <v>343</v>
      </c>
      <c r="C344">
        <v>0</v>
      </c>
      <c r="D344">
        <v>0</v>
      </c>
      <c r="E344">
        <v>0</v>
      </c>
      <c r="I344" t="str">
        <f>"alter /"&amp;I$1&amp;"//A/"&amp;$B344&amp;", b="&amp;C344</f>
        <v>alter /DD_H3K4Me3_-_DMSO//A/343, b=0</v>
      </c>
      <c r="J344" t="str">
        <f>"alter /"&amp;J$1&amp;"//A/"&amp;$B344&amp;", b="&amp;D344</f>
        <v>alter /DD_OC3_-_DMSO//A/343, b=0</v>
      </c>
      <c r="K344" t="str">
        <f>"alter /"&amp;K$1&amp;"//A/"&amp;$B344&amp;", b="&amp;E344</f>
        <v>alter /DD_OC9_-_DMSO//A/343, b=0</v>
      </c>
    </row>
    <row r="345" spans="1:11" x14ac:dyDescent="0.2">
      <c r="A345" t="s">
        <v>169</v>
      </c>
      <c r="B345">
        <v>344</v>
      </c>
      <c r="C345">
        <v>0</v>
      </c>
      <c r="D345">
        <v>0</v>
      </c>
      <c r="E345">
        <v>0</v>
      </c>
      <c r="I345" t="str">
        <f>"alter /"&amp;I$1&amp;"//A/"&amp;$B345&amp;", b="&amp;C345</f>
        <v>alter /DD_H3K4Me3_-_DMSO//A/344, b=0</v>
      </c>
      <c r="J345" t="str">
        <f>"alter /"&amp;J$1&amp;"//A/"&amp;$B345&amp;", b="&amp;D345</f>
        <v>alter /DD_OC3_-_DMSO//A/344, b=0</v>
      </c>
      <c r="K345" t="str">
        <f>"alter /"&amp;K$1&amp;"//A/"&amp;$B345&amp;", b="&amp;E345</f>
        <v>alter /DD_OC9_-_DMSO//A/344, b=0</v>
      </c>
    </row>
    <row r="346" spans="1:11" x14ac:dyDescent="0.2">
      <c r="A346" t="s">
        <v>180</v>
      </c>
      <c r="B346">
        <v>345</v>
      </c>
      <c r="C346">
        <v>0</v>
      </c>
      <c r="D346">
        <v>0</v>
      </c>
      <c r="E346">
        <v>0</v>
      </c>
      <c r="I346" t="str">
        <f>"alter /"&amp;I$1&amp;"//A/"&amp;$B346&amp;", b="&amp;C346</f>
        <v>alter /DD_H3K4Me3_-_DMSO//A/345, b=0</v>
      </c>
      <c r="J346" t="str">
        <f>"alter /"&amp;J$1&amp;"//A/"&amp;$B346&amp;", b="&amp;D346</f>
        <v>alter /DD_OC3_-_DMSO//A/345, b=0</v>
      </c>
      <c r="K346" t="str">
        <f>"alter /"&amp;K$1&amp;"//A/"&amp;$B346&amp;", b="&amp;E346</f>
        <v>alter /DD_OC9_-_DMSO//A/345, b=0</v>
      </c>
    </row>
    <row r="347" spans="1:11" x14ac:dyDescent="0.2">
      <c r="A347" t="s">
        <v>164</v>
      </c>
      <c r="B347">
        <v>346</v>
      </c>
      <c r="C347">
        <v>0</v>
      </c>
      <c r="D347">
        <v>0</v>
      </c>
      <c r="E347">
        <v>0</v>
      </c>
      <c r="I347" t="str">
        <f>"alter /"&amp;I$1&amp;"//A/"&amp;$B347&amp;", b="&amp;C347</f>
        <v>alter /DD_H3K4Me3_-_DMSO//A/346, b=0</v>
      </c>
      <c r="J347" t="str">
        <f>"alter /"&amp;J$1&amp;"//A/"&amp;$B347&amp;", b="&amp;D347</f>
        <v>alter /DD_OC3_-_DMSO//A/346, b=0</v>
      </c>
      <c r="K347" t="str">
        <f>"alter /"&amp;K$1&amp;"//A/"&amp;$B347&amp;", b="&amp;E347</f>
        <v>alter /DD_OC9_-_DMSO//A/346, b=0</v>
      </c>
    </row>
    <row r="348" spans="1:11" x14ac:dyDescent="0.2">
      <c r="A348" t="s">
        <v>167</v>
      </c>
      <c r="B348">
        <v>347</v>
      </c>
      <c r="C348">
        <v>0</v>
      </c>
      <c r="D348">
        <v>0</v>
      </c>
      <c r="E348">
        <v>0</v>
      </c>
      <c r="I348" t="str">
        <f>"alter /"&amp;I$1&amp;"//A/"&amp;$B348&amp;", b="&amp;C348</f>
        <v>alter /DD_H3K4Me3_-_DMSO//A/347, b=0</v>
      </c>
      <c r="J348" t="str">
        <f>"alter /"&amp;J$1&amp;"//A/"&amp;$B348&amp;", b="&amp;D348</f>
        <v>alter /DD_OC3_-_DMSO//A/347, b=0</v>
      </c>
      <c r="K348" t="str">
        <f>"alter /"&amp;K$1&amp;"//A/"&amp;$B348&amp;", b="&amp;E348</f>
        <v>alter /DD_OC9_-_DMSO//A/347, b=0</v>
      </c>
    </row>
    <row r="349" spans="1:11" x14ac:dyDescent="0.2">
      <c r="A349" t="s">
        <v>175</v>
      </c>
      <c r="B349">
        <v>348</v>
      </c>
      <c r="C349">
        <v>0</v>
      </c>
      <c r="D349">
        <v>0</v>
      </c>
      <c r="E349">
        <v>0</v>
      </c>
      <c r="I349" t="str">
        <f>"alter /"&amp;I$1&amp;"//A/"&amp;$B349&amp;", b="&amp;C349</f>
        <v>alter /DD_H3K4Me3_-_DMSO//A/348, b=0</v>
      </c>
      <c r="J349" t="str">
        <f>"alter /"&amp;J$1&amp;"//A/"&amp;$B349&amp;", b="&amp;D349</f>
        <v>alter /DD_OC3_-_DMSO//A/348, b=0</v>
      </c>
      <c r="K349" t="str">
        <f>"alter /"&amp;K$1&amp;"//A/"&amp;$B349&amp;", b="&amp;E349</f>
        <v>alter /DD_OC9_-_DMSO//A/348, b=0</v>
      </c>
    </row>
    <row r="350" spans="1:11" x14ac:dyDescent="0.2">
      <c r="A350" t="s">
        <v>174</v>
      </c>
      <c r="B350">
        <v>349</v>
      </c>
      <c r="C350">
        <v>0</v>
      </c>
      <c r="D350">
        <v>0</v>
      </c>
      <c r="E350">
        <v>0</v>
      </c>
      <c r="I350" t="str">
        <f>"alter /"&amp;I$1&amp;"//A/"&amp;$B350&amp;", b="&amp;C350</f>
        <v>alter /DD_H3K4Me3_-_DMSO//A/349, b=0</v>
      </c>
      <c r="J350" t="str">
        <f>"alter /"&amp;J$1&amp;"//A/"&amp;$B350&amp;", b="&amp;D350</f>
        <v>alter /DD_OC3_-_DMSO//A/349, b=0</v>
      </c>
      <c r="K350" t="str">
        <f>"alter /"&amp;K$1&amp;"//A/"&amp;$B350&amp;", b="&amp;E350</f>
        <v>alter /DD_OC9_-_DMSO//A/349, b=0</v>
      </c>
    </row>
    <row r="351" spans="1:11" x14ac:dyDescent="0.2">
      <c r="A351" t="s">
        <v>175</v>
      </c>
      <c r="B351">
        <v>350</v>
      </c>
      <c r="C351">
        <v>0</v>
      </c>
      <c r="D351">
        <v>0</v>
      </c>
      <c r="E351">
        <v>0</v>
      </c>
      <c r="I351" t="str">
        <f>"alter /"&amp;I$1&amp;"//A/"&amp;$B351&amp;", b="&amp;C351</f>
        <v>alter /DD_H3K4Me3_-_DMSO//A/350, b=0</v>
      </c>
      <c r="J351" t="str">
        <f>"alter /"&amp;J$1&amp;"//A/"&amp;$B351&amp;", b="&amp;D351</f>
        <v>alter /DD_OC3_-_DMSO//A/350, b=0</v>
      </c>
      <c r="K351" t="str">
        <f>"alter /"&amp;K$1&amp;"//A/"&amp;$B351&amp;", b="&amp;E351</f>
        <v>alter /DD_OC9_-_DMSO//A/350, b=0</v>
      </c>
    </row>
    <row r="352" spans="1:11" x14ac:dyDescent="0.2">
      <c r="A352" t="s">
        <v>180</v>
      </c>
      <c r="B352">
        <v>351</v>
      </c>
      <c r="C352">
        <v>0</v>
      </c>
      <c r="D352">
        <v>0</v>
      </c>
      <c r="E352">
        <v>0</v>
      </c>
      <c r="I352" t="str">
        <f>"alter /"&amp;I$1&amp;"//A/"&amp;$B352&amp;", b="&amp;C352</f>
        <v>alter /DD_H3K4Me3_-_DMSO//A/351, b=0</v>
      </c>
      <c r="J352" t="str">
        <f>"alter /"&amp;J$1&amp;"//A/"&amp;$B352&amp;", b="&amp;D352</f>
        <v>alter /DD_OC3_-_DMSO//A/351, b=0</v>
      </c>
      <c r="K352" t="str">
        <f>"alter /"&amp;K$1&amp;"//A/"&amp;$B352&amp;", b="&amp;E352</f>
        <v>alter /DD_OC9_-_DMSO//A/351, b=0</v>
      </c>
    </row>
    <row r="353" spans="1:11" x14ac:dyDescent="0.2">
      <c r="A353" t="s">
        <v>170</v>
      </c>
      <c r="B353">
        <v>352</v>
      </c>
      <c r="C353">
        <v>0</v>
      </c>
      <c r="D353">
        <v>0</v>
      </c>
      <c r="E353">
        <v>0</v>
      </c>
      <c r="I353" t="str">
        <f>"alter /"&amp;I$1&amp;"//A/"&amp;$B353&amp;", b="&amp;C353</f>
        <v>alter /DD_H3K4Me3_-_DMSO//A/352, b=0</v>
      </c>
      <c r="J353" t="str">
        <f>"alter /"&amp;J$1&amp;"//A/"&amp;$B353&amp;", b="&amp;D353</f>
        <v>alter /DD_OC3_-_DMSO//A/352, b=0</v>
      </c>
      <c r="K353" t="str">
        <f>"alter /"&amp;K$1&amp;"//A/"&amp;$B353&amp;", b="&amp;E353</f>
        <v>alter /DD_OC9_-_DMSO//A/352, b=0</v>
      </c>
    </row>
    <row r="354" spans="1:11" x14ac:dyDescent="0.2">
      <c r="A354" t="s">
        <v>169</v>
      </c>
      <c r="B354">
        <v>353</v>
      </c>
      <c r="C354">
        <v>0</v>
      </c>
      <c r="D354">
        <v>0</v>
      </c>
      <c r="E354">
        <v>0</v>
      </c>
      <c r="I354" t="str">
        <f>"alter /"&amp;I$1&amp;"//A/"&amp;$B354&amp;", b="&amp;C354</f>
        <v>alter /DD_H3K4Me3_-_DMSO//A/353, b=0</v>
      </c>
      <c r="J354" t="str">
        <f>"alter /"&amp;J$1&amp;"//A/"&amp;$B354&amp;", b="&amp;D354</f>
        <v>alter /DD_OC3_-_DMSO//A/353, b=0</v>
      </c>
      <c r="K354" t="str">
        <f>"alter /"&amp;K$1&amp;"//A/"&amp;$B354&amp;", b="&amp;E354</f>
        <v>alter /DD_OC9_-_DMSO//A/353, b=0</v>
      </c>
    </row>
    <row r="355" spans="1:11" x14ac:dyDescent="0.2">
      <c r="A355" t="s">
        <v>162</v>
      </c>
      <c r="B355">
        <v>354</v>
      </c>
      <c r="C355">
        <v>0</v>
      </c>
      <c r="D355">
        <v>0</v>
      </c>
      <c r="E355">
        <v>0</v>
      </c>
      <c r="I355" t="str">
        <f>"alter /"&amp;I$1&amp;"//A/"&amp;$B355&amp;", b="&amp;C355</f>
        <v>alter /DD_H3K4Me3_-_DMSO//A/354, b=0</v>
      </c>
      <c r="J355" t="str">
        <f>"alter /"&amp;J$1&amp;"//A/"&amp;$B355&amp;", b="&amp;D355</f>
        <v>alter /DD_OC3_-_DMSO//A/354, b=0</v>
      </c>
      <c r="K355" t="str">
        <f>"alter /"&amp;K$1&amp;"//A/"&amp;$B355&amp;", b="&amp;E355</f>
        <v>alter /DD_OC9_-_DMSO//A/354, b=0</v>
      </c>
    </row>
    <row r="356" spans="1:11" x14ac:dyDescent="0.2">
      <c r="A356" t="s">
        <v>172</v>
      </c>
      <c r="B356">
        <v>355</v>
      </c>
      <c r="C356">
        <v>0</v>
      </c>
      <c r="D356">
        <v>0</v>
      </c>
      <c r="E356">
        <v>0</v>
      </c>
      <c r="I356" t="str">
        <f>"alter /"&amp;I$1&amp;"//A/"&amp;$B356&amp;", b="&amp;C356</f>
        <v>alter /DD_H3K4Me3_-_DMSO//A/355, b=0</v>
      </c>
      <c r="J356" t="str">
        <f>"alter /"&amp;J$1&amp;"//A/"&amp;$B356&amp;", b="&amp;D356</f>
        <v>alter /DD_OC3_-_DMSO//A/355, b=0</v>
      </c>
      <c r="K356" t="str">
        <f>"alter /"&amp;K$1&amp;"//A/"&amp;$B356&amp;", b="&amp;E356</f>
        <v>alter /DD_OC9_-_DMSO//A/355, b=0</v>
      </c>
    </row>
    <row r="357" spans="1:11" x14ac:dyDescent="0.2">
      <c r="A357" t="s">
        <v>164</v>
      </c>
      <c r="B357">
        <v>356</v>
      </c>
      <c r="C357">
        <v>0</v>
      </c>
      <c r="D357">
        <v>0</v>
      </c>
      <c r="E357">
        <v>0</v>
      </c>
      <c r="I357" t="str">
        <f>"alter /"&amp;I$1&amp;"//A/"&amp;$B357&amp;", b="&amp;C357</f>
        <v>alter /DD_H3K4Me3_-_DMSO//A/356, b=0</v>
      </c>
      <c r="J357" t="str">
        <f>"alter /"&amp;J$1&amp;"//A/"&amp;$B357&amp;", b="&amp;D357</f>
        <v>alter /DD_OC3_-_DMSO//A/356, b=0</v>
      </c>
      <c r="K357" t="str">
        <f>"alter /"&amp;K$1&amp;"//A/"&amp;$B357&amp;", b="&amp;E357</f>
        <v>alter /DD_OC9_-_DMSO//A/356, b=0</v>
      </c>
    </row>
    <row r="358" spans="1:11" x14ac:dyDescent="0.2">
      <c r="A358" t="s">
        <v>171</v>
      </c>
      <c r="B358">
        <v>357</v>
      </c>
      <c r="C358">
        <v>0</v>
      </c>
      <c r="D358">
        <v>0</v>
      </c>
      <c r="E358">
        <v>0</v>
      </c>
      <c r="I358" t="str">
        <f>"alter /"&amp;I$1&amp;"//A/"&amp;$B358&amp;", b="&amp;C358</f>
        <v>alter /DD_H3K4Me3_-_DMSO//A/357, b=0</v>
      </c>
      <c r="J358" t="str">
        <f>"alter /"&amp;J$1&amp;"//A/"&amp;$B358&amp;", b="&amp;D358</f>
        <v>alter /DD_OC3_-_DMSO//A/357, b=0</v>
      </c>
      <c r="K358" t="str">
        <f>"alter /"&amp;K$1&amp;"//A/"&amp;$B358&amp;", b="&amp;E358</f>
        <v>alter /DD_OC9_-_DMSO//A/357, b=0</v>
      </c>
    </row>
    <row r="359" spans="1:11" x14ac:dyDescent="0.2">
      <c r="A359" t="s">
        <v>169</v>
      </c>
      <c r="B359">
        <v>358</v>
      </c>
      <c r="C359">
        <v>0</v>
      </c>
      <c r="D359">
        <v>0</v>
      </c>
      <c r="E359">
        <v>0</v>
      </c>
      <c r="I359" t="str">
        <f>"alter /"&amp;I$1&amp;"//A/"&amp;$B359&amp;", b="&amp;C359</f>
        <v>alter /DD_H3K4Me3_-_DMSO//A/358, b=0</v>
      </c>
      <c r="J359" t="str">
        <f>"alter /"&amp;J$1&amp;"//A/"&amp;$B359&amp;", b="&amp;D359</f>
        <v>alter /DD_OC3_-_DMSO//A/358, b=0</v>
      </c>
      <c r="K359" t="str">
        <f>"alter /"&amp;K$1&amp;"//A/"&amp;$B359&amp;", b="&amp;E359</f>
        <v>alter /DD_OC9_-_DMSO//A/358, b=0</v>
      </c>
    </row>
    <row r="360" spans="1:11" x14ac:dyDescent="0.2">
      <c r="A360" t="s">
        <v>173</v>
      </c>
      <c r="B360">
        <v>359</v>
      </c>
      <c r="C360">
        <v>10</v>
      </c>
      <c r="D360">
        <v>10</v>
      </c>
      <c r="E360">
        <v>10</v>
      </c>
      <c r="I360" t="str">
        <f>"alter /"&amp;I$1&amp;"//A/"&amp;$B360&amp;", b="&amp;C360</f>
        <v>alter /DD_H3K4Me3_-_DMSO//A/359, b=10</v>
      </c>
      <c r="J360" t="str">
        <f>"alter /"&amp;J$1&amp;"//A/"&amp;$B360&amp;", b="&amp;D360</f>
        <v>alter /DD_OC3_-_DMSO//A/359, b=10</v>
      </c>
      <c r="K360" t="str">
        <f>"alter /"&amp;K$1&amp;"//A/"&amp;$B360&amp;", b="&amp;E360</f>
        <v>alter /DD_OC9_-_DMSO//A/359, b=10</v>
      </c>
    </row>
    <row r="361" spans="1:11" x14ac:dyDescent="0.2">
      <c r="A361" t="s">
        <v>170</v>
      </c>
      <c r="B361">
        <v>360</v>
      </c>
      <c r="C361">
        <v>0</v>
      </c>
      <c r="D361">
        <v>0</v>
      </c>
      <c r="E361">
        <v>0</v>
      </c>
      <c r="I361" t="str">
        <f>"alter /"&amp;I$1&amp;"//A/"&amp;$B361&amp;", b="&amp;C361</f>
        <v>alter /DD_H3K4Me3_-_DMSO//A/360, b=0</v>
      </c>
      <c r="J361" t="str">
        <f>"alter /"&amp;J$1&amp;"//A/"&amp;$B361&amp;", b="&amp;D361</f>
        <v>alter /DD_OC3_-_DMSO//A/360, b=0</v>
      </c>
      <c r="K361" t="str">
        <f>"alter /"&amp;K$1&amp;"//A/"&amp;$B361&amp;", b="&amp;E361</f>
        <v>alter /DD_OC9_-_DMSO//A/360, b=0</v>
      </c>
    </row>
    <row r="362" spans="1:11" x14ac:dyDescent="0.2">
      <c r="A362" t="s">
        <v>173</v>
      </c>
      <c r="B362">
        <v>361</v>
      </c>
      <c r="C362">
        <v>0</v>
      </c>
      <c r="D362">
        <v>0</v>
      </c>
      <c r="E362">
        <v>0</v>
      </c>
      <c r="I362" t="str">
        <f>"alter /"&amp;I$1&amp;"//A/"&amp;$B362&amp;", b="&amp;C362</f>
        <v>alter /DD_H3K4Me3_-_DMSO//A/361, b=0</v>
      </c>
      <c r="J362" t="str">
        <f>"alter /"&amp;J$1&amp;"//A/"&amp;$B362&amp;", b="&amp;D362</f>
        <v>alter /DD_OC3_-_DMSO//A/361, b=0</v>
      </c>
      <c r="K362" t="str">
        <f>"alter /"&amp;K$1&amp;"//A/"&amp;$B362&amp;", b="&amp;E362</f>
        <v>alter /DD_OC9_-_DMSO//A/361, b=0</v>
      </c>
    </row>
    <row r="363" spans="1:11" x14ac:dyDescent="0.2">
      <c r="A363" t="s">
        <v>166</v>
      </c>
      <c r="B363">
        <v>362</v>
      </c>
      <c r="C363">
        <v>0</v>
      </c>
      <c r="D363">
        <v>0</v>
      </c>
      <c r="E363">
        <v>0</v>
      </c>
      <c r="I363" t="str">
        <f>"alter /"&amp;I$1&amp;"//A/"&amp;$B363&amp;", b="&amp;C363</f>
        <v>alter /DD_H3K4Me3_-_DMSO//A/362, b=0</v>
      </c>
      <c r="J363" t="str">
        <f>"alter /"&amp;J$1&amp;"//A/"&amp;$B363&amp;", b="&amp;D363</f>
        <v>alter /DD_OC3_-_DMSO//A/362, b=0</v>
      </c>
      <c r="K363" t="str">
        <f>"alter /"&amp;K$1&amp;"//A/"&amp;$B363&amp;", b="&amp;E363</f>
        <v>alter /DD_OC9_-_DMSO//A/362, b=0</v>
      </c>
    </row>
    <row r="364" spans="1:11" x14ac:dyDescent="0.2">
      <c r="A364" t="s">
        <v>181</v>
      </c>
      <c r="B364">
        <v>363</v>
      </c>
      <c r="C364">
        <v>0</v>
      </c>
      <c r="D364">
        <v>0</v>
      </c>
      <c r="E364">
        <v>0</v>
      </c>
      <c r="I364" t="str">
        <f>"alter /"&amp;I$1&amp;"//A/"&amp;$B364&amp;", b="&amp;C364</f>
        <v>alter /DD_H3K4Me3_-_DMSO//A/363, b=0</v>
      </c>
      <c r="J364" t="str">
        <f>"alter /"&amp;J$1&amp;"//A/"&amp;$B364&amp;", b="&amp;D364</f>
        <v>alter /DD_OC3_-_DMSO//A/363, b=0</v>
      </c>
      <c r="K364" t="str">
        <f>"alter /"&amp;K$1&amp;"//A/"&amp;$B364&amp;", b="&amp;E364</f>
        <v>alter /DD_OC9_-_DMSO//A/363, b=0</v>
      </c>
    </row>
    <row r="365" spans="1:11" x14ac:dyDescent="0.2">
      <c r="A365" t="s">
        <v>173</v>
      </c>
      <c r="B365">
        <v>364</v>
      </c>
      <c r="C365">
        <v>0</v>
      </c>
      <c r="D365">
        <v>0</v>
      </c>
      <c r="E365">
        <v>0</v>
      </c>
      <c r="I365" t="str">
        <f>"alter /"&amp;I$1&amp;"//A/"&amp;$B365&amp;", b="&amp;C365</f>
        <v>alter /DD_H3K4Me3_-_DMSO//A/364, b=0</v>
      </c>
      <c r="J365" t="str">
        <f>"alter /"&amp;J$1&amp;"//A/"&amp;$B365&amp;", b="&amp;D365</f>
        <v>alter /DD_OC3_-_DMSO//A/364, b=0</v>
      </c>
      <c r="K365" t="str">
        <f>"alter /"&amp;K$1&amp;"//A/"&amp;$B365&amp;", b="&amp;E365</f>
        <v>alter /DD_OC9_-_DMSO//A/364, b=0</v>
      </c>
    </row>
    <row r="366" spans="1:11" x14ac:dyDescent="0.2">
      <c r="A366" t="s">
        <v>175</v>
      </c>
      <c r="B366">
        <v>365</v>
      </c>
      <c r="C366">
        <v>10</v>
      </c>
      <c r="D366">
        <v>10</v>
      </c>
      <c r="E366">
        <v>10</v>
      </c>
      <c r="I366" t="str">
        <f>"alter /"&amp;I$1&amp;"//A/"&amp;$B366&amp;", b="&amp;C366</f>
        <v>alter /DD_H3K4Me3_-_DMSO//A/365, b=10</v>
      </c>
      <c r="J366" t="str">
        <f>"alter /"&amp;J$1&amp;"//A/"&amp;$B366&amp;", b="&amp;D366</f>
        <v>alter /DD_OC3_-_DMSO//A/365, b=10</v>
      </c>
      <c r="K366" t="str">
        <f>"alter /"&amp;K$1&amp;"//A/"&amp;$B366&amp;", b="&amp;E366</f>
        <v>alter /DD_OC9_-_DMSO//A/365, b=10</v>
      </c>
    </row>
    <row r="367" spans="1:11" x14ac:dyDescent="0.2">
      <c r="A367" t="s">
        <v>172</v>
      </c>
      <c r="B367">
        <v>366</v>
      </c>
      <c r="C367">
        <v>10</v>
      </c>
      <c r="D367">
        <v>10</v>
      </c>
      <c r="E367">
        <v>10</v>
      </c>
      <c r="I367" t="str">
        <f>"alter /"&amp;I$1&amp;"//A/"&amp;$B367&amp;", b="&amp;C367</f>
        <v>alter /DD_H3K4Me3_-_DMSO//A/366, b=10</v>
      </c>
      <c r="J367" t="str">
        <f>"alter /"&amp;J$1&amp;"//A/"&amp;$B367&amp;", b="&amp;D367</f>
        <v>alter /DD_OC3_-_DMSO//A/366, b=10</v>
      </c>
      <c r="K367" t="str">
        <f>"alter /"&amp;K$1&amp;"//A/"&amp;$B367&amp;", b="&amp;E367</f>
        <v>alter /DD_OC9_-_DMSO//A/366, b=10</v>
      </c>
    </row>
    <row r="368" spans="1:11" x14ac:dyDescent="0.2">
      <c r="A368" t="s">
        <v>174</v>
      </c>
      <c r="B368">
        <v>367</v>
      </c>
      <c r="C368">
        <v>10</v>
      </c>
      <c r="D368">
        <v>10</v>
      </c>
      <c r="E368">
        <v>10</v>
      </c>
      <c r="I368" t="str">
        <f>"alter /"&amp;I$1&amp;"//A/"&amp;$B368&amp;", b="&amp;C368</f>
        <v>alter /DD_H3K4Me3_-_DMSO//A/367, b=10</v>
      </c>
      <c r="J368" t="str">
        <f>"alter /"&amp;J$1&amp;"//A/"&amp;$B368&amp;", b="&amp;D368</f>
        <v>alter /DD_OC3_-_DMSO//A/367, b=10</v>
      </c>
      <c r="K368" t="str">
        <f>"alter /"&amp;K$1&amp;"//A/"&amp;$B368&amp;", b="&amp;E368</f>
        <v>alter /DD_OC9_-_DMSO//A/367, b=10</v>
      </c>
    </row>
    <row r="369" spans="1:11" x14ac:dyDescent="0.2">
      <c r="A369" t="s">
        <v>168</v>
      </c>
      <c r="B369">
        <v>368</v>
      </c>
      <c r="C369">
        <v>10</v>
      </c>
      <c r="D369">
        <v>10</v>
      </c>
      <c r="E369">
        <v>10</v>
      </c>
      <c r="I369" t="str">
        <f>"alter /"&amp;I$1&amp;"//A/"&amp;$B369&amp;", b="&amp;C369</f>
        <v>alter /DD_H3K4Me3_-_DMSO//A/368, b=10</v>
      </c>
      <c r="J369" t="str">
        <f>"alter /"&amp;J$1&amp;"//A/"&amp;$B369&amp;", b="&amp;D369</f>
        <v>alter /DD_OC3_-_DMSO//A/368, b=10</v>
      </c>
      <c r="K369" t="str">
        <f>"alter /"&amp;K$1&amp;"//A/"&amp;$B369&amp;", b="&amp;E369</f>
        <v>alter /DD_OC9_-_DMSO//A/368, b=10</v>
      </c>
    </row>
    <row r="370" spans="1:11" x14ac:dyDescent="0.2">
      <c r="A370" t="s">
        <v>177</v>
      </c>
      <c r="B370">
        <v>369</v>
      </c>
      <c r="C370">
        <v>10</v>
      </c>
      <c r="D370">
        <v>10</v>
      </c>
      <c r="E370">
        <v>10</v>
      </c>
      <c r="I370" t="str">
        <f>"alter /"&amp;I$1&amp;"//A/"&amp;$B370&amp;", b="&amp;C370</f>
        <v>alter /DD_H3K4Me3_-_DMSO//A/369, b=10</v>
      </c>
      <c r="J370" t="str">
        <f>"alter /"&amp;J$1&amp;"//A/"&amp;$B370&amp;", b="&amp;D370</f>
        <v>alter /DD_OC3_-_DMSO//A/369, b=10</v>
      </c>
      <c r="K370" t="str">
        <f>"alter /"&amp;K$1&amp;"//A/"&amp;$B370&amp;", b="&amp;E370</f>
        <v>alter /DD_OC9_-_DMSO//A/369, b=10</v>
      </c>
    </row>
    <row r="371" spans="1:11" x14ac:dyDescent="0.2">
      <c r="A371" t="s">
        <v>167</v>
      </c>
      <c r="B371">
        <v>370</v>
      </c>
      <c r="C371">
        <v>10</v>
      </c>
      <c r="D371">
        <v>10</v>
      </c>
      <c r="E371">
        <v>10</v>
      </c>
      <c r="I371" t="str">
        <f>"alter /"&amp;I$1&amp;"//A/"&amp;$B371&amp;", b="&amp;C371</f>
        <v>alter /DD_H3K4Me3_-_DMSO//A/370, b=10</v>
      </c>
      <c r="J371" t="str">
        <f>"alter /"&amp;J$1&amp;"//A/"&amp;$B371&amp;", b="&amp;D371</f>
        <v>alter /DD_OC3_-_DMSO//A/370, b=10</v>
      </c>
      <c r="K371" t="str">
        <f>"alter /"&amp;K$1&amp;"//A/"&amp;$B371&amp;", b="&amp;E371</f>
        <v>alter /DD_OC9_-_DMSO//A/370, b=10</v>
      </c>
    </row>
    <row r="372" spans="1:11" x14ac:dyDescent="0.2">
      <c r="A372" t="s">
        <v>165</v>
      </c>
      <c r="B372">
        <v>371</v>
      </c>
      <c r="C372">
        <v>0</v>
      </c>
      <c r="D372">
        <v>0</v>
      </c>
      <c r="E372">
        <v>0</v>
      </c>
      <c r="I372" t="str">
        <f>"alter /"&amp;I$1&amp;"//A/"&amp;$B372&amp;", b="&amp;C372</f>
        <v>alter /DD_H3K4Me3_-_DMSO//A/371, b=0</v>
      </c>
      <c r="J372" t="str">
        <f>"alter /"&amp;J$1&amp;"//A/"&amp;$B372&amp;", b="&amp;D372</f>
        <v>alter /DD_OC3_-_DMSO//A/371, b=0</v>
      </c>
      <c r="K372" t="str">
        <f>"alter /"&amp;K$1&amp;"//A/"&amp;$B372&amp;", b="&amp;E372</f>
        <v>alter /DD_OC9_-_DMSO//A/371, b=0</v>
      </c>
    </row>
    <row r="373" spans="1:11" x14ac:dyDescent="0.2">
      <c r="A373" t="s">
        <v>179</v>
      </c>
      <c r="B373">
        <v>372</v>
      </c>
      <c r="C373">
        <v>0</v>
      </c>
      <c r="D373">
        <v>0</v>
      </c>
      <c r="E373">
        <v>0</v>
      </c>
      <c r="I373" t="str">
        <f>"alter /"&amp;I$1&amp;"//A/"&amp;$B373&amp;", b="&amp;C373</f>
        <v>alter /DD_H3K4Me3_-_DMSO//A/372, b=0</v>
      </c>
      <c r="J373" t="str">
        <f>"alter /"&amp;J$1&amp;"//A/"&amp;$B373&amp;", b="&amp;D373</f>
        <v>alter /DD_OC3_-_DMSO//A/372, b=0</v>
      </c>
      <c r="K373" t="str">
        <f>"alter /"&amp;K$1&amp;"//A/"&amp;$B373&amp;", b="&amp;E373</f>
        <v>alter /DD_OC9_-_DMSO//A/372, b=0</v>
      </c>
    </row>
    <row r="374" spans="1:11" x14ac:dyDescent="0.2">
      <c r="A374" t="s">
        <v>180</v>
      </c>
      <c r="B374">
        <v>373</v>
      </c>
      <c r="C374">
        <v>0</v>
      </c>
      <c r="D374">
        <v>0</v>
      </c>
      <c r="E374">
        <v>0</v>
      </c>
      <c r="I374" t="str">
        <f>"alter /"&amp;I$1&amp;"//A/"&amp;$B374&amp;", b="&amp;C374</f>
        <v>alter /DD_H3K4Me3_-_DMSO//A/373, b=0</v>
      </c>
      <c r="J374" t="str">
        <f>"alter /"&amp;J$1&amp;"//A/"&amp;$B374&amp;", b="&amp;D374</f>
        <v>alter /DD_OC3_-_DMSO//A/373, b=0</v>
      </c>
      <c r="K374" t="str">
        <f>"alter /"&amp;K$1&amp;"//A/"&amp;$B374&amp;", b="&amp;E374</f>
        <v>alter /DD_OC9_-_DMSO//A/373, b=0</v>
      </c>
    </row>
    <row r="375" spans="1:11" x14ac:dyDescent="0.2">
      <c r="A375" t="s">
        <v>178</v>
      </c>
      <c r="B375">
        <v>374</v>
      </c>
      <c r="C375">
        <v>0</v>
      </c>
      <c r="D375">
        <v>0</v>
      </c>
      <c r="E375">
        <v>0</v>
      </c>
      <c r="I375" t="str">
        <f>"alter /"&amp;I$1&amp;"//A/"&amp;$B375&amp;", b="&amp;C375</f>
        <v>alter /DD_H3K4Me3_-_DMSO//A/374, b=0</v>
      </c>
      <c r="J375" t="str">
        <f>"alter /"&amp;J$1&amp;"//A/"&amp;$B375&amp;", b="&amp;D375</f>
        <v>alter /DD_OC3_-_DMSO//A/374, b=0</v>
      </c>
      <c r="K375" t="str">
        <f>"alter /"&amp;K$1&amp;"//A/"&amp;$B375&amp;", b="&amp;E375</f>
        <v>alter /DD_OC9_-_DMSO//A/374, b=0</v>
      </c>
    </row>
    <row r="376" spans="1:11" x14ac:dyDescent="0.2">
      <c r="A376" t="s">
        <v>174</v>
      </c>
      <c r="B376">
        <v>375</v>
      </c>
      <c r="C376">
        <v>0</v>
      </c>
      <c r="D376">
        <v>0</v>
      </c>
      <c r="E376">
        <v>0</v>
      </c>
      <c r="I376" t="str">
        <f>"alter /"&amp;I$1&amp;"//A/"&amp;$B376&amp;", b="&amp;C376</f>
        <v>alter /DD_H3K4Me3_-_DMSO//A/375, b=0</v>
      </c>
      <c r="J376" t="str">
        <f>"alter /"&amp;J$1&amp;"//A/"&amp;$B376&amp;", b="&amp;D376</f>
        <v>alter /DD_OC3_-_DMSO//A/375, b=0</v>
      </c>
      <c r="K376" t="str">
        <f>"alter /"&amp;K$1&amp;"//A/"&amp;$B376&amp;", b="&amp;E376</f>
        <v>alter /DD_OC9_-_DMSO//A/375, b=0</v>
      </c>
    </row>
    <row r="377" spans="1:11" x14ac:dyDescent="0.2">
      <c r="A377" t="s">
        <v>169</v>
      </c>
      <c r="B377">
        <v>376</v>
      </c>
      <c r="C377">
        <v>0</v>
      </c>
      <c r="D377">
        <v>0</v>
      </c>
      <c r="E377">
        <v>0</v>
      </c>
      <c r="I377" t="str">
        <f>"alter /"&amp;I$1&amp;"//A/"&amp;$B377&amp;", b="&amp;C377</f>
        <v>alter /DD_H3K4Me3_-_DMSO//A/376, b=0</v>
      </c>
      <c r="J377" t="str">
        <f>"alter /"&amp;J$1&amp;"//A/"&amp;$B377&amp;", b="&amp;D377</f>
        <v>alter /DD_OC3_-_DMSO//A/376, b=0</v>
      </c>
      <c r="K377" t="str">
        <f>"alter /"&amp;K$1&amp;"//A/"&amp;$B377&amp;", b="&amp;E377</f>
        <v>alter /DD_OC9_-_DMSO//A/376, b=0</v>
      </c>
    </row>
    <row r="378" spans="1:11" x14ac:dyDescent="0.2">
      <c r="A378" t="s">
        <v>171</v>
      </c>
      <c r="B378">
        <v>377</v>
      </c>
      <c r="C378">
        <v>0</v>
      </c>
      <c r="D378">
        <v>0</v>
      </c>
      <c r="E378">
        <v>0</v>
      </c>
      <c r="I378" t="str">
        <f>"alter /"&amp;I$1&amp;"//A/"&amp;$B378&amp;", b="&amp;C378</f>
        <v>alter /DD_H3K4Me3_-_DMSO//A/377, b=0</v>
      </c>
      <c r="J378" t="str">
        <f>"alter /"&amp;J$1&amp;"//A/"&amp;$B378&amp;", b="&amp;D378</f>
        <v>alter /DD_OC3_-_DMSO//A/377, b=0</v>
      </c>
      <c r="K378" t="str">
        <f>"alter /"&amp;K$1&amp;"//A/"&amp;$B378&amp;", b="&amp;E378</f>
        <v>alter /DD_OC9_-_DMSO//A/377, b=0</v>
      </c>
    </row>
    <row r="379" spans="1:11" x14ac:dyDescent="0.2">
      <c r="A379" t="s">
        <v>174</v>
      </c>
      <c r="B379">
        <v>378</v>
      </c>
      <c r="C379">
        <v>0</v>
      </c>
      <c r="D379">
        <v>0</v>
      </c>
      <c r="E379">
        <v>0</v>
      </c>
      <c r="I379" t="str">
        <f>"alter /"&amp;I$1&amp;"//A/"&amp;$B379&amp;", b="&amp;C379</f>
        <v>alter /DD_H3K4Me3_-_DMSO//A/378, b=0</v>
      </c>
      <c r="J379" t="str">
        <f>"alter /"&amp;J$1&amp;"//A/"&amp;$B379&amp;", b="&amp;D379</f>
        <v>alter /DD_OC3_-_DMSO//A/378, b=0</v>
      </c>
      <c r="K379" t="str">
        <f>"alter /"&amp;K$1&amp;"//A/"&amp;$B379&amp;", b="&amp;E379</f>
        <v>alter /DD_OC9_-_DMSO//A/378, b=0</v>
      </c>
    </row>
    <row r="380" spans="1:11" x14ac:dyDescent="0.2">
      <c r="A380" t="s">
        <v>173</v>
      </c>
      <c r="B380">
        <v>379</v>
      </c>
      <c r="C380">
        <v>0</v>
      </c>
      <c r="D380">
        <v>0</v>
      </c>
      <c r="E380">
        <v>0</v>
      </c>
      <c r="I380" t="str">
        <f>"alter /"&amp;I$1&amp;"//A/"&amp;$B380&amp;", b="&amp;C380</f>
        <v>alter /DD_H3K4Me3_-_DMSO//A/379, b=0</v>
      </c>
      <c r="J380" t="str">
        <f>"alter /"&amp;J$1&amp;"//A/"&amp;$B380&amp;", b="&amp;D380</f>
        <v>alter /DD_OC3_-_DMSO//A/379, b=0</v>
      </c>
      <c r="K380" t="str">
        <f>"alter /"&amp;K$1&amp;"//A/"&amp;$B380&amp;", b="&amp;E380</f>
        <v>alter /DD_OC9_-_DMSO//A/379, b=0</v>
      </c>
    </row>
    <row r="381" spans="1:11" x14ac:dyDescent="0.2">
      <c r="A381" t="s">
        <v>170</v>
      </c>
      <c r="B381">
        <v>380</v>
      </c>
      <c r="C381">
        <v>0</v>
      </c>
      <c r="D381">
        <v>0</v>
      </c>
      <c r="E381">
        <v>0</v>
      </c>
      <c r="I381" t="str">
        <f>"alter /"&amp;I$1&amp;"//A/"&amp;$B381&amp;", b="&amp;C381</f>
        <v>alter /DD_H3K4Me3_-_DMSO//A/380, b=0</v>
      </c>
      <c r="J381" t="str">
        <f>"alter /"&amp;J$1&amp;"//A/"&amp;$B381&amp;", b="&amp;D381</f>
        <v>alter /DD_OC3_-_DMSO//A/380, b=0</v>
      </c>
      <c r="K381" t="str">
        <f>"alter /"&amp;K$1&amp;"//A/"&amp;$B381&amp;", b="&amp;E381</f>
        <v>alter /DD_OC9_-_DMSO//A/380, b=0</v>
      </c>
    </row>
    <row r="382" spans="1:11" x14ac:dyDescent="0.2">
      <c r="A382" t="s">
        <v>179</v>
      </c>
      <c r="B382">
        <v>381</v>
      </c>
      <c r="C382">
        <v>0</v>
      </c>
      <c r="D382">
        <v>0</v>
      </c>
      <c r="E382">
        <v>0</v>
      </c>
      <c r="I382" t="str">
        <f>"alter /"&amp;I$1&amp;"//A/"&amp;$B382&amp;", b="&amp;C382</f>
        <v>alter /DD_H3K4Me3_-_DMSO//A/381, b=0</v>
      </c>
      <c r="J382" t="str">
        <f>"alter /"&amp;J$1&amp;"//A/"&amp;$B382&amp;", b="&amp;D382</f>
        <v>alter /DD_OC3_-_DMSO//A/381, b=0</v>
      </c>
      <c r="K382" t="str">
        <f>"alter /"&amp;K$1&amp;"//A/"&amp;$B382&amp;", b="&amp;E382</f>
        <v>alter /DD_OC9_-_DMSO//A/381, b=0</v>
      </c>
    </row>
    <row r="383" spans="1:11" x14ac:dyDescent="0.2">
      <c r="A383" t="s">
        <v>169</v>
      </c>
      <c r="B383">
        <v>382</v>
      </c>
      <c r="C383">
        <v>0</v>
      </c>
      <c r="D383">
        <v>0</v>
      </c>
      <c r="E383">
        <v>0</v>
      </c>
      <c r="I383" t="str">
        <f>"alter /"&amp;I$1&amp;"//A/"&amp;$B383&amp;", b="&amp;C383</f>
        <v>alter /DD_H3K4Me3_-_DMSO//A/382, b=0</v>
      </c>
      <c r="J383" t="str">
        <f>"alter /"&amp;J$1&amp;"//A/"&amp;$B383&amp;", b="&amp;D383</f>
        <v>alter /DD_OC3_-_DMSO//A/382, b=0</v>
      </c>
      <c r="K383" t="str">
        <f>"alter /"&amp;K$1&amp;"//A/"&amp;$B383&amp;", b="&amp;E383</f>
        <v>alter /DD_OC9_-_DMSO//A/382, b=0</v>
      </c>
    </row>
    <row r="384" spans="1:11" x14ac:dyDescent="0.2">
      <c r="A384" t="s">
        <v>170</v>
      </c>
      <c r="B384">
        <v>383</v>
      </c>
      <c r="C384">
        <v>0</v>
      </c>
      <c r="D384">
        <v>0</v>
      </c>
      <c r="E384">
        <v>0</v>
      </c>
      <c r="I384" t="str">
        <f>"alter /"&amp;I$1&amp;"//A/"&amp;$B384&amp;", b="&amp;C384</f>
        <v>alter /DD_H3K4Me3_-_DMSO//A/383, b=0</v>
      </c>
      <c r="J384" t="str">
        <f>"alter /"&amp;J$1&amp;"//A/"&amp;$B384&amp;", b="&amp;D384</f>
        <v>alter /DD_OC3_-_DMSO//A/383, b=0</v>
      </c>
      <c r="K384" t="str">
        <f>"alter /"&amp;K$1&amp;"//A/"&amp;$B384&amp;", b="&amp;E384</f>
        <v>alter /DD_OC9_-_DMSO//A/383, b=0</v>
      </c>
    </row>
    <row r="385" spans="1:11" x14ac:dyDescent="0.2">
      <c r="A385" t="s">
        <v>175</v>
      </c>
      <c r="B385">
        <v>384</v>
      </c>
      <c r="C385">
        <v>0</v>
      </c>
      <c r="D385">
        <v>0</v>
      </c>
      <c r="E385">
        <v>0</v>
      </c>
      <c r="I385" t="str">
        <f>"alter /"&amp;I$1&amp;"//A/"&amp;$B385&amp;", b="&amp;C385</f>
        <v>alter /DD_H3K4Me3_-_DMSO//A/384, b=0</v>
      </c>
      <c r="J385" t="str">
        <f>"alter /"&amp;J$1&amp;"//A/"&amp;$B385&amp;", b="&amp;D385</f>
        <v>alter /DD_OC3_-_DMSO//A/384, b=0</v>
      </c>
      <c r="K385" t="str">
        <f>"alter /"&amp;K$1&amp;"//A/"&amp;$B385&amp;", b="&amp;E385</f>
        <v>alter /DD_OC9_-_DMSO//A/384, b=0</v>
      </c>
    </row>
    <row r="386" spans="1:11" x14ac:dyDescent="0.2">
      <c r="A386" t="s">
        <v>181</v>
      </c>
      <c r="B386">
        <v>385</v>
      </c>
      <c r="C386">
        <v>0</v>
      </c>
      <c r="D386">
        <v>0</v>
      </c>
      <c r="E386">
        <v>0</v>
      </c>
      <c r="I386" t="str">
        <f>"alter /"&amp;I$1&amp;"//A/"&amp;$B386&amp;", b="&amp;C386</f>
        <v>alter /DD_H3K4Me3_-_DMSO//A/385, b=0</v>
      </c>
      <c r="J386" t="str">
        <f>"alter /"&amp;J$1&amp;"//A/"&amp;$B386&amp;", b="&amp;D386</f>
        <v>alter /DD_OC3_-_DMSO//A/385, b=0</v>
      </c>
      <c r="K386" t="str">
        <f>"alter /"&amp;K$1&amp;"//A/"&amp;$B386&amp;", b="&amp;E386</f>
        <v>alter /DD_OC9_-_DMSO//A/385, b=0</v>
      </c>
    </row>
    <row r="387" spans="1:11" x14ac:dyDescent="0.2">
      <c r="A387" t="s">
        <v>170</v>
      </c>
      <c r="B387">
        <v>386</v>
      </c>
      <c r="C387">
        <v>0</v>
      </c>
      <c r="D387">
        <v>0</v>
      </c>
      <c r="E387">
        <v>0</v>
      </c>
      <c r="I387" t="str">
        <f>"alter /"&amp;I$1&amp;"//A/"&amp;$B387&amp;", b="&amp;C387</f>
        <v>alter /DD_H3K4Me3_-_DMSO//A/386, b=0</v>
      </c>
      <c r="J387" t="str">
        <f>"alter /"&amp;J$1&amp;"//A/"&amp;$B387&amp;", b="&amp;D387</f>
        <v>alter /DD_OC3_-_DMSO//A/386, b=0</v>
      </c>
      <c r="K387" t="str">
        <f>"alter /"&amp;K$1&amp;"//A/"&amp;$B387&amp;", b="&amp;E387</f>
        <v>alter /DD_OC9_-_DMSO//A/386, b=0</v>
      </c>
    </row>
    <row r="388" spans="1:11" x14ac:dyDescent="0.2">
      <c r="A388" t="s">
        <v>170</v>
      </c>
      <c r="B388">
        <v>387</v>
      </c>
      <c r="C388">
        <v>0</v>
      </c>
      <c r="D388">
        <v>0</v>
      </c>
      <c r="E388">
        <v>0</v>
      </c>
      <c r="I388" t="str">
        <f>"alter /"&amp;I$1&amp;"//A/"&amp;$B388&amp;", b="&amp;C388</f>
        <v>alter /DD_H3K4Me3_-_DMSO//A/387, b=0</v>
      </c>
      <c r="J388" t="str">
        <f>"alter /"&amp;J$1&amp;"//A/"&amp;$B388&amp;", b="&amp;D388</f>
        <v>alter /DD_OC3_-_DMSO//A/387, b=0</v>
      </c>
      <c r="K388" t="str">
        <f>"alter /"&amp;K$1&amp;"//A/"&amp;$B388&amp;", b="&amp;E388</f>
        <v>alter /DD_OC9_-_DMSO//A/387, b=0</v>
      </c>
    </row>
    <row r="389" spans="1:11" x14ac:dyDescent="0.2">
      <c r="A389" t="s">
        <v>178</v>
      </c>
      <c r="B389">
        <v>388</v>
      </c>
      <c r="C389">
        <v>0</v>
      </c>
      <c r="D389">
        <v>0</v>
      </c>
      <c r="E389">
        <v>0</v>
      </c>
      <c r="I389" t="str">
        <f>"alter /"&amp;I$1&amp;"//A/"&amp;$B389&amp;", b="&amp;C389</f>
        <v>alter /DD_H3K4Me3_-_DMSO//A/388, b=0</v>
      </c>
      <c r="J389" t="str">
        <f>"alter /"&amp;J$1&amp;"//A/"&amp;$B389&amp;", b="&amp;D389</f>
        <v>alter /DD_OC3_-_DMSO//A/388, b=0</v>
      </c>
      <c r="K389" t="str">
        <f>"alter /"&amp;K$1&amp;"//A/"&amp;$B389&amp;", b="&amp;E389</f>
        <v>alter /DD_OC9_-_DMSO//A/388, b=0</v>
      </c>
    </row>
    <row r="390" spans="1:11" x14ac:dyDescent="0.2">
      <c r="A390" t="s">
        <v>166</v>
      </c>
      <c r="B390">
        <v>389</v>
      </c>
      <c r="C390">
        <v>0</v>
      </c>
      <c r="D390">
        <v>0</v>
      </c>
      <c r="E390">
        <v>0</v>
      </c>
      <c r="I390" t="str">
        <f>"alter /"&amp;I$1&amp;"//A/"&amp;$B390&amp;", b="&amp;C390</f>
        <v>alter /DD_H3K4Me3_-_DMSO//A/389, b=0</v>
      </c>
      <c r="J390" t="str">
        <f>"alter /"&amp;J$1&amp;"//A/"&amp;$B390&amp;", b="&amp;D390</f>
        <v>alter /DD_OC3_-_DMSO//A/389, b=0</v>
      </c>
      <c r="K390" t="str">
        <f>"alter /"&amp;K$1&amp;"//A/"&amp;$B390&amp;", b="&amp;E390</f>
        <v>alter /DD_OC9_-_DMSO//A/389, b=0</v>
      </c>
    </row>
    <row r="391" spans="1:11" x14ac:dyDescent="0.2">
      <c r="A391" t="s">
        <v>164</v>
      </c>
      <c r="B391">
        <v>390</v>
      </c>
      <c r="C391">
        <v>0</v>
      </c>
      <c r="D391">
        <v>0</v>
      </c>
      <c r="E391">
        <v>0</v>
      </c>
      <c r="I391" t="str">
        <f>"alter /"&amp;I$1&amp;"//A/"&amp;$B391&amp;", b="&amp;C391</f>
        <v>alter /DD_H3K4Me3_-_DMSO//A/390, b=0</v>
      </c>
      <c r="J391" t="str">
        <f>"alter /"&amp;J$1&amp;"//A/"&amp;$B391&amp;", b="&amp;D391</f>
        <v>alter /DD_OC3_-_DMSO//A/390, b=0</v>
      </c>
      <c r="K391" t="str">
        <f>"alter /"&amp;K$1&amp;"//A/"&amp;$B391&amp;", b="&amp;E391</f>
        <v>alter /DD_OC9_-_DMSO//A/390, b=0</v>
      </c>
    </row>
    <row r="392" spans="1:11" x14ac:dyDescent="0.2">
      <c r="A392" t="s">
        <v>162</v>
      </c>
      <c r="B392">
        <v>391</v>
      </c>
      <c r="C392">
        <v>0</v>
      </c>
      <c r="D392">
        <v>0</v>
      </c>
      <c r="E392">
        <v>0</v>
      </c>
      <c r="I392" t="str">
        <f>"alter /"&amp;I$1&amp;"//A/"&amp;$B392&amp;", b="&amp;C392</f>
        <v>alter /DD_H3K4Me3_-_DMSO//A/391, b=0</v>
      </c>
      <c r="J392" t="str">
        <f>"alter /"&amp;J$1&amp;"//A/"&amp;$B392&amp;", b="&amp;D392</f>
        <v>alter /DD_OC3_-_DMSO//A/391, b=0</v>
      </c>
      <c r="K392" t="str">
        <f>"alter /"&amp;K$1&amp;"//A/"&amp;$B392&amp;", b="&amp;E392</f>
        <v>alter /DD_OC9_-_DMSO//A/391, b=0</v>
      </c>
    </row>
    <row r="393" spans="1:11" x14ac:dyDescent="0.2">
      <c r="A393" t="s">
        <v>167</v>
      </c>
      <c r="B393">
        <v>392</v>
      </c>
      <c r="C393">
        <v>0</v>
      </c>
      <c r="D393">
        <v>0</v>
      </c>
      <c r="E393">
        <v>0</v>
      </c>
      <c r="I393" t="str">
        <f>"alter /"&amp;I$1&amp;"//A/"&amp;$B393&amp;", b="&amp;C393</f>
        <v>alter /DD_H3K4Me3_-_DMSO//A/392, b=0</v>
      </c>
      <c r="J393" t="str">
        <f>"alter /"&amp;J$1&amp;"//A/"&amp;$B393&amp;", b="&amp;D393</f>
        <v>alter /DD_OC3_-_DMSO//A/392, b=0</v>
      </c>
      <c r="K393" t="str">
        <f>"alter /"&amp;K$1&amp;"//A/"&amp;$B393&amp;", b="&amp;E393</f>
        <v>alter /DD_OC9_-_DMSO//A/392, b=0</v>
      </c>
    </row>
    <row r="394" spans="1:11" x14ac:dyDescent="0.2">
      <c r="A394" t="s">
        <v>169</v>
      </c>
      <c r="B394">
        <v>393</v>
      </c>
      <c r="C394">
        <v>10</v>
      </c>
      <c r="D394">
        <v>10</v>
      </c>
      <c r="E394">
        <v>10</v>
      </c>
      <c r="I394" t="str">
        <f>"alter /"&amp;I$1&amp;"//A/"&amp;$B394&amp;", b="&amp;C394</f>
        <v>alter /DD_H3K4Me3_-_DMSO//A/393, b=10</v>
      </c>
      <c r="J394" t="str">
        <f>"alter /"&amp;J$1&amp;"//A/"&amp;$B394&amp;", b="&amp;D394</f>
        <v>alter /DD_OC3_-_DMSO//A/393, b=10</v>
      </c>
      <c r="K394" t="str">
        <f>"alter /"&amp;K$1&amp;"//A/"&amp;$B394&amp;", b="&amp;E394</f>
        <v>alter /DD_OC9_-_DMSO//A/393, b=10</v>
      </c>
    </row>
    <row r="395" spans="1:11" x14ac:dyDescent="0.2">
      <c r="A395" t="s">
        <v>165</v>
      </c>
      <c r="B395">
        <v>394</v>
      </c>
      <c r="C395">
        <v>0</v>
      </c>
      <c r="D395">
        <v>0</v>
      </c>
      <c r="E395">
        <v>0</v>
      </c>
      <c r="I395" t="str">
        <f>"alter /"&amp;I$1&amp;"//A/"&amp;$B395&amp;", b="&amp;C395</f>
        <v>alter /DD_H3K4Me3_-_DMSO//A/394, b=0</v>
      </c>
      <c r="J395" t="str">
        <f>"alter /"&amp;J$1&amp;"//A/"&amp;$B395&amp;", b="&amp;D395</f>
        <v>alter /DD_OC3_-_DMSO//A/394, b=0</v>
      </c>
      <c r="K395" t="str">
        <f>"alter /"&amp;K$1&amp;"//A/"&amp;$B395&amp;", b="&amp;E395</f>
        <v>alter /DD_OC9_-_DMSO//A/394, b=0</v>
      </c>
    </row>
    <row r="396" spans="1:11" x14ac:dyDescent="0.2">
      <c r="A396" t="s">
        <v>178</v>
      </c>
      <c r="B396">
        <v>395</v>
      </c>
      <c r="C396">
        <v>0</v>
      </c>
      <c r="D396">
        <v>0</v>
      </c>
      <c r="E396">
        <v>0</v>
      </c>
      <c r="I396" t="str">
        <f>"alter /"&amp;I$1&amp;"//A/"&amp;$B396&amp;", b="&amp;C396</f>
        <v>alter /DD_H3K4Me3_-_DMSO//A/395, b=0</v>
      </c>
      <c r="J396" t="str">
        <f>"alter /"&amp;J$1&amp;"//A/"&amp;$B396&amp;", b="&amp;D396</f>
        <v>alter /DD_OC3_-_DMSO//A/395, b=0</v>
      </c>
      <c r="K396" t="str">
        <f>"alter /"&amp;K$1&amp;"//A/"&amp;$B396&amp;", b="&amp;E396</f>
        <v>alter /DD_OC9_-_DMSO//A/395, b=0</v>
      </c>
    </row>
    <row r="397" spans="1:11" x14ac:dyDescent="0.2">
      <c r="A397" t="s">
        <v>179</v>
      </c>
      <c r="B397">
        <v>396</v>
      </c>
      <c r="C397">
        <v>0</v>
      </c>
      <c r="D397">
        <v>0</v>
      </c>
      <c r="E397">
        <v>0</v>
      </c>
      <c r="I397" t="str">
        <f>"alter /"&amp;I$1&amp;"//A/"&amp;$B397&amp;", b="&amp;C397</f>
        <v>alter /DD_H3K4Me3_-_DMSO//A/396, b=0</v>
      </c>
      <c r="J397" t="str">
        <f>"alter /"&amp;J$1&amp;"//A/"&amp;$B397&amp;", b="&amp;D397</f>
        <v>alter /DD_OC3_-_DMSO//A/396, b=0</v>
      </c>
      <c r="K397" t="str">
        <f>"alter /"&amp;K$1&amp;"//A/"&amp;$B397&amp;", b="&amp;E397</f>
        <v>alter /DD_OC9_-_DMSO//A/396, b=0</v>
      </c>
    </row>
    <row r="398" spans="1:11" x14ac:dyDescent="0.2">
      <c r="A398" t="s">
        <v>179</v>
      </c>
      <c r="B398">
        <v>397</v>
      </c>
      <c r="C398">
        <v>0</v>
      </c>
      <c r="D398">
        <v>0</v>
      </c>
      <c r="E398">
        <v>0</v>
      </c>
      <c r="I398" t="str">
        <f>"alter /"&amp;I$1&amp;"//A/"&amp;$B398&amp;", b="&amp;C398</f>
        <v>alter /DD_H3K4Me3_-_DMSO//A/397, b=0</v>
      </c>
      <c r="J398" t="str">
        <f>"alter /"&amp;J$1&amp;"//A/"&amp;$B398&amp;", b="&amp;D398</f>
        <v>alter /DD_OC3_-_DMSO//A/397, b=0</v>
      </c>
      <c r="K398" t="str">
        <f>"alter /"&amp;K$1&amp;"//A/"&amp;$B398&amp;", b="&amp;E398</f>
        <v>alter /DD_OC9_-_DMSO//A/397, b=0</v>
      </c>
    </row>
    <row r="399" spans="1:11" x14ac:dyDescent="0.2">
      <c r="A399" t="s">
        <v>180</v>
      </c>
      <c r="B399">
        <v>398</v>
      </c>
      <c r="C399">
        <v>0</v>
      </c>
      <c r="D399">
        <v>0</v>
      </c>
      <c r="E399">
        <v>0</v>
      </c>
      <c r="I399" t="str">
        <f>"alter /"&amp;I$1&amp;"//A/"&amp;$B399&amp;", b="&amp;C399</f>
        <v>alter /DD_H3K4Me3_-_DMSO//A/398, b=0</v>
      </c>
      <c r="J399" t="str">
        <f>"alter /"&amp;J$1&amp;"//A/"&amp;$B399&amp;", b="&amp;D399</f>
        <v>alter /DD_OC3_-_DMSO//A/398, b=0</v>
      </c>
      <c r="K399" t="str">
        <f>"alter /"&amp;K$1&amp;"//A/"&amp;$B399&amp;", b="&amp;E399</f>
        <v>alter /DD_OC9_-_DMSO//A/398, b=0</v>
      </c>
    </row>
    <row r="400" spans="1:11" x14ac:dyDescent="0.2">
      <c r="A400" t="s">
        <v>164</v>
      </c>
      <c r="B400">
        <v>399</v>
      </c>
      <c r="C400">
        <v>0</v>
      </c>
      <c r="D400">
        <v>0</v>
      </c>
      <c r="E400">
        <v>0</v>
      </c>
      <c r="I400" t="str">
        <f>"alter /"&amp;I$1&amp;"//A/"&amp;$B400&amp;", b="&amp;C400</f>
        <v>alter /DD_H3K4Me3_-_DMSO//A/399, b=0</v>
      </c>
      <c r="J400" t="str">
        <f>"alter /"&amp;J$1&amp;"//A/"&amp;$B400&amp;", b="&amp;D400</f>
        <v>alter /DD_OC3_-_DMSO//A/399, b=0</v>
      </c>
      <c r="K400" t="str">
        <f>"alter /"&amp;K$1&amp;"//A/"&amp;$B400&amp;", b="&amp;E400</f>
        <v>alter /DD_OC9_-_DMSO//A/399, b=0</v>
      </c>
    </row>
    <row r="401" spans="1:11" x14ac:dyDescent="0.2">
      <c r="A401" t="s">
        <v>169</v>
      </c>
      <c r="B401">
        <v>400</v>
      </c>
      <c r="C401">
        <v>0</v>
      </c>
      <c r="D401">
        <v>0</v>
      </c>
      <c r="E401">
        <v>0</v>
      </c>
      <c r="I401" t="str">
        <f>"alter /"&amp;I$1&amp;"//A/"&amp;$B401&amp;", b="&amp;C401</f>
        <v>alter /DD_H3K4Me3_-_DMSO//A/400, b=0</v>
      </c>
      <c r="J401" t="str">
        <f>"alter /"&amp;J$1&amp;"//A/"&amp;$B401&amp;", b="&amp;D401</f>
        <v>alter /DD_OC3_-_DMSO//A/400, b=0</v>
      </c>
      <c r="K401" t="str">
        <f>"alter /"&amp;K$1&amp;"//A/"&amp;$B401&amp;", b="&amp;E401</f>
        <v>alter /DD_OC9_-_DMSO//A/400, b=0</v>
      </c>
    </row>
    <row r="402" spans="1:11" x14ac:dyDescent="0.2">
      <c r="A402" t="s">
        <v>181</v>
      </c>
      <c r="B402">
        <v>401</v>
      </c>
      <c r="C402">
        <v>0</v>
      </c>
      <c r="D402">
        <v>0</v>
      </c>
      <c r="E402">
        <v>0</v>
      </c>
      <c r="I402" t="str">
        <f>"alter /"&amp;I$1&amp;"//A/"&amp;$B402&amp;", b="&amp;C402</f>
        <v>alter /DD_H3K4Me3_-_DMSO//A/401, b=0</v>
      </c>
      <c r="J402" t="str">
        <f>"alter /"&amp;J$1&amp;"//A/"&amp;$B402&amp;", b="&amp;D402</f>
        <v>alter /DD_OC3_-_DMSO//A/401, b=0</v>
      </c>
      <c r="K402" t="str">
        <f>"alter /"&amp;K$1&amp;"//A/"&amp;$B402&amp;", b="&amp;E402</f>
        <v>alter /DD_OC9_-_DMSO//A/401, b=0</v>
      </c>
    </row>
    <row r="403" spans="1:11" x14ac:dyDescent="0.2">
      <c r="A403" t="s">
        <v>169</v>
      </c>
      <c r="B403">
        <v>402</v>
      </c>
      <c r="C403">
        <v>0</v>
      </c>
      <c r="D403">
        <v>0</v>
      </c>
      <c r="E403">
        <v>0</v>
      </c>
      <c r="I403" t="str">
        <f>"alter /"&amp;I$1&amp;"//A/"&amp;$B403&amp;", b="&amp;C403</f>
        <v>alter /DD_H3K4Me3_-_DMSO//A/402, b=0</v>
      </c>
      <c r="J403" t="str">
        <f>"alter /"&amp;J$1&amp;"//A/"&amp;$B403&amp;", b="&amp;D403</f>
        <v>alter /DD_OC3_-_DMSO//A/402, b=0</v>
      </c>
      <c r="K403" t="str">
        <f>"alter /"&amp;K$1&amp;"//A/"&amp;$B403&amp;", b="&amp;E403</f>
        <v>alter /DD_OC9_-_DMSO//A/402, b=0</v>
      </c>
    </row>
    <row r="404" spans="1:11" x14ac:dyDescent="0.2">
      <c r="A404" t="s">
        <v>164</v>
      </c>
      <c r="B404">
        <v>403</v>
      </c>
      <c r="C404">
        <v>0</v>
      </c>
      <c r="D404">
        <v>0</v>
      </c>
      <c r="E404">
        <v>0</v>
      </c>
      <c r="I404" t="str">
        <f>"alter /"&amp;I$1&amp;"//A/"&amp;$B404&amp;", b="&amp;C404</f>
        <v>alter /DD_H3K4Me3_-_DMSO//A/403, b=0</v>
      </c>
      <c r="J404" t="str">
        <f>"alter /"&amp;J$1&amp;"//A/"&amp;$B404&amp;", b="&amp;D404</f>
        <v>alter /DD_OC3_-_DMSO//A/403, b=0</v>
      </c>
      <c r="K404" t="str">
        <f>"alter /"&amp;K$1&amp;"//A/"&amp;$B404&amp;", b="&amp;E404</f>
        <v>alter /DD_OC9_-_DMSO//A/403, b=0</v>
      </c>
    </row>
    <row r="405" spans="1:11" x14ac:dyDescent="0.2">
      <c r="A405" t="s">
        <v>173</v>
      </c>
      <c r="B405">
        <v>404</v>
      </c>
      <c r="C405">
        <v>0</v>
      </c>
      <c r="D405">
        <v>0</v>
      </c>
      <c r="E405">
        <v>0</v>
      </c>
      <c r="I405" t="str">
        <f>"alter /"&amp;I$1&amp;"//A/"&amp;$B405&amp;", b="&amp;C405</f>
        <v>alter /DD_H3K4Me3_-_DMSO//A/404, b=0</v>
      </c>
      <c r="J405" t="str">
        <f>"alter /"&amp;J$1&amp;"//A/"&amp;$B405&amp;", b="&amp;D405</f>
        <v>alter /DD_OC3_-_DMSO//A/404, b=0</v>
      </c>
      <c r="K405" t="str">
        <f>"alter /"&amp;K$1&amp;"//A/"&amp;$B405&amp;", b="&amp;E405</f>
        <v>alter /DD_OC9_-_DMSO//A/404, b=0</v>
      </c>
    </row>
    <row r="406" spans="1:11" x14ac:dyDescent="0.2">
      <c r="A406" t="s">
        <v>170</v>
      </c>
      <c r="B406">
        <v>405</v>
      </c>
      <c r="C406">
        <v>0</v>
      </c>
      <c r="D406">
        <v>0</v>
      </c>
      <c r="E406">
        <v>0</v>
      </c>
      <c r="I406" t="str">
        <f>"alter /"&amp;I$1&amp;"//A/"&amp;$B406&amp;", b="&amp;C406</f>
        <v>alter /DD_H3K4Me3_-_DMSO//A/405, b=0</v>
      </c>
      <c r="J406" t="str">
        <f>"alter /"&amp;J$1&amp;"//A/"&amp;$B406&amp;", b="&amp;D406</f>
        <v>alter /DD_OC3_-_DMSO//A/405, b=0</v>
      </c>
      <c r="K406" t="str">
        <f>"alter /"&amp;K$1&amp;"//A/"&amp;$B406&amp;", b="&amp;E406</f>
        <v>alter /DD_OC9_-_DMSO//A/405, b=0</v>
      </c>
    </row>
    <row r="407" spans="1:11" x14ac:dyDescent="0.2">
      <c r="A407" t="s">
        <v>164</v>
      </c>
      <c r="B407">
        <v>406</v>
      </c>
      <c r="C407">
        <v>0</v>
      </c>
      <c r="D407">
        <v>0</v>
      </c>
      <c r="E407">
        <v>0</v>
      </c>
      <c r="I407" t="str">
        <f>"alter /"&amp;I$1&amp;"//A/"&amp;$B407&amp;", b="&amp;C407</f>
        <v>alter /DD_H3K4Me3_-_DMSO//A/406, b=0</v>
      </c>
      <c r="J407" t="str">
        <f>"alter /"&amp;J$1&amp;"//A/"&amp;$B407&amp;", b="&amp;D407</f>
        <v>alter /DD_OC3_-_DMSO//A/406, b=0</v>
      </c>
      <c r="K407" t="str">
        <f>"alter /"&amp;K$1&amp;"//A/"&amp;$B407&amp;", b="&amp;E407</f>
        <v>alter /DD_OC9_-_DMSO//A/406, b=0</v>
      </c>
    </row>
    <row r="408" spans="1:11" x14ac:dyDescent="0.2">
      <c r="A408" t="s">
        <v>177</v>
      </c>
      <c r="B408">
        <v>407</v>
      </c>
      <c r="C408">
        <v>0</v>
      </c>
      <c r="D408">
        <v>0</v>
      </c>
      <c r="E408">
        <v>0</v>
      </c>
      <c r="I408" t="str">
        <f>"alter /"&amp;I$1&amp;"//A/"&amp;$B408&amp;", b="&amp;C408</f>
        <v>alter /DD_H3K4Me3_-_DMSO//A/407, b=0</v>
      </c>
      <c r="J408" t="str">
        <f>"alter /"&amp;J$1&amp;"//A/"&amp;$B408&amp;", b="&amp;D408</f>
        <v>alter /DD_OC3_-_DMSO//A/407, b=0</v>
      </c>
      <c r="K408" t="str">
        <f>"alter /"&amp;K$1&amp;"//A/"&amp;$B408&amp;", b="&amp;E408</f>
        <v>alter /DD_OC9_-_DMSO//A/407, b=0</v>
      </c>
    </row>
    <row r="409" spans="1:11" x14ac:dyDescent="0.2">
      <c r="A409" t="s">
        <v>172</v>
      </c>
      <c r="B409">
        <v>408</v>
      </c>
      <c r="C409">
        <v>0</v>
      </c>
      <c r="D409">
        <v>0</v>
      </c>
      <c r="E409">
        <v>0</v>
      </c>
      <c r="I409" t="str">
        <f>"alter /"&amp;I$1&amp;"//A/"&amp;$B409&amp;", b="&amp;C409</f>
        <v>alter /DD_H3K4Me3_-_DMSO//A/408, b=0</v>
      </c>
      <c r="J409" t="str">
        <f>"alter /"&amp;J$1&amp;"//A/"&amp;$B409&amp;", b="&amp;D409</f>
        <v>alter /DD_OC3_-_DMSO//A/408, b=0</v>
      </c>
      <c r="K409" t="str">
        <f>"alter /"&amp;K$1&amp;"//A/"&amp;$B409&amp;", b="&amp;E409</f>
        <v>alter /DD_OC9_-_DMSO//A/408, b=0</v>
      </c>
    </row>
    <row r="410" spans="1:11" x14ac:dyDescent="0.2">
      <c r="A410" t="s">
        <v>170</v>
      </c>
      <c r="B410">
        <v>409</v>
      </c>
      <c r="C410">
        <v>0</v>
      </c>
      <c r="D410">
        <v>0</v>
      </c>
      <c r="E410">
        <v>0</v>
      </c>
      <c r="I410" t="str">
        <f>"alter /"&amp;I$1&amp;"//A/"&amp;$B410&amp;", b="&amp;C410</f>
        <v>alter /DD_H3K4Me3_-_DMSO//A/409, b=0</v>
      </c>
      <c r="J410" t="str">
        <f>"alter /"&amp;J$1&amp;"//A/"&amp;$B410&amp;", b="&amp;D410</f>
        <v>alter /DD_OC3_-_DMSO//A/409, b=0</v>
      </c>
      <c r="K410" t="str">
        <f>"alter /"&amp;K$1&amp;"//A/"&amp;$B410&amp;", b="&amp;E410</f>
        <v>alter /DD_OC9_-_DMSO//A/409, b=0</v>
      </c>
    </row>
    <row r="411" spans="1:11" x14ac:dyDescent="0.2">
      <c r="A411" t="s">
        <v>180</v>
      </c>
      <c r="B411">
        <v>410</v>
      </c>
      <c r="C411">
        <v>0</v>
      </c>
      <c r="D411">
        <v>0</v>
      </c>
      <c r="E411">
        <v>0</v>
      </c>
      <c r="I411" t="str">
        <f>"alter /"&amp;I$1&amp;"//A/"&amp;$B411&amp;", b="&amp;C411</f>
        <v>alter /DD_H3K4Me3_-_DMSO//A/410, b=0</v>
      </c>
      <c r="J411" t="str">
        <f>"alter /"&amp;J$1&amp;"//A/"&amp;$B411&amp;", b="&amp;D411</f>
        <v>alter /DD_OC3_-_DMSO//A/410, b=0</v>
      </c>
      <c r="K411" t="str">
        <f>"alter /"&amp;K$1&amp;"//A/"&amp;$B411&amp;", b="&amp;E411</f>
        <v>alter /DD_OC9_-_DMSO//A/410, b=0</v>
      </c>
    </row>
    <row r="412" spans="1:11" x14ac:dyDescent="0.2">
      <c r="A412" t="s">
        <v>175</v>
      </c>
      <c r="B412">
        <v>411</v>
      </c>
      <c r="C412">
        <v>0</v>
      </c>
      <c r="D412">
        <v>0</v>
      </c>
      <c r="E412">
        <v>0</v>
      </c>
      <c r="I412" t="str">
        <f>"alter /"&amp;I$1&amp;"//A/"&amp;$B412&amp;", b="&amp;C412</f>
        <v>alter /DD_H3K4Me3_-_DMSO//A/411, b=0</v>
      </c>
      <c r="J412" t="str">
        <f>"alter /"&amp;J$1&amp;"//A/"&amp;$B412&amp;", b="&amp;D412</f>
        <v>alter /DD_OC3_-_DMSO//A/411, b=0</v>
      </c>
      <c r="K412" t="str">
        <f>"alter /"&amp;K$1&amp;"//A/"&amp;$B412&amp;", b="&amp;E412</f>
        <v>alter /DD_OC9_-_DMSO//A/411, b=0</v>
      </c>
    </row>
    <row r="413" spans="1:11" x14ac:dyDescent="0.2">
      <c r="A413" t="s">
        <v>164</v>
      </c>
      <c r="B413">
        <v>412</v>
      </c>
      <c r="C413">
        <v>0</v>
      </c>
      <c r="D413">
        <v>0</v>
      </c>
      <c r="E413">
        <v>0</v>
      </c>
      <c r="I413" t="str">
        <f>"alter /"&amp;I$1&amp;"//A/"&amp;$B413&amp;", b="&amp;C413</f>
        <v>alter /DD_H3K4Me3_-_DMSO//A/412, b=0</v>
      </c>
      <c r="J413" t="str">
        <f>"alter /"&amp;J$1&amp;"//A/"&amp;$B413&amp;", b="&amp;D413</f>
        <v>alter /DD_OC3_-_DMSO//A/412, b=0</v>
      </c>
      <c r="K413" t="str">
        <f>"alter /"&amp;K$1&amp;"//A/"&amp;$B413&amp;", b="&amp;E413</f>
        <v>alter /DD_OC9_-_DMSO//A/412, b=0</v>
      </c>
    </row>
    <row r="414" spans="1:11" x14ac:dyDescent="0.2">
      <c r="A414" t="s">
        <v>169</v>
      </c>
      <c r="B414">
        <v>413</v>
      </c>
      <c r="C414">
        <v>0</v>
      </c>
      <c r="D414">
        <v>0</v>
      </c>
      <c r="E414">
        <v>0</v>
      </c>
      <c r="I414" t="str">
        <f>"alter /"&amp;I$1&amp;"//A/"&amp;$B414&amp;", b="&amp;C414</f>
        <v>alter /DD_H3K4Me3_-_DMSO//A/413, b=0</v>
      </c>
      <c r="J414" t="str">
        <f>"alter /"&amp;J$1&amp;"//A/"&amp;$B414&amp;", b="&amp;D414</f>
        <v>alter /DD_OC3_-_DMSO//A/413, b=0</v>
      </c>
      <c r="K414" t="str">
        <f>"alter /"&amp;K$1&amp;"//A/"&amp;$B414&amp;", b="&amp;E414</f>
        <v>alter /DD_OC9_-_DMSO//A/413, b=0</v>
      </c>
    </row>
    <row r="415" spans="1:11" x14ac:dyDescent="0.2">
      <c r="A415" t="s">
        <v>166</v>
      </c>
      <c r="B415">
        <v>414</v>
      </c>
      <c r="C415">
        <v>0</v>
      </c>
      <c r="D415">
        <v>0</v>
      </c>
      <c r="E415">
        <v>0</v>
      </c>
      <c r="I415" t="str">
        <f>"alter /"&amp;I$1&amp;"//A/"&amp;$B415&amp;", b="&amp;C415</f>
        <v>alter /DD_H3K4Me3_-_DMSO//A/414, b=0</v>
      </c>
      <c r="J415" t="str">
        <f>"alter /"&amp;J$1&amp;"//A/"&amp;$B415&amp;", b="&amp;D415</f>
        <v>alter /DD_OC3_-_DMSO//A/414, b=0</v>
      </c>
      <c r="K415" t="str">
        <f>"alter /"&amp;K$1&amp;"//A/"&amp;$B415&amp;", b="&amp;E415</f>
        <v>alter /DD_OC9_-_DMSO//A/414, b=0</v>
      </c>
    </row>
    <row r="416" spans="1:11" x14ac:dyDescent="0.2">
      <c r="A416" t="s">
        <v>171</v>
      </c>
      <c r="B416">
        <v>415</v>
      </c>
      <c r="C416">
        <v>0</v>
      </c>
      <c r="D416">
        <v>0</v>
      </c>
      <c r="E416">
        <v>0</v>
      </c>
      <c r="I416" t="str">
        <f>"alter /"&amp;I$1&amp;"//A/"&amp;$B416&amp;", b="&amp;C416</f>
        <v>alter /DD_H3K4Me3_-_DMSO//A/415, b=0</v>
      </c>
      <c r="J416" t="str">
        <f>"alter /"&amp;J$1&amp;"//A/"&amp;$B416&amp;", b="&amp;D416</f>
        <v>alter /DD_OC3_-_DMSO//A/415, b=0</v>
      </c>
      <c r="K416" t="str">
        <f>"alter /"&amp;K$1&amp;"//A/"&amp;$B416&amp;", b="&amp;E416</f>
        <v>alter /DD_OC9_-_DMSO//A/415, b=0</v>
      </c>
    </row>
    <row r="417" spans="1:11" x14ac:dyDescent="0.2">
      <c r="A417" t="s">
        <v>178</v>
      </c>
      <c r="B417">
        <v>416</v>
      </c>
      <c r="C417">
        <v>0</v>
      </c>
      <c r="D417">
        <v>0</v>
      </c>
      <c r="E417">
        <v>0</v>
      </c>
      <c r="I417" t="str">
        <f>"alter /"&amp;I$1&amp;"//A/"&amp;$B417&amp;", b="&amp;C417</f>
        <v>alter /DD_H3K4Me3_-_DMSO//A/416, b=0</v>
      </c>
      <c r="J417" t="str">
        <f>"alter /"&amp;J$1&amp;"//A/"&amp;$B417&amp;", b="&amp;D417</f>
        <v>alter /DD_OC3_-_DMSO//A/416, b=0</v>
      </c>
      <c r="K417" t="str">
        <f>"alter /"&amp;K$1&amp;"//A/"&amp;$B417&amp;", b="&amp;E417</f>
        <v>alter /DD_OC9_-_DMSO//A/416, b=0</v>
      </c>
    </row>
    <row r="418" spans="1:11" x14ac:dyDescent="0.2">
      <c r="A418" t="s">
        <v>175</v>
      </c>
      <c r="B418">
        <v>417</v>
      </c>
      <c r="C418">
        <v>0</v>
      </c>
      <c r="D418">
        <v>0</v>
      </c>
      <c r="E418">
        <v>0</v>
      </c>
      <c r="I418" t="str">
        <f>"alter /"&amp;I$1&amp;"//A/"&amp;$B418&amp;", b="&amp;C418</f>
        <v>alter /DD_H3K4Me3_-_DMSO//A/417, b=0</v>
      </c>
      <c r="J418" t="str">
        <f>"alter /"&amp;J$1&amp;"//A/"&amp;$B418&amp;", b="&amp;D418</f>
        <v>alter /DD_OC3_-_DMSO//A/417, b=0</v>
      </c>
      <c r="K418" t="str">
        <f>"alter /"&amp;K$1&amp;"//A/"&amp;$B418&amp;", b="&amp;E418</f>
        <v>alter /DD_OC9_-_DMSO//A/417, b=0</v>
      </c>
    </row>
    <row r="419" spans="1:11" x14ac:dyDescent="0.2">
      <c r="A419" t="s">
        <v>171</v>
      </c>
      <c r="B419">
        <v>418</v>
      </c>
      <c r="C419">
        <v>0</v>
      </c>
      <c r="D419">
        <v>0</v>
      </c>
      <c r="E419">
        <v>0</v>
      </c>
      <c r="I419" t="str">
        <f>"alter /"&amp;I$1&amp;"//A/"&amp;$B419&amp;", b="&amp;C419</f>
        <v>alter /DD_H3K4Me3_-_DMSO//A/418, b=0</v>
      </c>
      <c r="J419" t="str">
        <f>"alter /"&amp;J$1&amp;"//A/"&amp;$B419&amp;", b="&amp;D419</f>
        <v>alter /DD_OC3_-_DMSO//A/418, b=0</v>
      </c>
      <c r="K419" t="str">
        <f>"alter /"&amp;K$1&amp;"//A/"&amp;$B419&amp;", b="&amp;E419</f>
        <v>alter /DD_OC9_-_DMSO//A/418, b=0</v>
      </c>
    </row>
    <row r="420" spans="1:11" x14ac:dyDescent="0.2">
      <c r="A420" t="s">
        <v>175</v>
      </c>
      <c r="B420">
        <v>419</v>
      </c>
      <c r="C420">
        <v>0</v>
      </c>
      <c r="D420">
        <v>0</v>
      </c>
      <c r="E420">
        <v>0</v>
      </c>
      <c r="I420" t="str">
        <f>"alter /"&amp;I$1&amp;"//A/"&amp;$B420&amp;", b="&amp;C420</f>
        <v>alter /DD_H3K4Me3_-_DMSO//A/419, b=0</v>
      </c>
      <c r="J420" t="str">
        <f>"alter /"&amp;J$1&amp;"//A/"&amp;$B420&amp;", b="&amp;D420</f>
        <v>alter /DD_OC3_-_DMSO//A/419, b=0</v>
      </c>
      <c r="K420" t="str">
        <f>"alter /"&amp;K$1&amp;"//A/"&amp;$B420&amp;", b="&amp;E420</f>
        <v>alter /DD_OC9_-_DMSO//A/419, b=0</v>
      </c>
    </row>
    <row r="421" spans="1:11" x14ac:dyDescent="0.2">
      <c r="A421" t="s">
        <v>174</v>
      </c>
      <c r="B421">
        <v>420</v>
      </c>
      <c r="C421">
        <v>0</v>
      </c>
      <c r="D421">
        <v>0</v>
      </c>
      <c r="E421">
        <v>0</v>
      </c>
      <c r="I421" t="str">
        <f>"alter /"&amp;I$1&amp;"//A/"&amp;$B421&amp;", b="&amp;C421</f>
        <v>alter /DD_H3K4Me3_-_DMSO//A/420, b=0</v>
      </c>
      <c r="J421" t="str">
        <f>"alter /"&amp;J$1&amp;"//A/"&amp;$B421&amp;", b="&amp;D421</f>
        <v>alter /DD_OC3_-_DMSO//A/420, b=0</v>
      </c>
      <c r="K421" t="str">
        <f>"alter /"&amp;K$1&amp;"//A/"&amp;$B421&amp;", b="&amp;E421</f>
        <v>alter /DD_OC9_-_DMSO//A/420, b=0</v>
      </c>
    </row>
    <row r="422" spans="1:11" x14ac:dyDescent="0.2">
      <c r="A422" t="s">
        <v>166</v>
      </c>
      <c r="B422">
        <v>421</v>
      </c>
      <c r="C422">
        <v>0</v>
      </c>
      <c r="D422">
        <v>0</v>
      </c>
      <c r="E422">
        <v>0</v>
      </c>
      <c r="I422" t="str">
        <f>"alter /"&amp;I$1&amp;"//A/"&amp;$B422&amp;", b="&amp;C422</f>
        <v>alter /DD_H3K4Me3_-_DMSO//A/421, b=0</v>
      </c>
      <c r="J422" t="str">
        <f>"alter /"&amp;J$1&amp;"//A/"&amp;$B422&amp;", b="&amp;D422</f>
        <v>alter /DD_OC3_-_DMSO//A/421, b=0</v>
      </c>
      <c r="K422" t="str">
        <f>"alter /"&amp;K$1&amp;"//A/"&amp;$B422&amp;", b="&amp;E422</f>
        <v>alter /DD_OC9_-_DMSO//A/421, b=0</v>
      </c>
    </row>
    <row r="423" spans="1:11" x14ac:dyDescent="0.2">
      <c r="A423" t="s">
        <v>175</v>
      </c>
      <c r="B423">
        <v>422</v>
      </c>
      <c r="C423">
        <v>0</v>
      </c>
      <c r="D423">
        <v>0</v>
      </c>
      <c r="E423">
        <v>0</v>
      </c>
      <c r="I423" t="str">
        <f>"alter /"&amp;I$1&amp;"//A/"&amp;$B423&amp;", b="&amp;C423</f>
        <v>alter /DD_H3K4Me3_-_DMSO//A/422, b=0</v>
      </c>
      <c r="J423" t="str">
        <f>"alter /"&amp;J$1&amp;"//A/"&amp;$B423&amp;", b="&amp;D423</f>
        <v>alter /DD_OC3_-_DMSO//A/422, b=0</v>
      </c>
      <c r="K423" t="str">
        <f>"alter /"&amp;K$1&amp;"//A/"&amp;$B423&amp;", b="&amp;E423</f>
        <v>alter /DD_OC9_-_DMSO//A/422, b=0</v>
      </c>
    </row>
    <row r="424" spans="1:11" x14ac:dyDescent="0.2">
      <c r="A424" t="s">
        <v>172</v>
      </c>
      <c r="B424">
        <v>423</v>
      </c>
      <c r="C424">
        <v>0</v>
      </c>
      <c r="D424">
        <v>0</v>
      </c>
      <c r="E424">
        <v>0</v>
      </c>
      <c r="I424" t="str">
        <f>"alter /"&amp;I$1&amp;"//A/"&amp;$B424&amp;", b="&amp;C424</f>
        <v>alter /DD_H3K4Me3_-_DMSO//A/423, b=0</v>
      </c>
      <c r="J424" t="str">
        <f>"alter /"&amp;J$1&amp;"//A/"&amp;$B424&amp;", b="&amp;D424</f>
        <v>alter /DD_OC3_-_DMSO//A/423, b=0</v>
      </c>
      <c r="K424" t="str">
        <f>"alter /"&amp;K$1&amp;"//A/"&amp;$B424&amp;", b="&amp;E424</f>
        <v>alter /DD_OC9_-_DMSO//A/423, b=0</v>
      </c>
    </row>
    <row r="425" spans="1:11" x14ac:dyDescent="0.2">
      <c r="A425" t="s">
        <v>165</v>
      </c>
      <c r="B425">
        <v>424</v>
      </c>
      <c r="C425">
        <v>0</v>
      </c>
      <c r="D425">
        <v>0</v>
      </c>
      <c r="E425">
        <v>0</v>
      </c>
      <c r="I425" t="str">
        <f>"alter /"&amp;I$1&amp;"//A/"&amp;$B425&amp;", b="&amp;C425</f>
        <v>alter /DD_H3K4Me3_-_DMSO//A/424, b=0</v>
      </c>
      <c r="J425" t="str">
        <f>"alter /"&amp;J$1&amp;"//A/"&amp;$B425&amp;", b="&amp;D425</f>
        <v>alter /DD_OC3_-_DMSO//A/424, b=0</v>
      </c>
      <c r="K425" t="str">
        <f>"alter /"&amp;K$1&amp;"//A/"&amp;$B425&amp;", b="&amp;E425</f>
        <v>alter /DD_OC9_-_DMSO//A/424, b=0</v>
      </c>
    </row>
    <row r="426" spans="1:11" x14ac:dyDescent="0.2">
      <c r="A426" t="s">
        <v>170</v>
      </c>
      <c r="B426">
        <v>425</v>
      </c>
      <c r="C426">
        <v>0</v>
      </c>
      <c r="D426">
        <v>0</v>
      </c>
      <c r="E426">
        <v>0</v>
      </c>
      <c r="I426" t="str">
        <f>"alter /"&amp;I$1&amp;"//A/"&amp;$B426&amp;", b="&amp;C426</f>
        <v>alter /DD_H3K4Me3_-_DMSO//A/425, b=0</v>
      </c>
      <c r="J426" t="str">
        <f>"alter /"&amp;J$1&amp;"//A/"&amp;$B426&amp;", b="&amp;D426</f>
        <v>alter /DD_OC3_-_DMSO//A/425, b=0</v>
      </c>
      <c r="K426" t="str">
        <f>"alter /"&amp;K$1&amp;"//A/"&amp;$B426&amp;", b="&amp;E426</f>
        <v>alter /DD_OC9_-_DMSO//A/425, b=0</v>
      </c>
    </row>
    <row r="427" spans="1:11" x14ac:dyDescent="0.2">
      <c r="A427" t="s">
        <v>172</v>
      </c>
      <c r="B427">
        <v>426</v>
      </c>
      <c r="C427">
        <v>0</v>
      </c>
      <c r="D427">
        <v>0</v>
      </c>
      <c r="E427">
        <v>0</v>
      </c>
      <c r="I427" t="str">
        <f>"alter /"&amp;I$1&amp;"//A/"&amp;$B427&amp;", b="&amp;C427</f>
        <v>alter /DD_H3K4Me3_-_DMSO//A/426, b=0</v>
      </c>
      <c r="J427" t="str">
        <f>"alter /"&amp;J$1&amp;"//A/"&amp;$B427&amp;", b="&amp;D427</f>
        <v>alter /DD_OC3_-_DMSO//A/426, b=0</v>
      </c>
      <c r="K427" t="str">
        <f>"alter /"&amp;K$1&amp;"//A/"&amp;$B427&amp;", b="&amp;E427</f>
        <v>alter /DD_OC9_-_DMSO//A/426, b=0</v>
      </c>
    </row>
    <row r="428" spans="1:11" x14ac:dyDescent="0.2">
      <c r="A428" t="s">
        <v>165</v>
      </c>
      <c r="B428">
        <v>427</v>
      </c>
      <c r="C428">
        <v>0</v>
      </c>
      <c r="D428">
        <v>0</v>
      </c>
      <c r="E428">
        <v>0</v>
      </c>
      <c r="I428" t="str">
        <f>"alter /"&amp;I$1&amp;"//A/"&amp;$B428&amp;", b="&amp;C428</f>
        <v>alter /DD_H3K4Me3_-_DMSO//A/427, b=0</v>
      </c>
      <c r="J428" t="str">
        <f>"alter /"&amp;J$1&amp;"//A/"&amp;$B428&amp;", b="&amp;D428</f>
        <v>alter /DD_OC3_-_DMSO//A/427, b=0</v>
      </c>
      <c r="K428" t="str">
        <f>"alter /"&amp;K$1&amp;"//A/"&amp;$B428&amp;", b="&amp;E428</f>
        <v>alter /DD_OC9_-_DMSO//A/427, b=0</v>
      </c>
    </row>
    <row r="429" spans="1:11" x14ac:dyDescent="0.2">
      <c r="A429" t="s">
        <v>176</v>
      </c>
      <c r="B429">
        <v>428</v>
      </c>
      <c r="C429">
        <v>0</v>
      </c>
      <c r="D429">
        <v>0</v>
      </c>
      <c r="E429">
        <v>0</v>
      </c>
      <c r="I429" t="str">
        <f>"alter /"&amp;I$1&amp;"//A/"&amp;$B429&amp;", b="&amp;C429</f>
        <v>alter /DD_H3K4Me3_-_DMSO//A/428, b=0</v>
      </c>
      <c r="J429" t="str">
        <f>"alter /"&amp;J$1&amp;"//A/"&amp;$B429&amp;", b="&amp;D429</f>
        <v>alter /DD_OC3_-_DMSO//A/428, b=0</v>
      </c>
      <c r="K429" t="str">
        <f>"alter /"&amp;K$1&amp;"//A/"&amp;$B429&amp;", b="&amp;E429</f>
        <v>alter /DD_OC9_-_DMSO//A/428, b=0</v>
      </c>
    </row>
    <row r="430" spans="1:11" x14ac:dyDescent="0.2">
      <c r="A430" t="s">
        <v>169</v>
      </c>
      <c r="B430">
        <v>429</v>
      </c>
      <c r="C430">
        <v>10</v>
      </c>
      <c r="D430">
        <v>10</v>
      </c>
      <c r="E430">
        <v>10</v>
      </c>
      <c r="I430" t="str">
        <f>"alter /"&amp;I$1&amp;"//A/"&amp;$B430&amp;", b="&amp;C430</f>
        <v>alter /DD_H3K4Me3_-_DMSO//A/429, b=10</v>
      </c>
      <c r="J430" t="str">
        <f>"alter /"&amp;J$1&amp;"//A/"&amp;$B430&amp;", b="&amp;D430</f>
        <v>alter /DD_OC3_-_DMSO//A/429, b=10</v>
      </c>
      <c r="K430" t="str">
        <f>"alter /"&amp;K$1&amp;"//A/"&amp;$B430&amp;", b="&amp;E430</f>
        <v>alter /DD_OC9_-_DMSO//A/429, b=10</v>
      </c>
    </row>
    <row r="431" spans="1:11" x14ac:dyDescent="0.2">
      <c r="A431" t="s">
        <v>174</v>
      </c>
      <c r="B431">
        <v>430</v>
      </c>
      <c r="C431">
        <v>10</v>
      </c>
      <c r="D431">
        <v>10</v>
      </c>
      <c r="E431">
        <v>10</v>
      </c>
      <c r="I431" t="str">
        <f>"alter /"&amp;I$1&amp;"//A/"&amp;$B431&amp;", b="&amp;C431</f>
        <v>alter /DD_H3K4Me3_-_DMSO//A/430, b=10</v>
      </c>
      <c r="J431" t="str">
        <f>"alter /"&amp;J$1&amp;"//A/"&amp;$B431&amp;", b="&amp;D431</f>
        <v>alter /DD_OC3_-_DMSO//A/430, b=10</v>
      </c>
      <c r="K431" t="str">
        <f>"alter /"&amp;K$1&amp;"//A/"&amp;$B431&amp;", b="&amp;E431</f>
        <v>alter /DD_OC9_-_DMSO//A/430, b=10</v>
      </c>
    </row>
    <row r="432" spans="1:11" x14ac:dyDescent="0.2">
      <c r="A432" t="s">
        <v>180</v>
      </c>
      <c r="B432">
        <v>431</v>
      </c>
      <c r="C432">
        <v>0</v>
      </c>
      <c r="D432">
        <v>0</v>
      </c>
      <c r="E432">
        <v>0</v>
      </c>
      <c r="I432" t="str">
        <f>"alter /"&amp;I$1&amp;"//A/"&amp;$B432&amp;", b="&amp;C432</f>
        <v>alter /DD_H3K4Me3_-_DMSO//A/431, b=0</v>
      </c>
      <c r="J432" t="str">
        <f>"alter /"&amp;J$1&amp;"//A/"&amp;$B432&amp;", b="&amp;D432</f>
        <v>alter /DD_OC3_-_DMSO//A/431, b=0</v>
      </c>
      <c r="K432" t="str">
        <f>"alter /"&amp;K$1&amp;"//A/"&amp;$B432&amp;", b="&amp;E432</f>
        <v>alter /DD_OC9_-_DMSO//A/431, b=0</v>
      </c>
    </row>
    <row r="433" spans="1:11" x14ac:dyDescent="0.2">
      <c r="A433" t="s">
        <v>171</v>
      </c>
      <c r="B433">
        <v>432</v>
      </c>
      <c r="C433">
        <v>0</v>
      </c>
      <c r="D433">
        <v>0</v>
      </c>
      <c r="E433">
        <v>0</v>
      </c>
      <c r="I433" t="str">
        <f>"alter /"&amp;I$1&amp;"//A/"&amp;$B433&amp;", b="&amp;C433</f>
        <v>alter /DD_H3K4Me3_-_DMSO//A/432, b=0</v>
      </c>
      <c r="J433" t="str">
        <f>"alter /"&amp;J$1&amp;"//A/"&amp;$B433&amp;", b="&amp;D433</f>
        <v>alter /DD_OC3_-_DMSO//A/432, b=0</v>
      </c>
      <c r="K433" t="str">
        <f>"alter /"&amp;K$1&amp;"//A/"&amp;$B433&amp;", b="&amp;E433</f>
        <v>alter /DD_OC9_-_DMSO//A/432, b=0</v>
      </c>
    </row>
    <row r="434" spans="1:11" x14ac:dyDescent="0.2">
      <c r="A434" t="s">
        <v>169</v>
      </c>
      <c r="B434">
        <v>433</v>
      </c>
      <c r="C434">
        <v>0</v>
      </c>
      <c r="D434">
        <v>0</v>
      </c>
      <c r="E434">
        <v>0</v>
      </c>
      <c r="I434" t="str">
        <f>"alter /"&amp;I$1&amp;"//A/"&amp;$B434&amp;", b="&amp;C434</f>
        <v>alter /DD_H3K4Me3_-_DMSO//A/433, b=0</v>
      </c>
      <c r="J434" t="str">
        <f>"alter /"&amp;J$1&amp;"//A/"&amp;$B434&amp;", b="&amp;D434</f>
        <v>alter /DD_OC3_-_DMSO//A/433, b=0</v>
      </c>
      <c r="K434" t="str">
        <f>"alter /"&amp;K$1&amp;"//A/"&amp;$B434&amp;", b="&amp;E434</f>
        <v>alter /DD_OC9_-_DMSO//A/433, b=0</v>
      </c>
    </row>
    <row r="435" spans="1:11" x14ac:dyDescent="0.2">
      <c r="A435" t="s">
        <v>164</v>
      </c>
      <c r="B435">
        <v>434</v>
      </c>
      <c r="C435">
        <v>0</v>
      </c>
      <c r="D435">
        <v>0</v>
      </c>
      <c r="E435">
        <v>0</v>
      </c>
      <c r="I435" t="str">
        <f>"alter /"&amp;I$1&amp;"//A/"&amp;$B435&amp;", b="&amp;C435</f>
        <v>alter /DD_H3K4Me3_-_DMSO//A/434, b=0</v>
      </c>
      <c r="J435" t="str">
        <f>"alter /"&amp;J$1&amp;"//A/"&amp;$B435&amp;", b="&amp;D435</f>
        <v>alter /DD_OC3_-_DMSO//A/434, b=0</v>
      </c>
      <c r="K435" t="str">
        <f>"alter /"&amp;K$1&amp;"//A/"&amp;$B435&amp;", b="&amp;E435</f>
        <v>alter /DD_OC9_-_DMSO//A/434, b=0</v>
      </c>
    </row>
    <row r="436" spans="1:11" x14ac:dyDescent="0.2">
      <c r="A436" t="s">
        <v>170</v>
      </c>
      <c r="B436">
        <v>435</v>
      </c>
      <c r="C436">
        <v>0</v>
      </c>
      <c r="D436">
        <v>0</v>
      </c>
      <c r="E436">
        <v>0</v>
      </c>
      <c r="I436" t="str">
        <f>"alter /"&amp;I$1&amp;"//A/"&amp;$B436&amp;", b="&amp;C436</f>
        <v>alter /DD_H3K4Me3_-_DMSO//A/435, b=0</v>
      </c>
      <c r="J436" t="str">
        <f>"alter /"&amp;J$1&amp;"//A/"&amp;$B436&amp;", b="&amp;D436</f>
        <v>alter /DD_OC3_-_DMSO//A/435, b=0</v>
      </c>
      <c r="K436" t="str">
        <f>"alter /"&amp;K$1&amp;"//A/"&amp;$B436&amp;", b="&amp;E436</f>
        <v>alter /DD_OC9_-_DMSO//A/435, b=0</v>
      </c>
    </row>
    <row r="437" spans="1:11" x14ac:dyDescent="0.2">
      <c r="A437" t="s">
        <v>175</v>
      </c>
      <c r="B437">
        <v>436</v>
      </c>
      <c r="C437">
        <v>0</v>
      </c>
      <c r="D437">
        <v>0</v>
      </c>
      <c r="E437">
        <v>0</v>
      </c>
      <c r="I437" t="str">
        <f>"alter /"&amp;I$1&amp;"//A/"&amp;$B437&amp;", b="&amp;C437</f>
        <v>alter /DD_H3K4Me3_-_DMSO//A/436, b=0</v>
      </c>
      <c r="J437" t="str">
        <f>"alter /"&amp;J$1&amp;"//A/"&amp;$B437&amp;", b="&amp;D437</f>
        <v>alter /DD_OC3_-_DMSO//A/436, b=0</v>
      </c>
      <c r="K437" t="str">
        <f>"alter /"&amp;K$1&amp;"//A/"&amp;$B437&amp;", b="&amp;E437</f>
        <v>alter /DD_OC9_-_DMSO//A/436, b=0</v>
      </c>
    </row>
    <row r="438" spans="1:11" x14ac:dyDescent="0.2">
      <c r="A438" t="s">
        <v>174</v>
      </c>
      <c r="B438">
        <v>437</v>
      </c>
      <c r="C438">
        <v>10</v>
      </c>
      <c r="D438">
        <v>10</v>
      </c>
      <c r="E438">
        <v>10</v>
      </c>
      <c r="I438" t="str">
        <f>"alter /"&amp;I$1&amp;"//A/"&amp;$B438&amp;", b="&amp;C438</f>
        <v>alter /DD_H3K4Me3_-_DMSO//A/437, b=10</v>
      </c>
      <c r="J438" t="str">
        <f>"alter /"&amp;J$1&amp;"//A/"&amp;$B438&amp;", b="&amp;D438</f>
        <v>alter /DD_OC3_-_DMSO//A/437, b=10</v>
      </c>
      <c r="K438" t="str">
        <f>"alter /"&amp;K$1&amp;"//A/"&amp;$B438&amp;", b="&amp;E438</f>
        <v>alter /DD_OC9_-_DMSO//A/437, b=10</v>
      </c>
    </row>
    <row r="439" spans="1:11" x14ac:dyDescent="0.2">
      <c r="A439" t="s">
        <v>170</v>
      </c>
      <c r="B439">
        <v>438</v>
      </c>
      <c r="C439">
        <v>10</v>
      </c>
      <c r="D439">
        <v>10</v>
      </c>
      <c r="E439">
        <v>10</v>
      </c>
      <c r="I439" t="str">
        <f>"alter /"&amp;I$1&amp;"//A/"&amp;$B439&amp;", b="&amp;C439</f>
        <v>alter /DD_H3K4Me3_-_DMSO//A/438, b=10</v>
      </c>
      <c r="J439" t="str">
        <f>"alter /"&amp;J$1&amp;"//A/"&amp;$B439&amp;", b="&amp;D439</f>
        <v>alter /DD_OC3_-_DMSO//A/438, b=10</v>
      </c>
      <c r="K439" t="str">
        <f>"alter /"&amp;K$1&amp;"//A/"&amp;$B439&amp;", b="&amp;E439</f>
        <v>alter /DD_OC9_-_DMSO//A/438, b=10</v>
      </c>
    </row>
    <row r="440" spans="1:11" x14ac:dyDescent="0.2">
      <c r="A440" t="s">
        <v>169</v>
      </c>
      <c r="B440">
        <v>439</v>
      </c>
      <c r="C440">
        <v>10</v>
      </c>
      <c r="D440">
        <v>10</v>
      </c>
      <c r="E440">
        <v>10</v>
      </c>
      <c r="I440" t="str">
        <f>"alter /"&amp;I$1&amp;"//A/"&amp;$B440&amp;", b="&amp;C440</f>
        <v>alter /DD_H3K4Me3_-_DMSO//A/439, b=10</v>
      </c>
      <c r="J440" t="str">
        <f>"alter /"&amp;J$1&amp;"//A/"&amp;$B440&amp;", b="&amp;D440</f>
        <v>alter /DD_OC3_-_DMSO//A/439, b=10</v>
      </c>
      <c r="K440" t="str">
        <f>"alter /"&amp;K$1&amp;"//A/"&amp;$B440&amp;", b="&amp;E440</f>
        <v>alter /DD_OC9_-_DMSO//A/439, b=10</v>
      </c>
    </row>
    <row r="441" spans="1:11" x14ac:dyDescent="0.2">
      <c r="A441" t="s">
        <v>165</v>
      </c>
      <c r="B441">
        <v>440</v>
      </c>
      <c r="C441">
        <v>10</v>
      </c>
      <c r="D441">
        <v>10</v>
      </c>
      <c r="E441">
        <v>10</v>
      </c>
      <c r="I441" t="str">
        <f>"alter /"&amp;I$1&amp;"//A/"&amp;$B441&amp;", b="&amp;C441</f>
        <v>alter /DD_H3K4Me3_-_DMSO//A/440, b=10</v>
      </c>
      <c r="J441" t="str">
        <f>"alter /"&amp;J$1&amp;"//A/"&amp;$B441&amp;", b="&amp;D441</f>
        <v>alter /DD_OC3_-_DMSO//A/440, b=10</v>
      </c>
      <c r="K441" t="str">
        <f>"alter /"&amp;K$1&amp;"//A/"&amp;$B441&amp;", b="&amp;E441</f>
        <v>alter /DD_OC9_-_DMSO//A/440, b=10</v>
      </c>
    </row>
    <row r="442" spans="1:11" x14ac:dyDescent="0.2">
      <c r="A442" t="s">
        <v>175</v>
      </c>
      <c r="B442">
        <v>441</v>
      </c>
      <c r="C442">
        <v>10</v>
      </c>
      <c r="D442">
        <v>10</v>
      </c>
      <c r="E442">
        <v>10</v>
      </c>
      <c r="I442" t="str">
        <f>"alter /"&amp;I$1&amp;"//A/"&amp;$B442&amp;", b="&amp;C442</f>
        <v>alter /DD_H3K4Me3_-_DMSO//A/441, b=10</v>
      </c>
      <c r="J442" t="str">
        <f>"alter /"&amp;J$1&amp;"//A/"&amp;$B442&amp;", b="&amp;D442</f>
        <v>alter /DD_OC3_-_DMSO//A/441, b=10</v>
      </c>
      <c r="K442" t="str">
        <f>"alter /"&amp;K$1&amp;"//A/"&amp;$B442&amp;", b="&amp;E442</f>
        <v>alter /DD_OC9_-_DMSO//A/441, b=10</v>
      </c>
    </row>
    <row r="443" spans="1:11" x14ac:dyDescent="0.2">
      <c r="A443" t="s">
        <v>171</v>
      </c>
      <c r="B443">
        <v>442</v>
      </c>
      <c r="C443">
        <v>0</v>
      </c>
      <c r="D443">
        <v>0</v>
      </c>
      <c r="E443">
        <v>0</v>
      </c>
      <c r="I443" t="str">
        <f>"alter /"&amp;I$1&amp;"//A/"&amp;$B443&amp;", b="&amp;C443</f>
        <v>alter /DD_H3K4Me3_-_DMSO//A/442, b=0</v>
      </c>
      <c r="J443" t="str">
        <f>"alter /"&amp;J$1&amp;"//A/"&amp;$B443&amp;", b="&amp;D443</f>
        <v>alter /DD_OC3_-_DMSO//A/442, b=0</v>
      </c>
      <c r="K443" t="str">
        <f>"alter /"&amp;K$1&amp;"//A/"&amp;$B443&amp;", b="&amp;E443</f>
        <v>alter /DD_OC9_-_DMSO//A/442, b=0</v>
      </c>
    </row>
    <row r="444" spans="1:11" x14ac:dyDescent="0.2">
      <c r="A444" t="s">
        <v>174</v>
      </c>
      <c r="B444">
        <v>443</v>
      </c>
      <c r="C444">
        <v>0</v>
      </c>
      <c r="D444">
        <v>0</v>
      </c>
      <c r="E444">
        <v>0</v>
      </c>
      <c r="I444" t="str">
        <f>"alter /"&amp;I$1&amp;"//A/"&amp;$B444&amp;", b="&amp;C444</f>
        <v>alter /DD_H3K4Me3_-_DMSO//A/443, b=0</v>
      </c>
      <c r="J444" t="str">
        <f>"alter /"&amp;J$1&amp;"//A/"&amp;$B444&amp;", b="&amp;D444</f>
        <v>alter /DD_OC3_-_DMSO//A/443, b=0</v>
      </c>
      <c r="K444" t="str">
        <f>"alter /"&amp;K$1&amp;"//A/"&amp;$B444&amp;", b="&amp;E444</f>
        <v>alter /DD_OC9_-_DMSO//A/443, b=0</v>
      </c>
    </row>
    <row r="445" spans="1:11" x14ac:dyDescent="0.2">
      <c r="A445" t="s">
        <v>173</v>
      </c>
      <c r="B445">
        <v>444</v>
      </c>
      <c r="C445">
        <v>0</v>
      </c>
      <c r="D445">
        <v>0</v>
      </c>
      <c r="E445">
        <v>0</v>
      </c>
      <c r="I445" t="str">
        <f>"alter /"&amp;I$1&amp;"//A/"&amp;$B445&amp;", b="&amp;C445</f>
        <v>alter /DD_H3K4Me3_-_DMSO//A/444, b=0</v>
      </c>
      <c r="J445" t="str">
        <f>"alter /"&amp;J$1&amp;"//A/"&amp;$B445&amp;", b="&amp;D445</f>
        <v>alter /DD_OC3_-_DMSO//A/444, b=0</v>
      </c>
      <c r="K445" t="str">
        <f>"alter /"&amp;K$1&amp;"//A/"&amp;$B445&amp;", b="&amp;E445</f>
        <v>alter /DD_OC9_-_DMSO//A/444, b=0</v>
      </c>
    </row>
    <row r="446" spans="1:11" x14ac:dyDescent="0.2">
      <c r="A446" t="s">
        <v>176</v>
      </c>
      <c r="B446">
        <v>445</v>
      </c>
      <c r="C446">
        <v>0</v>
      </c>
      <c r="D446">
        <v>0</v>
      </c>
      <c r="E446">
        <v>0</v>
      </c>
      <c r="I446" t="str">
        <f>"alter /"&amp;I$1&amp;"//A/"&amp;$B446&amp;", b="&amp;C446</f>
        <v>alter /DD_H3K4Me3_-_DMSO//A/445, b=0</v>
      </c>
      <c r="J446" t="str">
        <f>"alter /"&amp;J$1&amp;"//A/"&amp;$B446&amp;", b="&amp;D446</f>
        <v>alter /DD_OC3_-_DMSO//A/445, b=0</v>
      </c>
      <c r="K446" t="str">
        <f>"alter /"&amp;K$1&amp;"//A/"&amp;$B446&amp;", b="&amp;E446</f>
        <v>alter /DD_OC9_-_DMSO//A/445, b=0</v>
      </c>
    </row>
    <row r="447" spans="1:11" x14ac:dyDescent="0.2">
      <c r="A447" t="s">
        <v>176</v>
      </c>
      <c r="B447">
        <v>446</v>
      </c>
      <c r="C447">
        <v>0</v>
      </c>
      <c r="D447">
        <v>0</v>
      </c>
      <c r="E447">
        <v>0</v>
      </c>
      <c r="I447" t="str">
        <f>"alter /"&amp;I$1&amp;"//A/"&amp;$B447&amp;", b="&amp;C447</f>
        <v>alter /DD_H3K4Me3_-_DMSO//A/446, b=0</v>
      </c>
      <c r="J447" t="str">
        <f>"alter /"&amp;J$1&amp;"//A/"&amp;$B447&amp;", b="&amp;D447</f>
        <v>alter /DD_OC3_-_DMSO//A/446, b=0</v>
      </c>
      <c r="K447" t="str">
        <f>"alter /"&amp;K$1&amp;"//A/"&amp;$B447&amp;", b="&amp;E447</f>
        <v>alter /DD_OC9_-_DMSO//A/446, b=0</v>
      </c>
    </row>
    <row r="448" spans="1:11" x14ac:dyDescent="0.2">
      <c r="A448" t="s">
        <v>181</v>
      </c>
      <c r="B448">
        <v>447</v>
      </c>
      <c r="C448">
        <v>0</v>
      </c>
      <c r="D448">
        <v>0</v>
      </c>
      <c r="E448">
        <v>0</v>
      </c>
      <c r="I448" t="str">
        <f>"alter /"&amp;I$1&amp;"//A/"&amp;$B448&amp;", b="&amp;C448</f>
        <v>alter /DD_H3K4Me3_-_DMSO//A/447, b=0</v>
      </c>
      <c r="J448" t="str">
        <f>"alter /"&amp;J$1&amp;"//A/"&amp;$B448&amp;", b="&amp;D448</f>
        <v>alter /DD_OC3_-_DMSO//A/447, b=0</v>
      </c>
      <c r="K448" t="str">
        <f>"alter /"&amp;K$1&amp;"//A/"&amp;$B448&amp;", b="&amp;E448</f>
        <v>alter /DD_OC9_-_DMSO//A/447, b=0</v>
      </c>
    </row>
  </sheetData>
  <autoFilter ref="A1:G448" xr:uid="{CFB10435-20D2-479F-9981-77A088E3CFB7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32c78b-dec0-4b8a-afb9-153fa463ccc4" xsi:nil="true"/>
    <lcf76f155ced4ddcb4097134ff3c332f xmlns="d2dcdaf3-4113-4f6f-819f-7575b18394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775F2AD596B4585E154DBBF4F05D7" ma:contentTypeVersion="11" ma:contentTypeDescription="Create a new document." ma:contentTypeScope="" ma:versionID="1a0573e4b3a3f8042e52d05aff68e1fe">
  <xsd:schema xmlns:xsd="http://www.w3.org/2001/XMLSchema" xmlns:xs="http://www.w3.org/2001/XMLSchema" xmlns:p="http://schemas.microsoft.com/office/2006/metadata/properties" xmlns:ns2="d2dcdaf3-4113-4f6f-819f-7575b18394af" xmlns:ns3="ec32c78b-dec0-4b8a-afb9-153fa463ccc4" targetNamespace="http://schemas.microsoft.com/office/2006/metadata/properties" ma:root="true" ma:fieldsID="759cae6717e03d2178ec47db87d6b790" ns2:_="" ns3:_="">
    <xsd:import namespace="d2dcdaf3-4113-4f6f-819f-7575b18394af"/>
    <xsd:import namespace="ec32c78b-dec0-4b8a-afb9-153fa463c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cdaf3-4113-4f6f-819f-7575b1839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a7a97d3-a1e8-4e72-aadf-490c0711cb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2c78b-dec0-4b8a-afb9-153fa463ccc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9182a3c-09b6-4127-8348-786144d4eb43}" ma:internalName="TaxCatchAll" ma:showField="CatchAllData" ma:web="ec32c78b-dec0-4b8a-afb9-153fa463c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F29D29-B4D5-4D11-A57A-01381116D43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2dcdaf3-4113-4f6f-819f-7575b18394af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B63423-9408-460A-8928-761DCBAF77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D0065E-9D21-4673-969F-9D8E67504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DD_StateData</vt:lpstr>
      <vt:lpstr>PHD_StateData</vt:lpstr>
      <vt:lpstr>DualDomain_Peptides</vt:lpstr>
      <vt:lpstr>DualDomain_Residues</vt:lpstr>
      <vt:lpstr>DualDomain_Plots</vt:lpstr>
      <vt:lpstr>PHD_Peptides</vt:lpstr>
      <vt:lpstr>PHD_Residues</vt:lpstr>
      <vt:lpstr>PHD_Plots</vt:lpstr>
      <vt:lpstr>PyMOL_Factors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Stubbs</dc:creator>
  <cp:lastModifiedBy>Oliver Coleman</cp:lastModifiedBy>
  <dcterms:created xsi:type="dcterms:W3CDTF">2018-09-02T20:12:03Z</dcterms:created>
  <dcterms:modified xsi:type="dcterms:W3CDTF">2021-04-09T09:43:24Z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0x0101006E8775F2AD596B4585E154DBBF4F05D7</vt:lpwstr>
  </property>
  <property fmtid="{D5CDD505-2E9C-101B-9397-08002B2CF9AE}" pid="3" name="MediaServiceImageTags">
    <vt:lpwstr/>
  </property>
</Properties>
</file>