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13_ncr:1_{662AFD6A-FD41-488A-B3BB-E367260CE5EA}" xr6:coauthVersionLast="47" xr6:coauthVersionMax="47" xr10:uidLastSave="{00000000-0000-0000-0000-000000000000}"/>
  <bookViews>
    <workbookView xWindow="-120" yWindow="-120" windowWidth="29040" windowHeight="15840" activeTab="2" xr2:uid="{288E1283-A2D6-4244-A874-59BE59501A84}"/>
  </bookViews>
  <sheets>
    <sheet name="HSQC - Free PHD" sheetId="5" r:id="rId1"/>
    <sheet name="HSQC - PHD+OC9" sheetId="6" r:id="rId2"/>
    <sheet name="CSP Calculation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1" i="1" l="1"/>
  <c r="V71" i="1"/>
  <c r="X6" i="1"/>
  <c r="Z6" i="1" s="1"/>
  <c r="Y6" i="1"/>
  <c r="X7" i="1"/>
  <c r="Y7" i="1"/>
  <c r="X9" i="1"/>
  <c r="Y9" i="1"/>
  <c r="X10" i="1"/>
  <c r="Y10" i="1"/>
  <c r="X11" i="1"/>
  <c r="Y11" i="1"/>
  <c r="X12" i="1"/>
  <c r="Y12" i="1"/>
  <c r="X13" i="1"/>
  <c r="Y13" i="1"/>
  <c r="X14" i="1"/>
  <c r="Y14" i="1"/>
  <c r="X15" i="1"/>
  <c r="Z15" i="1" s="1"/>
  <c r="Y15" i="1"/>
  <c r="X17" i="1"/>
  <c r="Y17" i="1"/>
  <c r="X18" i="1"/>
  <c r="Y18" i="1"/>
  <c r="X19" i="1"/>
  <c r="Y19" i="1"/>
  <c r="X20" i="1"/>
  <c r="Z20" i="1" s="1"/>
  <c r="Y20" i="1"/>
  <c r="X21" i="1"/>
  <c r="Y21" i="1"/>
  <c r="X22" i="1"/>
  <c r="Y22" i="1"/>
  <c r="X23" i="1"/>
  <c r="Z23" i="1" s="1"/>
  <c r="Y23" i="1"/>
  <c r="X24" i="1"/>
  <c r="Y24" i="1"/>
  <c r="X25" i="1"/>
  <c r="Y25" i="1"/>
  <c r="X26" i="1"/>
  <c r="Y26" i="1"/>
  <c r="X27" i="1"/>
  <c r="Y27" i="1"/>
  <c r="Z27" i="1" s="1"/>
  <c r="X28" i="1"/>
  <c r="Z28" i="1" s="1"/>
  <c r="Y28" i="1"/>
  <c r="X29" i="1"/>
  <c r="Y29" i="1"/>
  <c r="X30" i="1"/>
  <c r="Y30" i="1"/>
  <c r="X31" i="1"/>
  <c r="Y31" i="1"/>
  <c r="X32" i="1"/>
  <c r="Y32" i="1"/>
  <c r="X33" i="1"/>
  <c r="Y33" i="1"/>
  <c r="X34" i="1"/>
  <c r="Y34" i="1"/>
  <c r="X35" i="1"/>
  <c r="Y35" i="1"/>
  <c r="Z35" i="1" s="1"/>
  <c r="X36" i="1"/>
  <c r="Z36" i="1" s="1"/>
  <c r="Y36" i="1"/>
  <c r="X37" i="1"/>
  <c r="Y37" i="1"/>
  <c r="X38" i="1"/>
  <c r="Y38" i="1"/>
  <c r="X39" i="1"/>
  <c r="Y39" i="1"/>
  <c r="X40" i="1"/>
  <c r="Z40" i="1" s="1"/>
  <c r="Y40" i="1"/>
  <c r="X41" i="1"/>
  <c r="Y41" i="1"/>
  <c r="X42" i="1"/>
  <c r="Y42" i="1"/>
  <c r="X43" i="1"/>
  <c r="Y43" i="1"/>
  <c r="X44" i="1"/>
  <c r="Y44" i="1"/>
  <c r="X45" i="1"/>
  <c r="Y45" i="1"/>
  <c r="X46" i="1"/>
  <c r="Y46" i="1"/>
  <c r="X47" i="1"/>
  <c r="Z47" i="1" s="1"/>
  <c r="Y47" i="1"/>
  <c r="X48" i="1"/>
  <c r="Z48" i="1" s="1"/>
  <c r="Y48" i="1"/>
  <c r="X49" i="1"/>
  <c r="Y49" i="1"/>
  <c r="X50" i="1"/>
  <c r="Y50" i="1"/>
  <c r="X51" i="1"/>
  <c r="Y51" i="1"/>
  <c r="X52" i="1"/>
  <c r="Z52" i="1" s="1"/>
  <c r="Y52" i="1"/>
  <c r="X53" i="1"/>
  <c r="Y53" i="1"/>
  <c r="X55" i="1"/>
  <c r="Y55" i="1"/>
  <c r="X56" i="1"/>
  <c r="Y56" i="1"/>
  <c r="X57" i="1"/>
  <c r="Y57" i="1"/>
  <c r="X58" i="1"/>
  <c r="Y58" i="1"/>
  <c r="X59" i="1"/>
  <c r="Y59" i="1"/>
  <c r="Z59" i="1" s="1"/>
  <c r="X60" i="1"/>
  <c r="Y60" i="1"/>
  <c r="X61" i="1"/>
  <c r="Z61" i="1" s="1"/>
  <c r="Y61" i="1"/>
  <c r="X63" i="1"/>
  <c r="Y63" i="1"/>
  <c r="X64" i="1"/>
  <c r="Y64" i="1"/>
  <c r="X65" i="1"/>
  <c r="Y65" i="1"/>
  <c r="Z65" i="1" s="1"/>
  <c r="X66" i="1"/>
  <c r="Z66" i="1" s="1"/>
  <c r="Y66" i="1"/>
  <c r="X67" i="1"/>
  <c r="Y67" i="1"/>
  <c r="X68" i="1"/>
  <c r="Y68" i="1"/>
  <c r="X69" i="1"/>
  <c r="Y69" i="1"/>
  <c r="Z69" i="1" s="1"/>
  <c r="Y5" i="1"/>
  <c r="X5" i="1"/>
  <c r="Z67" i="1"/>
  <c r="Z63" i="1"/>
  <c r="Z58" i="1"/>
  <c r="Z55" i="1"/>
  <c r="Z53" i="1"/>
  <c r="Z49" i="1"/>
  <c r="Z45" i="1"/>
  <c r="Z44" i="1"/>
  <c r="Z41" i="1"/>
  <c r="Z37" i="1"/>
  <c r="Z33" i="1"/>
  <c r="Z32" i="1"/>
  <c r="Z29" i="1"/>
  <c r="Z25" i="1"/>
  <c r="Z21" i="1"/>
  <c r="Z17" i="1"/>
  <c r="Z13" i="1"/>
  <c r="Z12" i="1"/>
  <c r="Z11" i="1"/>
  <c r="Z7" i="1"/>
  <c r="P70" i="1"/>
  <c r="Q70" i="1"/>
  <c r="P9" i="1"/>
  <c r="Q9" i="1"/>
  <c r="R9" i="1"/>
  <c r="P10" i="1"/>
  <c r="Q10" i="1"/>
  <c r="P11" i="1"/>
  <c r="Q11" i="1"/>
  <c r="P12" i="1"/>
  <c r="Q12" i="1"/>
  <c r="P13" i="1"/>
  <c r="Q13" i="1"/>
  <c r="P14" i="1"/>
  <c r="Q14" i="1"/>
  <c r="P15" i="1"/>
  <c r="Q15" i="1"/>
  <c r="P17" i="1"/>
  <c r="Q17" i="1"/>
  <c r="R17" i="1"/>
  <c r="P18" i="1"/>
  <c r="Q18" i="1"/>
  <c r="P19" i="1"/>
  <c r="R19" i="1" s="1"/>
  <c r="Q19" i="1"/>
  <c r="P20" i="1"/>
  <c r="Q20" i="1"/>
  <c r="P21" i="1"/>
  <c r="Q21" i="1"/>
  <c r="P22" i="1"/>
  <c r="Q22" i="1"/>
  <c r="P23" i="1"/>
  <c r="R23" i="1" s="1"/>
  <c r="Q23" i="1"/>
  <c r="P24" i="1"/>
  <c r="Q24" i="1"/>
  <c r="R24" i="1" s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R40" i="1"/>
  <c r="P41" i="1"/>
  <c r="Q41" i="1"/>
  <c r="P42" i="1"/>
  <c r="R42" i="1" s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51" i="1"/>
  <c r="Q51" i="1"/>
  <c r="P52" i="1"/>
  <c r="Q52" i="1"/>
  <c r="P53" i="1"/>
  <c r="Q53" i="1"/>
  <c r="P55" i="1"/>
  <c r="Q55" i="1"/>
  <c r="P56" i="1"/>
  <c r="Q56" i="1"/>
  <c r="R56" i="1" s="1"/>
  <c r="P57" i="1"/>
  <c r="Q57" i="1"/>
  <c r="P58" i="1"/>
  <c r="Q58" i="1"/>
  <c r="P59" i="1"/>
  <c r="Q59" i="1"/>
  <c r="P60" i="1"/>
  <c r="Q60" i="1"/>
  <c r="P61" i="1"/>
  <c r="Q61" i="1"/>
  <c r="P63" i="1"/>
  <c r="Q63" i="1"/>
  <c r="P64" i="1"/>
  <c r="R64" i="1" s="1"/>
  <c r="Q64" i="1"/>
  <c r="P65" i="1"/>
  <c r="Q65" i="1"/>
  <c r="P66" i="1"/>
  <c r="Q66" i="1"/>
  <c r="P67" i="1"/>
  <c r="Q67" i="1"/>
  <c r="P68" i="1"/>
  <c r="Q68" i="1"/>
  <c r="P69" i="1"/>
  <c r="Q69" i="1"/>
  <c r="P6" i="1"/>
  <c r="Q6" i="1"/>
  <c r="P7" i="1"/>
  <c r="R7" i="1" s="1"/>
  <c r="Q7" i="1"/>
  <c r="Q5" i="1"/>
  <c r="P5" i="1"/>
  <c r="Z39" i="1" l="1"/>
  <c r="Z51" i="1"/>
  <c r="Z19" i="1"/>
  <c r="Z43" i="1"/>
  <c r="Z5" i="1"/>
  <c r="Z57" i="1"/>
  <c r="Z24" i="1"/>
  <c r="Z31" i="1"/>
  <c r="R66" i="1"/>
  <c r="R37" i="1"/>
  <c r="R45" i="1"/>
  <c r="Z56" i="1"/>
  <c r="Z14" i="1"/>
  <c r="Z10" i="1"/>
  <c r="Z9" i="1"/>
  <c r="R38" i="1"/>
  <c r="R48" i="1"/>
  <c r="R13" i="1"/>
  <c r="Z60" i="1"/>
  <c r="Z68" i="1"/>
  <c r="Z64" i="1"/>
  <c r="Z50" i="1"/>
  <c r="Z46" i="1"/>
  <c r="Z42" i="1"/>
  <c r="Z38" i="1"/>
  <c r="Z34" i="1"/>
  <c r="Z30" i="1"/>
  <c r="Z26" i="1"/>
  <c r="Z22" i="1"/>
  <c r="Z18" i="1"/>
  <c r="R11" i="1"/>
  <c r="R49" i="1"/>
  <c r="R34" i="1"/>
  <c r="R70" i="1"/>
  <c r="R26" i="1"/>
  <c r="R69" i="1"/>
  <c r="R57" i="1"/>
  <c r="R33" i="1"/>
  <c r="R25" i="1"/>
  <c r="R29" i="1"/>
  <c r="R18" i="1"/>
  <c r="R10" i="1"/>
  <c r="R47" i="1"/>
  <c r="R55" i="1"/>
  <c r="R21" i="1"/>
  <c r="R61" i="1"/>
  <c r="R53" i="1"/>
  <c r="R31" i="1"/>
  <c r="R12" i="1"/>
  <c r="R51" i="1"/>
  <c r="R22" i="1"/>
  <c r="R50" i="1"/>
  <c r="R32" i="1"/>
  <c r="R58" i="1"/>
  <c r="R35" i="1"/>
  <c r="R65" i="1"/>
  <c r="R41" i="1"/>
  <c r="R15" i="1"/>
  <c r="R67" i="1"/>
  <c r="R6" i="1"/>
  <c r="R60" i="1"/>
  <c r="R43" i="1"/>
  <c r="R27" i="1"/>
  <c r="R46" i="1"/>
  <c r="R59" i="1"/>
  <c r="R52" i="1"/>
  <c r="R36" i="1"/>
  <c r="R20" i="1"/>
  <c r="R30" i="1"/>
  <c r="R5" i="1"/>
  <c r="R63" i="1"/>
  <c r="R39" i="1"/>
  <c r="R68" i="1"/>
  <c r="R44" i="1"/>
  <c r="R28" i="1"/>
  <c r="R14" i="1"/>
  <c r="R71" i="1" l="1"/>
  <c r="T64" i="1"/>
  <c r="U64" i="1"/>
  <c r="T65" i="1"/>
  <c r="U65" i="1"/>
  <c r="T66" i="1"/>
  <c r="U66" i="1"/>
  <c r="T67" i="1"/>
  <c r="U67" i="1"/>
  <c r="T68" i="1"/>
  <c r="U68" i="1"/>
  <c r="T69" i="1"/>
  <c r="U69" i="1"/>
  <c r="T63" i="1"/>
  <c r="U63" i="1"/>
  <c r="T56" i="1"/>
  <c r="U56" i="1"/>
  <c r="T57" i="1"/>
  <c r="U57" i="1"/>
  <c r="T58" i="1"/>
  <c r="U58" i="1"/>
  <c r="T59" i="1"/>
  <c r="U59" i="1"/>
  <c r="T60" i="1"/>
  <c r="U60" i="1"/>
  <c r="T61" i="1"/>
  <c r="U61" i="1"/>
  <c r="T55" i="1"/>
  <c r="U55" i="1"/>
  <c r="T18" i="1"/>
  <c r="U18" i="1"/>
  <c r="T19" i="1"/>
  <c r="U19" i="1"/>
  <c r="T20" i="1"/>
  <c r="U20" i="1"/>
  <c r="T21" i="1"/>
  <c r="U21" i="1"/>
  <c r="T22" i="1"/>
  <c r="U22" i="1"/>
  <c r="T23" i="1"/>
  <c r="V23" i="1" s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T34" i="1"/>
  <c r="U34" i="1"/>
  <c r="T35" i="1"/>
  <c r="U35" i="1"/>
  <c r="T36" i="1"/>
  <c r="U36" i="1"/>
  <c r="T37" i="1"/>
  <c r="U37" i="1"/>
  <c r="T38" i="1"/>
  <c r="U38" i="1"/>
  <c r="T39" i="1"/>
  <c r="U39" i="1"/>
  <c r="T40" i="1"/>
  <c r="U40" i="1"/>
  <c r="T41" i="1"/>
  <c r="U41" i="1"/>
  <c r="T42" i="1"/>
  <c r="U42" i="1"/>
  <c r="T43" i="1"/>
  <c r="U43" i="1"/>
  <c r="T44" i="1"/>
  <c r="U44" i="1"/>
  <c r="T45" i="1"/>
  <c r="U45" i="1"/>
  <c r="T46" i="1"/>
  <c r="U46" i="1"/>
  <c r="T47" i="1"/>
  <c r="V47" i="1" s="1"/>
  <c r="U47" i="1"/>
  <c r="T48" i="1"/>
  <c r="U48" i="1"/>
  <c r="T49" i="1"/>
  <c r="U49" i="1"/>
  <c r="T50" i="1"/>
  <c r="U50" i="1"/>
  <c r="T51" i="1"/>
  <c r="U51" i="1"/>
  <c r="T52" i="1"/>
  <c r="U52" i="1"/>
  <c r="T53" i="1"/>
  <c r="U53" i="1"/>
  <c r="T17" i="1"/>
  <c r="U17" i="1"/>
  <c r="T10" i="1"/>
  <c r="U10" i="1"/>
  <c r="T11" i="1"/>
  <c r="U11" i="1"/>
  <c r="T12" i="1"/>
  <c r="U12" i="1"/>
  <c r="T13" i="1"/>
  <c r="V13" i="1" s="1"/>
  <c r="U13" i="1"/>
  <c r="T14" i="1"/>
  <c r="U14" i="1"/>
  <c r="T15" i="1"/>
  <c r="U15" i="1"/>
  <c r="T9" i="1"/>
  <c r="U9" i="1"/>
  <c r="T6" i="1"/>
  <c r="U6" i="1"/>
  <c r="T7" i="1"/>
  <c r="U7" i="1"/>
  <c r="U5" i="1"/>
  <c r="T5" i="1"/>
  <c r="V50" i="1" l="1"/>
  <c r="V38" i="1"/>
  <c r="V18" i="1"/>
  <c r="V59" i="1"/>
  <c r="V63" i="1"/>
  <c r="V42" i="1"/>
  <c r="V6" i="1"/>
  <c r="V30" i="1"/>
  <c r="V26" i="1"/>
  <c r="V46" i="1"/>
  <c r="V22" i="1"/>
  <c r="V34" i="1"/>
  <c r="V5" i="1"/>
  <c r="V48" i="1"/>
  <c r="V24" i="1"/>
  <c r="V64" i="1"/>
  <c r="V67" i="1"/>
  <c r="V12" i="1"/>
  <c r="V45" i="1"/>
  <c r="V33" i="1"/>
  <c r="V21" i="1"/>
  <c r="V69" i="1"/>
  <c r="V15" i="1"/>
  <c r="V40" i="1"/>
  <c r="V32" i="1"/>
  <c r="V57" i="1"/>
  <c r="V9" i="1"/>
  <c r="V37" i="1"/>
  <c r="V58" i="1"/>
  <c r="V7" i="1"/>
  <c r="V39" i="1"/>
  <c r="V31" i="1"/>
  <c r="V56" i="1"/>
  <c r="V49" i="1"/>
  <c r="V25" i="1"/>
  <c r="V14" i="1"/>
  <c r="V43" i="1"/>
  <c r="V53" i="1"/>
  <c r="V41" i="1"/>
  <c r="V29" i="1"/>
  <c r="V55" i="1"/>
  <c r="V66" i="1"/>
  <c r="V28" i="1"/>
  <c r="V61" i="1"/>
  <c r="V68" i="1"/>
  <c r="V11" i="1"/>
  <c r="V44" i="1"/>
  <c r="V35" i="1"/>
  <c r="V27" i="1"/>
  <c r="V19" i="1"/>
  <c r="V60" i="1"/>
  <c r="V52" i="1"/>
  <c r="V36" i="1"/>
  <c r="V20" i="1"/>
  <c r="V10" i="1"/>
  <c r="V51" i="1"/>
  <c r="V17" i="1"/>
  <c r="V65" i="1"/>
</calcChain>
</file>

<file path=xl/sharedStrings.xml><?xml version="1.0" encoding="utf-8"?>
<sst xmlns="http://schemas.openxmlformats.org/spreadsheetml/2006/main" count="622" uniqueCount="71">
  <si>
    <t>Amino Acid</t>
  </si>
  <si>
    <t>Ser</t>
  </si>
  <si>
    <t>Met</t>
  </si>
  <si>
    <t>Ala</t>
  </si>
  <si>
    <t>Val</t>
  </si>
  <si>
    <t>Pro</t>
  </si>
  <si>
    <t>Tyr</t>
  </si>
  <si>
    <t>Cys</t>
  </si>
  <si>
    <t>Leu</t>
  </si>
  <si>
    <t>Arg</t>
  </si>
  <si>
    <t>Asp</t>
  </si>
  <si>
    <t>Thr</t>
  </si>
  <si>
    <t>Phe</t>
  </si>
  <si>
    <t>Ile</t>
  </si>
  <si>
    <t>Glu</t>
  </si>
  <si>
    <t>Gln</t>
  </si>
  <si>
    <t>Trp</t>
  </si>
  <si>
    <t>His</t>
  </si>
  <si>
    <t>Gly</t>
  </si>
  <si>
    <t>Lys</t>
  </si>
  <si>
    <t>Asn</t>
  </si>
  <si>
    <t>1-H</t>
  </si>
  <si>
    <t xml:space="preserve">15-N </t>
  </si>
  <si>
    <t>/</t>
  </si>
  <si>
    <t>S</t>
  </si>
  <si>
    <t>M</t>
  </si>
  <si>
    <t>A</t>
  </si>
  <si>
    <t>V</t>
  </si>
  <si>
    <t>P</t>
  </si>
  <si>
    <t>T</t>
  </si>
  <si>
    <t>C</t>
  </si>
  <si>
    <t>L</t>
  </si>
  <si>
    <t>I</t>
  </si>
  <si>
    <t>G</t>
  </si>
  <si>
    <t>H</t>
  </si>
  <si>
    <t>Y</t>
  </si>
  <si>
    <t>R</t>
  </si>
  <si>
    <t>D</t>
  </si>
  <si>
    <t>F</t>
  </si>
  <si>
    <t>E</t>
  </si>
  <si>
    <t>Q</t>
  </si>
  <si>
    <t>W</t>
  </si>
  <si>
    <t>K</t>
  </si>
  <si>
    <t>N</t>
  </si>
  <si>
    <t>PHD+OC9</t>
  </si>
  <si>
    <t>PHD+OC9 L3A</t>
  </si>
  <si>
    <t>∆δH</t>
  </si>
  <si>
    <t>∆δN</t>
  </si>
  <si>
    <t>CSP</t>
  </si>
  <si>
    <t>stdev</t>
  </si>
  <si>
    <t>OC9 vs OC9 L3A</t>
  </si>
  <si>
    <t>AA position</t>
  </si>
  <si>
    <t>H(ppm)</t>
  </si>
  <si>
    <t>N(ppm)</t>
  </si>
  <si>
    <t>CO(ppm)</t>
  </si>
  <si>
    <t>CA(ppm)</t>
  </si>
  <si>
    <t>CB(ppm)</t>
  </si>
  <si>
    <t xml:space="preserve">Arg side chain </t>
  </si>
  <si>
    <t>Asn/Gln side chain</t>
  </si>
  <si>
    <t>Trp side chain</t>
  </si>
  <si>
    <t xml:space="preserve">His </t>
  </si>
  <si>
    <t>AA</t>
  </si>
  <si>
    <t>Free vs OC9</t>
  </si>
  <si>
    <r>
      <t>CSP: ∆δ = [0.5[(∆δH)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(0.14∆δN)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]]</t>
    </r>
    <r>
      <rPr>
        <vertAlign val="superscript"/>
        <sz val="11"/>
        <color theme="1"/>
        <rFont val="Calibri"/>
        <family val="2"/>
        <scheme val="minor"/>
      </rPr>
      <t xml:space="preserve">1/2 </t>
    </r>
  </si>
  <si>
    <t>Free vs OC9 L3A</t>
  </si>
  <si>
    <t>Free PHD</t>
  </si>
  <si>
    <t>[133.76]</t>
  </si>
  <si>
    <t>[118.85]</t>
  </si>
  <si>
    <t>aliased</t>
  </si>
  <si>
    <t>[118.37]</t>
  </si>
  <si>
    <t>[134.38]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</si>
</sst>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"/>
    <numFmt numFmtId="166" formatCode="0.0000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1" fillId="0" borderId="0" xfId="1" applyFill="1"/>
    <xf numFmtId="0" fontId="2" fillId="0" borderId="0" xfId="0" applyFont="1"/>
    <xf numFmtId="0" fontId="3" fillId="0" borderId="0" xfId="0" applyFont="1"/>
    <xf numFmtId="2" fontId="4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0" fillId="0" borderId="0" xfId="0" applyFill="1"/>
    <xf numFmtId="166" fontId="0" fillId="0" borderId="0" xfId="0" applyNumberFormat="1" applyFill="1"/>
    <xf numFmtId="166" fontId="0" fillId="0" borderId="0" xfId="0" applyNumberFormat="1"/>
    <xf numFmtId="2" fontId="0" fillId="0" borderId="0" xfId="0" applyNumberFormat="1" applyFill="1"/>
    <xf numFmtId="165" fontId="0" fillId="0" borderId="0" xfId="0" applyNumberFormat="1" applyFont="1" applyFill="1"/>
    <xf numFmtId="2" fontId="0" fillId="0" borderId="0" xfId="0" applyNumberFormat="1" applyFont="1" applyFill="1"/>
    <xf numFmtId="0" fontId="4" fillId="0" borderId="0" xfId="0" applyFont="1" applyFill="1"/>
    <xf numFmtId="2" fontId="0" fillId="0" borderId="0" xfId="0" applyNumberFormat="1" applyFill="1" applyAlignment="1">
      <alignment horizontal="right"/>
    </xf>
    <xf numFmtId="2" fontId="0" fillId="0" borderId="0" xfId="0" applyNumberFormat="1" applyFont="1" applyFill="1" applyAlignment="1">
      <alignment horizontal="right"/>
    </xf>
    <xf numFmtId="0" fontId="6" fillId="0" borderId="0" xfId="0" applyFont="1"/>
    <xf numFmtId="165" fontId="0" fillId="0" borderId="0" xfId="0" applyNumberFormat="1"/>
    <xf numFmtId="165" fontId="0" fillId="0" borderId="0" xfId="0" applyNumberFormat="1" applyFill="1"/>
    <xf numFmtId="0" fontId="6" fillId="0" borderId="0" xfId="0" applyFont="1" applyFill="1"/>
    <xf numFmtId="0" fontId="0" fillId="2" borderId="0" xfId="0" applyFill="1"/>
    <xf numFmtId="165" fontId="0" fillId="2" borderId="0" xfId="0" applyNumberFormat="1" applyFont="1" applyFill="1"/>
    <xf numFmtId="2" fontId="0" fillId="2" borderId="0" xfId="0" applyNumberFormat="1" applyFont="1" applyFill="1"/>
    <xf numFmtId="165" fontId="0" fillId="2" borderId="0" xfId="0" applyNumberFormat="1" applyFill="1"/>
    <xf numFmtId="2" fontId="0" fillId="2" borderId="0" xfId="0" applyNumberFormat="1" applyFill="1"/>
    <xf numFmtId="164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/>
    <xf numFmtId="0" fontId="7" fillId="0" borderId="0" xfId="0" applyFont="1" applyFill="1"/>
  </cellXfs>
  <cellStyles count="2">
    <cellStyle name="Hyperlink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0303E-286E-4966-820A-9A920F3B594E}">
  <dimension ref="A1:L76"/>
  <sheetViews>
    <sheetView workbookViewId="0">
      <selection activeCell="E75" sqref="E75"/>
    </sheetView>
  </sheetViews>
  <sheetFormatPr defaultRowHeight="15" x14ac:dyDescent="0.25"/>
  <cols>
    <col min="1" max="1" width="17.7109375" bestFit="1" customWidth="1"/>
    <col min="2" max="2" width="6.5703125" style="8" bestFit="1" customWidth="1"/>
    <col min="3" max="3" width="12.85546875" style="3" bestFit="1" customWidth="1"/>
    <col min="5" max="5" width="9.140625" style="3"/>
    <col min="7" max="7" width="9.140625" style="13"/>
    <col min="8" max="8" width="4.28515625" style="10" customWidth="1"/>
    <col min="9" max="9" width="9.140625" style="13"/>
    <col min="10" max="10" width="4.42578125" style="10" customWidth="1"/>
    <col min="11" max="11" width="8.7109375" style="10" bestFit="1" customWidth="1"/>
  </cols>
  <sheetData>
    <row r="1" spans="1:12" x14ac:dyDescent="0.25">
      <c r="A1" t="s">
        <v>61</v>
      </c>
      <c r="C1" t="s">
        <v>51</v>
      </c>
      <c r="D1" s="8" t="s">
        <v>52</v>
      </c>
      <c r="E1" s="3" t="s">
        <v>53</v>
      </c>
      <c r="G1" s="13" t="s">
        <v>54</v>
      </c>
      <c r="I1" s="13" t="s">
        <v>55</v>
      </c>
      <c r="K1" s="13" t="s">
        <v>56</v>
      </c>
      <c r="L1" s="5"/>
    </row>
    <row r="2" spans="1:12" x14ac:dyDescent="0.25">
      <c r="A2" t="s">
        <v>1</v>
      </c>
      <c r="B2" t="s">
        <v>24</v>
      </c>
      <c r="C2" s="6">
        <v>0</v>
      </c>
      <c r="D2" s="9"/>
      <c r="K2" s="13"/>
      <c r="L2" s="5"/>
    </row>
    <row r="3" spans="1:12" x14ac:dyDescent="0.25">
      <c r="A3" t="s">
        <v>2</v>
      </c>
      <c r="B3" t="s">
        <v>25</v>
      </c>
      <c r="C3">
        <v>1</v>
      </c>
      <c r="D3" s="9"/>
      <c r="G3" s="13">
        <v>175.77086</v>
      </c>
      <c r="I3" s="13">
        <v>55.737070000000003</v>
      </c>
      <c r="K3" s="13">
        <v>33.167160000000003</v>
      </c>
      <c r="L3" s="5"/>
    </row>
    <row r="4" spans="1:12" x14ac:dyDescent="0.25">
      <c r="A4" t="s">
        <v>3</v>
      </c>
      <c r="B4" t="s">
        <v>26</v>
      </c>
      <c r="C4">
        <v>2</v>
      </c>
      <c r="D4" s="9">
        <v>8.3431857285956976</v>
      </c>
      <c r="E4" s="3">
        <v>125.61364783024305</v>
      </c>
      <c r="G4" s="13">
        <v>177.57016000000002</v>
      </c>
      <c r="I4" s="13">
        <v>52.579353333333337</v>
      </c>
      <c r="K4" s="13">
        <v>19.413319999999999</v>
      </c>
      <c r="L4" s="5"/>
    </row>
    <row r="5" spans="1:12" x14ac:dyDescent="0.25">
      <c r="A5" t="s">
        <v>1</v>
      </c>
      <c r="B5" t="s">
        <v>24</v>
      </c>
      <c r="C5">
        <v>3</v>
      </c>
      <c r="D5" s="9">
        <v>8.1952667873681229</v>
      </c>
      <c r="E5" s="3">
        <v>115.35935466787326</v>
      </c>
      <c r="G5" s="13">
        <v>174.029515</v>
      </c>
      <c r="I5" s="13">
        <v>58.255760000000002</v>
      </c>
      <c r="K5" s="13">
        <v>63.822670000000002</v>
      </c>
      <c r="L5" s="5"/>
    </row>
    <row r="6" spans="1:12" x14ac:dyDescent="0.25">
      <c r="A6" t="s">
        <v>4</v>
      </c>
      <c r="B6" t="s">
        <v>27</v>
      </c>
      <c r="C6">
        <v>4</v>
      </c>
      <c r="D6" s="9">
        <v>7.8682880751808497</v>
      </c>
      <c r="E6" s="3">
        <v>122.26391206386893</v>
      </c>
      <c r="I6" s="13">
        <v>59.73789</v>
      </c>
      <c r="K6" s="13"/>
      <c r="L6" s="5"/>
    </row>
    <row r="7" spans="1:12" x14ac:dyDescent="0.25">
      <c r="A7" t="s">
        <v>5</v>
      </c>
      <c r="B7" t="s">
        <v>28</v>
      </c>
      <c r="C7">
        <v>5</v>
      </c>
      <c r="D7" s="9"/>
      <c r="G7" s="13">
        <v>175.5831</v>
      </c>
      <c r="I7" s="13">
        <v>63.256585000000001</v>
      </c>
      <c r="K7" s="13">
        <v>32.156709999999997</v>
      </c>
      <c r="L7" s="5"/>
    </row>
    <row r="8" spans="1:12" x14ac:dyDescent="0.25">
      <c r="A8" t="s">
        <v>4</v>
      </c>
      <c r="B8" t="s">
        <v>27</v>
      </c>
      <c r="C8">
        <v>6</v>
      </c>
      <c r="D8" s="9">
        <v>7.3933904217660027</v>
      </c>
      <c r="E8" s="7">
        <v>113.0350482177361</v>
      </c>
      <c r="G8" s="13">
        <v>174.48307</v>
      </c>
      <c r="I8" s="13">
        <v>59.424144999999996</v>
      </c>
      <c r="K8" s="13">
        <v>34.798299999999998</v>
      </c>
      <c r="L8" s="5"/>
    </row>
    <row r="9" spans="1:12" x14ac:dyDescent="0.25">
      <c r="A9" t="s">
        <v>6</v>
      </c>
      <c r="B9" t="s">
        <v>35</v>
      </c>
      <c r="C9">
        <v>7</v>
      </c>
      <c r="D9" s="9">
        <v>7.9617105643772135</v>
      </c>
      <c r="E9" s="7">
        <v>118.504004571</v>
      </c>
      <c r="G9" s="13">
        <v>175.026985</v>
      </c>
      <c r="I9" s="13">
        <v>57.761189999999999</v>
      </c>
      <c r="K9" s="13">
        <v>43.223570000000002</v>
      </c>
      <c r="L9" s="5"/>
    </row>
    <row r="10" spans="1:12" x14ac:dyDescent="0.25">
      <c r="A10" t="s">
        <v>7</v>
      </c>
      <c r="B10" t="s">
        <v>30</v>
      </c>
      <c r="C10">
        <v>8</v>
      </c>
      <c r="D10" s="9">
        <v>7.6814430967881231</v>
      </c>
      <c r="E10" s="3">
        <v>116.38478398411024</v>
      </c>
      <c r="G10" s="13">
        <v>176.59399500000001</v>
      </c>
      <c r="I10" s="13">
        <v>59.028779999999998</v>
      </c>
      <c r="K10" s="13">
        <v>28.477740000000001</v>
      </c>
      <c r="L10" s="5"/>
    </row>
    <row r="11" spans="1:12" x14ac:dyDescent="0.25">
      <c r="A11" t="s">
        <v>8</v>
      </c>
      <c r="B11" t="s">
        <v>31</v>
      </c>
      <c r="C11">
        <v>9</v>
      </c>
      <c r="D11" s="9">
        <v>10.336198831451451</v>
      </c>
      <c r="E11" s="3">
        <v>128.68993577895398</v>
      </c>
      <c r="G11" s="13">
        <v>178.97060500000001</v>
      </c>
      <c r="I11" s="13">
        <v>57.696005</v>
      </c>
      <c r="K11" s="13">
        <v>42.827939999999998</v>
      </c>
      <c r="L11" s="5"/>
    </row>
    <row r="12" spans="1:12" x14ac:dyDescent="0.25">
      <c r="A12" t="s">
        <v>7</v>
      </c>
      <c r="B12" t="s">
        <v>30</v>
      </c>
      <c r="C12">
        <v>10</v>
      </c>
      <c r="D12" s="9">
        <v>7.704798719087214</v>
      </c>
      <c r="E12" s="3">
        <v>115.70116443995225</v>
      </c>
      <c r="G12" s="13">
        <v>175.134085</v>
      </c>
      <c r="I12" s="13">
        <v>58.288700000000006</v>
      </c>
      <c r="K12" s="13">
        <v>30.241810000000001</v>
      </c>
      <c r="L12" s="5"/>
    </row>
    <row r="13" spans="1:12" x14ac:dyDescent="0.25">
      <c r="A13" t="s">
        <v>9</v>
      </c>
      <c r="B13" t="s">
        <v>36</v>
      </c>
      <c r="C13">
        <v>11</v>
      </c>
      <c r="D13" s="9">
        <v>7.712583926520244</v>
      </c>
      <c r="E13" s="3">
        <v>118.77745238866319</v>
      </c>
      <c r="G13" s="13">
        <v>174.73566499999998</v>
      </c>
      <c r="I13" s="13">
        <v>55.758715000000002</v>
      </c>
      <c r="K13" s="13">
        <v>25.974240000000002</v>
      </c>
      <c r="L13" s="5"/>
    </row>
    <row r="14" spans="1:12" x14ac:dyDescent="0.25">
      <c r="A14" t="s">
        <v>8</v>
      </c>
      <c r="B14" t="s">
        <v>31</v>
      </c>
      <c r="C14">
        <v>12</v>
      </c>
      <c r="D14" s="9">
        <v>7.704798719087214</v>
      </c>
      <c r="E14" s="3">
        <v>119.87124365931597</v>
      </c>
      <c r="G14" s="13">
        <v>176.14026999999999</v>
      </c>
      <c r="I14" s="13">
        <v>52.580170000000003</v>
      </c>
      <c r="K14" s="13"/>
      <c r="L14" s="5"/>
    </row>
    <row r="15" spans="1:12" x14ac:dyDescent="0.25">
      <c r="A15" t="s">
        <v>5</v>
      </c>
      <c r="B15" t="s">
        <v>28</v>
      </c>
      <c r="C15">
        <v>13</v>
      </c>
      <c r="D15" s="9"/>
      <c r="G15" s="13">
        <v>176.64379</v>
      </c>
      <c r="I15" s="13">
        <v>62.43524</v>
      </c>
      <c r="K15" s="13">
        <v>32.517850000000003</v>
      </c>
      <c r="L15" s="5"/>
    </row>
    <row r="16" spans="1:12" x14ac:dyDescent="0.25">
      <c r="A16" t="s">
        <v>6</v>
      </c>
      <c r="B16" t="s">
        <v>35</v>
      </c>
      <c r="C16">
        <v>14</v>
      </c>
      <c r="D16" s="9">
        <v>8.9192910786399402</v>
      </c>
      <c r="E16" s="3">
        <v>122.40063597270051</v>
      </c>
      <c r="G16" s="13">
        <v>174.17658499999999</v>
      </c>
      <c r="I16" s="13">
        <v>60.715609999999998</v>
      </c>
      <c r="K16" s="13">
        <v>38.622660000000003</v>
      </c>
      <c r="L16" s="5"/>
    </row>
    <row r="17" spans="1:12" x14ac:dyDescent="0.25">
      <c r="A17" t="s">
        <v>10</v>
      </c>
      <c r="B17" t="s">
        <v>37</v>
      </c>
      <c r="C17">
        <v>15</v>
      </c>
      <c r="D17" s="9">
        <v>7.4790277035293355</v>
      </c>
      <c r="E17" s="3">
        <v>127.52778255388542</v>
      </c>
      <c r="G17" s="13">
        <v>176.55198999999999</v>
      </c>
      <c r="I17" s="13">
        <v>52.044923333333337</v>
      </c>
      <c r="K17" s="13">
        <v>42.584980000000002</v>
      </c>
      <c r="L17" s="5"/>
    </row>
    <row r="18" spans="1:12" x14ac:dyDescent="0.25">
      <c r="A18" t="s">
        <v>4</v>
      </c>
      <c r="B18" t="s">
        <v>27</v>
      </c>
      <c r="C18">
        <v>16</v>
      </c>
      <c r="D18" s="9">
        <v>8.3898969731938795</v>
      </c>
      <c r="E18" s="3">
        <v>123.90459896984808</v>
      </c>
      <c r="G18" s="13">
        <v>176.07051000000001</v>
      </c>
      <c r="I18" s="13">
        <v>63.408450000000002</v>
      </c>
      <c r="K18" s="13">
        <v>32.156799999999997</v>
      </c>
      <c r="L18" s="5"/>
    </row>
    <row r="19" spans="1:12" x14ac:dyDescent="0.25">
      <c r="A19" t="s">
        <v>11</v>
      </c>
      <c r="B19" t="s">
        <v>29</v>
      </c>
      <c r="C19">
        <v>17</v>
      </c>
      <c r="D19" s="9">
        <v>8.3976821806269086</v>
      </c>
      <c r="E19" s="3">
        <v>111.25763740292534</v>
      </c>
      <c r="G19" s="13">
        <v>174.69609</v>
      </c>
      <c r="I19" s="13">
        <v>62.881370000000004</v>
      </c>
      <c r="K19" s="13">
        <v>69.613410000000002</v>
      </c>
      <c r="L19" s="5"/>
    </row>
    <row r="20" spans="1:12" x14ac:dyDescent="0.25">
      <c r="A20" t="s">
        <v>9</v>
      </c>
      <c r="B20" t="s">
        <v>36</v>
      </c>
      <c r="C20">
        <v>18</v>
      </c>
      <c r="D20" s="9">
        <v>7.3622495920338809</v>
      </c>
      <c r="E20" s="3">
        <v>120.75994906672135</v>
      </c>
      <c r="G20" s="13">
        <v>175.00012333333333</v>
      </c>
      <c r="I20" s="13">
        <v>54.776373333333332</v>
      </c>
      <c r="K20" s="13">
        <v>33.509189999999997</v>
      </c>
      <c r="L20" s="5"/>
    </row>
    <row r="21" spans="1:12" x14ac:dyDescent="0.25">
      <c r="A21" t="s">
        <v>12</v>
      </c>
      <c r="B21" t="s">
        <v>38</v>
      </c>
      <c r="C21">
        <v>19</v>
      </c>
      <c r="D21" s="9">
        <v>8.654594025916909</v>
      </c>
      <c r="E21" s="3">
        <v>123.6311511521849</v>
      </c>
      <c r="G21" s="13">
        <v>175.87511999999998</v>
      </c>
      <c r="I21" s="13">
        <v>59.056716666666667</v>
      </c>
      <c r="K21" s="13">
        <v>39.366909999999997</v>
      </c>
      <c r="L21" s="5"/>
    </row>
    <row r="22" spans="1:12" x14ac:dyDescent="0.25">
      <c r="A22" t="s">
        <v>2</v>
      </c>
      <c r="B22" t="s">
        <v>25</v>
      </c>
      <c r="C22">
        <v>20</v>
      </c>
      <c r="D22" s="9">
        <v>7.9850661866763044</v>
      </c>
      <c r="E22" s="7">
        <v>127.39105864505382</v>
      </c>
      <c r="G22" s="13">
        <v>172.31448</v>
      </c>
      <c r="I22" s="13">
        <v>54.137846666666668</v>
      </c>
      <c r="K22" s="13">
        <v>39.297559999999997</v>
      </c>
      <c r="L22" s="5"/>
    </row>
    <row r="23" spans="1:12" x14ac:dyDescent="0.25">
      <c r="A23" t="s">
        <v>13</v>
      </c>
      <c r="B23" t="s">
        <v>32</v>
      </c>
      <c r="C23">
        <v>21</v>
      </c>
      <c r="D23" s="9">
        <v>9.028283982702364</v>
      </c>
      <c r="E23" s="3">
        <v>119.18762411515799</v>
      </c>
      <c r="G23" s="13">
        <v>172.20343</v>
      </c>
      <c r="I23" s="13">
        <v>59.451370000000004</v>
      </c>
      <c r="K23" s="13">
        <v>42.871760000000002</v>
      </c>
      <c r="L23" s="5"/>
    </row>
    <row r="24" spans="1:12" x14ac:dyDescent="0.25">
      <c r="A24" t="s">
        <v>14</v>
      </c>
      <c r="B24" t="s">
        <v>39</v>
      </c>
      <c r="C24">
        <v>22</v>
      </c>
      <c r="D24" s="9">
        <v>8.0707034684396373</v>
      </c>
      <c r="E24" s="3">
        <v>129.30519336869617</v>
      </c>
      <c r="G24" s="13">
        <v>175.75805500000001</v>
      </c>
      <c r="I24" s="13">
        <v>54.305953333333328</v>
      </c>
      <c r="K24" s="13">
        <v>29.772400000000001</v>
      </c>
      <c r="L24" s="5"/>
    </row>
    <row r="25" spans="1:12" x14ac:dyDescent="0.25">
      <c r="A25" t="s">
        <v>7</v>
      </c>
      <c r="B25" t="s">
        <v>30</v>
      </c>
      <c r="C25">
        <v>23</v>
      </c>
      <c r="D25" s="9">
        <v>8.8881502489078184</v>
      </c>
      <c r="E25" s="3">
        <v>127.59614450830121</v>
      </c>
      <c r="G25" s="13">
        <v>176.99762000000001</v>
      </c>
      <c r="I25" s="13">
        <v>59.011563333333335</v>
      </c>
      <c r="K25" s="13">
        <v>32.247019999999999</v>
      </c>
      <c r="L25" s="5"/>
    </row>
    <row r="26" spans="1:12" x14ac:dyDescent="0.25">
      <c r="A26" t="s">
        <v>10</v>
      </c>
      <c r="B26" t="s">
        <v>37</v>
      </c>
      <c r="C26">
        <v>24</v>
      </c>
      <c r="D26" s="9">
        <v>9.4486851840859991</v>
      </c>
      <c r="E26" s="3">
        <v>130.39898463934895</v>
      </c>
      <c r="G26" s="13">
        <v>175.80443</v>
      </c>
      <c r="I26" s="13">
        <v>57.245229999999999</v>
      </c>
      <c r="K26" s="13">
        <v>44.769419999999997</v>
      </c>
      <c r="L26" s="5"/>
    </row>
    <row r="27" spans="1:12" x14ac:dyDescent="0.25">
      <c r="A27" t="s">
        <v>2</v>
      </c>
      <c r="B27" t="s">
        <v>25</v>
      </c>
      <c r="C27">
        <v>25</v>
      </c>
      <c r="D27" s="9">
        <v>8.8725798340417583</v>
      </c>
      <c r="E27" s="3">
        <v>115.70116443995225</v>
      </c>
      <c r="G27" s="13">
        <v>177.239465</v>
      </c>
      <c r="I27" s="13">
        <v>55.617856666666661</v>
      </c>
      <c r="K27" s="13">
        <v>32.511040000000001</v>
      </c>
      <c r="L27" s="5"/>
    </row>
    <row r="28" spans="1:12" x14ac:dyDescent="0.25">
      <c r="A28" t="s">
        <v>7</v>
      </c>
      <c r="B28" t="s">
        <v>30</v>
      </c>
      <c r="C28">
        <v>26</v>
      </c>
      <c r="D28" s="9">
        <v>8.2731188616984248</v>
      </c>
      <c r="E28" s="3">
        <v>119.11926216074218</v>
      </c>
      <c r="G28" s="13">
        <v>176.34732500000001</v>
      </c>
      <c r="I28" s="13">
        <v>59.363399999999999</v>
      </c>
      <c r="K28" s="13">
        <v>31.893999999999998</v>
      </c>
      <c r="L28" s="5"/>
    </row>
    <row r="29" spans="1:12" x14ac:dyDescent="0.25">
      <c r="A29" t="s">
        <v>15</v>
      </c>
      <c r="B29" t="s">
        <v>40</v>
      </c>
      <c r="C29">
        <v>27</v>
      </c>
      <c r="D29" s="9">
        <v>7.6503022670560021</v>
      </c>
      <c r="E29" s="3">
        <v>115.42771662228907</v>
      </c>
      <c r="G29" s="13">
        <v>174.71688999999998</v>
      </c>
      <c r="I29" s="13">
        <v>58.482426666666669</v>
      </c>
      <c r="K29" s="13">
        <v>26.137879999999999</v>
      </c>
      <c r="L29" s="5"/>
    </row>
    <row r="30" spans="1:12" x14ac:dyDescent="0.25">
      <c r="A30" t="s">
        <v>10</v>
      </c>
      <c r="B30" t="s">
        <v>37</v>
      </c>
      <c r="C30">
        <v>28</v>
      </c>
      <c r="D30" s="9">
        <v>8.2341928245332738</v>
      </c>
      <c r="E30" s="3">
        <v>122.33227401828472</v>
      </c>
      <c r="G30" s="13">
        <v>174.10161500000001</v>
      </c>
      <c r="I30" s="13">
        <v>53.51332</v>
      </c>
      <c r="K30" s="13">
        <v>42.06521</v>
      </c>
      <c r="L30" s="5"/>
    </row>
    <row r="31" spans="1:12" x14ac:dyDescent="0.25">
      <c r="A31" t="s">
        <v>16</v>
      </c>
      <c r="B31" t="s">
        <v>41</v>
      </c>
      <c r="C31">
        <v>29</v>
      </c>
      <c r="D31" s="9">
        <v>9.1839881313629697</v>
      </c>
      <c r="E31" s="3">
        <v>120.48650124905816</v>
      </c>
      <c r="G31" s="13">
        <v>174.99648500000001</v>
      </c>
      <c r="I31" s="13">
        <v>56.232913333333336</v>
      </c>
      <c r="K31" s="13">
        <v>32.235840000000003</v>
      </c>
      <c r="L31" s="5"/>
    </row>
    <row r="32" spans="1:12" x14ac:dyDescent="0.25">
      <c r="A32" t="s">
        <v>12</v>
      </c>
      <c r="B32" t="s">
        <v>38</v>
      </c>
      <c r="C32">
        <v>30</v>
      </c>
      <c r="D32" s="9">
        <v>9.0516396050014549</v>
      </c>
      <c r="E32" s="3">
        <v>115.76952639436806</v>
      </c>
      <c r="G32" s="13">
        <v>177.12950000000001</v>
      </c>
      <c r="I32" s="13">
        <v>56.36692</v>
      </c>
      <c r="K32" s="13">
        <v>42.226849999999999</v>
      </c>
      <c r="L32" s="5"/>
    </row>
    <row r="33" spans="1:12" x14ac:dyDescent="0.25">
      <c r="A33" t="s">
        <v>17</v>
      </c>
      <c r="B33" t="s">
        <v>34</v>
      </c>
      <c r="C33">
        <v>31</v>
      </c>
      <c r="D33" s="9">
        <v>10.110427815893573</v>
      </c>
      <c r="E33" s="3">
        <v>124.79330437725346</v>
      </c>
      <c r="G33" s="13">
        <v>178.09941000000001</v>
      </c>
      <c r="I33" s="13">
        <v>57.578666666666663</v>
      </c>
      <c r="K33" s="13">
        <v>30.33287</v>
      </c>
      <c r="L33" s="5"/>
    </row>
    <row r="34" spans="1:12" x14ac:dyDescent="0.25">
      <c r="A34" t="s">
        <v>18</v>
      </c>
      <c r="B34" t="s">
        <v>33</v>
      </c>
      <c r="C34">
        <v>32</v>
      </c>
      <c r="D34" s="9">
        <v>8.4132525954929704</v>
      </c>
      <c r="E34" s="3">
        <v>113.85539167072569</v>
      </c>
      <c r="G34" s="13">
        <v>176.66606999999999</v>
      </c>
      <c r="I34" s="13">
        <v>48.696130000000004</v>
      </c>
      <c r="K34" s="13"/>
      <c r="L34" s="5"/>
    </row>
    <row r="35" spans="1:12" x14ac:dyDescent="0.25">
      <c r="A35" t="s">
        <v>1</v>
      </c>
      <c r="B35" t="s">
        <v>24</v>
      </c>
      <c r="C35">
        <v>33</v>
      </c>
      <c r="D35" s="9">
        <v>8.7168756853811509</v>
      </c>
      <c r="E35" s="3">
        <v>113.6503058074783</v>
      </c>
      <c r="G35" s="13">
        <v>177.15571499999999</v>
      </c>
      <c r="I35" s="13">
        <v>60.928789999999999</v>
      </c>
      <c r="K35" s="13">
        <v>62.716369999999998</v>
      </c>
      <c r="L35" s="5"/>
    </row>
    <row r="36" spans="1:12" x14ac:dyDescent="0.25">
      <c r="A36" t="s">
        <v>7</v>
      </c>
      <c r="B36" t="s">
        <v>30</v>
      </c>
      <c r="C36">
        <v>34</v>
      </c>
      <c r="D36" s="9">
        <v>7.4167460440650936</v>
      </c>
      <c r="E36" s="3">
        <v>121.58029251971094</v>
      </c>
      <c r="G36" s="13">
        <v>177.14534</v>
      </c>
      <c r="I36" s="13">
        <v>63.168529999999997</v>
      </c>
      <c r="K36" s="13">
        <v>30.71529</v>
      </c>
      <c r="L36" s="5"/>
    </row>
    <row r="37" spans="1:12" x14ac:dyDescent="0.25">
      <c r="A37" t="s">
        <v>4</v>
      </c>
      <c r="B37" t="s">
        <v>27</v>
      </c>
      <c r="C37">
        <v>35</v>
      </c>
      <c r="D37" s="9">
        <v>7.3466791771678208</v>
      </c>
      <c r="E37" s="3">
        <v>106.81411036589843</v>
      </c>
      <c r="G37" s="13">
        <v>176.06882000000002</v>
      </c>
      <c r="I37" s="13">
        <v>60.93311666666667</v>
      </c>
      <c r="K37" s="13">
        <v>32.529589999999999</v>
      </c>
      <c r="L37" s="5"/>
    </row>
    <row r="38" spans="1:12" x14ac:dyDescent="0.25">
      <c r="A38" t="s">
        <v>18</v>
      </c>
      <c r="B38" t="s">
        <v>33</v>
      </c>
      <c r="C38">
        <v>36</v>
      </c>
      <c r="D38" s="9">
        <v>7.7670803785514559</v>
      </c>
      <c r="E38" s="3">
        <v>111.46272326617274</v>
      </c>
      <c r="G38" s="13">
        <v>174.79892000000001</v>
      </c>
      <c r="I38" s="13">
        <v>47.051166666666667</v>
      </c>
      <c r="K38" s="13"/>
      <c r="L38" s="5"/>
    </row>
    <row r="39" spans="1:12" x14ac:dyDescent="0.25">
      <c r="A39" t="s">
        <v>4</v>
      </c>
      <c r="B39" t="s">
        <v>27</v>
      </c>
      <c r="C39">
        <v>37</v>
      </c>
      <c r="D39" s="9">
        <v>8.3431857285956976</v>
      </c>
      <c r="E39" s="3">
        <v>121.51193056529513</v>
      </c>
      <c r="G39" s="13">
        <v>174.56071</v>
      </c>
      <c r="I39" s="13">
        <v>61.773856666666667</v>
      </c>
      <c r="K39" s="13">
        <v>34.087209999999999</v>
      </c>
      <c r="L39" s="5"/>
    </row>
    <row r="40" spans="1:12" x14ac:dyDescent="0.25">
      <c r="A40" t="s">
        <v>14</v>
      </c>
      <c r="B40" t="s">
        <v>39</v>
      </c>
      <c r="C40">
        <v>38</v>
      </c>
      <c r="D40" s="9">
        <v>8.2575484468323648</v>
      </c>
      <c r="E40" s="3">
        <v>125.81873369349046</v>
      </c>
      <c r="G40" s="13">
        <v>177.28978666666663</v>
      </c>
      <c r="I40" s="13">
        <v>55.675509999999996</v>
      </c>
      <c r="K40" s="13">
        <v>30.590520000000001</v>
      </c>
      <c r="L40" s="5"/>
    </row>
    <row r="41" spans="1:12" x14ac:dyDescent="0.25">
      <c r="A41" t="s">
        <v>14</v>
      </c>
      <c r="B41" t="s">
        <v>39</v>
      </c>
      <c r="C41">
        <v>39</v>
      </c>
      <c r="D41" s="9">
        <v>8.8102981745775146</v>
      </c>
      <c r="E41" s="3">
        <v>124.86166633166927</v>
      </c>
      <c r="G41" s="13">
        <v>178.84829000000002</v>
      </c>
      <c r="I41" s="13">
        <v>60.528199999999998</v>
      </c>
      <c r="K41" s="13">
        <v>29.176839999999999</v>
      </c>
      <c r="L41" s="5"/>
    </row>
    <row r="42" spans="1:12" x14ac:dyDescent="0.25">
      <c r="A42" t="s">
        <v>14</v>
      </c>
      <c r="B42" t="s">
        <v>39</v>
      </c>
      <c r="C42">
        <v>40</v>
      </c>
      <c r="D42" s="9">
        <v>8.9737875306711512</v>
      </c>
      <c r="E42" s="3">
        <v>116.52150789294184</v>
      </c>
      <c r="G42" s="13">
        <v>178.12901499999998</v>
      </c>
      <c r="I42" s="13">
        <v>59.276250000000005</v>
      </c>
      <c r="K42" s="13">
        <v>29.105840000000001</v>
      </c>
      <c r="L42" s="5"/>
    </row>
    <row r="43" spans="1:12" x14ac:dyDescent="0.25">
      <c r="A43" t="s">
        <v>19</v>
      </c>
      <c r="B43" t="s">
        <v>42</v>
      </c>
      <c r="C43">
        <v>41</v>
      </c>
      <c r="D43" s="9">
        <v>7.2143306508063061</v>
      </c>
      <c r="E43" s="3">
        <v>117.75202307242621</v>
      </c>
      <c r="G43" s="13">
        <v>178.40289000000001</v>
      </c>
      <c r="I43" s="13">
        <v>56.541253333333337</v>
      </c>
      <c r="K43" s="13">
        <v>32.439279999999997</v>
      </c>
      <c r="L43" s="5"/>
    </row>
    <row r="44" spans="1:12" x14ac:dyDescent="0.25">
      <c r="A44" t="s">
        <v>3</v>
      </c>
      <c r="B44" t="s">
        <v>26</v>
      </c>
      <c r="C44">
        <v>42</v>
      </c>
      <c r="D44" s="9">
        <v>7.8137916231496378</v>
      </c>
      <c r="E44" s="3">
        <v>122.67408379036371</v>
      </c>
      <c r="G44" s="13">
        <v>179.05034666666666</v>
      </c>
      <c r="I44" s="13">
        <v>54.769750000000002</v>
      </c>
      <c r="K44" s="13">
        <v>18.48057</v>
      </c>
      <c r="L44" s="5"/>
    </row>
    <row r="45" spans="1:12" x14ac:dyDescent="0.25">
      <c r="A45" t="s">
        <v>3</v>
      </c>
      <c r="B45" t="s">
        <v>26</v>
      </c>
      <c r="C45">
        <v>43</v>
      </c>
      <c r="D45" s="9">
        <v>7.4478868737972146</v>
      </c>
      <c r="E45" s="3">
        <v>118.29891870775261</v>
      </c>
      <c r="G45" s="13">
        <v>177.92582333333334</v>
      </c>
      <c r="I45" s="13">
        <v>54.102486666666664</v>
      </c>
      <c r="K45" s="13">
        <v>18.174790000000002</v>
      </c>
      <c r="L45" s="5"/>
    </row>
    <row r="46" spans="1:12" x14ac:dyDescent="0.25">
      <c r="A46" t="s">
        <v>10</v>
      </c>
      <c r="B46" t="s">
        <v>37</v>
      </c>
      <c r="C46">
        <v>44</v>
      </c>
      <c r="D46" s="9">
        <v>7.4790277035293355</v>
      </c>
      <c r="E46" s="3">
        <v>115.15426880462587</v>
      </c>
      <c r="G46" s="13">
        <v>175.784965</v>
      </c>
      <c r="I46" s="13">
        <v>54.978223333333325</v>
      </c>
      <c r="K46" s="13">
        <v>41.586919999999999</v>
      </c>
      <c r="L46" s="5"/>
    </row>
    <row r="47" spans="1:12" x14ac:dyDescent="0.25">
      <c r="A47" t="s">
        <v>13</v>
      </c>
      <c r="B47" t="s">
        <v>32</v>
      </c>
      <c r="C47">
        <v>45</v>
      </c>
      <c r="D47" s="9">
        <v>7.697013511654184</v>
      </c>
      <c r="E47" s="3">
        <v>122.53735988153211</v>
      </c>
      <c r="G47" s="13">
        <v>174.80929</v>
      </c>
      <c r="I47" s="13">
        <v>62.718153333333333</v>
      </c>
      <c r="K47" s="13">
        <v>39.115749999999998</v>
      </c>
      <c r="L47" s="5"/>
    </row>
    <row r="48" spans="1:12" x14ac:dyDescent="0.25">
      <c r="A48" t="s">
        <v>10</v>
      </c>
      <c r="B48" t="s">
        <v>37</v>
      </c>
      <c r="C48">
        <v>46</v>
      </c>
      <c r="D48" s="9">
        <v>8.9815727381041821</v>
      </c>
      <c r="E48" s="3">
        <v>128.34812600687499</v>
      </c>
      <c r="G48" s="13">
        <v>175.31527499999999</v>
      </c>
      <c r="I48" s="13">
        <v>55.511916666666671</v>
      </c>
      <c r="K48" s="13">
        <v>42.931930000000001</v>
      </c>
      <c r="L48" s="5"/>
    </row>
    <row r="49" spans="1:12" x14ac:dyDescent="0.25">
      <c r="A49" t="s">
        <v>8</v>
      </c>
      <c r="B49" t="s">
        <v>31</v>
      </c>
      <c r="C49">
        <v>47</v>
      </c>
      <c r="D49" s="9">
        <v>7.6347318521899412</v>
      </c>
      <c r="E49" s="3">
        <v>116.72659375618923</v>
      </c>
      <c r="G49" s="13">
        <v>174.61622666666668</v>
      </c>
      <c r="I49" s="13">
        <v>53.138993333333332</v>
      </c>
      <c r="K49" s="13">
        <v>43.810420000000001</v>
      </c>
      <c r="L49" s="5"/>
    </row>
    <row r="50" spans="1:12" x14ac:dyDescent="0.25">
      <c r="A50" t="s">
        <v>6</v>
      </c>
      <c r="B50" t="s">
        <v>35</v>
      </c>
      <c r="C50">
        <v>48</v>
      </c>
      <c r="D50" s="9">
        <v>9.1762029239299387</v>
      </c>
      <c r="E50" s="3">
        <v>126.29726737440105</v>
      </c>
      <c r="G50" s="13">
        <v>175.54923500000001</v>
      </c>
      <c r="I50" s="13">
        <v>57.605423333333334</v>
      </c>
      <c r="K50" s="13">
        <v>38.1646</v>
      </c>
      <c r="L50" s="5"/>
    </row>
    <row r="51" spans="1:12" x14ac:dyDescent="0.25">
      <c r="A51" t="s">
        <v>17</v>
      </c>
      <c r="B51" t="s">
        <v>34</v>
      </c>
      <c r="C51">
        <v>49</v>
      </c>
      <c r="D51" s="9">
        <v>8.0473478461405463</v>
      </c>
      <c r="E51" s="3">
        <v>127.04924887297483</v>
      </c>
      <c r="G51" s="13">
        <v>171.60797500000001</v>
      </c>
      <c r="I51" s="13">
        <v>50.853256666666674</v>
      </c>
      <c r="K51" s="13">
        <v>30.715730000000001</v>
      </c>
      <c r="L51" s="5"/>
    </row>
    <row r="52" spans="1:12" x14ac:dyDescent="0.25">
      <c r="A52" t="s">
        <v>7</v>
      </c>
      <c r="B52" t="s">
        <v>30</v>
      </c>
      <c r="C52">
        <v>50</v>
      </c>
      <c r="D52" s="9">
        <v>8.9893579455372112</v>
      </c>
      <c r="E52" s="3">
        <v>126.50235323764844</v>
      </c>
      <c r="G52" s="13">
        <v>172.84712999999999</v>
      </c>
      <c r="I52" s="13">
        <v>57.030090000000001</v>
      </c>
      <c r="K52" s="13"/>
      <c r="L52" s="5"/>
    </row>
    <row r="53" spans="1:12" x14ac:dyDescent="0.25">
      <c r="A53" t="s">
        <v>5</v>
      </c>
      <c r="B53" t="s">
        <v>28</v>
      </c>
      <c r="C53">
        <v>51</v>
      </c>
      <c r="D53" s="9"/>
      <c r="G53" s="13">
        <v>179.01525000000001</v>
      </c>
      <c r="I53" s="13">
        <v>65.654089999999997</v>
      </c>
      <c r="K53" s="13">
        <v>32.199820000000003</v>
      </c>
      <c r="L53" s="5"/>
    </row>
    <row r="54" spans="1:12" x14ac:dyDescent="0.25">
      <c r="A54" t="s">
        <v>20</v>
      </c>
      <c r="B54" t="s">
        <v>43</v>
      </c>
      <c r="C54">
        <v>52</v>
      </c>
      <c r="D54" s="9">
        <v>7.8760732826138806</v>
      </c>
      <c r="E54" s="3">
        <v>114.47064926046788</v>
      </c>
      <c r="G54" s="13">
        <v>177.96906999999999</v>
      </c>
      <c r="I54" s="13">
        <v>55.810853333333334</v>
      </c>
      <c r="K54" s="13">
        <v>38.829749999999997</v>
      </c>
      <c r="L54" s="5"/>
    </row>
    <row r="55" spans="1:12" x14ac:dyDescent="0.25">
      <c r="A55" t="s">
        <v>7</v>
      </c>
      <c r="B55" t="s">
        <v>30</v>
      </c>
      <c r="C55">
        <v>53</v>
      </c>
      <c r="D55" s="9">
        <v>8.8803650414747874</v>
      </c>
      <c r="E55" s="3">
        <v>125.68200978465885</v>
      </c>
      <c r="G55" s="13">
        <v>177.53807999999998</v>
      </c>
      <c r="I55" s="13">
        <v>64.706646666666657</v>
      </c>
      <c r="K55" s="13">
        <v>29.41948</v>
      </c>
      <c r="L55" s="5"/>
    </row>
    <row r="56" spans="1:12" x14ac:dyDescent="0.25">
      <c r="A56" t="s">
        <v>14</v>
      </c>
      <c r="B56" t="s">
        <v>39</v>
      </c>
      <c r="C56">
        <v>54</v>
      </c>
      <c r="D56" s="9">
        <v>8.9737875306711512</v>
      </c>
      <c r="E56" s="3">
        <v>120.69158711230556</v>
      </c>
      <c r="G56" s="13">
        <v>178.24307333333334</v>
      </c>
      <c r="I56" s="13">
        <v>57.585663333333322</v>
      </c>
      <c r="K56" s="13">
        <v>29.433240000000001</v>
      </c>
      <c r="L56" s="5"/>
    </row>
    <row r="57" spans="1:12" x14ac:dyDescent="0.25">
      <c r="A57" t="s">
        <v>4</v>
      </c>
      <c r="B57" t="s">
        <v>27</v>
      </c>
      <c r="C57">
        <v>55</v>
      </c>
      <c r="D57" s="9">
        <v>6.809499864288731</v>
      </c>
      <c r="E57" s="7">
        <v>117.41021330034722</v>
      </c>
      <c r="G57" s="13">
        <v>177.10163</v>
      </c>
      <c r="I57" s="13">
        <v>65.909486666666666</v>
      </c>
      <c r="K57" s="13">
        <v>31.752690000000001</v>
      </c>
      <c r="L57" s="5"/>
    </row>
    <row r="58" spans="1:12" x14ac:dyDescent="0.25">
      <c r="A58" t="s">
        <v>8</v>
      </c>
      <c r="B58" t="s">
        <v>31</v>
      </c>
      <c r="C58">
        <v>56</v>
      </c>
      <c r="D58" s="9">
        <v>6.9496335980832757</v>
      </c>
      <c r="E58" s="3">
        <v>116.11133616644705</v>
      </c>
      <c r="G58" s="13">
        <v>178.6173</v>
      </c>
      <c r="I58" s="13">
        <v>55.865960000000001</v>
      </c>
      <c r="K58" s="13">
        <v>43.411090000000002</v>
      </c>
      <c r="L58" s="5"/>
    </row>
    <row r="59" spans="1:12" x14ac:dyDescent="0.25">
      <c r="A59" t="s">
        <v>17</v>
      </c>
      <c r="B59" t="s">
        <v>34</v>
      </c>
      <c r="C59">
        <v>57</v>
      </c>
      <c r="D59" s="9">
        <v>8.2341928245332738</v>
      </c>
      <c r="E59" s="3">
        <v>114.19720144280468</v>
      </c>
      <c r="G59" s="13">
        <v>175.90794499999998</v>
      </c>
      <c r="I59" s="13">
        <v>55.865679999999998</v>
      </c>
      <c r="K59" s="13">
        <v>31.494769999999999</v>
      </c>
      <c r="L59" s="5"/>
    </row>
    <row r="60" spans="1:12" x14ac:dyDescent="0.25">
      <c r="A60" t="s">
        <v>18</v>
      </c>
      <c r="B60" t="s">
        <v>33</v>
      </c>
      <c r="C60">
        <v>58</v>
      </c>
      <c r="D60" s="9">
        <v>7.8605028677478197</v>
      </c>
      <c r="E60" s="3">
        <v>109.48022658811458</v>
      </c>
      <c r="G60" s="13">
        <v>172.06602000000001</v>
      </c>
      <c r="I60" s="13">
        <v>44.971400000000003</v>
      </c>
      <c r="K60" s="13"/>
      <c r="L60" s="5"/>
    </row>
    <row r="61" spans="1:12" x14ac:dyDescent="0.25">
      <c r="A61" t="s">
        <v>5</v>
      </c>
      <c r="B61" t="s">
        <v>28</v>
      </c>
      <c r="C61">
        <v>59</v>
      </c>
      <c r="D61" s="9"/>
      <c r="G61" s="13">
        <v>175.67835500000001</v>
      </c>
      <c r="I61" s="13">
        <v>63.071330000000003</v>
      </c>
      <c r="K61" s="13">
        <v>33.162500000000001</v>
      </c>
      <c r="L61" s="5"/>
    </row>
    <row r="62" spans="1:12" x14ac:dyDescent="0.25">
      <c r="A62" t="s">
        <v>1</v>
      </c>
      <c r="B62" t="s">
        <v>24</v>
      </c>
      <c r="C62">
        <v>60</v>
      </c>
      <c r="D62" s="9">
        <v>8.2108372022341829</v>
      </c>
      <c r="E62" s="3">
        <v>113.1717721265677</v>
      </c>
      <c r="G62" s="13">
        <v>172.17122000000001</v>
      </c>
      <c r="I62" s="13">
        <v>59.960390000000004</v>
      </c>
      <c r="K62" s="13">
        <v>63.796250000000001</v>
      </c>
      <c r="L62" s="5"/>
    </row>
    <row r="63" spans="1:12" x14ac:dyDescent="0.25">
      <c r="A63" t="s">
        <v>13</v>
      </c>
      <c r="B63" t="s">
        <v>32</v>
      </c>
      <c r="C63">
        <v>61</v>
      </c>
      <c r="D63" s="9">
        <v>8.4288230103590323</v>
      </c>
      <c r="E63" s="3">
        <v>124.65658046842188</v>
      </c>
      <c r="G63" s="13">
        <v>176.52822666666665</v>
      </c>
      <c r="I63" s="13">
        <v>60.114229999999999</v>
      </c>
      <c r="K63" s="13">
        <v>38.066209999999998</v>
      </c>
      <c r="L63" s="5"/>
    </row>
    <row r="64" spans="1:12" x14ac:dyDescent="0.25">
      <c r="A64" t="s">
        <v>2</v>
      </c>
      <c r="B64" t="s">
        <v>25</v>
      </c>
      <c r="C64">
        <v>62</v>
      </c>
      <c r="D64" s="9">
        <v>8.8336537968766056</v>
      </c>
      <c r="E64" s="3">
        <v>127.18597278180643</v>
      </c>
      <c r="G64" s="13">
        <v>177.28941999999998</v>
      </c>
      <c r="I64" s="13">
        <v>53.766610000000007</v>
      </c>
      <c r="K64" s="13">
        <v>31.433209999999999</v>
      </c>
      <c r="L64" s="5"/>
    </row>
    <row r="65" spans="1:12" x14ac:dyDescent="0.25">
      <c r="A65" t="s">
        <v>19</v>
      </c>
      <c r="B65" t="s">
        <v>42</v>
      </c>
      <c r="C65">
        <v>63</v>
      </c>
      <c r="D65" s="9">
        <v>8.6234531961847871</v>
      </c>
      <c r="E65" s="3">
        <v>121.44356861087934</v>
      </c>
      <c r="G65" s="13">
        <v>176.67683</v>
      </c>
      <c r="I65" s="13">
        <v>57.728196666666669</v>
      </c>
      <c r="K65" s="13">
        <v>33.594110000000001</v>
      </c>
      <c r="L65" s="5"/>
    </row>
    <row r="66" spans="1:12" x14ac:dyDescent="0.25">
      <c r="A66" t="s">
        <v>19</v>
      </c>
      <c r="B66" t="s">
        <v>42</v>
      </c>
      <c r="C66">
        <v>64</v>
      </c>
      <c r="D66" s="9">
        <v>8.4366082177920614</v>
      </c>
      <c r="E66" s="3">
        <v>122.81080769919531</v>
      </c>
      <c r="G66" s="13">
        <v>176.23835</v>
      </c>
      <c r="I66" s="13">
        <v>56.227789999999999</v>
      </c>
      <c r="K66" s="13">
        <v>32.861310000000003</v>
      </c>
      <c r="L66" s="5"/>
    </row>
    <row r="67" spans="1:12" x14ac:dyDescent="0.25">
      <c r="A67" t="s">
        <v>9</v>
      </c>
      <c r="B67" t="s">
        <v>36</v>
      </c>
      <c r="C67">
        <v>65</v>
      </c>
      <c r="D67" s="9">
        <v>8.3509709360287285</v>
      </c>
      <c r="E67" s="3">
        <v>123.6311511521849</v>
      </c>
      <c r="G67" s="13">
        <v>175.33529999999999</v>
      </c>
      <c r="I67" s="13">
        <v>56.072576666666663</v>
      </c>
      <c r="K67" s="13">
        <v>30.9117</v>
      </c>
      <c r="L67" s="5"/>
    </row>
    <row r="68" spans="1:12" x14ac:dyDescent="0.25">
      <c r="A68" t="s">
        <v>9</v>
      </c>
      <c r="B68" t="s">
        <v>36</v>
      </c>
      <c r="C68">
        <v>66</v>
      </c>
      <c r="D68" s="9">
        <v>7.9539253569441835</v>
      </c>
      <c r="E68" s="3">
        <v>127.32269669063803</v>
      </c>
      <c r="G68" s="13">
        <v>180.89080000000001</v>
      </c>
      <c r="I68" s="13">
        <v>57.559150000000002</v>
      </c>
      <c r="J68" s="4"/>
    </row>
    <row r="69" spans="1:12" x14ac:dyDescent="0.25">
      <c r="B69" s="9"/>
      <c r="J69" s="4"/>
    </row>
    <row r="70" spans="1:12" x14ac:dyDescent="0.25">
      <c r="A70" t="s">
        <v>57</v>
      </c>
      <c r="D70" s="14">
        <v>6.8795667311860029</v>
      </c>
      <c r="E70" s="18" t="s">
        <v>67</v>
      </c>
      <c r="F70" s="19" t="s">
        <v>68</v>
      </c>
      <c r="J70" s="4"/>
    </row>
    <row r="71" spans="1:12" x14ac:dyDescent="0.25">
      <c r="A71" t="s">
        <v>58</v>
      </c>
      <c r="D71" s="14">
        <v>8.148555542769941</v>
      </c>
      <c r="E71" s="15">
        <v>114.60737316929948</v>
      </c>
      <c r="J71" s="4"/>
    </row>
    <row r="72" spans="1:12" x14ac:dyDescent="0.25">
      <c r="A72" t="s">
        <v>58</v>
      </c>
      <c r="D72" s="14">
        <v>6.9029223534850939</v>
      </c>
      <c r="E72" s="15">
        <v>114.60737316929948</v>
      </c>
      <c r="J72" s="4"/>
    </row>
    <row r="73" spans="1:12" x14ac:dyDescent="0.25">
      <c r="A73" t="s">
        <v>58</v>
      </c>
      <c r="D73" s="14">
        <v>7.307753140002669</v>
      </c>
      <c r="E73" s="15">
        <v>112.55651453682552</v>
      </c>
      <c r="J73" s="4"/>
    </row>
    <row r="74" spans="1:12" x14ac:dyDescent="0.25">
      <c r="A74" t="s">
        <v>58</v>
      </c>
      <c r="D74" s="14">
        <v>6.5292323966996406</v>
      </c>
      <c r="E74" s="15">
        <v>112.55651453682552</v>
      </c>
      <c r="J74" s="4"/>
    </row>
    <row r="75" spans="1:12" x14ac:dyDescent="0.25">
      <c r="A75" s="10" t="s">
        <v>59</v>
      </c>
      <c r="D75" s="14">
        <v>9.978079289532058</v>
      </c>
      <c r="E75" s="15">
        <v>129.85208900402256</v>
      </c>
      <c r="J75" s="4"/>
    </row>
    <row r="76" spans="1:12" x14ac:dyDescent="0.25">
      <c r="A76" t="s">
        <v>60</v>
      </c>
      <c r="D76" s="16">
        <v>11.82</v>
      </c>
      <c r="E76" s="17" t="s">
        <v>66</v>
      </c>
      <c r="F76" s="19" t="s">
        <v>68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A3417-7AD1-4604-A7A8-59D3B0CD1C18}">
  <dimension ref="A1:M77"/>
  <sheetViews>
    <sheetView workbookViewId="0">
      <selection activeCell="L77" sqref="L77"/>
    </sheetView>
  </sheetViews>
  <sheetFormatPr defaultRowHeight="15" x14ac:dyDescent="0.25"/>
  <cols>
    <col min="1" max="1" width="17.7109375" bestFit="1" customWidth="1"/>
    <col min="2" max="2" width="6.5703125" style="8" bestFit="1" customWidth="1"/>
    <col min="3" max="3" width="12.85546875" style="3" bestFit="1" customWidth="1"/>
    <col min="5" max="5" width="9.140625" style="3"/>
    <col min="7" max="7" width="9.140625" style="13"/>
    <col min="8" max="8" width="5" style="10" customWidth="1"/>
    <col min="9" max="9" width="9.140625" style="13"/>
    <col min="10" max="10" width="4.42578125" style="10" customWidth="1"/>
    <col min="11" max="11" width="8.7109375" style="10" bestFit="1" customWidth="1"/>
  </cols>
  <sheetData>
    <row r="1" spans="1:13" x14ac:dyDescent="0.25">
      <c r="A1" t="s">
        <v>61</v>
      </c>
      <c r="C1" t="s">
        <v>51</v>
      </c>
      <c r="D1" s="8" t="s">
        <v>52</v>
      </c>
      <c r="E1" s="3" t="s">
        <v>53</v>
      </c>
      <c r="G1" s="13" t="s">
        <v>54</v>
      </c>
      <c r="I1" s="13" t="s">
        <v>55</v>
      </c>
      <c r="K1" s="13" t="s">
        <v>56</v>
      </c>
      <c r="L1" s="4"/>
      <c r="M1" s="5"/>
    </row>
    <row r="2" spans="1:13" x14ac:dyDescent="0.25">
      <c r="A2" t="s">
        <v>1</v>
      </c>
      <c r="B2" t="s">
        <v>24</v>
      </c>
      <c r="C2" s="6">
        <v>0</v>
      </c>
      <c r="D2" s="9"/>
      <c r="K2" s="13"/>
      <c r="L2" s="4"/>
      <c r="M2" s="5"/>
    </row>
    <row r="3" spans="1:13" x14ac:dyDescent="0.25">
      <c r="A3" t="s">
        <v>2</v>
      </c>
      <c r="B3" t="s">
        <v>25</v>
      </c>
      <c r="C3">
        <v>1</v>
      </c>
      <c r="D3" s="9"/>
      <c r="G3" s="13">
        <v>175.71352000000002</v>
      </c>
      <c r="I3" s="13">
        <v>55.682974999999999</v>
      </c>
      <c r="K3" s="13">
        <v>33.168149999999997</v>
      </c>
      <c r="L3" s="4"/>
      <c r="M3" s="5"/>
    </row>
    <row r="4" spans="1:13" x14ac:dyDescent="0.25">
      <c r="A4" t="s">
        <v>3</v>
      </c>
      <c r="B4" t="s">
        <v>26</v>
      </c>
      <c r="C4">
        <v>2</v>
      </c>
      <c r="D4" s="9">
        <v>8.3445403376899101</v>
      </c>
      <c r="E4" s="3">
        <v>125.57946685303516</v>
      </c>
      <c r="G4" s="13">
        <v>177.50905333333333</v>
      </c>
      <c r="I4" s="13">
        <v>52.561173333333329</v>
      </c>
      <c r="K4" s="13">
        <v>19.417290000000001</v>
      </c>
      <c r="L4" s="4"/>
      <c r="M4" s="5"/>
    </row>
    <row r="5" spans="1:13" x14ac:dyDescent="0.25">
      <c r="A5" t="s">
        <v>1</v>
      </c>
      <c r="B5" t="s">
        <v>24</v>
      </c>
      <c r="C5">
        <v>3</v>
      </c>
      <c r="D5" s="9">
        <v>8.1888361900302744</v>
      </c>
      <c r="E5" s="3">
        <v>115.35935466787326</v>
      </c>
      <c r="G5" s="13">
        <v>174.07889</v>
      </c>
      <c r="I5" s="13">
        <v>58.195276666666672</v>
      </c>
      <c r="K5" s="13">
        <v>63.790550000000003</v>
      </c>
      <c r="L5" s="4"/>
      <c r="M5" s="5"/>
    </row>
    <row r="6" spans="1:13" x14ac:dyDescent="0.25">
      <c r="A6" t="s">
        <v>4</v>
      </c>
      <c r="B6" t="s">
        <v>27</v>
      </c>
      <c r="C6">
        <v>4</v>
      </c>
      <c r="D6" s="9">
        <v>7.9007835168599474</v>
      </c>
      <c r="E6" s="3">
        <v>122.26391206386893</v>
      </c>
      <c r="G6" s="13">
        <v>173.81211999999999</v>
      </c>
      <c r="I6" s="13">
        <v>59.767769999999999</v>
      </c>
      <c r="K6" s="13"/>
      <c r="L6" s="4"/>
      <c r="M6" s="5"/>
    </row>
    <row r="7" spans="1:13" x14ac:dyDescent="0.25">
      <c r="A7" t="s">
        <v>5</v>
      </c>
      <c r="B7" t="s">
        <v>28</v>
      </c>
      <c r="C7">
        <v>5</v>
      </c>
      <c r="D7" s="9"/>
      <c r="G7" s="13">
        <v>175.562735</v>
      </c>
      <c r="I7" s="13">
        <v>63.216854999999995</v>
      </c>
      <c r="K7" s="13">
        <v>32.200940000000003</v>
      </c>
      <c r="L7" s="4"/>
      <c r="M7" s="5"/>
    </row>
    <row r="8" spans="1:13" x14ac:dyDescent="0.25">
      <c r="A8" t="s">
        <v>4</v>
      </c>
      <c r="B8" t="s">
        <v>27</v>
      </c>
      <c r="C8">
        <v>6</v>
      </c>
      <c r="D8" s="9">
        <v>7.2701817188384208</v>
      </c>
      <c r="E8" s="7">
        <v>111.66780912942014</v>
      </c>
      <c r="G8" s="13">
        <v>174.28813000000002</v>
      </c>
      <c r="I8" s="13">
        <v>58.700706666666669</v>
      </c>
      <c r="K8" s="13">
        <v>34.749929999999999</v>
      </c>
      <c r="L8" s="4"/>
      <c r="M8" s="5"/>
    </row>
    <row r="9" spans="1:13" x14ac:dyDescent="0.25">
      <c r="A9" t="s">
        <v>6</v>
      </c>
      <c r="B9" t="s">
        <v>35</v>
      </c>
      <c r="C9">
        <v>7</v>
      </c>
      <c r="D9" s="9">
        <v>7.7372941618173297</v>
      </c>
      <c r="E9" s="7">
        <v>116.35060300690233</v>
      </c>
      <c r="G9" s="13">
        <v>175.10643333333334</v>
      </c>
      <c r="I9" s="13">
        <v>57.935883333333329</v>
      </c>
      <c r="K9" s="13">
        <v>44.076520000000002</v>
      </c>
      <c r="L9" s="4"/>
      <c r="M9" s="5"/>
    </row>
    <row r="10" spans="1:13" x14ac:dyDescent="0.25">
      <c r="A10" t="s">
        <v>7</v>
      </c>
      <c r="B10" t="s">
        <v>30</v>
      </c>
      <c r="C10">
        <v>8</v>
      </c>
      <c r="D10" s="9">
        <v>7.3558190000512207</v>
      </c>
      <c r="E10" s="3">
        <v>115.94043128040755</v>
      </c>
      <c r="G10" s="13">
        <v>176.91527333333337</v>
      </c>
      <c r="I10" s="13">
        <v>59.119936666666668</v>
      </c>
      <c r="K10" s="13">
        <v>28.097629999999999</v>
      </c>
      <c r="L10" s="4"/>
      <c r="M10" s="5"/>
    </row>
    <row r="11" spans="1:13" x14ac:dyDescent="0.25">
      <c r="A11" t="s">
        <v>8</v>
      </c>
      <c r="B11" t="s">
        <v>31</v>
      </c>
      <c r="C11">
        <v>9</v>
      </c>
      <c r="D11" s="9">
        <v>10.617820893520602</v>
      </c>
      <c r="E11" s="3">
        <v>128.41648796129078</v>
      </c>
      <c r="G11" s="13">
        <v>178.954015</v>
      </c>
      <c r="I11" s="13">
        <v>57.616833333333339</v>
      </c>
      <c r="K11" s="13">
        <v>42.879750000000001</v>
      </c>
      <c r="L11" s="4"/>
      <c r="M11" s="5"/>
    </row>
    <row r="12" spans="1:13" x14ac:dyDescent="0.25">
      <c r="A12" t="s">
        <v>7</v>
      </c>
      <c r="B12" t="s">
        <v>30</v>
      </c>
      <c r="C12">
        <v>10</v>
      </c>
      <c r="D12" s="9">
        <v>7.675012502753475</v>
      </c>
      <c r="E12" s="3">
        <v>115.18844978183377</v>
      </c>
      <c r="G12" s="13">
        <v>175.05529000000001</v>
      </c>
      <c r="I12" s="13">
        <v>58.181950000000001</v>
      </c>
      <c r="K12" s="13">
        <v>30.044589999999999</v>
      </c>
      <c r="L12" s="4"/>
      <c r="M12" s="5"/>
    </row>
    <row r="13" spans="1:13" x14ac:dyDescent="0.25">
      <c r="A13" t="s">
        <v>9</v>
      </c>
      <c r="B13" t="s">
        <v>36</v>
      </c>
      <c r="C13">
        <v>11</v>
      </c>
      <c r="D13" s="9">
        <v>7.7061533322854023</v>
      </c>
      <c r="E13" s="3">
        <v>118.84581434307898</v>
      </c>
      <c r="G13" s="13">
        <v>174.73766333333333</v>
      </c>
      <c r="I13" s="13">
        <v>55.293979999999998</v>
      </c>
      <c r="K13" s="13">
        <v>25.664000000000001</v>
      </c>
      <c r="L13" s="4"/>
      <c r="M13" s="5"/>
    </row>
    <row r="14" spans="1:13" x14ac:dyDescent="0.25">
      <c r="A14" t="s">
        <v>8</v>
      </c>
      <c r="B14" t="s">
        <v>31</v>
      </c>
      <c r="C14">
        <v>12</v>
      </c>
      <c r="D14" s="9">
        <v>7.4881675255619111</v>
      </c>
      <c r="E14" s="3">
        <v>118.81163336587109</v>
      </c>
      <c r="G14" s="13">
        <v>176.37692999999999</v>
      </c>
      <c r="I14" s="13">
        <v>52.308160000000001</v>
      </c>
      <c r="K14" s="13"/>
      <c r="L14" s="4"/>
      <c r="M14" s="5"/>
    </row>
    <row r="15" spans="1:13" x14ac:dyDescent="0.25">
      <c r="A15" t="s">
        <v>5</v>
      </c>
      <c r="B15" t="s">
        <v>28</v>
      </c>
      <c r="C15">
        <v>13</v>
      </c>
      <c r="D15" s="9"/>
      <c r="G15" s="13">
        <v>176.90858</v>
      </c>
      <c r="I15" s="13">
        <v>62.083254999999994</v>
      </c>
      <c r="K15" s="13">
        <v>32.546149999999997</v>
      </c>
      <c r="L15" s="4"/>
      <c r="M15" s="5"/>
    </row>
    <row r="16" spans="1:13" x14ac:dyDescent="0.25">
      <c r="A16" t="s">
        <v>6</v>
      </c>
      <c r="B16" t="s">
        <v>35</v>
      </c>
      <c r="C16">
        <v>14</v>
      </c>
      <c r="D16" s="9">
        <v>9.3566172974775466</v>
      </c>
      <c r="E16" s="3">
        <v>121.68283545133464</v>
      </c>
      <c r="G16" s="13">
        <v>173.91450333333333</v>
      </c>
      <c r="I16" s="13">
        <v>61.984250000000003</v>
      </c>
      <c r="K16" s="13">
        <v>38.4803</v>
      </c>
      <c r="L16" s="4"/>
      <c r="M16" s="5"/>
    </row>
    <row r="17" spans="1:13" x14ac:dyDescent="0.25">
      <c r="A17" t="s">
        <v>10</v>
      </c>
      <c r="B17" t="s">
        <v>37</v>
      </c>
      <c r="C17">
        <v>15</v>
      </c>
      <c r="D17" s="9">
        <v>7.7995758208811843</v>
      </c>
      <c r="E17" s="3">
        <v>128.89502164220139</v>
      </c>
      <c r="G17" s="13">
        <v>176.35874333333334</v>
      </c>
      <c r="I17" s="13">
        <v>51.719780000000007</v>
      </c>
      <c r="K17" s="13">
        <v>42.539110000000001</v>
      </c>
      <c r="L17" s="4"/>
      <c r="M17" s="5"/>
    </row>
    <row r="18" spans="1:13" x14ac:dyDescent="0.25">
      <c r="A18" t="s">
        <v>4</v>
      </c>
      <c r="B18" t="s">
        <v>27</v>
      </c>
      <c r="C18">
        <v>16</v>
      </c>
      <c r="D18" s="9">
        <v>8.2900438860090375</v>
      </c>
      <c r="E18" s="3">
        <v>127.52778255388542</v>
      </c>
      <c r="G18" s="13">
        <v>174.47578666666666</v>
      </c>
      <c r="I18" s="13">
        <v>62.873405000000005</v>
      </c>
      <c r="K18" s="13">
        <v>32.565429999999999</v>
      </c>
      <c r="L18" s="4"/>
      <c r="M18" s="5"/>
    </row>
    <row r="19" spans="1:13" x14ac:dyDescent="0.25">
      <c r="A19" t="s">
        <v>11</v>
      </c>
      <c r="B19" t="s">
        <v>29</v>
      </c>
      <c r="C19">
        <v>17</v>
      </c>
      <c r="D19" s="9">
        <v>8.1966213974132565</v>
      </c>
      <c r="E19" s="3">
        <v>108.9333309527882</v>
      </c>
      <c r="G19" s="13">
        <v>175.09271000000001</v>
      </c>
      <c r="I19" s="13">
        <v>62.509636666666665</v>
      </c>
      <c r="K19" s="13">
        <v>69.706590000000006</v>
      </c>
      <c r="L19" s="4"/>
      <c r="M19" s="5"/>
    </row>
    <row r="20" spans="1:13" x14ac:dyDescent="0.25">
      <c r="A20" t="s">
        <v>9</v>
      </c>
      <c r="B20" t="s">
        <v>36</v>
      </c>
      <c r="C20">
        <v>18</v>
      </c>
      <c r="D20" s="9">
        <v>7.5270935624768205</v>
      </c>
      <c r="E20" s="3">
        <v>119.87124365931597</v>
      </c>
      <c r="G20" s="13">
        <v>175.76691333333335</v>
      </c>
      <c r="I20" s="13">
        <v>55.177639999999997</v>
      </c>
      <c r="K20" s="13">
        <v>33.93685</v>
      </c>
      <c r="L20" s="4"/>
      <c r="M20" s="5"/>
    </row>
    <row r="21" spans="1:13" x14ac:dyDescent="0.25">
      <c r="A21" t="s">
        <v>12</v>
      </c>
      <c r="B21" t="s">
        <v>38</v>
      </c>
      <c r="C21">
        <v>19</v>
      </c>
      <c r="D21" s="9">
        <v>8.8272231954347831</v>
      </c>
      <c r="E21" s="3">
        <v>126.70743910089583</v>
      </c>
      <c r="G21" s="13">
        <v>176.18750333333332</v>
      </c>
      <c r="I21" s="13">
        <v>58.037759999999999</v>
      </c>
      <c r="K21" s="13">
        <v>40.025210000000001</v>
      </c>
      <c r="L21" s="4"/>
      <c r="M21" s="5"/>
    </row>
    <row r="22" spans="1:13" x14ac:dyDescent="0.25">
      <c r="A22" t="s">
        <v>2</v>
      </c>
      <c r="B22" t="s">
        <v>25</v>
      </c>
      <c r="C22">
        <v>20</v>
      </c>
      <c r="D22" s="9">
        <v>8.4535332410516553</v>
      </c>
      <c r="E22" s="7">
        <v>128.86084066499348</v>
      </c>
      <c r="G22" s="13">
        <v>170.48579666666669</v>
      </c>
      <c r="I22" s="13">
        <v>53.476046666666662</v>
      </c>
      <c r="K22" s="13">
        <v>39.4482</v>
      </c>
      <c r="L22" s="4"/>
      <c r="M22" s="5"/>
    </row>
    <row r="23" spans="1:13" x14ac:dyDescent="0.25">
      <c r="A23" t="s">
        <v>13</v>
      </c>
      <c r="B23" t="s">
        <v>32</v>
      </c>
      <c r="C23">
        <v>21</v>
      </c>
      <c r="D23" s="9">
        <v>8.9206456840305641</v>
      </c>
      <c r="E23" s="3">
        <v>117.85456600404991</v>
      </c>
      <c r="G23" s="13">
        <v>173.56190666666669</v>
      </c>
      <c r="I23" s="13">
        <v>57.75148333333334</v>
      </c>
      <c r="K23" s="13">
        <v>43.457039999999999</v>
      </c>
      <c r="L23" s="4"/>
      <c r="M23" s="5"/>
    </row>
    <row r="24" spans="1:13" x14ac:dyDescent="0.25">
      <c r="A24" t="s">
        <v>14</v>
      </c>
      <c r="B24" t="s">
        <v>39</v>
      </c>
      <c r="C24">
        <v>22</v>
      </c>
      <c r="D24" s="9">
        <v>8.1265545309664198</v>
      </c>
      <c r="E24" s="3">
        <v>127.9037733031723</v>
      </c>
      <c r="G24" s="13">
        <v>176.03312666666667</v>
      </c>
      <c r="I24" s="13">
        <v>55.562963333333336</v>
      </c>
      <c r="K24" s="13">
        <v>32.041400000000003</v>
      </c>
      <c r="L24" s="4"/>
      <c r="M24" s="5"/>
    </row>
    <row r="25" spans="1:13" x14ac:dyDescent="0.25">
      <c r="A25" t="s">
        <v>7</v>
      </c>
      <c r="B25" t="s">
        <v>30</v>
      </c>
      <c r="C25">
        <v>23</v>
      </c>
      <c r="D25" s="9">
        <v>9.0919202464561657</v>
      </c>
      <c r="E25" s="3">
        <v>127.59614450830121</v>
      </c>
      <c r="G25" s="13">
        <v>177.06145333333333</v>
      </c>
      <c r="I25" s="13">
        <v>60.054413333333336</v>
      </c>
      <c r="K25" s="13">
        <v>32.400210000000001</v>
      </c>
      <c r="L25" s="4"/>
      <c r="M25" s="5"/>
    </row>
    <row r="26" spans="1:13" x14ac:dyDescent="0.25">
      <c r="A26" t="s">
        <v>10</v>
      </c>
      <c r="B26" t="s">
        <v>37</v>
      </c>
      <c r="C26">
        <v>24</v>
      </c>
      <c r="D26" s="9">
        <v>9.3799729196264927</v>
      </c>
      <c r="E26" s="3">
        <v>129.78372704960677</v>
      </c>
      <c r="G26" s="13">
        <v>176.05952500000001</v>
      </c>
      <c r="I26" s="13">
        <v>57.699883333333332</v>
      </c>
      <c r="K26" s="13">
        <v>42.885240000000003</v>
      </c>
      <c r="L26" s="4"/>
      <c r="M26" s="5"/>
    </row>
    <row r="27" spans="1:13" x14ac:dyDescent="0.25">
      <c r="A27" t="s">
        <v>2</v>
      </c>
      <c r="B27" t="s">
        <v>25</v>
      </c>
      <c r="C27">
        <v>25</v>
      </c>
      <c r="D27" s="9">
        <v>9.4811806156052558</v>
      </c>
      <c r="E27" s="3">
        <v>120.96503492996875</v>
      </c>
      <c r="G27" s="13">
        <v>176.33962</v>
      </c>
      <c r="I27" s="13">
        <v>56.001086666666673</v>
      </c>
      <c r="K27" s="13">
        <v>32.178019999999997</v>
      </c>
      <c r="L27" s="4"/>
      <c r="M27" s="5"/>
    </row>
    <row r="28" spans="1:13" x14ac:dyDescent="0.25">
      <c r="A28" t="s">
        <v>7</v>
      </c>
      <c r="B28" t="s">
        <v>30</v>
      </c>
      <c r="C28">
        <v>26</v>
      </c>
      <c r="D28" s="9">
        <v>8.4846740705835835</v>
      </c>
      <c r="E28" s="3">
        <v>119.49525291002908</v>
      </c>
      <c r="G28" s="13">
        <v>176.21838</v>
      </c>
      <c r="I28" s="13">
        <v>59.765823333333337</v>
      </c>
      <c r="K28" s="13">
        <v>31.948630000000001</v>
      </c>
      <c r="L28" s="4"/>
      <c r="M28" s="5"/>
    </row>
    <row r="29" spans="1:13" x14ac:dyDescent="0.25">
      <c r="A29" t="s">
        <v>15</v>
      </c>
      <c r="B29" t="s">
        <v>40</v>
      </c>
      <c r="C29">
        <v>27</v>
      </c>
      <c r="D29" s="9">
        <v>7.8151462356471475</v>
      </c>
      <c r="E29" s="3">
        <v>116.38478398411024</v>
      </c>
      <c r="G29" s="13">
        <v>174.30452</v>
      </c>
      <c r="I29" s="13">
        <v>58.998533333333334</v>
      </c>
      <c r="K29" s="13">
        <v>26.432790000000001</v>
      </c>
      <c r="L29" s="4"/>
      <c r="M29" s="5"/>
    </row>
    <row r="30" spans="1:13" x14ac:dyDescent="0.25">
      <c r="A30" t="s">
        <v>10</v>
      </c>
      <c r="B30" t="s">
        <v>37</v>
      </c>
      <c r="C30">
        <v>28</v>
      </c>
      <c r="D30" s="9">
        <v>8.3367551303069298</v>
      </c>
      <c r="E30" s="3">
        <v>120.72576808951345</v>
      </c>
      <c r="G30" s="13">
        <v>174.243495</v>
      </c>
      <c r="I30" s="13">
        <v>53.217279999999995</v>
      </c>
      <c r="K30" s="13">
        <v>41.701949999999997</v>
      </c>
      <c r="L30" s="4"/>
      <c r="M30" s="5"/>
    </row>
    <row r="31" spans="1:13" x14ac:dyDescent="0.25">
      <c r="A31" t="s">
        <v>16</v>
      </c>
      <c r="B31" t="s">
        <v>41</v>
      </c>
      <c r="C31">
        <v>29</v>
      </c>
      <c r="D31" s="9">
        <v>9.6524551780308556</v>
      </c>
      <c r="E31" s="3">
        <v>122.57154085874002</v>
      </c>
      <c r="G31" s="13">
        <v>175.33205333333333</v>
      </c>
      <c r="I31" s="13">
        <v>53.125789999999995</v>
      </c>
      <c r="K31" s="13">
        <v>32.929160000000003</v>
      </c>
      <c r="L31" s="4"/>
      <c r="M31" s="5"/>
    </row>
    <row r="32" spans="1:13" x14ac:dyDescent="0.25">
      <c r="A32" t="s">
        <v>12</v>
      </c>
      <c r="B32" t="s">
        <v>38</v>
      </c>
      <c r="C32">
        <v>30</v>
      </c>
      <c r="D32" s="9">
        <v>8.7182302920730379</v>
      </c>
      <c r="E32" s="3">
        <v>116.55568887014974</v>
      </c>
      <c r="G32" s="13">
        <v>177.17283</v>
      </c>
      <c r="I32" s="13">
        <v>56.306543333333337</v>
      </c>
      <c r="K32" s="13">
        <v>41.942430000000002</v>
      </c>
      <c r="L32" s="4"/>
      <c r="M32" s="5"/>
    </row>
    <row r="33" spans="1:13" x14ac:dyDescent="0.25">
      <c r="A33" t="s">
        <v>17</v>
      </c>
      <c r="B33" t="s">
        <v>34</v>
      </c>
      <c r="C33">
        <v>31</v>
      </c>
      <c r="D33" s="9">
        <v>10.321983012967291</v>
      </c>
      <c r="E33" s="3">
        <v>126.19472444277734</v>
      </c>
      <c r="G33" s="13">
        <v>178.19859</v>
      </c>
      <c r="I33" s="13">
        <v>57.882080000000002</v>
      </c>
      <c r="K33" s="13">
        <v>30.274989999999999</v>
      </c>
      <c r="L33" s="4"/>
      <c r="M33" s="5"/>
    </row>
    <row r="34" spans="1:13" x14ac:dyDescent="0.25">
      <c r="A34" t="s">
        <v>18</v>
      </c>
      <c r="B34" t="s">
        <v>33</v>
      </c>
      <c r="C34">
        <v>32</v>
      </c>
      <c r="D34" s="9">
        <v>8.1654805678813283</v>
      </c>
      <c r="E34" s="3">
        <v>113.4452199442309</v>
      </c>
      <c r="G34" s="13">
        <v>176.62743333333333</v>
      </c>
      <c r="I34" s="13">
        <v>49.006223333333338</v>
      </c>
      <c r="K34" s="13"/>
      <c r="L34" s="4"/>
      <c r="M34" s="5"/>
    </row>
    <row r="35" spans="1:13" x14ac:dyDescent="0.25">
      <c r="A35" t="s">
        <v>1</v>
      </c>
      <c r="B35" t="s">
        <v>24</v>
      </c>
      <c r="C35">
        <v>33</v>
      </c>
      <c r="D35" s="9">
        <v>8.5547409370304202</v>
      </c>
      <c r="E35" s="3">
        <v>113.20595310377561</v>
      </c>
      <c r="G35" s="13">
        <v>176.85903000000002</v>
      </c>
      <c r="I35" s="13">
        <v>60.837196666666671</v>
      </c>
      <c r="K35" s="13">
        <v>62.827759999999998</v>
      </c>
      <c r="L35" s="4"/>
      <c r="M35" s="5"/>
    </row>
    <row r="36" spans="1:13" x14ac:dyDescent="0.25">
      <c r="A36" t="s">
        <v>7</v>
      </c>
      <c r="B36" t="s">
        <v>30</v>
      </c>
      <c r="C36">
        <v>34</v>
      </c>
      <c r="D36" s="9">
        <v>7.3713894148171839</v>
      </c>
      <c r="E36" s="3">
        <v>121.47774958808724</v>
      </c>
      <c r="G36" s="13">
        <v>177.19584666666665</v>
      </c>
      <c r="I36" s="13">
        <v>63.170850000000002</v>
      </c>
      <c r="K36" s="13">
        <v>30.835799999999999</v>
      </c>
      <c r="L36" s="4"/>
      <c r="M36" s="5"/>
    </row>
    <row r="37" spans="1:13" x14ac:dyDescent="0.25">
      <c r="A37" t="s">
        <v>4</v>
      </c>
      <c r="B37" t="s">
        <v>27</v>
      </c>
      <c r="C37">
        <v>35</v>
      </c>
      <c r="D37" s="9">
        <v>7.3713894148171839</v>
      </c>
      <c r="E37" s="3">
        <v>106.16467179894835</v>
      </c>
      <c r="G37" s="13">
        <v>176.10158333333334</v>
      </c>
      <c r="I37" s="13">
        <v>61.059959999999997</v>
      </c>
      <c r="K37" s="13">
        <v>32.787309999999998</v>
      </c>
      <c r="L37" s="4"/>
      <c r="M37" s="5"/>
    </row>
    <row r="38" spans="1:13" x14ac:dyDescent="0.25">
      <c r="A38" t="s">
        <v>18</v>
      </c>
      <c r="B38" t="s">
        <v>33</v>
      </c>
      <c r="C38">
        <v>36</v>
      </c>
      <c r="D38" s="9">
        <v>7.861857479945038</v>
      </c>
      <c r="E38" s="3">
        <v>112.28306671916232</v>
      </c>
      <c r="G38" s="13">
        <v>174.88166999999999</v>
      </c>
      <c r="I38" s="13">
        <v>47.170886666666661</v>
      </c>
      <c r="K38" s="13"/>
      <c r="L38" s="4"/>
      <c r="M38" s="5"/>
    </row>
    <row r="39" spans="1:13" x14ac:dyDescent="0.25">
      <c r="A39" t="s">
        <v>4</v>
      </c>
      <c r="B39" t="s">
        <v>27</v>
      </c>
      <c r="C39">
        <v>37</v>
      </c>
      <c r="D39" s="9">
        <v>8.2355474343281649</v>
      </c>
      <c r="E39" s="3">
        <v>121.13593981600825</v>
      </c>
      <c r="G39" s="13">
        <v>174.99821</v>
      </c>
      <c r="I39" s="13">
        <v>61.679729999999999</v>
      </c>
      <c r="K39" s="13">
        <v>34.578699999999998</v>
      </c>
      <c r="L39" s="4"/>
      <c r="M39" s="5"/>
    </row>
    <row r="40" spans="1:13" x14ac:dyDescent="0.25">
      <c r="A40" t="s">
        <v>14</v>
      </c>
      <c r="B40" t="s">
        <v>39</v>
      </c>
      <c r="C40">
        <v>38</v>
      </c>
      <c r="D40" s="9">
        <v>8.4301776189027109</v>
      </c>
      <c r="E40" s="3">
        <v>127.32269669063803</v>
      </c>
      <c r="G40" s="13">
        <v>177.07646</v>
      </c>
      <c r="I40" s="13">
        <v>55.324293333333337</v>
      </c>
      <c r="K40" s="13">
        <v>30.330179999999999</v>
      </c>
      <c r="L40" s="4"/>
      <c r="M40" s="5"/>
    </row>
    <row r="41" spans="1:13" x14ac:dyDescent="0.25">
      <c r="A41" t="s">
        <v>14</v>
      </c>
      <c r="B41" t="s">
        <v>39</v>
      </c>
      <c r="C41">
        <v>39</v>
      </c>
      <c r="D41" s="9">
        <v>8.6170225960942748</v>
      </c>
      <c r="E41" s="3">
        <v>126.77580105531163</v>
      </c>
      <c r="G41" s="13">
        <v>178.36315666666667</v>
      </c>
      <c r="I41" s="13">
        <v>60.073833333333333</v>
      </c>
      <c r="K41" s="13">
        <v>28.955749999999998</v>
      </c>
      <c r="L41" s="4"/>
      <c r="M41" s="5"/>
    </row>
    <row r="42" spans="1:13" x14ac:dyDescent="0.25">
      <c r="A42" t="s">
        <v>14</v>
      </c>
      <c r="B42" t="s">
        <v>39</v>
      </c>
      <c r="C42">
        <v>40</v>
      </c>
      <c r="D42" s="9">
        <v>8.9206456840305641</v>
      </c>
      <c r="E42" s="3">
        <v>115.56444053112065</v>
      </c>
      <c r="G42" s="13">
        <v>177.16980333333333</v>
      </c>
      <c r="I42" s="13">
        <v>58.804470000000002</v>
      </c>
      <c r="K42" s="13">
        <v>29.108049999999999</v>
      </c>
      <c r="L42" s="4"/>
      <c r="M42" s="5"/>
    </row>
    <row r="43" spans="1:13" x14ac:dyDescent="0.25">
      <c r="A43" t="s">
        <v>19</v>
      </c>
      <c r="B43" t="s">
        <v>42</v>
      </c>
      <c r="C43">
        <v>41</v>
      </c>
      <c r="D43" s="9">
        <v>7.2546113040724567</v>
      </c>
      <c r="E43" s="3">
        <v>116.72659375618923</v>
      </c>
      <c r="G43" s="13">
        <v>177.562535</v>
      </c>
      <c r="I43" s="13">
        <v>55.400493333333337</v>
      </c>
      <c r="K43" s="13">
        <v>32.85736</v>
      </c>
      <c r="L43" s="4"/>
      <c r="M43" s="5"/>
    </row>
    <row r="44" spans="1:13" x14ac:dyDescent="0.25">
      <c r="A44" t="s">
        <v>3</v>
      </c>
      <c r="B44" t="s">
        <v>26</v>
      </c>
      <c r="C44">
        <v>42</v>
      </c>
      <c r="D44" s="9">
        <v>7.2390408893064935</v>
      </c>
      <c r="E44" s="3">
        <v>124.45149460517447</v>
      </c>
      <c r="G44" s="13">
        <v>177.35594333333333</v>
      </c>
      <c r="I44" s="13">
        <v>55.310744999999997</v>
      </c>
      <c r="K44" s="13">
        <v>18.147929999999999</v>
      </c>
      <c r="L44" s="4"/>
      <c r="M44" s="5"/>
    </row>
    <row r="45" spans="1:13" x14ac:dyDescent="0.25">
      <c r="A45" t="s">
        <v>3</v>
      </c>
      <c r="B45" t="s">
        <v>26</v>
      </c>
      <c r="C45">
        <v>43</v>
      </c>
      <c r="D45" s="9">
        <v>7.5115231477108564</v>
      </c>
      <c r="E45" s="3">
        <v>113.7186677618941</v>
      </c>
      <c r="G45" s="13">
        <v>178.20522333333335</v>
      </c>
      <c r="I45" s="13">
        <v>53.367109999999997</v>
      </c>
      <c r="K45" s="13">
        <v>17.125029999999999</v>
      </c>
      <c r="L45" s="4"/>
      <c r="M45" s="5"/>
    </row>
    <row r="46" spans="1:13" x14ac:dyDescent="0.25">
      <c r="A46" t="s">
        <v>10</v>
      </c>
      <c r="B46" t="s">
        <v>37</v>
      </c>
      <c r="C46">
        <v>44</v>
      </c>
      <c r="D46" s="9">
        <v>7.5504491846257658</v>
      </c>
      <c r="E46" s="3">
        <v>116.41896496131814</v>
      </c>
      <c r="G46" s="13">
        <v>175.10481000000001</v>
      </c>
      <c r="I46" s="13">
        <v>54.963176666666669</v>
      </c>
      <c r="K46" s="13">
        <v>41.162399999999998</v>
      </c>
      <c r="L46" s="4"/>
      <c r="M46" s="5"/>
    </row>
    <row r="47" spans="1:13" x14ac:dyDescent="0.25">
      <c r="A47" t="s">
        <v>13</v>
      </c>
      <c r="B47" t="s">
        <v>32</v>
      </c>
      <c r="C47">
        <v>45</v>
      </c>
      <c r="D47" s="9">
        <v>7.8540722725620569</v>
      </c>
      <c r="E47" s="3">
        <v>122.57154085874002</v>
      </c>
      <c r="G47" s="13">
        <v>174.51933333333332</v>
      </c>
      <c r="I47" s="13">
        <v>62.719670000000001</v>
      </c>
      <c r="K47" s="13">
        <v>38.477879999999999</v>
      </c>
      <c r="L47" s="4"/>
      <c r="M47" s="5"/>
    </row>
    <row r="48" spans="1:13" x14ac:dyDescent="0.25">
      <c r="A48" t="s">
        <v>10</v>
      </c>
      <c r="B48" t="s">
        <v>37</v>
      </c>
      <c r="C48">
        <v>46</v>
      </c>
      <c r="D48" s="9">
        <v>9.1853427350519468</v>
      </c>
      <c r="E48" s="3">
        <v>129.30519336869617</v>
      </c>
      <c r="G48" s="13">
        <v>175.454205</v>
      </c>
      <c r="I48" s="13">
        <v>55.445203333333332</v>
      </c>
      <c r="K48" s="13">
        <v>43.469209999999997</v>
      </c>
      <c r="L48" s="4"/>
      <c r="M48" s="5"/>
    </row>
    <row r="49" spans="1:13" x14ac:dyDescent="0.25">
      <c r="A49" t="s">
        <v>8</v>
      </c>
      <c r="B49" t="s">
        <v>31</v>
      </c>
      <c r="C49">
        <v>47</v>
      </c>
      <c r="D49" s="9">
        <v>7.6360864658385657</v>
      </c>
      <c r="E49" s="3">
        <v>117.64948014080252</v>
      </c>
      <c r="G49" s="13">
        <v>175.24432999999999</v>
      </c>
      <c r="I49" s="13">
        <v>54.609529999999999</v>
      </c>
      <c r="K49" s="13">
        <v>45.785980000000002</v>
      </c>
      <c r="L49" s="4"/>
      <c r="M49" s="5"/>
    </row>
    <row r="50" spans="1:13" x14ac:dyDescent="0.25">
      <c r="A50" t="s">
        <v>6</v>
      </c>
      <c r="B50" t="s">
        <v>35</v>
      </c>
      <c r="C50">
        <v>48</v>
      </c>
      <c r="D50" s="9">
        <v>10.275271768669402</v>
      </c>
      <c r="E50" s="3">
        <v>127.8695923259644</v>
      </c>
      <c r="G50" s="13">
        <v>174.80662999999996</v>
      </c>
      <c r="I50" s="13">
        <v>57.367353333333334</v>
      </c>
      <c r="K50" s="13">
        <v>39.33005</v>
      </c>
      <c r="L50" s="4"/>
      <c r="M50" s="5"/>
    </row>
    <row r="51" spans="1:13" x14ac:dyDescent="0.25">
      <c r="A51" t="s">
        <v>17</v>
      </c>
      <c r="B51" t="s">
        <v>34</v>
      </c>
      <c r="C51">
        <v>49</v>
      </c>
      <c r="D51" s="9">
        <v>8.157695360498348</v>
      </c>
      <c r="E51" s="3">
        <v>127.32269669063803</v>
      </c>
      <c r="G51" s="13">
        <v>171.74549666666667</v>
      </c>
      <c r="I51" s="13">
        <v>50.635923333333331</v>
      </c>
      <c r="K51" s="13">
        <v>31.014340000000001</v>
      </c>
      <c r="L51" s="4"/>
      <c r="M51" s="5"/>
    </row>
    <row r="52" spans="1:13" x14ac:dyDescent="0.25">
      <c r="A52" t="s">
        <v>7</v>
      </c>
      <c r="B52" t="s">
        <v>30</v>
      </c>
      <c r="C52">
        <v>50</v>
      </c>
      <c r="D52" s="9">
        <v>8.9206456840305641</v>
      </c>
      <c r="E52" s="3">
        <v>126.50235323764844</v>
      </c>
      <c r="G52" s="13">
        <v>173.03138999999999</v>
      </c>
      <c r="I52" s="13">
        <v>56.822839999999999</v>
      </c>
      <c r="K52" s="13"/>
      <c r="L52" s="4"/>
      <c r="M52" s="5"/>
    </row>
    <row r="53" spans="1:13" x14ac:dyDescent="0.25">
      <c r="A53" t="s">
        <v>5</v>
      </c>
      <c r="B53" t="s">
        <v>28</v>
      </c>
      <c r="C53">
        <v>51</v>
      </c>
      <c r="D53" s="9"/>
      <c r="G53" s="13">
        <v>178.84784999999999</v>
      </c>
      <c r="I53" s="13">
        <v>65.58099</v>
      </c>
      <c r="K53" s="13">
        <v>32.268740000000001</v>
      </c>
      <c r="L53" s="4"/>
      <c r="M53" s="5"/>
    </row>
    <row r="54" spans="1:13" x14ac:dyDescent="0.25">
      <c r="A54" t="s">
        <v>20</v>
      </c>
      <c r="B54" t="s">
        <v>43</v>
      </c>
      <c r="C54">
        <v>52</v>
      </c>
      <c r="D54" s="9">
        <v>7.9397095537748568</v>
      </c>
      <c r="E54" s="3">
        <v>114.47064926046788</v>
      </c>
      <c r="G54" s="13">
        <v>178.03415333333336</v>
      </c>
      <c r="I54" s="13">
        <v>55.73716000000001</v>
      </c>
      <c r="K54" s="13">
        <v>38.788679999999999</v>
      </c>
      <c r="L54" s="4"/>
      <c r="M54" s="5"/>
    </row>
    <row r="55" spans="1:13" x14ac:dyDescent="0.25">
      <c r="A55" t="s">
        <v>7</v>
      </c>
      <c r="B55" t="s">
        <v>30</v>
      </c>
      <c r="C55">
        <v>53</v>
      </c>
      <c r="D55" s="9">
        <v>8.9595717209454744</v>
      </c>
      <c r="E55" s="3">
        <v>125.98963857952995</v>
      </c>
      <c r="G55" s="13">
        <v>177.50492666666665</v>
      </c>
      <c r="I55" s="13">
        <v>64.744826666666668</v>
      </c>
      <c r="K55" s="13">
        <v>29.109870000000001</v>
      </c>
      <c r="L55" s="4"/>
      <c r="M55" s="5"/>
    </row>
    <row r="56" spans="1:13" x14ac:dyDescent="0.25">
      <c r="A56" t="s">
        <v>14</v>
      </c>
      <c r="B56" t="s">
        <v>39</v>
      </c>
      <c r="C56">
        <v>54</v>
      </c>
      <c r="D56" s="9">
        <v>8.9128604766475839</v>
      </c>
      <c r="E56" s="3">
        <v>120.31559636301866</v>
      </c>
      <c r="G56" s="13">
        <v>178.18173666666667</v>
      </c>
      <c r="I56" s="13">
        <v>57.559409999999993</v>
      </c>
      <c r="K56" s="13">
        <v>29.713439999999999</v>
      </c>
      <c r="L56" s="4"/>
      <c r="M56" s="5"/>
    </row>
    <row r="57" spans="1:13" x14ac:dyDescent="0.25">
      <c r="A57" t="s">
        <v>4</v>
      </c>
      <c r="B57" t="s">
        <v>27</v>
      </c>
      <c r="C57">
        <v>55</v>
      </c>
      <c r="D57" s="9">
        <v>6.7797136537105658</v>
      </c>
      <c r="E57" s="7">
        <v>117.27348939151562</v>
      </c>
      <c r="G57" s="13">
        <v>177.05228666666665</v>
      </c>
      <c r="I57" s="13">
        <v>65.870836666666676</v>
      </c>
      <c r="K57" s="13">
        <v>31.611879999999999</v>
      </c>
      <c r="L57" s="4"/>
      <c r="M57" s="5"/>
    </row>
    <row r="58" spans="1:13" x14ac:dyDescent="0.25">
      <c r="A58" t="s">
        <v>8</v>
      </c>
      <c r="B58" t="s">
        <v>31</v>
      </c>
      <c r="C58">
        <v>56</v>
      </c>
      <c r="D58" s="9">
        <v>7.0210550825830023</v>
      </c>
      <c r="E58" s="3">
        <v>115.87206932599176</v>
      </c>
      <c r="G58" s="13">
        <v>178.50754000000001</v>
      </c>
      <c r="I58" s="13">
        <v>55.747610000000002</v>
      </c>
      <c r="K58" s="13">
        <v>43.355640000000001</v>
      </c>
      <c r="L58" s="4"/>
      <c r="M58" s="5"/>
    </row>
    <row r="59" spans="1:13" x14ac:dyDescent="0.25">
      <c r="A59" t="s">
        <v>17</v>
      </c>
      <c r="B59" t="s">
        <v>34</v>
      </c>
      <c r="C59">
        <v>57</v>
      </c>
      <c r="D59" s="9">
        <v>8.157695360498348</v>
      </c>
      <c r="E59" s="3">
        <v>114.16302046559679</v>
      </c>
      <c r="G59" s="13">
        <v>175.88474333333332</v>
      </c>
      <c r="I59" s="13">
        <v>55.864086666666672</v>
      </c>
      <c r="K59" s="13">
        <v>31.278890000000001</v>
      </c>
      <c r="L59" s="4"/>
      <c r="M59" s="5"/>
    </row>
    <row r="60" spans="1:13" x14ac:dyDescent="0.25">
      <c r="A60" t="s">
        <v>18</v>
      </c>
      <c r="B60" t="s">
        <v>33</v>
      </c>
      <c r="C60">
        <v>58</v>
      </c>
      <c r="D60" s="9">
        <v>7.7995758208811843</v>
      </c>
      <c r="E60" s="3">
        <v>109.54858854253038</v>
      </c>
      <c r="G60" s="13">
        <v>171.91531000000001</v>
      </c>
      <c r="I60" s="13">
        <v>44.838099999999997</v>
      </c>
      <c r="K60" s="13"/>
      <c r="L60" s="4"/>
      <c r="M60" s="5"/>
    </row>
    <row r="61" spans="1:13" x14ac:dyDescent="0.25">
      <c r="A61" t="s">
        <v>5</v>
      </c>
      <c r="B61" t="s">
        <v>28</v>
      </c>
      <c r="C61">
        <v>59</v>
      </c>
      <c r="D61" s="9"/>
      <c r="G61" s="13">
        <v>176.12578999999999</v>
      </c>
      <c r="I61" s="13">
        <v>63.10819</v>
      </c>
      <c r="K61" s="13">
        <v>33.074089999999998</v>
      </c>
      <c r="L61" s="4"/>
      <c r="M61" s="5"/>
    </row>
    <row r="62" spans="1:13" x14ac:dyDescent="0.25">
      <c r="A62" t="s">
        <v>1</v>
      </c>
      <c r="B62" t="s">
        <v>24</v>
      </c>
      <c r="C62">
        <v>60</v>
      </c>
      <c r="D62" s="9">
        <v>8.251117849094129</v>
      </c>
      <c r="E62" s="3">
        <v>113.5477628758546</v>
      </c>
      <c r="G62" s="13">
        <v>172.69456</v>
      </c>
      <c r="I62" s="13">
        <v>60.145015000000001</v>
      </c>
      <c r="K62" s="13">
        <v>63.621070000000003</v>
      </c>
      <c r="L62" s="4"/>
      <c r="M62" s="5"/>
    </row>
    <row r="63" spans="1:13" x14ac:dyDescent="0.25">
      <c r="A63" t="s">
        <v>13</v>
      </c>
      <c r="B63" t="s">
        <v>32</v>
      </c>
      <c r="C63">
        <v>61</v>
      </c>
      <c r="D63" s="9">
        <v>8.6248078034772568</v>
      </c>
      <c r="E63" s="3">
        <v>124.07550385588759</v>
      </c>
      <c r="G63" s="13">
        <v>176.16021333333333</v>
      </c>
      <c r="I63" s="13">
        <v>59.998673333333329</v>
      </c>
      <c r="K63" s="13">
        <v>38.865470000000002</v>
      </c>
      <c r="L63" s="4"/>
      <c r="M63" s="5"/>
    </row>
    <row r="64" spans="1:13" x14ac:dyDescent="0.25">
      <c r="A64" t="s">
        <v>2</v>
      </c>
      <c r="B64" t="s">
        <v>25</v>
      </c>
      <c r="C64">
        <v>62</v>
      </c>
      <c r="D64" s="9">
        <v>8.8505788175837292</v>
      </c>
      <c r="E64" s="3">
        <v>126.22890541998524</v>
      </c>
      <c r="G64" s="13">
        <v>177.16189666666665</v>
      </c>
      <c r="I64" s="13">
        <v>53.605936666666672</v>
      </c>
      <c r="K64" s="13">
        <v>31.787949999999999</v>
      </c>
      <c r="L64" s="4"/>
      <c r="M64" s="5"/>
    </row>
    <row r="65" spans="1:13" x14ac:dyDescent="0.25">
      <c r="A65" t="s">
        <v>19</v>
      </c>
      <c r="B65" t="s">
        <v>42</v>
      </c>
      <c r="C65">
        <v>63</v>
      </c>
      <c r="D65" s="9">
        <v>8.7960823659028566</v>
      </c>
      <c r="E65" s="3">
        <v>121.92210229178993</v>
      </c>
      <c r="G65" s="13">
        <v>176.56410666666667</v>
      </c>
      <c r="I65" s="13">
        <v>57.721380000000003</v>
      </c>
      <c r="K65" s="13">
        <v>33.639859999999999</v>
      </c>
      <c r="L65" s="4"/>
      <c r="M65" s="5"/>
    </row>
    <row r="66" spans="1:13" x14ac:dyDescent="0.25">
      <c r="A66" t="s">
        <v>19</v>
      </c>
      <c r="B66" t="s">
        <v>42</v>
      </c>
      <c r="C66">
        <v>64</v>
      </c>
      <c r="D66" s="9">
        <v>8.4068219967537665</v>
      </c>
      <c r="E66" s="3">
        <v>122.63990281315581</v>
      </c>
      <c r="G66" s="13">
        <v>176.23365666666666</v>
      </c>
      <c r="I66" s="13">
        <v>56.227986666666673</v>
      </c>
      <c r="K66" s="13">
        <v>33.046979999999998</v>
      </c>
      <c r="L66" s="4"/>
      <c r="M66" s="5"/>
    </row>
    <row r="67" spans="1:13" x14ac:dyDescent="0.25">
      <c r="A67" t="s">
        <v>9</v>
      </c>
      <c r="B67" t="s">
        <v>36</v>
      </c>
      <c r="C67">
        <v>65</v>
      </c>
      <c r="D67" s="9">
        <v>8.3601107524558742</v>
      </c>
      <c r="E67" s="3">
        <v>123.5286082205612</v>
      </c>
      <c r="G67" s="13">
        <v>175.28909666666667</v>
      </c>
      <c r="I67" s="13">
        <v>56.076750000000004</v>
      </c>
      <c r="K67" s="13">
        <v>30.978149999999999</v>
      </c>
      <c r="L67" s="4"/>
      <c r="M67" s="5"/>
    </row>
    <row r="68" spans="1:13" x14ac:dyDescent="0.25">
      <c r="A68" t="s">
        <v>9</v>
      </c>
      <c r="B68" t="s">
        <v>36</v>
      </c>
      <c r="C68">
        <v>66</v>
      </c>
      <c r="D68" s="9">
        <v>7.9474947611578379</v>
      </c>
      <c r="E68" s="3">
        <v>127.28851571343012</v>
      </c>
      <c r="G68" s="13">
        <v>176.17463000000001</v>
      </c>
      <c r="I68" s="13">
        <v>57.595610000000001</v>
      </c>
      <c r="J68" s="4"/>
    </row>
    <row r="69" spans="1:13" x14ac:dyDescent="0.25">
      <c r="B69" s="9"/>
      <c r="J69" s="4"/>
    </row>
    <row r="70" spans="1:13" x14ac:dyDescent="0.25">
      <c r="A70" t="s">
        <v>57</v>
      </c>
      <c r="D70" s="21">
        <v>6.8030692758595119</v>
      </c>
      <c r="E70" s="17" t="s">
        <v>69</v>
      </c>
      <c r="F70" s="22" t="s">
        <v>68</v>
      </c>
      <c r="J70" s="4"/>
    </row>
    <row r="71" spans="1:13" x14ac:dyDescent="0.25">
      <c r="A71" t="s">
        <v>58</v>
      </c>
      <c r="D71" s="21">
        <v>6.8575657275403845</v>
      </c>
      <c r="E71" s="13">
        <v>114.29974437442839</v>
      </c>
      <c r="F71" s="10"/>
      <c r="J71" s="4"/>
    </row>
    <row r="72" spans="1:13" x14ac:dyDescent="0.25">
      <c r="A72" t="s">
        <v>58</v>
      </c>
      <c r="D72" s="21">
        <v>7.4570266960299838</v>
      </c>
      <c r="E72" s="13">
        <v>112.11216183312283</v>
      </c>
      <c r="F72" s="10"/>
      <c r="J72" s="4"/>
    </row>
    <row r="73" spans="1:13" x14ac:dyDescent="0.25">
      <c r="A73" t="s">
        <v>58</v>
      </c>
      <c r="D73" s="21">
        <v>6.4760905657742756</v>
      </c>
      <c r="E73" s="15">
        <v>112.11216183312283</v>
      </c>
      <c r="F73" s="10"/>
      <c r="J73" s="4"/>
    </row>
    <row r="74" spans="1:13" x14ac:dyDescent="0.25">
      <c r="A74" t="s">
        <v>58</v>
      </c>
      <c r="D74" s="21">
        <v>8.0720580792855472</v>
      </c>
      <c r="E74" s="13">
        <v>114.29974437442839</v>
      </c>
      <c r="F74" s="10"/>
      <c r="J74" s="4"/>
    </row>
    <row r="75" spans="1:13" x14ac:dyDescent="0.25">
      <c r="A75" s="10" t="s">
        <v>59</v>
      </c>
      <c r="D75" s="21">
        <v>10.835806700244092</v>
      </c>
      <c r="E75" s="13">
        <v>129.13428848265667</v>
      </c>
      <c r="F75" s="10"/>
      <c r="J75" s="4"/>
    </row>
    <row r="76" spans="1:13" x14ac:dyDescent="0.25">
      <c r="A76" t="s">
        <v>60</v>
      </c>
      <c r="D76" s="21">
        <v>11.670999999999999</v>
      </c>
      <c r="E76" s="17" t="s">
        <v>70</v>
      </c>
      <c r="F76" s="22" t="s">
        <v>68</v>
      </c>
    </row>
    <row r="77" spans="1:13" x14ac:dyDescent="0.25">
      <c r="D77" s="10"/>
      <c r="E77" s="13"/>
      <c r="F77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55B8-2C53-49E2-B9F6-6CD60E50B9AF}">
  <dimension ref="A1:Z71"/>
  <sheetViews>
    <sheetView tabSelected="1" workbookViewId="0">
      <selection activeCell="I6" sqref="I6"/>
    </sheetView>
  </sheetViews>
  <sheetFormatPr defaultRowHeight="15" x14ac:dyDescent="0.25"/>
  <cols>
    <col min="5" max="5" width="8" bestFit="1" customWidth="1"/>
    <col min="6" max="6" width="7" bestFit="1" customWidth="1"/>
    <col min="7" max="7" width="2.85546875" customWidth="1"/>
    <col min="8" max="9" width="7" bestFit="1" customWidth="1"/>
    <col min="10" max="10" width="2.85546875" customWidth="1"/>
    <col min="11" max="12" width="6.5703125" style="10" bestFit="1" customWidth="1"/>
    <col min="18" max="18" width="9.5703125" bestFit="1" customWidth="1"/>
    <col min="22" max="22" width="9.5703125" bestFit="1" customWidth="1"/>
    <col min="26" max="26" width="9.5703125" bestFit="1" customWidth="1"/>
  </cols>
  <sheetData>
    <row r="1" spans="1:26" ht="17.25" x14ac:dyDescent="0.25">
      <c r="A1" s="30" t="s">
        <v>63</v>
      </c>
      <c r="B1" s="30"/>
      <c r="C1" s="30"/>
      <c r="D1" s="30"/>
      <c r="E1" s="29" t="s">
        <v>65</v>
      </c>
      <c r="F1" s="29"/>
      <c r="H1" s="29" t="s">
        <v>44</v>
      </c>
      <c r="I1" s="29"/>
      <c r="J1" s="1"/>
      <c r="K1" s="31" t="s">
        <v>45</v>
      </c>
      <c r="L1" s="31"/>
      <c r="P1" s="29" t="s">
        <v>62</v>
      </c>
      <c r="Q1" s="29"/>
      <c r="R1" s="29"/>
      <c r="T1" s="31" t="s">
        <v>50</v>
      </c>
      <c r="U1" s="31"/>
      <c r="V1" s="31"/>
      <c r="X1" s="31" t="s">
        <v>64</v>
      </c>
      <c r="Y1" s="31"/>
      <c r="Z1" s="31"/>
    </row>
    <row r="2" spans="1:26" x14ac:dyDescent="0.25">
      <c r="B2" s="29" t="s">
        <v>0</v>
      </c>
      <c r="C2" s="29"/>
      <c r="D2" s="29"/>
      <c r="E2" t="s">
        <v>21</v>
      </c>
      <c r="F2" t="s">
        <v>22</v>
      </c>
      <c r="H2" t="s">
        <v>21</v>
      </c>
      <c r="I2" t="s">
        <v>22</v>
      </c>
      <c r="K2" s="10" t="s">
        <v>21</v>
      </c>
      <c r="L2" s="10" t="s">
        <v>22</v>
      </c>
      <c r="P2" t="s">
        <v>46</v>
      </c>
      <c r="Q2" t="s">
        <v>47</v>
      </c>
      <c r="R2" t="s">
        <v>48</v>
      </c>
      <c r="T2" t="s">
        <v>46</v>
      </c>
      <c r="U2" t="s">
        <v>47</v>
      </c>
      <c r="V2" t="s">
        <v>48</v>
      </c>
      <c r="X2" t="s">
        <v>46</v>
      </c>
      <c r="Y2" t="s">
        <v>47</v>
      </c>
      <c r="Z2" t="s">
        <v>48</v>
      </c>
    </row>
    <row r="3" spans="1:26" s="32" customFormat="1" x14ac:dyDescent="0.25">
      <c r="B3" s="32">
        <v>0</v>
      </c>
      <c r="C3" s="32" t="s">
        <v>1</v>
      </c>
      <c r="D3" s="32" t="s">
        <v>24</v>
      </c>
      <c r="E3" s="32" t="s">
        <v>23</v>
      </c>
      <c r="F3" s="32" t="s">
        <v>23</v>
      </c>
      <c r="H3" s="32" t="s">
        <v>23</v>
      </c>
      <c r="I3" s="32" t="s">
        <v>23</v>
      </c>
      <c r="K3" s="33" t="s">
        <v>23</v>
      </c>
      <c r="L3" s="33" t="s">
        <v>23</v>
      </c>
      <c r="N3" s="32">
        <v>0</v>
      </c>
      <c r="O3" s="32" t="s">
        <v>24</v>
      </c>
      <c r="P3" s="32" t="s">
        <v>23</v>
      </c>
      <c r="Q3" s="32" t="s">
        <v>23</v>
      </c>
      <c r="R3" s="32" t="s">
        <v>23</v>
      </c>
      <c r="S3" s="33"/>
      <c r="T3" s="32" t="s">
        <v>23</v>
      </c>
      <c r="U3" s="32" t="s">
        <v>23</v>
      </c>
      <c r="V3" s="32" t="s">
        <v>23</v>
      </c>
      <c r="X3" s="32" t="s">
        <v>23</v>
      </c>
      <c r="Y3" s="32" t="s">
        <v>23</v>
      </c>
      <c r="Z3" s="32" t="s">
        <v>23</v>
      </c>
    </row>
    <row r="4" spans="1:26" x14ac:dyDescent="0.25">
      <c r="B4">
        <v>1</v>
      </c>
      <c r="C4" t="s">
        <v>2</v>
      </c>
      <c r="D4" t="s">
        <v>25</v>
      </c>
      <c r="E4" t="s">
        <v>23</v>
      </c>
      <c r="F4" t="s">
        <v>23</v>
      </c>
      <c r="H4" t="s">
        <v>23</v>
      </c>
      <c r="I4" t="s">
        <v>23</v>
      </c>
      <c r="K4" s="10" t="s">
        <v>23</v>
      </c>
      <c r="L4" s="10" t="s">
        <v>23</v>
      </c>
      <c r="N4">
        <v>1</v>
      </c>
      <c r="O4" t="s">
        <v>25</v>
      </c>
      <c r="P4" t="s">
        <v>23</v>
      </c>
      <c r="Q4" t="s">
        <v>23</v>
      </c>
      <c r="R4" t="s">
        <v>23</v>
      </c>
      <c r="S4" s="10"/>
      <c r="T4" t="s">
        <v>23</v>
      </c>
      <c r="U4" t="s">
        <v>23</v>
      </c>
      <c r="V4" t="s">
        <v>23</v>
      </c>
      <c r="X4" t="s">
        <v>23</v>
      </c>
      <c r="Y4" t="s">
        <v>23</v>
      </c>
      <c r="Z4" t="s">
        <v>23</v>
      </c>
    </row>
    <row r="5" spans="1:26" x14ac:dyDescent="0.25">
      <c r="B5">
        <v>2</v>
      </c>
      <c r="C5" t="s">
        <v>3</v>
      </c>
      <c r="D5" t="s">
        <v>26</v>
      </c>
      <c r="E5" s="20">
        <v>8.3431857285956976</v>
      </c>
      <c r="F5" s="3">
        <v>125.61364783024305</v>
      </c>
      <c r="G5" s="3"/>
      <c r="H5" s="20">
        <v>8.3445403376899101</v>
      </c>
      <c r="I5" s="3">
        <v>125.57946685303516</v>
      </c>
      <c r="J5" s="3"/>
      <c r="K5" s="21">
        <v>8.3445403376899101</v>
      </c>
      <c r="L5" s="13">
        <v>125.68200978465885</v>
      </c>
      <c r="N5">
        <v>2</v>
      </c>
      <c r="O5" t="s">
        <v>26</v>
      </c>
      <c r="P5" s="12">
        <f>H5-E5</f>
        <v>1.3546090942124778E-3</v>
      </c>
      <c r="Q5" s="12">
        <f>I5-F5</f>
        <v>-3.4180977207896035E-2</v>
      </c>
      <c r="R5" s="12">
        <f t="shared" ref="R5" si="0">(0.5*(((P5)^2)+((0.14*Q5)^2)))^0.5</f>
        <v>3.5167040090617972E-3</v>
      </c>
      <c r="S5" s="11"/>
      <c r="T5" s="12">
        <f>K5-H5</f>
        <v>0</v>
      </c>
      <c r="U5" s="12">
        <f>L5-I5</f>
        <v>0.1025429316236881</v>
      </c>
      <c r="V5" s="12">
        <f t="shared" ref="V5:V69" si="1">(0.5*(((T5)^2)+((0.14*U5)^2)))^0.5</f>
        <v>1.0151232323940168E-2</v>
      </c>
      <c r="W5" s="12"/>
      <c r="X5" s="12">
        <f>K5-E5</f>
        <v>1.3546090942124778E-3</v>
      </c>
      <c r="Y5" s="12">
        <f>L5-F5</f>
        <v>6.836195441579207E-2</v>
      </c>
      <c r="Z5" s="12">
        <f t="shared" ref="Z5:Z7" si="2">(0.5*(((X5)^2)+((0.14*Y5)^2)))^0.5</f>
        <v>6.8349381600875184E-3</v>
      </c>
    </row>
    <row r="6" spans="1:26" x14ac:dyDescent="0.25">
      <c r="B6">
        <v>3</v>
      </c>
      <c r="C6" t="s">
        <v>1</v>
      </c>
      <c r="D6" t="s">
        <v>24</v>
      </c>
      <c r="E6" s="20">
        <v>8.1952667873681229</v>
      </c>
      <c r="F6" s="3">
        <v>115.35935466787326</v>
      </c>
      <c r="G6" s="3"/>
      <c r="H6" s="20">
        <v>8.1888361900302744</v>
      </c>
      <c r="I6" s="3">
        <v>115.35935466787326</v>
      </c>
      <c r="J6" s="3"/>
      <c r="K6" s="21">
        <v>8.1888361900302744</v>
      </c>
      <c r="L6" s="13">
        <v>115.35935466787326</v>
      </c>
      <c r="N6">
        <v>3</v>
      </c>
      <c r="O6" t="s">
        <v>24</v>
      </c>
      <c r="P6" s="12">
        <f t="shared" ref="P6:P7" si="3">H6-E6</f>
        <v>-6.4305973378484538E-3</v>
      </c>
      <c r="Q6" s="12">
        <f t="shared" ref="Q6:Q7" si="4">I6-F6</f>
        <v>0</v>
      </c>
      <c r="R6" s="12">
        <f t="shared" ref="R6:R7" si="5">(0.5*(((P6)^2)+((0.14*Q6)^2)))^0.5</f>
        <v>4.5471189846728018E-3</v>
      </c>
      <c r="S6" s="11"/>
      <c r="T6" s="12">
        <f t="shared" ref="T6:T7" si="6">K6-H6</f>
        <v>0</v>
      </c>
      <c r="U6" s="12">
        <f t="shared" ref="U6:U7" si="7">L6-I6</f>
        <v>0</v>
      </c>
      <c r="V6" s="12">
        <f t="shared" si="1"/>
        <v>0</v>
      </c>
      <c r="W6" s="12"/>
      <c r="X6" s="12">
        <f t="shared" ref="X6:X69" si="8">K6-E6</f>
        <v>-6.4305973378484538E-3</v>
      </c>
      <c r="Y6" s="12">
        <f t="shared" ref="Y6:Y69" si="9">L6-F6</f>
        <v>0</v>
      </c>
      <c r="Z6" s="12">
        <f t="shared" si="2"/>
        <v>4.5471189846728018E-3</v>
      </c>
    </row>
    <row r="7" spans="1:26" x14ac:dyDescent="0.25">
      <c r="B7">
        <v>4</v>
      </c>
      <c r="C7" t="s">
        <v>4</v>
      </c>
      <c r="D7" t="s">
        <v>27</v>
      </c>
      <c r="E7" s="20">
        <v>7.8682880751808497</v>
      </c>
      <c r="F7" s="3">
        <v>122.26391206386893</v>
      </c>
      <c r="G7" s="3"/>
      <c r="H7" s="20">
        <v>7.9007835168599474</v>
      </c>
      <c r="I7" s="3">
        <v>122.26391206386893</v>
      </c>
      <c r="J7" s="3"/>
      <c r="K7" s="21">
        <v>7.9007835168599474</v>
      </c>
      <c r="L7" s="13">
        <v>122.33227401828472</v>
      </c>
      <c r="N7">
        <v>4</v>
      </c>
      <c r="O7" t="s">
        <v>27</v>
      </c>
      <c r="P7" s="12">
        <f t="shared" si="3"/>
        <v>3.2495441679097681E-2</v>
      </c>
      <c r="Q7" s="12">
        <f t="shared" si="4"/>
        <v>0</v>
      </c>
      <c r="R7" s="12">
        <f t="shared" si="5"/>
        <v>2.297774716894194E-2</v>
      </c>
      <c r="S7" s="11"/>
      <c r="T7" s="12">
        <f t="shared" si="6"/>
        <v>0</v>
      </c>
      <c r="U7" s="12">
        <f t="shared" si="7"/>
        <v>6.836195441579207E-2</v>
      </c>
      <c r="V7" s="12">
        <f t="shared" si="1"/>
        <v>6.7674882159601112E-3</v>
      </c>
      <c r="W7" s="12"/>
      <c r="X7" s="12">
        <f t="shared" si="8"/>
        <v>3.2495441679097681E-2</v>
      </c>
      <c r="Y7" s="12">
        <f t="shared" si="9"/>
        <v>6.836195441579207E-2</v>
      </c>
      <c r="Z7" s="12">
        <f t="shared" si="2"/>
        <v>2.3953616881652304E-2</v>
      </c>
    </row>
    <row r="8" spans="1:26" x14ac:dyDescent="0.25">
      <c r="B8">
        <v>5</v>
      </c>
      <c r="C8" t="s">
        <v>5</v>
      </c>
      <c r="D8" t="s">
        <v>28</v>
      </c>
      <c r="E8" s="20" t="s">
        <v>23</v>
      </c>
      <c r="F8" t="s">
        <v>23</v>
      </c>
      <c r="H8" s="20" t="s">
        <v>23</v>
      </c>
      <c r="I8" t="s">
        <v>23</v>
      </c>
      <c r="K8" s="21" t="s">
        <v>23</v>
      </c>
      <c r="L8" s="10" t="s">
        <v>23</v>
      </c>
      <c r="N8">
        <v>5</v>
      </c>
      <c r="O8" t="s">
        <v>28</v>
      </c>
      <c r="P8" t="s">
        <v>23</v>
      </c>
      <c r="Q8" t="s">
        <v>23</v>
      </c>
      <c r="R8" t="s">
        <v>23</v>
      </c>
      <c r="S8" s="10"/>
      <c r="T8" t="s">
        <v>23</v>
      </c>
      <c r="U8" t="s">
        <v>23</v>
      </c>
      <c r="V8" t="s">
        <v>23</v>
      </c>
      <c r="X8" t="s">
        <v>23</v>
      </c>
      <c r="Y8" t="s">
        <v>23</v>
      </c>
      <c r="Z8" t="s">
        <v>23</v>
      </c>
    </row>
    <row r="9" spans="1:26" x14ac:dyDescent="0.25">
      <c r="B9">
        <v>6</v>
      </c>
      <c r="C9" t="s">
        <v>4</v>
      </c>
      <c r="D9" t="s">
        <v>27</v>
      </c>
      <c r="E9" s="20">
        <v>7.3933904217660027</v>
      </c>
      <c r="F9" s="7">
        <v>113.0350482177361</v>
      </c>
      <c r="G9" s="3"/>
      <c r="H9" s="20">
        <v>7.2701817188384208</v>
      </c>
      <c r="I9" s="3">
        <v>111.66780912942014</v>
      </c>
      <c r="J9" s="3"/>
      <c r="K9" s="21">
        <v>7.2623965114554387</v>
      </c>
      <c r="L9" s="13">
        <v>111.66780912942014</v>
      </c>
      <c r="N9">
        <v>6</v>
      </c>
      <c r="O9" t="s">
        <v>27</v>
      </c>
      <c r="P9" s="12">
        <f t="shared" ref="P9:P69" si="10">H9-E9</f>
        <v>-0.1232087029275819</v>
      </c>
      <c r="Q9" s="12">
        <f t="shared" ref="Q9:Q69" si="11">I9-F9</f>
        <v>-1.3672390883159693</v>
      </c>
      <c r="R9" s="12">
        <f t="shared" ref="R9:R69" si="12">(0.5*(((P9)^2)+((0.14*Q9)^2)))^0.5</f>
        <v>0.16096506123943663</v>
      </c>
      <c r="S9" s="11"/>
      <c r="T9" s="12">
        <f>K9-H9</f>
        <v>-7.7852073829820512E-3</v>
      </c>
      <c r="U9" s="12">
        <f>L9-I9</f>
        <v>0</v>
      </c>
      <c r="V9" s="12">
        <f t="shared" si="1"/>
        <v>5.5049729334501838E-3</v>
      </c>
      <c r="W9" s="12"/>
      <c r="X9" s="12">
        <f t="shared" si="8"/>
        <v>-0.13099391031056395</v>
      </c>
      <c r="Y9" s="12">
        <f t="shared" si="9"/>
        <v>-1.3672390883159693</v>
      </c>
      <c r="Z9" s="12">
        <f t="shared" ref="Z9:Z15" si="13">(0.5*(((X9)^2)+((0.14*Y9)^2)))^0.5</f>
        <v>0.1640099416818781</v>
      </c>
    </row>
    <row r="10" spans="1:26" x14ac:dyDescent="0.25">
      <c r="B10">
        <v>7</v>
      </c>
      <c r="C10" t="s">
        <v>6</v>
      </c>
      <c r="D10" t="s">
        <v>35</v>
      </c>
      <c r="E10" s="20">
        <v>7.9617105643772135</v>
      </c>
      <c r="F10" s="7">
        <v>118.504004571</v>
      </c>
      <c r="G10" s="3"/>
      <c r="H10" s="20">
        <v>7.7372941618173297</v>
      </c>
      <c r="I10" s="3">
        <v>116.35060300690233</v>
      </c>
      <c r="J10" s="3"/>
      <c r="K10" s="21">
        <v>7.7528645765832929</v>
      </c>
      <c r="L10" s="13">
        <v>116.38478398411024</v>
      </c>
      <c r="N10">
        <v>7</v>
      </c>
      <c r="O10" t="s">
        <v>35</v>
      </c>
      <c r="P10" s="12">
        <f t="shared" si="10"/>
        <v>-0.22441640255988382</v>
      </c>
      <c r="Q10" s="12">
        <f t="shared" si="11"/>
        <v>-2.1534015640976634</v>
      </c>
      <c r="R10" s="12">
        <f t="shared" si="12"/>
        <v>0.26575424017744459</v>
      </c>
      <c r="S10" s="11"/>
      <c r="T10" s="12">
        <f t="shared" ref="T10:T15" si="14">K10-H10</f>
        <v>1.5570414765963214E-2</v>
      </c>
      <c r="U10" s="12">
        <f t="shared" ref="U10:U15" si="15">L10-I10</f>
        <v>3.4180977207910246E-2</v>
      </c>
      <c r="V10" s="12">
        <f t="shared" si="1"/>
        <v>1.1518187017945224E-2</v>
      </c>
      <c r="W10" s="12"/>
      <c r="X10" s="12">
        <f t="shared" si="8"/>
        <v>-0.20884598779392061</v>
      </c>
      <c r="Y10" s="12">
        <f t="shared" si="9"/>
        <v>-2.1192205868897531</v>
      </c>
      <c r="Z10" s="12">
        <f t="shared" si="13"/>
        <v>0.25655615971674361</v>
      </c>
    </row>
    <row r="11" spans="1:26" x14ac:dyDescent="0.25">
      <c r="B11">
        <v>8</v>
      </c>
      <c r="C11" t="s">
        <v>7</v>
      </c>
      <c r="D11" t="s">
        <v>30</v>
      </c>
      <c r="E11" s="20">
        <v>7.6814430967881231</v>
      </c>
      <c r="F11" s="3">
        <v>116.38478398411024</v>
      </c>
      <c r="G11" s="3"/>
      <c r="H11" s="20">
        <v>7.3558190000512207</v>
      </c>
      <c r="I11" s="3">
        <v>115.94043128040755</v>
      </c>
      <c r="J11" s="3"/>
      <c r="K11" s="21">
        <v>7.3713894148171839</v>
      </c>
      <c r="L11" s="13">
        <v>115.97461225761545</v>
      </c>
      <c r="N11">
        <v>8</v>
      </c>
      <c r="O11" t="s">
        <v>30</v>
      </c>
      <c r="P11" s="12">
        <f t="shared" si="10"/>
        <v>-0.3256240967369024</v>
      </c>
      <c r="Q11" s="12">
        <f t="shared" si="11"/>
        <v>-0.44435270370269109</v>
      </c>
      <c r="R11" s="12">
        <f t="shared" si="12"/>
        <v>0.23441529296460828</v>
      </c>
      <c r="S11" s="11"/>
      <c r="T11" s="12">
        <f t="shared" si="14"/>
        <v>1.5570414765963214E-2</v>
      </c>
      <c r="U11" s="12">
        <f t="shared" si="15"/>
        <v>3.4180977207896035E-2</v>
      </c>
      <c r="V11" s="12">
        <f t="shared" si="1"/>
        <v>1.1518187017944811E-2</v>
      </c>
      <c r="W11" s="12"/>
      <c r="X11" s="12">
        <f t="shared" si="8"/>
        <v>-0.31005368197093919</v>
      </c>
      <c r="Y11" s="12">
        <f t="shared" si="9"/>
        <v>-0.41017172649479505</v>
      </c>
      <c r="Z11" s="12">
        <f t="shared" si="13"/>
        <v>0.2229695116713992</v>
      </c>
    </row>
    <row r="12" spans="1:26" x14ac:dyDescent="0.25">
      <c r="B12">
        <v>9</v>
      </c>
      <c r="C12" t="s">
        <v>8</v>
      </c>
      <c r="D12" t="s">
        <v>31</v>
      </c>
      <c r="E12" s="20">
        <v>10.336198831451451</v>
      </c>
      <c r="F12" s="3">
        <v>128.68993577895398</v>
      </c>
      <c r="G12" s="3"/>
      <c r="H12" s="20">
        <v>10.617820893520602</v>
      </c>
      <c r="I12" s="3">
        <v>128.41648796129078</v>
      </c>
      <c r="J12" s="3"/>
      <c r="K12" s="21">
        <v>10.602250478754637</v>
      </c>
      <c r="L12" s="13">
        <v>128.4848499157066</v>
      </c>
      <c r="N12">
        <v>9</v>
      </c>
      <c r="O12" t="s">
        <v>31</v>
      </c>
      <c r="P12" s="12">
        <f t="shared" si="10"/>
        <v>0.2816220620691503</v>
      </c>
      <c r="Q12" s="12">
        <f t="shared" si="11"/>
        <v>-0.2734478176631967</v>
      </c>
      <c r="R12" s="12">
        <f t="shared" si="12"/>
        <v>0.20096834395021237</v>
      </c>
      <c r="S12" s="11"/>
      <c r="T12" s="12">
        <f t="shared" si="14"/>
        <v>-1.5570414765964102E-2</v>
      </c>
      <c r="U12" s="12">
        <f t="shared" si="15"/>
        <v>6.8361954415820492E-2</v>
      </c>
      <c r="V12" s="12">
        <f t="shared" si="1"/>
        <v>1.2923536851236721E-2</v>
      </c>
      <c r="W12" s="12"/>
      <c r="X12" s="12">
        <f t="shared" si="8"/>
        <v>0.2660516473031862</v>
      </c>
      <c r="Y12" s="12">
        <f t="shared" si="9"/>
        <v>-0.20508586324737621</v>
      </c>
      <c r="Z12" s="12">
        <f t="shared" si="13"/>
        <v>0.18921926325601188</v>
      </c>
    </row>
    <row r="13" spans="1:26" x14ac:dyDescent="0.25">
      <c r="B13">
        <v>10</v>
      </c>
      <c r="C13" t="s">
        <v>7</v>
      </c>
      <c r="D13" t="s">
        <v>30</v>
      </c>
      <c r="E13" s="20">
        <v>7.704798719087214</v>
      </c>
      <c r="F13" s="3">
        <v>115.70116443995225</v>
      </c>
      <c r="G13" s="3"/>
      <c r="H13" s="20">
        <v>7.675012502753475</v>
      </c>
      <c r="I13" s="3">
        <v>115.18844978183377</v>
      </c>
      <c r="J13" s="3"/>
      <c r="K13" s="21">
        <v>7.675012502753475</v>
      </c>
      <c r="L13" s="13">
        <v>115.29099271345746</v>
      </c>
      <c r="N13">
        <v>10</v>
      </c>
      <c r="O13" t="s">
        <v>30</v>
      </c>
      <c r="P13" s="12">
        <f t="shared" si="10"/>
        <v>-2.9786216333739013E-2</v>
      </c>
      <c r="Q13" s="12">
        <f t="shared" si="11"/>
        <v>-0.51271465811848316</v>
      </c>
      <c r="R13" s="12">
        <f t="shared" si="12"/>
        <v>5.4952682228493373E-2</v>
      </c>
      <c r="S13" s="11"/>
      <c r="T13" s="12">
        <f t="shared" si="14"/>
        <v>0</v>
      </c>
      <c r="U13" s="12">
        <f t="shared" si="15"/>
        <v>0.1025429316236881</v>
      </c>
      <c r="V13" s="12">
        <f t="shared" si="1"/>
        <v>1.0151232323940168E-2</v>
      </c>
      <c r="W13" s="12"/>
      <c r="X13" s="12">
        <f t="shared" si="8"/>
        <v>-2.9786216333739013E-2</v>
      </c>
      <c r="Y13" s="12">
        <f t="shared" si="9"/>
        <v>-0.41017172649479505</v>
      </c>
      <c r="Z13" s="12">
        <f t="shared" si="13"/>
        <v>4.5742426967250172E-2</v>
      </c>
    </row>
    <row r="14" spans="1:26" x14ac:dyDescent="0.25">
      <c r="B14">
        <v>11</v>
      </c>
      <c r="C14" t="s">
        <v>9</v>
      </c>
      <c r="D14" t="s">
        <v>36</v>
      </c>
      <c r="E14" s="20">
        <v>7.712583926520244</v>
      </c>
      <c r="F14" s="3">
        <v>118.77745238866319</v>
      </c>
      <c r="G14" s="3"/>
      <c r="H14" s="20">
        <v>7.7061533322854023</v>
      </c>
      <c r="I14" s="3">
        <v>118.84581434307898</v>
      </c>
      <c r="J14" s="3"/>
      <c r="K14" s="21">
        <v>7.6983681249024203</v>
      </c>
      <c r="L14" s="13">
        <v>118.91417629749479</v>
      </c>
      <c r="N14">
        <v>11</v>
      </c>
      <c r="O14" t="s">
        <v>36</v>
      </c>
      <c r="P14" s="12">
        <f t="shared" si="10"/>
        <v>-6.4305942348417133E-3</v>
      </c>
      <c r="Q14" s="12">
        <f t="shared" si="11"/>
        <v>6.836195441579207E-2</v>
      </c>
      <c r="R14" s="12">
        <f t="shared" si="12"/>
        <v>8.153230516779757E-3</v>
      </c>
      <c r="S14" s="11"/>
      <c r="T14" s="12">
        <f t="shared" si="14"/>
        <v>-7.7852073829820512E-3</v>
      </c>
      <c r="U14" s="12">
        <f t="shared" si="15"/>
        <v>6.8361954415806281E-2</v>
      </c>
      <c r="V14" s="12">
        <f t="shared" si="1"/>
        <v>8.7237390923386258E-3</v>
      </c>
      <c r="W14" s="12"/>
      <c r="X14" s="12">
        <f t="shared" si="8"/>
        <v>-1.4215801617823765E-2</v>
      </c>
      <c r="Y14" s="12">
        <f t="shared" si="9"/>
        <v>0.13672390883159835</v>
      </c>
      <c r="Z14" s="12">
        <f t="shared" si="13"/>
        <v>1.6859421544979956E-2</v>
      </c>
    </row>
    <row r="15" spans="1:26" x14ac:dyDescent="0.25">
      <c r="B15">
        <v>12</v>
      </c>
      <c r="C15" t="s">
        <v>8</v>
      </c>
      <c r="D15" t="s">
        <v>31</v>
      </c>
      <c r="E15" s="20">
        <v>7.704798719087214</v>
      </c>
      <c r="F15" s="3">
        <v>119.87124365931597</v>
      </c>
      <c r="G15" s="3"/>
      <c r="H15" s="20">
        <v>7.4881675255619111</v>
      </c>
      <c r="I15" s="3">
        <v>118.81163336587109</v>
      </c>
      <c r="J15" s="3"/>
      <c r="K15" s="21">
        <v>7.5037379403278752</v>
      </c>
      <c r="L15" s="13">
        <v>118.84581434307898</v>
      </c>
      <c r="N15">
        <v>12</v>
      </c>
      <c r="O15" t="s">
        <v>31</v>
      </c>
      <c r="P15" s="12">
        <f t="shared" si="10"/>
        <v>-0.21663119352530291</v>
      </c>
      <c r="Q15" s="12">
        <f t="shared" si="11"/>
        <v>-1.0596102934448766</v>
      </c>
      <c r="R15" s="12">
        <f t="shared" si="12"/>
        <v>0.18565484628483883</v>
      </c>
      <c r="S15" s="11"/>
      <c r="T15" s="12">
        <f t="shared" si="14"/>
        <v>1.5570414765964102E-2</v>
      </c>
      <c r="U15" s="12">
        <f t="shared" si="15"/>
        <v>3.4180977207896035E-2</v>
      </c>
      <c r="V15" s="12">
        <f t="shared" si="1"/>
        <v>1.1518187017945412E-2</v>
      </c>
      <c r="W15" s="12"/>
      <c r="X15" s="12">
        <f t="shared" si="8"/>
        <v>-0.20106077875933881</v>
      </c>
      <c r="Y15" s="12">
        <f t="shared" si="9"/>
        <v>-1.0254293162369805</v>
      </c>
      <c r="Z15" s="12">
        <f t="shared" si="13"/>
        <v>0.17469250169116779</v>
      </c>
    </row>
    <row r="16" spans="1:26" x14ac:dyDescent="0.25">
      <c r="B16">
        <v>13</v>
      </c>
      <c r="C16" t="s">
        <v>5</v>
      </c>
      <c r="D16" t="s">
        <v>28</v>
      </c>
      <c r="E16" t="s">
        <v>23</v>
      </c>
      <c r="F16" t="s">
        <v>23</v>
      </c>
      <c r="H16" s="20" t="s">
        <v>23</v>
      </c>
      <c r="I16" t="s">
        <v>23</v>
      </c>
      <c r="K16" s="21" t="s">
        <v>23</v>
      </c>
      <c r="L16" s="10" t="s">
        <v>23</v>
      </c>
      <c r="N16">
        <v>13</v>
      </c>
      <c r="O16" t="s">
        <v>28</v>
      </c>
      <c r="P16" t="s">
        <v>23</v>
      </c>
      <c r="Q16" t="s">
        <v>23</v>
      </c>
      <c r="R16" t="s">
        <v>23</v>
      </c>
      <c r="S16" s="10"/>
      <c r="T16" t="s">
        <v>23</v>
      </c>
      <c r="U16" t="s">
        <v>23</v>
      </c>
      <c r="V16" t="s">
        <v>23</v>
      </c>
      <c r="X16" t="s">
        <v>23</v>
      </c>
      <c r="Y16" t="s">
        <v>23</v>
      </c>
      <c r="Z16" t="s">
        <v>23</v>
      </c>
    </row>
    <row r="17" spans="2:26" x14ac:dyDescent="0.25">
      <c r="B17">
        <v>14</v>
      </c>
      <c r="C17" t="s">
        <v>6</v>
      </c>
      <c r="D17" t="s">
        <v>35</v>
      </c>
      <c r="E17" s="20">
        <v>8.9192910786399402</v>
      </c>
      <c r="F17" s="3">
        <v>122.40063597270051</v>
      </c>
      <c r="G17" s="3"/>
      <c r="H17" s="20">
        <v>9.3566172974775466</v>
      </c>
      <c r="I17" s="3">
        <v>121.68283545133464</v>
      </c>
      <c r="J17" s="3"/>
      <c r="K17" s="21">
        <v>9.3488320900945645</v>
      </c>
      <c r="L17" s="13">
        <v>121.64865447412673</v>
      </c>
      <c r="N17">
        <v>14</v>
      </c>
      <c r="O17" t="s">
        <v>35</v>
      </c>
      <c r="P17" s="12">
        <f t="shared" si="10"/>
        <v>0.43732621883760636</v>
      </c>
      <c r="Q17" s="12">
        <f t="shared" si="11"/>
        <v>-0.71780052136587358</v>
      </c>
      <c r="R17" s="12">
        <f t="shared" si="12"/>
        <v>0.31729550770289128</v>
      </c>
      <c r="S17" s="11"/>
      <c r="T17" s="12">
        <f>K17-H17</f>
        <v>-7.7852073829820512E-3</v>
      </c>
      <c r="U17" s="12">
        <f>L17-I17</f>
        <v>-3.4180977207910246E-2</v>
      </c>
      <c r="V17" s="12">
        <f t="shared" si="1"/>
        <v>6.4617684256183605E-3</v>
      </c>
      <c r="W17" s="12"/>
      <c r="X17" s="12">
        <f t="shared" si="8"/>
        <v>0.42954101145462431</v>
      </c>
      <c r="Y17" s="12">
        <f t="shared" si="9"/>
        <v>-0.75198149857378382</v>
      </c>
      <c r="Z17" s="12">
        <f t="shared" ref="Z17:Z53" si="16">(0.5*(((X17)^2)+((0.14*Y17)^2)))^0.5</f>
        <v>0.31272097270228638</v>
      </c>
    </row>
    <row r="18" spans="2:26" x14ac:dyDescent="0.25">
      <c r="B18">
        <v>15</v>
      </c>
      <c r="C18" t="s">
        <v>10</v>
      </c>
      <c r="D18" t="s">
        <v>37</v>
      </c>
      <c r="E18" s="20">
        <v>7.4790277035293355</v>
      </c>
      <c r="F18" s="3">
        <v>127.52778255388542</v>
      </c>
      <c r="G18" s="3"/>
      <c r="H18" s="20">
        <v>7.7995758208811843</v>
      </c>
      <c r="I18" s="3">
        <v>128.89502164220139</v>
      </c>
      <c r="J18" s="3"/>
      <c r="K18" s="21">
        <v>7.7840054061152202</v>
      </c>
      <c r="L18" s="13">
        <v>128.82665968778559</v>
      </c>
      <c r="N18">
        <v>15</v>
      </c>
      <c r="O18" t="s">
        <v>37</v>
      </c>
      <c r="P18" s="12">
        <f t="shared" si="10"/>
        <v>0.32054811735184874</v>
      </c>
      <c r="Q18" s="12">
        <f t="shared" si="11"/>
        <v>1.3672390883159693</v>
      </c>
      <c r="R18" s="12">
        <f t="shared" si="12"/>
        <v>0.26399830770323945</v>
      </c>
      <c r="S18" s="11"/>
      <c r="T18" s="12">
        <f t="shared" ref="T18:T53" si="17">K18-H18</f>
        <v>-1.5570414765964102E-2</v>
      </c>
      <c r="U18" s="12">
        <f t="shared" ref="U18:U53" si="18">L18-I18</f>
        <v>-6.836195441579207E-2</v>
      </c>
      <c r="V18" s="12">
        <f t="shared" si="1"/>
        <v>1.2923536851235247E-2</v>
      </c>
      <c r="W18" s="12"/>
      <c r="X18" s="12">
        <f t="shared" si="8"/>
        <v>0.30497770258588464</v>
      </c>
      <c r="Y18" s="12">
        <f t="shared" si="9"/>
        <v>1.2988771339001772</v>
      </c>
      <c r="Z18" s="12">
        <f t="shared" si="16"/>
        <v>0.25107588746268689</v>
      </c>
    </row>
    <row r="19" spans="2:26" x14ac:dyDescent="0.25">
      <c r="B19">
        <v>16</v>
      </c>
      <c r="C19" t="s">
        <v>4</v>
      </c>
      <c r="D19" t="s">
        <v>27</v>
      </c>
      <c r="E19" s="20">
        <v>8.3898969731938795</v>
      </c>
      <c r="F19" s="3">
        <v>123.90459896984808</v>
      </c>
      <c r="G19" s="3"/>
      <c r="H19" s="20">
        <v>8.2900438860090375</v>
      </c>
      <c r="I19" s="3">
        <v>127.52778255388542</v>
      </c>
      <c r="J19" s="3"/>
      <c r="K19" s="21">
        <v>8.3211847155409657</v>
      </c>
      <c r="L19" s="13">
        <v>127.59614450830121</v>
      </c>
      <c r="N19">
        <v>16</v>
      </c>
      <c r="O19" t="s">
        <v>27</v>
      </c>
      <c r="P19" s="12">
        <f t="shared" si="10"/>
        <v>-9.9853087184841982E-2</v>
      </c>
      <c r="Q19" s="12">
        <f t="shared" si="11"/>
        <v>3.623183584037335</v>
      </c>
      <c r="R19" s="12">
        <f t="shared" si="12"/>
        <v>0.36556041975276898</v>
      </c>
      <c r="S19" s="11"/>
      <c r="T19" s="12">
        <f t="shared" si="17"/>
        <v>3.1140829531928205E-2</v>
      </c>
      <c r="U19" s="12">
        <f t="shared" si="18"/>
        <v>6.836195441579207E-2</v>
      </c>
      <c r="V19" s="12">
        <f t="shared" si="1"/>
        <v>2.3036374035890823E-2</v>
      </c>
      <c r="W19" s="12"/>
      <c r="X19" s="12">
        <f t="shared" si="8"/>
        <v>-6.8712257652913777E-2</v>
      </c>
      <c r="Y19" s="12">
        <f t="shared" si="9"/>
        <v>3.6915455384531271</v>
      </c>
      <c r="Z19" s="12">
        <f t="shared" si="16"/>
        <v>0.36866010105260572</v>
      </c>
    </row>
    <row r="20" spans="2:26" x14ac:dyDescent="0.25">
      <c r="B20">
        <v>17</v>
      </c>
      <c r="C20" t="s">
        <v>11</v>
      </c>
      <c r="D20" t="s">
        <v>29</v>
      </c>
      <c r="E20" s="20">
        <v>8.3976821806269086</v>
      </c>
      <c r="F20" s="3">
        <v>111.25763740292534</v>
      </c>
      <c r="G20" s="3"/>
      <c r="H20" s="20">
        <v>8.1966213974132565</v>
      </c>
      <c r="I20" s="3">
        <v>108.9333309527882</v>
      </c>
      <c r="J20" s="3"/>
      <c r="K20" s="21">
        <v>8.1966213974132565</v>
      </c>
      <c r="L20" s="13">
        <v>109.00169290720399</v>
      </c>
      <c r="N20">
        <v>17</v>
      </c>
      <c r="O20" t="s">
        <v>29</v>
      </c>
      <c r="P20" s="12">
        <f t="shared" si="10"/>
        <v>-0.20106078321365217</v>
      </c>
      <c r="Q20" s="12">
        <f t="shared" si="11"/>
        <v>-2.3243064501371435</v>
      </c>
      <c r="R20" s="12">
        <f t="shared" si="12"/>
        <v>0.27047410951864709</v>
      </c>
      <c r="S20" s="11"/>
      <c r="T20" s="12">
        <f t="shared" si="17"/>
        <v>0</v>
      </c>
      <c r="U20" s="12">
        <f t="shared" si="18"/>
        <v>6.836195441579207E-2</v>
      </c>
      <c r="V20" s="12">
        <f t="shared" si="1"/>
        <v>6.7674882159601112E-3</v>
      </c>
      <c r="W20" s="12"/>
      <c r="X20" s="12">
        <f t="shared" si="8"/>
        <v>-0.20106078321365217</v>
      </c>
      <c r="Y20" s="12">
        <f t="shared" si="9"/>
        <v>-2.2559444957213515</v>
      </c>
      <c r="Z20" s="12">
        <f t="shared" si="16"/>
        <v>0.26474085033753891</v>
      </c>
    </row>
    <row r="21" spans="2:26" x14ac:dyDescent="0.25">
      <c r="B21">
        <v>18</v>
      </c>
      <c r="C21" t="s">
        <v>9</v>
      </c>
      <c r="D21" t="s">
        <v>36</v>
      </c>
      <c r="E21" s="20">
        <v>7.3622495920338809</v>
      </c>
      <c r="F21" s="3">
        <v>120.75994906672135</v>
      </c>
      <c r="G21" s="3"/>
      <c r="H21" s="20">
        <v>7.5270935624768205</v>
      </c>
      <c r="I21" s="3">
        <v>119.87124365931597</v>
      </c>
      <c r="J21" s="3"/>
      <c r="K21" s="21">
        <v>7.5193083550938384</v>
      </c>
      <c r="L21" s="13">
        <v>120.00796756814756</v>
      </c>
      <c r="N21">
        <v>18</v>
      </c>
      <c r="O21" t="s">
        <v>36</v>
      </c>
      <c r="P21" s="12">
        <f t="shared" si="10"/>
        <v>0.16484397044293964</v>
      </c>
      <c r="Q21" s="12">
        <f t="shared" si="11"/>
        <v>-0.88870540740538218</v>
      </c>
      <c r="R21" s="12">
        <f t="shared" si="12"/>
        <v>0.14603691604173832</v>
      </c>
      <c r="S21" s="11"/>
      <c r="T21" s="12">
        <f t="shared" si="17"/>
        <v>-7.7852073829820512E-3</v>
      </c>
      <c r="U21" s="12">
        <f t="shared" si="18"/>
        <v>0.13672390883159835</v>
      </c>
      <c r="V21" s="12">
        <f t="shared" si="1"/>
        <v>1.4611649941423218E-2</v>
      </c>
      <c r="W21" s="12"/>
      <c r="X21" s="12">
        <f t="shared" si="8"/>
        <v>0.15705876305995758</v>
      </c>
      <c r="Y21" s="12">
        <f t="shared" si="9"/>
        <v>-0.75198149857378382</v>
      </c>
      <c r="Z21" s="12">
        <f t="shared" si="16"/>
        <v>0.13369889316705369</v>
      </c>
    </row>
    <row r="22" spans="2:26" x14ac:dyDescent="0.25">
      <c r="B22">
        <v>19</v>
      </c>
      <c r="C22" t="s">
        <v>12</v>
      </c>
      <c r="D22" t="s">
        <v>38</v>
      </c>
      <c r="E22" s="20">
        <v>8.654594025916909</v>
      </c>
      <c r="F22" s="3">
        <v>123.6311511521849</v>
      </c>
      <c r="G22" s="3"/>
      <c r="H22" s="20">
        <v>8.8272231954347831</v>
      </c>
      <c r="I22" s="3">
        <v>126.70743910089583</v>
      </c>
      <c r="J22" s="3"/>
      <c r="K22" s="21">
        <v>8.811652780668819</v>
      </c>
      <c r="L22" s="13">
        <v>126.57071519206423</v>
      </c>
      <c r="N22">
        <v>19</v>
      </c>
      <c r="O22" t="s">
        <v>38</v>
      </c>
      <c r="P22" s="12">
        <f t="shared" si="10"/>
        <v>0.1726291695178741</v>
      </c>
      <c r="Q22" s="12">
        <f t="shared" si="11"/>
        <v>3.0762879487109274</v>
      </c>
      <c r="R22" s="12">
        <f t="shared" si="12"/>
        <v>0.32809020255012111</v>
      </c>
      <c r="S22" s="11"/>
      <c r="T22" s="12">
        <f t="shared" si="17"/>
        <v>-1.5570414765964102E-2</v>
      </c>
      <c r="U22" s="12">
        <f t="shared" si="18"/>
        <v>-0.13672390883159835</v>
      </c>
      <c r="V22" s="12">
        <f t="shared" si="1"/>
        <v>1.7447478184676159E-2</v>
      </c>
      <c r="W22" s="12"/>
      <c r="X22" s="12">
        <f t="shared" si="8"/>
        <v>0.15705875475191</v>
      </c>
      <c r="Y22" s="12">
        <f t="shared" si="9"/>
        <v>2.939564039879329</v>
      </c>
      <c r="Z22" s="12">
        <f t="shared" si="16"/>
        <v>0.31147373295145903</v>
      </c>
    </row>
    <row r="23" spans="2:26" x14ac:dyDescent="0.25">
      <c r="B23">
        <v>20</v>
      </c>
      <c r="C23" t="s">
        <v>2</v>
      </c>
      <c r="D23" t="s">
        <v>25</v>
      </c>
      <c r="E23" s="20">
        <v>7.9850661866763044</v>
      </c>
      <c r="F23" s="7">
        <v>127.39105864505382</v>
      </c>
      <c r="G23" s="3"/>
      <c r="H23" s="20">
        <v>8.4535332410516553</v>
      </c>
      <c r="I23" s="3">
        <v>128.86084066499348</v>
      </c>
      <c r="J23" s="3"/>
      <c r="K23" s="21">
        <v>8.445748033668675</v>
      </c>
      <c r="L23" s="13">
        <v>128.82665968778559</v>
      </c>
      <c r="N23">
        <v>20</v>
      </c>
      <c r="O23" t="s">
        <v>25</v>
      </c>
      <c r="P23" s="12">
        <f t="shared" si="10"/>
        <v>0.46846705437535086</v>
      </c>
      <c r="Q23" s="12">
        <f t="shared" si="11"/>
        <v>1.4697820199396574</v>
      </c>
      <c r="R23" s="12">
        <f t="shared" si="12"/>
        <v>0.36180275087637237</v>
      </c>
      <c r="S23" s="11"/>
      <c r="T23" s="12">
        <f t="shared" si="17"/>
        <v>-7.7852073829802748E-3</v>
      </c>
      <c r="U23" s="12">
        <f t="shared" si="18"/>
        <v>-3.4180977207881824E-2</v>
      </c>
      <c r="V23" s="12">
        <f t="shared" si="1"/>
        <v>6.4617684256158166E-3</v>
      </c>
      <c r="W23" s="12"/>
      <c r="X23" s="12">
        <f t="shared" si="8"/>
        <v>0.46068184699237058</v>
      </c>
      <c r="Y23" s="12">
        <f t="shared" si="9"/>
        <v>1.4356010427317756</v>
      </c>
      <c r="Z23" s="12">
        <f t="shared" si="16"/>
        <v>0.35540286372270286</v>
      </c>
    </row>
    <row r="24" spans="2:26" x14ac:dyDescent="0.25">
      <c r="B24">
        <v>21</v>
      </c>
      <c r="C24" t="s">
        <v>13</v>
      </c>
      <c r="D24" t="s">
        <v>32</v>
      </c>
      <c r="E24" s="20">
        <v>9.028283982702364</v>
      </c>
      <c r="F24" s="3">
        <v>119.18762411515799</v>
      </c>
      <c r="G24" s="3"/>
      <c r="H24" s="20">
        <v>8.9206456840305641</v>
      </c>
      <c r="I24" s="3">
        <v>117.85456600404991</v>
      </c>
      <c r="J24" s="3"/>
      <c r="K24" s="21">
        <v>8.9595717209454744</v>
      </c>
      <c r="L24" s="13">
        <v>117.82038502684202</v>
      </c>
      <c r="N24">
        <v>21</v>
      </c>
      <c r="O24" t="s">
        <v>32</v>
      </c>
      <c r="P24" s="12">
        <f t="shared" si="10"/>
        <v>-0.10763829867179986</v>
      </c>
      <c r="Q24" s="12">
        <f t="shared" si="11"/>
        <v>-1.3330581111080733</v>
      </c>
      <c r="R24" s="12">
        <f t="shared" si="12"/>
        <v>0.15234182669533616</v>
      </c>
      <c r="S24" s="11"/>
      <c r="T24" s="12">
        <f t="shared" si="17"/>
        <v>3.8926036914910256E-2</v>
      </c>
      <c r="U24" s="12">
        <f t="shared" si="18"/>
        <v>-3.4180977207896035E-2</v>
      </c>
      <c r="V24" s="12">
        <f t="shared" si="1"/>
        <v>2.7732073473484952E-2</v>
      </c>
      <c r="W24" s="12"/>
      <c r="X24" s="12">
        <f t="shared" si="8"/>
        <v>-6.8712261756889603E-2</v>
      </c>
      <c r="Y24" s="12">
        <f t="shared" si="9"/>
        <v>-1.3672390883159693</v>
      </c>
      <c r="Z24" s="12">
        <f t="shared" si="16"/>
        <v>0.14380627997114964</v>
      </c>
    </row>
    <row r="25" spans="2:26" x14ac:dyDescent="0.25">
      <c r="B25">
        <v>22</v>
      </c>
      <c r="C25" t="s">
        <v>14</v>
      </c>
      <c r="D25" t="s">
        <v>39</v>
      </c>
      <c r="E25" s="20">
        <v>8.0707034684396373</v>
      </c>
      <c r="F25" s="3">
        <v>129.30519336869617</v>
      </c>
      <c r="G25" s="3"/>
      <c r="H25" s="20">
        <v>8.1265545309664198</v>
      </c>
      <c r="I25" s="3">
        <v>127.9037733031723</v>
      </c>
      <c r="J25" s="3"/>
      <c r="K25" s="21">
        <v>8.0954137014344916</v>
      </c>
      <c r="L25" s="13">
        <v>127.8695923259644</v>
      </c>
      <c r="N25">
        <v>22</v>
      </c>
      <c r="O25" t="s">
        <v>39</v>
      </c>
      <c r="P25" s="12">
        <f t="shared" si="10"/>
        <v>5.5851062526782513E-2</v>
      </c>
      <c r="Q25" s="12">
        <f t="shared" si="11"/>
        <v>-1.4014200655238653</v>
      </c>
      <c r="R25" s="12">
        <f t="shared" si="12"/>
        <v>0.14424512800508674</v>
      </c>
      <c r="S25" s="11"/>
      <c r="T25" s="12">
        <f t="shared" si="17"/>
        <v>-3.1140829531928205E-2</v>
      </c>
      <c r="U25" s="12">
        <f t="shared" si="18"/>
        <v>-3.4180977207896035E-2</v>
      </c>
      <c r="V25" s="12">
        <f t="shared" si="1"/>
        <v>2.2278360715200653E-2</v>
      </c>
      <c r="W25" s="12"/>
      <c r="X25" s="12">
        <f t="shared" si="8"/>
        <v>2.4710232994854309E-2</v>
      </c>
      <c r="Y25" s="12">
        <f t="shared" si="9"/>
        <v>-1.4356010427317614</v>
      </c>
      <c r="Z25" s="12">
        <f t="shared" si="16"/>
        <v>0.1431873293119077</v>
      </c>
    </row>
    <row r="26" spans="2:26" x14ac:dyDescent="0.25">
      <c r="B26">
        <v>23</v>
      </c>
      <c r="C26" t="s">
        <v>7</v>
      </c>
      <c r="D26" t="s">
        <v>30</v>
      </c>
      <c r="E26" s="20">
        <v>8.8881502489078184</v>
      </c>
      <c r="F26" s="3">
        <v>127.59614450830121</v>
      </c>
      <c r="G26" s="3"/>
      <c r="H26" s="20">
        <v>9.0919202464561657</v>
      </c>
      <c r="I26" s="3">
        <v>127.59614450830121</v>
      </c>
      <c r="J26" s="3"/>
      <c r="K26" s="21">
        <v>9.099705453839146</v>
      </c>
      <c r="L26" s="13">
        <v>127.39105864505382</v>
      </c>
      <c r="N26">
        <v>23</v>
      </c>
      <c r="O26" t="s">
        <v>30</v>
      </c>
      <c r="P26" s="12">
        <f t="shared" si="10"/>
        <v>0.20376999754834735</v>
      </c>
      <c r="Q26" s="12">
        <f t="shared" si="11"/>
        <v>0</v>
      </c>
      <c r="R26" s="12">
        <f t="shared" si="12"/>
        <v>0.14408714706880257</v>
      </c>
      <c r="S26" s="11"/>
      <c r="T26" s="12">
        <f t="shared" si="17"/>
        <v>7.7852073829802748E-3</v>
      </c>
      <c r="U26" s="12">
        <f t="shared" si="18"/>
        <v>-0.20508586324739042</v>
      </c>
      <c r="V26" s="12">
        <f t="shared" si="1"/>
        <v>2.1035560315249346E-2</v>
      </c>
      <c r="W26" s="12"/>
      <c r="X26" s="12">
        <f t="shared" si="8"/>
        <v>0.21155520493132762</v>
      </c>
      <c r="Y26" s="12">
        <f t="shared" si="9"/>
        <v>-0.20508586324739042</v>
      </c>
      <c r="Z26" s="12">
        <f t="shared" si="16"/>
        <v>0.15096354671756523</v>
      </c>
    </row>
    <row r="27" spans="2:26" x14ac:dyDescent="0.25">
      <c r="B27">
        <v>24</v>
      </c>
      <c r="C27" t="s">
        <v>10</v>
      </c>
      <c r="D27" t="s">
        <v>37</v>
      </c>
      <c r="E27" s="20">
        <v>9.4486851840859991</v>
      </c>
      <c r="F27" s="3">
        <v>130.39898463934895</v>
      </c>
      <c r="G27" s="3"/>
      <c r="H27" s="20">
        <v>9.3799729196264927</v>
      </c>
      <c r="I27" s="3">
        <v>129.78372704960677</v>
      </c>
      <c r="J27" s="3"/>
      <c r="K27" s="21">
        <v>9.3721877122435107</v>
      </c>
      <c r="L27" s="13">
        <v>129.85208900402256</v>
      </c>
      <c r="N27">
        <v>24</v>
      </c>
      <c r="O27" t="s">
        <v>37</v>
      </c>
      <c r="P27" s="12">
        <f t="shared" si="10"/>
        <v>-6.87122644595064E-2</v>
      </c>
      <c r="Q27" s="12">
        <f t="shared" si="11"/>
        <v>-0.61525758974218547</v>
      </c>
      <c r="R27" s="12">
        <f t="shared" si="12"/>
        <v>7.7912760704413081E-2</v>
      </c>
      <c r="S27" s="11"/>
      <c r="T27" s="12">
        <f t="shared" si="17"/>
        <v>-7.7852073829820512E-3</v>
      </c>
      <c r="U27" s="12">
        <f t="shared" si="18"/>
        <v>6.836195441579207E-2</v>
      </c>
      <c r="V27" s="12">
        <f t="shared" si="1"/>
        <v>8.7237390923375329E-3</v>
      </c>
      <c r="W27" s="12"/>
      <c r="X27" s="12">
        <f t="shared" si="8"/>
        <v>-7.6497471842488451E-2</v>
      </c>
      <c r="Y27" s="12">
        <f t="shared" si="9"/>
        <v>-0.5468956353263934</v>
      </c>
      <c r="Z27" s="12">
        <f t="shared" si="16"/>
        <v>7.653143792814128E-2</v>
      </c>
    </row>
    <row r="28" spans="2:26" x14ac:dyDescent="0.25">
      <c r="B28">
        <v>25</v>
      </c>
      <c r="C28" t="s">
        <v>2</v>
      </c>
      <c r="D28" t="s">
        <v>25</v>
      </c>
      <c r="E28" s="20">
        <v>8.8725798340417583</v>
      </c>
      <c r="F28" s="3">
        <v>115.70116443995225</v>
      </c>
      <c r="G28" s="3"/>
      <c r="H28" s="20">
        <v>9.4811806156052558</v>
      </c>
      <c r="I28" s="3">
        <v>120.96503492996875</v>
      </c>
      <c r="J28" s="3"/>
      <c r="K28" s="21">
        <v>9.5278918599031464</v>
      </c>
      <c r="L28" s="13">
        <v>121.17012079321614</v>
      </c>
      <c r="N28">
        <v>25</v>
      </c>
      <c r="O28" t="s">
        <v>25</v>
      </c>
      <c r="P28" s="12">
        <f t="shared" si="10"/>
        <v>0.60860078156349751</v>
      </c>
      <c r="Q28" s="12">
        <f t="shared" si="11"/>
        <v>5.263870490016501</v>
      </c>
      <c r="R28" s="12">
        <f t="shared" si="12"/>
        <v>0.67582476612608855</v>
      </c>
      <c r="S28" s="11"/>
      <c r="T28" s="12">
        <f t="shared" si="17"/>
        <v>4.6711244297890531E-2</v>
      </c>
      <c r="U28" s="12">
        <f t="shared" si="18"/>
        <v>0.20508586324739042</v>
      </c>
      <c r="V28" s="12">
        <f t="shared" si="1"/>
        <v>3.8770610553705412E-2</v>
      </c>
      <c r="W28" s="12"/>
      <c r="X28" s="12">
        <f t="shared" si="8"/>
        <v>0.65531202586138804</v>
      </c>
      <c r="Y28" s="12">
        <f t="shared" si="9"/>
        <v>5.4689563532638914</v>
      </c>
      <c r="Z28" s="12">
        <f t="shared" si="16"/>
        <v>0.7126218245602306</v>
      </c>
    </row>
    <row r="29" spans="2:26" x14ac:dyDescent="0.25">
      <c r="B29">
        <v>26</v>
      </c>
      <c r="C29" t="s">
        <v>7</v>
      </c>
      <c r="D29" t="s">
        <v>30</v>
      </c>
      <c r="E29" s="20">
        <v>8.2731188616984248</v>
      </c>
      <c r="F29" s="3">
        <v>119.11926216074218</v>
      </c>
      <c r="G29" s="3"/>
      <c r="H29" s="20">
        <v>8.4846740705835835</v>
      </c>
      <c r="I29" s="3">
        <v>119.49525291002908</v>
      </c>
      <c r="J29" s="3"/>
      <c r="K29" s="21">
        <v>8.5002444853495476</v>
      </c>
      <c r="L29" s="13">
        <v>119.52943388723698</v>
      </c>
      <c r="N29">
        <v>26</v>
      </c>
      <c r="O29" t="s">
        <v>30</v>
      </c>
      <c r="P29" s="12">
        <f t="shared" si="10"/>
        <v>0.21155520888515866</v>
      </c>
      <c r="Q29" s="12">
        <f t="shared" si="11"/>
        <v>0.37599074928689902</v>
      </c>
      <c r="R29" s="12">
        <f t="shared" si="12"/>
        <v>0.15415323489957947</v>
      </c>
      <c r="S29" s="11"/>
      <c r="T29" s="12">
        <f t="shared" si="17"/>
        <v>1.5570414765964102E-2</v>
      </c>
      <c r="U29" s="12">
        <f t="shared" si="18"/>
        <v>3.4180977207896035E-2</v>
      </c>
      <c r="V29" s="12">
        <f t="shared" si="1"/>
        <v>1.1518187017945412E-2</v>
      </c>
      <c r="W29" s="12"/>
      <c r="X29" s="12">
        <f t="shared" si="8"/>
        <v>0.22712562365112277</v>
      </c>
      <c r="Y29" s="12">
        <f t="shared" si="9"/>
        <v>0.41017172649479505</v>
      </c>
      <c r="Z29" s="12">
        <f t="shared" si="16"/>
        <v>0.16565562092054043</v>
      </c>
    </row>
    <row r="30" spans="2:26" x14ac:dyDescent="0.25">
      <c r="B30">
        <v>27</v>
      </c>
      <c r="C30" t="s">
        <v>15</v>
      </c>
      <c r="D30" t="s">
        <v>40</v>
      </c>
      <c r="E30" s="20">
        <v>7.6503022670560021</v>
      </c>
      <c r="F30" s="3">
        <v>115.42771662228907</v>
      </c>
      <c r="G30" s="3"/>
      <c r="H30" s="20">
        <v>7.8151462356471475</v>
      </c>
      <c r="I30" s="3">
        <v>116.38478398411024</v>
      </c>
      <c r="J30" s="3"/>
      <c r="K30" s="21">
        <v>7.7995758208811843</v>
      </c>
      <c r="L30" s="13">
        <v>116.38478398411024</v>
      </c>
      <c r="N30">
        <v>27</v>
      </c>
      <c r="O30" t="s">
        <v>40</v>
      </c>
      <c r="P30" s="12">
        <f t="shared" si="10"/>
        <v>0.16484396859114536</v>
      </c>
      <c r="Q30" s="12">
        <f t="shared" si="11"/>
        <v>0.95706736182117425</v>
      </c>
      <c r="R30" s="12">
        <f t="shared" si="12"/>
        <v>0.15021102074768022</v>
      </c>
      <c r="S30" s="11"/>
      <c r="T30" s="12">
        <f t="shared" si="17"/>
        <v>-1.5570414765963214E-2</v>
      </c>
      <c r="U30" s="12">
        <f t="shared" si="18"/>
        <v>0</v>
      </c>
      <c r="V30" s="12">
        <f t="shared" si="1"/>
        <v>1.100994586689974E-2</v>
      </c>
      <c r="W30" s="12"/>
      <c r="X30" s="12">
        <f t="shared" si="8"/>
        <v>0.14927355382518215</v>
      </c>
      <c r="Y30" s="12">
        <f t="shared" si="9"/>
        <v>0.95706736182117425</v>
      </c>
      <c r="Z30" s="12">
        <f t="shared" si="16"/>
        <v>0.14183751513411583</v>
      </c>
    </row>
    <row r="31" spans="2:26" x14ac:dyDescent="0.25">
      <c r="B31">
        <v>28</v>
      </c>
      <c r="C31" t="s">
        <v>10</v>
      </c>
      <c r="D31" t="s">
        <v>37</v>
      </c>
      <c r="E31" s="20">
        <v>8.2341928245332738</v>
      </c>
      <c r="F31" s="3">
        <v>122.33227401828472</v>
      </c>
      <c r="G31" s="3"/>
      <c r="H31" s="20">
        <v>8.3367551303069298</v>
      </c>
      <c r="I31" s="3">
        <v>120.72576808951345</v>
      </c>
      <c r="J31" s="3"/>
      <c r="K31" s="21">
        <v>8.3756811672218383</v>
      </c>
      <c r="L31" s="13">
        <v>120.75994906672135</v>
      </c>
      <c r="N31">
        <v>28</v>
      </c>
      <c r="O31" t="s">
        <v>37</v>
      </c>
      <c r="P31" s="12">
        <f t="shared" si="10"/>
        <v>0.10256230577365599</v>
      </c>
      <c r="Q31" s="12">
        <f t="shared" si="11"/>
        <v>-1.60650592877127</v>
      </c>
      <c r="R31" s="12">
        <f t="shared" si="12"/>
        <v>0.1747911725881528</v>
      </c>
      <c r="S31" s="11"/>
      <c r="T31" s="12">
        <f t="shared" si="17"/>
        <v>3.892603691490848E-2</v>
      </c>
      <c r="U31" s="12">
        <f t="shared" si="18"/>
        <v>3.4180977207896035E-2</v>
      </c>
      <c r="V31" s="12">
        <f t="shared" si="1"/>
        <v>2.7732073473483703E-2</v>
      </c>
      <c r="W31" s="12"/>
      <c r="X31" s="12">
        <f t="shared" si="8"/>
        <v>0.14148834268856447</v>
      </c>
      <c r="Y31" s="12">
        <f t="shared" si="9"/>
        <v>-1.5723249515633739</v>
      </c>
      <c r="Z31" s="12">
        <f t="shared" si="16"/>
        <v>0.18503267803500073</v>
      </c>
    </row>
    <row r="32" spans="2:26" x14ac:dyDescent="0.25">
      <c r="B32">
        <v>29</v>
      </c>
      <c r="C32" t="s">
        <v>16</v>
      </c>
      <c r="D32" t="s">
        <v>41</v>
      </c>
      <c r="E32" s="20">
        <v>9.1839881313629697</v>
      </c>
      <c r="F32" s="3">
        <v>120.48650124905816</v>
      </c>
      <c r="G32" s="3"/>
      <c r="H32" s="20">
        <v>9.6524551780308556</v>
      </c>
      <c r="I32" s="3">
        <v>122.57154085874002</v>
      </c>
      <c r="J32" s="3"/>
      <c r="K32" s="21">
        <v>9.5746031042010387</v>
      </c>
      <c r="L32" s="13">
        <v>122.33227401828472</v>
      </c>
      <c r="N32">
        <v>29</v>
      </c>
      <c r="O32" t="s">
        <v>41</v>
      </c>
      <c r="P32" s="12">
        <f t="shared" si="10"/>
        <v>0.46846704666788597</v>
      </c>
      <c r="Q32" s="12">
        <f t="shared" si="11"/>
        <v>2.0850396096818571</v>
      </c>
      <c r="R32" s="12">
        <f t="shared" si="12"/>
        <v>0.3903013074683454</v>
      </c>
      <c r="S32" s="11"/>
      <c r="T32" s="12">
        <f t="shared" si="17"/>
        <v>-7.7852073829816959E-2</v>
      </c>
      <c r="U32" s="12">
        <f t="shared" si="18"/>
        <v>-0.23926684045530067</v>
      </c>
      <c r="V32" s="12">
        <f t="shared" si="1"/>
        <v>5.9929201438263517E-2</v>
      </c>
      <c r="W32" s="12"/>
      <c r="X32" s="12">
        <f t="shared" si="8"/>
        <v>0.39061497283806901</v>
      </c>
      <c r="Y32" s="12">
        <f t="shared" si="9"/>
        <v>1.8457727692265564</v>
      </c>
      <c r="Z32" s="12">
        <f t="shared" si="16"/>
        <v>0.33117582072926421</v>
      </c>
    </row>
    <row r="33" spans="2:26" x14ac:dyDescent="0.25">
      <c r="B33">
        <v>30</v>
      </c>
      <c r="C33" t="s">
        <v>12</v>
      </c>
      <c r="D33" t="s">
        <v>38</v>
      </c>
      <c r="E33" s="20">
        <v>9.0516396050014549</v>
      </c>
      <c r="F33" s="3">
        <v>115.76952639436806</v>
      </c>
      <c r="G33" s="3"/>
      <c r="H33" s="20">
        <v>8.7182302920730379</v>
      </c>
      <c r="I33" s="3">
        <v>116.55568887014974</v>
      </c>
      <c r="J33" s="3"/>
      <c r="K33" s="21">
        <v>8.7026598773070738</v>
      </c>
      <c r="L33" s="13">
        <v>116.52150789294184</v>
      </c>
      <c r="N33">
        <v>30</v>
      </c>
      <c r="O33" t="s">
        <v>38</v>
      </c>
      <c r="P33" s="12">
        <f t="shared" si="10"/>
        <v>-0.33340931292841702</v>
      </c>
      <c r="Q33" s="12">
        <f t="shared" si="11"/>
        <v>0.78616247578167986</v>
      </c>
      <c r="R33" s="12">
        <f t="shared" si="12"/>
        <v>0.2482695894975982</v>
      </c>
      <c r="S33" s="11"/>
      <c r="T33" s="12">
        <f t="shared" si="17"/>
        <v>-1.5570414765964102E-2</v>
      </c>
      <c r="U33" s="12">
        <f t="shared" si="18"/>
        <v>-3.4180977207896035E-2</v>
      </c>
      <c r="V33" s="12">
        <f t="shared" si="1"/>
        <v>1.1518187017945412E-2</v>
      </c>
      <c r="W33" s="12"/>
      <c r="X33" s="12">
        <f t="shared" si="8"/>
        <v>-0.34897972769438113</v>
      </c>
      <c r="Y33" s="12">
        <f t="shared" si="9"/>
        <v>0.75198149857378382</v>
      </c>
      <c r="Z33" s="12">
        <f t="shared" si="16"/>
        <v>0.25775005660126532</v>
      </c>
    </row>
    <row r="34" spans="2:26" x14ac:dyDescent="0.25">
      <c r="B34">
        <v>31</v>
      </c>
      <c r="C34" t="s">
        <v>17</v>
      </c>
      <c r="D34" t="s">
        <v>34</v>
      </c>
      <c r="E34" s="20">
        <v>10.110427815893573</v>
      </c>
      <c r="F34" s="3">
        <v>124.79330437725346</v>
      </c>
      <c r="G34" s="3"/>
      <c r="H34" s="20">
        <v>10.321983012967291</v>
      </c>
      <c r="I34" s="3">
        <v>126.19472444277734</v>
      </c>
      <c r="J34" s="3"/>
      <c r="K34" s="21">
        <v>10.329768220350275</v>
      </c>
      <c r="L34" s="13">
        <v>126.22890541998524</v>
      </c>
      <c r="N34">
        <v>31</v>
      </c>
      <c r="O34" t="s">
        <v>34</v>
      </c>
      <c r="P34" s="12">
        <f t="shared" si="10"/>
        <v>0.21155519707371795</v>
      </c>
      <c r="Q34" s="12">
        <f t="shared" si="11"/>
        <v>1.4014200655238795</v>
      </c>
      <c r="R34" s="12">
        <f t="shared" si="12"/>
        <v>0.20402153578720256</v>
      </c>
      <c r="S34" s="11"/>
      <c r="T34" s="12">
        <f t="shared" si="17"/>
        <v>7.7852073829838275E-3</v>
      </c>
      <c r="U34" s="12">
        <f t="shared" si="18"/>
        <v>3.4180977207896035E-2</v>
      </c>
      <c r="V34" s="12">
        <f t="shared" si="1"/>
        <v>6.4617684256186936E-3</v>
      </c>
      <c r="W34" s="12"/>
      <c r="X34" s="12">
        <f t="shared" si="8"/>
        <v>0.21934040445670178</v>
      </c>
      <c r="Y34" s="12">
        <f t="shared" si="9"/>
        <v>1.4356010427317756</v>
      </c>
      <c r="Z34" s="12">
        <f t="shared" si="16"/>
        <v>0.21036259168816557</v>
      </c>
    </row>
    <row r="35" spans="2:26" x14ac:dyDescent="0.25">
      <c r="B35">
        <v>32</v>
      </c>
      <c r="C35" t="s">
        <v>18</v>
      </c>
      <c r="D35" t="s">
        <v>33</v>
      </c>
      <c r="E35" s="20">
        <v>8.4132525954929704</v>
      </c>
      <c r="F35" s="3">
        <v>113.85539167072569</v>
      </c>
      <c r="G35" s="3"/>
      <c r="H35" s="20">
        <v>8.1654805678813283</v>
      </c>
      <c r="I35" s="3">
        <v>113.4452199442309</v>
      </c>
      <c r="J35" s="3"/>
      <c r="K35" s="21">
        <v>8.1966213974132565</v>
      </c>
      <c r="L35" s="13">
        <v>113.4452199442309</v>
      </c>
      <c r="N35">
        <v>32</v>
      </c>
      <c r="O35" t="s">
        <v>33</v>
      </c>
      <c r="P35" s="12">
        <f t="shared" si="10"/>
        <v>-0.24777202761164219</v>
      </c>
      <c r="Q35" s="12">
        <f t="shared" si="11"/>
        <v>-0.41017172649479505</v>
      </c>
      <c r="R35" s="12">
        <f t="shared" si="12"/>
        <v>0.17984506975868494</v>
      </c>
      <c r="S35" s="11"/>
      <c r="T35" s="12">
        <f t="shared" si="17"/>
        <v>3.1140829531928205E-2</v>
      </c>
      <c r="U35" s="12">
        <f t="shared" si="18"/>
        <v>0</v>
      </c>
      <c r="V35" s="12">
        <f t="shared" si="1"/>
        <v>2.2019891733800735E-2</v>
      </c>
      <c r="W35" s="12"/>
      <c r="X35" s="12">
        <f t="shared" si="8"/>
        <v>-0.21663119807971398</v>
      </c>
      <c r="Y35" s="12">
        <f t="shared" si="9"/>
        <v>-0.41017172649479505</v>
      </c>
      <c r="Z35" s="12">
        <f t="shared" si="16"/>
        <v>0.15847175860020044</v>
      </c>
    </row>
    <row r="36" spans="2:26" x14ac:dyDescent="0.25">
      <c r="B36">
        <v>33</v>
      </c>
      <c r="C36" t="s">
        <v>1</v>
      </c>
      <c r="D36" t="s">
        <v>24</v>
      </c>
      <c r="E36" s="20">
        <v>8.7168756853811509</v>
      </c>
      <c r="F36" s="3">
        <v>113.6503058074783</v>
      </c>
      <c r="G36" s="3"/>
      <c r="H36" s="20">
        <v>8.5547409370304202</v>
      </c>
      <c r="I36" s="3">
        <v>113.20595310377561</v>
      </c>
      <c r="J36" s="3"/>
      <c r="K36" s="21">
        <v>8.5625261444134004</v>
      </c>
      <c r="L36" s="13">
        <v>113.24013408098351</v>
      </c>
      <c r="N36">
        <v>33</v>
      </c>
      <c r="O36" t="s">
        <v>24</v>
      </c>
      <c r="P36" s="12">
        <f t="shared" si="10"/>
        <v>-0.16213474835073072</v>
      </c>
      <c r="Q36" s="12">
        <f t="shared" si="11"/>
        <v>-0.44435270370269109</v>
      </c>
      <c r="R36" s="12">
        <f t="shared" si="12"/>
        <v>0.12279593519004905</v>
      </c>
      <c r="S36" s="11"/>
      <c r="T36" s="12">
        <f t="shared" si="17"/>
        <v>7.7852073829802748E-3</v>
      </c>
      <c r="U36" s="12">
        <f t="shared" si="18"/>
        <v>3.4180977207896035E-2</v>
      </c>
      <c r="V36" s="12">
        <f t="shared" si="1"/>
        <v>6.4617684256165538E-3</v>
      </c>
      <c r="W36" s="12"/>
      <c r="X36" s="12">
        <f t="shared" si="8"/>
        <v>-0.15434954096775044</v>
      </c>
      <c r="Y36" s="12">
        <f t="shared" si="9"/>
        <v>-0.41017172649479505</v>
      </c>
      <c r="Z36" s="12">
        <f t="shared" si="16"/>
        <v>0.11645020687655176</v>
      </c>
    </row>
    <row r="37" spans="2:26" x14ac:dyDescent="0.25">
      <c r="B37">
        <v>34</v>
      </c>
      <c r="C37" t="s">
        <v>7</v>
      </c>
      <c r="D37" t="s">
        <v>30</v>
      </c>
      <c r="E37" s="20">
        <v>7.4167460440650936</v>
      </c>
      <c r="F37" s="3">
        <v>121.58029251971094</v>
      </c>
      <c r="G37" s="3"/>
      <c r="H37" s="20">
        <v>7.3713894148171839</v>
      </c>
      <c r="I37" s="3">
        <v>121.47774958808724</v>
      </c>
      <c r="J37" s="3"/>
      <c r="K37" s="21">
        <v>7.379174622200166</v>
      </c>
      <c r="L37" s="13">
        <v>121.51193056529513</v>
      </c>
      <c r="N37">
        <v>34</v>
      </c>
      <c r="O37" t="s">
        <v>30</v>
      </c>
      <c r="P37" s="12">
        <f t="shared" si="10"/>
        <v>-4.535662924790973E-2</v>
      </c>
      <c r="Q37" s="12">
        <f t="shared" si="11"/>
        <v>-0.10254293162370232</v>
      </c>
      <c r="R37" s="12">
        <f t="shared" si="12"/>
        <v>3.3640146046960119E-2</v>
      </c>
      <c r="S37" s="11"/>
      <c r="T37" s="12">
        <f t="shared" si="17"/>
        <v>7.7852073829820512E-3</v>
      </c>
      <c r="U37" s="12">
        <f t="shared" si="18"/>
        <v>3.4180977207896035E-2</v>
      </c>
      <c r="V37" s="12">
        <f t="shared" si="1"/>
        <v>6.4617684256176233E-3</v>
      </c>
      <c r="W37" s="12"/>
      <c r="X37" s="12">
        <f t="shared" si="8"/>
        <v>-3.7571421864927679E-2</v>
      </c>
      <c r="Y37" s="12">
        <f t="shared" si="9"/>
        <v>-6.8361954415806281E-2</v>
      </c>
      <c r="Z37" s="12">
        <f t="shared" si="16"/>
        <v>2.7415411126396786E-2</v>
      </c>
    </row>
    <row r="38" spans="2:26" x14ac:dyDescent="0.25">
      <c r="B38">
        <v>35</v>
      </c>
      <c r="C38" t="s">
        <v>4</v>
      </c>
      <c r="D38" t="s">
        <v>27</v>
      </c>
      <c r="E38" s="20">
        <v>7.3466791771678208</v>
      </c>
      <c r="F38" s="3">
        <v>106.81411036589843</v>
      </c>
      <c r="G38" s="3"/>
      <c r="H38" s="20">
        <v>7.3713894148171839</v>
      </c>
      <c r="I38" s="3">
        <v>106.16467179894835</v>
      </c>
      <c r="J38" s="3"/>
      <c r="K38" s="21">
        <v>7.3713894148171839</v>
      </c>
      <c r="L38" s="13">
        <v>106.26721473057205</v>
      </c>
      <c r="N38">
        <v>35</v>
      </c>
      <c r="O38" t="s">
        <v>27</v>
      </c>
      <c r="P38" s="12">
        <f t="shared" si="10"/>
        <v>2.4710237649363087E-2</v>
      </c>
      <c r="Q38" s="12">
        <f t="shared" si="11"/>
        <v>-0.64943856695008151</v>
      </c>
      <c r="R38" s="12">
        <f t="shared" si="12"/>
        <v>6.6623181808716708E-2</v>
      </c>
      <c r="S38" s="11"/>
      <c r="T38" s="12">
        <f t="shared" si="17"/>
        <v>0</v>
      </c>
      <c r="U38" s="12">
        <f t="shared" si="18"/>
        <v>0.10254293162370232</v>
      </c>
      <c r="V38" s="12">
        <f t="shared" si="1"/>
        <v>1.0151232323941573E-2</v>
      </c>
      <c r="W38" s="12"/>
      <c r="X38" s="12">
        <f t="shared" si="8"/>
        <v>2.4710237649363087E-2</v>
      </c>
      <c r="Y38" s="12">
        <f t="shared" si="9"/>
        <v>-0.54689563532637919</v>
      </c>
      <c r="Z38" s="12">
        <f t="shared" si="16"/>
        <v>5.6889606384177345E-2</v>
      </c>
    </row>
    <row r="39" spans="2:26" x14ac:dyDescent="0.25">
      <c r="B39">
        <v>36</v>
      </c>
      <c r="C39" t="s">
        <v>18</v>
      </c>
      <c r="D39" t="s">
        <v>33</v>
      </c>
      <c r="E39" s="20">
        <v>7.7670803785514559</v>
      </c>
      <c r="F39" s="3">
        <v>111.46272326617274</v>
      </c>
      <c r="G39" s="3"/>
      <c r="H39" s="20">
        <v>7.861857479945038</v>
      </c>
      <c r="I39" s="3">
        <v>112.28306671916232</v>
      </c>
      <c r="J39" s="3"/>
      <c r="K39" s="21">
        <v>7.8540722725620569</v>
      </c>
      <c r="L39" s="13">
        <v>112.28306671916232</v>
      </c>
      <c r="N39">
        <v>36</v>
      </c>
      <c r="O39" t="s">
        <v>33</v>
      </c>
      <c r="P39" s="12">
        <f t="shared" si="10"/>
        <v>9.4777101393582086E-2</v>
      </c>
      <c r="Q39" s="12">
        <f t="shared" si="11"/>
        <v>0.82034345298957589</v>
      </c>
      <c r="R39" s="12">
        <f t="shared" si="12"/>
        <v>0.10529193039706654</v>
      </c>
      <c r="S39" s="11"/>
      <c r="T39" s="12">
        <f t="shared" si="17"/>
        <v>-7.785207382981163E-3</v>
      </c>
      <c r="U39" s="12">
        <f t="shared" si="18"/>
        <v>0</v>
      </c>
      <c r="V39" s="12">
        <f t="shared" si="1"/>
        <v>5.5049729334495558E-3</v>
      </c>
      <c r="W39" s="12"/>
      <c r="X39" s="12">
        <f t="shared" si="8"/>
        <v>8.6991894010600923E-2</v>
      </c>
      <c r="Y39" s="12">
        <f t="shared" si="9"/>
        <v>0.82034345298957589</v>
      </c>
      <c r="Z39" s="12">
        <f t="shared" si="16"/>
        <v>0.10187657210679915</v>
      </c>
    </row>
    <row r="40" spans="2:26" x14ac:dyDescent="0.25">
      <c r="B40">
        <v>37</v>
      </c>
      <c r="C40" t="s">
        <v>4</v>
      </c>
      <c r="D40" t="s">
        <v>27</v>
      </c>
      <c r="E40" s="20">
        <v>8.3431857285956976</v>
      </c>
      <c r="F40" s="3">
        <v>121.51193056529513</v>
      </c>
      <c r="G40" s="3"/>
      <c r="H40" s="20">
        <v>8.2355474343281649</v>
      </c>
      <c r="I40" s="3">
        <v>121.13593981600825</v>
      </c>
      <c r="J40" s="3"/>
      <c r="K40" s="21">
        <v>8.243332641711147</v>
      </c>
      <c r="L40" s="13">
        <v>121.17012079321614</v>
      </c>
      <c r="N40">
        <v>37</v>
      </c>
      <c r="O40" t="s">
        <v>27</v>
      </c>
      <c r="P40" s="12">
        <f t="shared" si="10"/>
        <v>-0.10763829426753269</v>
      </c>
      <c r="Q40" s="12">
        <f t="shared" si="11"/>
        <v>-0.37599074928688481</v>
      </c>
      <c r="R40" s="12">
        <f t="shared" si="12"/>
        <v>8.4725544100910016E-2</v>
      </c>
      <c r="S40" s="11"/>
      <c r="T40" s="12">
        <f t="shared" si="17"/>
        <v>7.7852073829820512E-3</v>
      </c>
      <c r="U40" s="12">
        <f t="shared" si="18"/>
        <v>3.4180977207896035E-2</v>
      </c>
      <c r="V40" s="12">
        <f t="shared" si="1"/>
        <v>6.4617684256176233E-3</v>
      </c>
      <c r="W40" s="12"/>
      <c r="X40" s="12">
        <f t="shared" si="8"/>
        <v>-9.9853086884550635E-2</v>
      </c>
      <c r="Y40" s="12">
        <f t="shared" si="9"/>
        <v>-0.34180977207898877</v>
      </c>
      <c r="Z40" s="12">
        <f t="shared" si="16"/>
        <v>7.8296180615761671E-2</v>
      </c>
    </row>
    <row r="41" spans="2:26" x14ac:dyDescent="0.25">
      <c r="B41">
        <v>38</v>
      </c>
      <c r="C41" t="s">
        <v>14</v>
      </c>
      <c r="D41" t="s">
        <v>39</v>
      </c>
      <c r="E41" s="20">
        <v>8.2575484468323648</v>
      </c>
      <c r="F41" s="3">
        <v>125.81873369349046</v>
      </c>
      <c r="G41" s="3"/>
      <c r="H41" s="20">
        <v>8.4301776189027109</v>
      </c>
      <c r="I41" s="3">
        <v>127.32269669063803</v>
      </c>
      <c r="J41" s="3"/>
      <c r="K41" s="21">
        <v>8.3834663746048204</v>
      </c>
      <c r="L41" s="13">
        <v>127.11761082739062</v>
      </c>
      <c r="N41">
        <v>38</v>
      </c>
      <c r="O41" t="s">
        <v>39</v>
      </c>
      <c r="P41" s="12">
        <f t="shared" si="10"/>
        <v>0.17262917207034612</v>
      </c>
      <c r="Q41" s="12">
        <f t="shared" si="11"/>
        <v>1.5039629971475676</v>
      </c>
      <c r="R41" s="12">
        <f t="shared" si="12"/>
        <v>0.19252813184929551</v>
      </c>
      <c r="S41" s="11"/>
      <c r="T41" s="12">
        <f t="shared" si="17"/>
        <v>-4.6711244297890531E-2</v>
      </c>
      <c r="U41" s="12">
        <f t="shared" si="18"/>
        <v>-0.20508586324740463</v>
      </c>
      <c r="V41" s="12">
        <f t="shared" si="1"/>
        <v>3.8770610553706147E-2</v>
      </c>
      <c r="W41" s="12"/>
      <c r="X41" s="12">
        <f t="shared" si="8"/>
        <v>0.12591792777245558</v>
      </c>
      <c r="Y41" s="12">
        <f t="shared" si="9"/>
        <v>1.298877133900163</v>
      </c>
      <c r="Z41" s="12">
        <f t="shared" si="16"/>
        <v>0.15640033246495338</v>
      </c>
    </row>
    <row r="42" spans="2:26" x14ac:dyDescent="0.25">
      <c r="B42">
        <v>39</v>
      </c>
      <c r="C42" t="s">
        <v>14</v>
      </c>
      <c r="D42" t="s">
        <v>39</v>
      </c>
      <c r="E42" s="20">
        <v>8.8102981745775146</v>
      </c>
      <c r="F42" s="3">
        <v>124.86166633166927</v>
      </c>
      <c r="G42" s="3"/>
      <c r="H42" s="20">
        <v>8.6170225960942748</v>
      </c>
      <c r="I42" s="3">
        <v>126.77580105531163</v>
      </c>
      <c r="J42" s="3"/>
      <c r="K42" s="21">
        <v>8.6014521813283107</v>
      </c>
      <c r="L42" s="13">
        <v>126.57071519206423</v>
      </c>
      <c r="N42">
        <v>39</v>
      </c>
      <c r="O42" t="s">
        <v>39</v>
      </c>
      <c r="P42" s="12">
        <f t="shared" si="10"/>
        <v>-0.19327557848323984</v>
      </c>
      <c r="Q42" s="12">
        <f t="shared" si="11"/>
        <v>1.9141347236423627</v>
      </c>
      <c r="R42" s="12">
        <f t="shared" si="12"/>
        <v>0.2336323172711752</v>
      </c>
      <c r="S42" s="11"/>
      <c r="T42" s="12">
        <f t="shared" si="17"/>
        <v>-1.5570414765964102E-2</v>
      </c>
      <c r="U42" s="12">
        <f t="shared" si="18"/>
        <v>-0.20508586324740463</v>
      </c>
      <c r="V42" s="12">
        <f t="shared" si="1"/>
        <v>2.3095648481275027E-2</v>
      </c>
      <c r="W42" s="12"/>
      <c r="X42" s="12">
        <f t="shared" si="8"/>
        <v>-0.20884599324920394</v>
      </c>
      <c r="Y42" s="12">
        <f t="shared" si="9"/>
        <v>1.7090488603949581</v>
      </c>
      <c r="Z42" s="12">
        <f t="shared" si="16"/>
        <v>0.22457211518541847</v>
      </c>
    </row>
    <row r="43" spans="2:26" x14ac:dyDescent="0.25">
      <c r="B43">
        <v>40</v>
      </c>
      <c r="C43" t="s">
        <v>14</v>
      </c>
      <c r="D43" t="s">
        <v>39</v>
      </c>
      <c r="E43" s="20">
        <v>8.9737875306711512</v>
      </c>
      <c r="F43" s="3">
        <v>116.52150789294184</v>
      </c>
      <c r="G43" s="3"/>
      <c r="H43" s="20">
        <v>8.9206456840305641</v>
      </c>
      <c r="I43" s="3">
        <v>115.56444053112065</v>
      </c>
      <c r="J43" s="3"/>
      <c r="K43" s="21">
        <v>8.9050752692646018</v>
      </c>
      <c r="L43" s="13">
        <v>115.56444053112065</v>
      </c>
      <c r="N43">
        <v>40</v>
      </c>
      <c r="O43" t="s">
        <v>39</v>
      </c>
      <c r="P43" s="12">
        <f t="shared" si="10"/>
        <v>-5.3141846640587076E-2</v>
      </c>
      <c r="Q43" s="12">
        <f t="shared" si="11"/>
        <v>-0.95706736182118846</v>
      </c>
      <c r="R43" s="12">
        <f t="shared" si="12"/>
        <v>0.10192453922293132</v>
      </c>
      <c r="S43" s="11"/>
      <c r="T43" s="12">
        <f t="shared" si="17"/>
        <v>-1.5570414765962326E-2</v>
      </c>
      <c r="U43" s="12">
        <f t="shared" si="18"/>
        <v>0</v>
      </c>
      <c r="V43" s="12">
        <f t="shared" si="1"/>
        <v>1.1009945866899112E-2</v>
      </c>
      <c r="W43" s="12"/>
      <c r="X43" s="12">
        <f t="shared" si="8"/>
        <v>-6.8712261406549402E-2</v>
      </c>
      <c r="Y43" s="12">
        <f t="shared" si="9"/>
        <v>-0.95706736182118846</v>
      </c>
      <c r="Z43" s="12">
        <f t="shared" si="16"/>
        <v>0.10647662277430674</v>
      </c>
    </row>
    <row r="44" spans="2:26" x14ac:dyDescent="0.25">
      <c r="B44">
        <v>41</v>
      </c>
      <c r="C44" t="s">
        <v>19</v>
      </c>
      <c r="D44" t="s">
        <v>42</v>
      </c>
      <c r="E44" s="20">
        <v>7.2143306508063061</v>
      </c>
      <c r="F44" s="3">
        <v>117.75202307242621</v>
      </c>
      <c r="G44" s="3"/>
      <c r="H44" s="20">
        <v>7.2546113040724567</v>
      </c>
      <c r="I44" s="3">
        <v>116.72659375618923</v>
      </c>
      <c r="J44" s="3"/>
      <c r="K44" s="21">
        <v>7.2156852671575482</v>
      </c>
      <c r="L44" s="13">
        <v>116.72659375618923</v>
      </c>
      <c r="N44">
        <v>41</v>
      </c>
      <c r="O44" t="s">
        <v>42</v>
      </c>
      <c r="P44" s="12">
        <f t="shared" si="10"/>
        <v>4.0280653266150601E-2</v>
      </c>
      <c r="Q44" s="12">
        <f t="shared" si="11"/>
        <v>-1.0254293162369805</v>
      </c>
      <c r="R44" s="12">
        <f t="shared" si="12"/>
        <v>0.10543252478830568</v>
      </c>
      <c r="S44" s="11"/>
      <c r="T44" s="12">
        <f t="shared" si="17"/>
        <v>-3.892603691490848E-2</v>
      </c>
      <c r="U44" s="12">
        <f t="shared" si="18"/>
        <v>0</v>
      </c>
      <c r="V44" s="12">
        <f t="shared" si="1"/>
        <v>2.7524864667249661E-2</v>
      </c>
      <c r="W44" s="12"/>
      <c r="X44" s="12">
        <f t="shared" si="8"/>
        <v>1.3546163512421217E-3</v>
      </c>
      <c r="Y44" s="12">
        <f t="shared" si="9"/>
        <v>-1.0254293162369805</v>
      </c>
      <c r="Z44" s="12">
        <f t="shared" si="16"/>
        <v>0.1015168422587715</v>
      </c>
    </row>
    <row r="45" spans="2:26" x14ac:dyDescent="0.25">
      <c r="B45">
        <v>42</v>
      </c>
      <c r="C45" t="s">
        <v>3</v>
      </c>
      <c r="D45" t="s">
        <v>26</v>
      </c>
      <c r="E45" s="20">
        <v>7.8137916231496378</v>
      </c>
      <c r="F45" s="3">
        <v>122.67408379036371</v>
      </c>
      <c r="G45" s="3"/>
      <c r="H45" s="20">
        <v>7.2390408893064935</v>
      </c>
      <c r="I45" s="3">
        <v>124.45149460517447</v>
      </c>
      <c r="J45" s="3"/>
      <c r="K45" s="21">
        <v>7.2623965114554387</v>
      </c>
      <c r="L45" s="13">
        <v>124.58821851400607</v>
      </c>
      <c r="N45">
        <v>42</v>
      </c>
      <c r="O45" t="s">
        <v>26</v>
      </c>
      <c r="P45" s="12">
        <f t="shared" si="10"/>
        <v>-0.57475073384314435</v>
      </c>
      <c r="Q45" s="12">
        <f t="shared" si="11"/>
        <v>1.7774108148107644</v>
      </c>
      <c r="R45" s="12">
        <f t="shared" si="12"/>
        <v>0.4428648295267506</v>
      </c>
      <c r="S45" s="11"/>
      <c r="T45" s="12">
        <f t="shared" si="17"/>
        <v>2.3355622148945265E-2</v>
      </c>
      <c r="U45" s="12">
        <f t="shared" si="18"/>
        <v>0.13672390883159835</v>
      </c>
      <c r="V45" s="12">
        <f t="shared" si="1"/>
        <v>2.1352707790695431E-2</v>
      </c>
      <c r="W45" s="12"/>
      <c r="X45" s="12">
        <f t="shared" si="8"/>
        <v>-0.55139511169419908</v>
      </c>
      <c r="Y45" s="12">
        <f t="shared" si="9"/>
        <v>1.9141347236423627</v>
      </c>
      <c r="Z45" s="12">
        <f t="shared" si="16"/>
        <v>0.4335027331570272</v>
      </c>
    </row>
    <row r="46" spans="2:26" x14ac:dyDescent="0.25">
      <c r="B46">
        <v>43</v>
      </c>
      <c r="C46" t="s">
        <v>3</v>
      </c>
      <c r="D46" t="s">
        <v>26</v>
      </c>
      <c r="E46" s="20">
        <v>7.4478868737972146</v>
      </c>
      <c r="F46" s="3">
        <v>118.29891870775261</v>
      </c>
      <c r="G46" s="3"/>
      <c r="H46" s="20">
        <v>7.5115231477108564</v>
      </c>
      <c r="I46" s="3">
        <v>113.7186677618941</v>
      </c>
      <c r="J46" s="3"/>
      <c r="K46" s="21">
        <v>7.5037379403278752</v>
      </c>
      <c r="L46" s="13">
        <v>114.06047753397308</v>
      </c>
      <c r="N46">
        <v>43</v>
      </c>
      <c r="O46" t="s">
        <v>26</v>
      </c>
      <c r="P46" s="12">
        <f t="shared" si="10"/>
        <v>6.3636273913641794E-2</v>
      </c>
      <c r="Q46" s="12">
        <f t="shared" si="11"/>
        <v>-4.5802509458585092</v>
      </c>
      <c r="R46" s="12">
        <f t="shared" si="12"/>
        <v>0.45564902633910698</v>
      </c>
      <c r="S46" s="11"/>
      <c r="T46" s="12">
        <f t="shared" si="17"/>
        <v>-7.785207382981163E-3</v>
      </c>
      <c r="U46" s="12">
        <f t="shared" si="18"/>
        <v>0.34180977207898877</v>
      </c>
      <c r="V46" s="12">
        <f t="shared" si="1"/>
        <v>3.4282315351025765E-2</v>
      </c>
      <c r="W46" s="12"/>
      <c r="X46" s="12">
        <f t="shared" si="8"/>
        <v>5.5851066530660631E-2</v>
      </c>
      <c r="Y46" s="12">
        <f t="shared" si="9"/>
        <v>-4.2384411737795205</v>
      </c>
      <c r="Z46" s="12">
        <f t="shared" si="16"/>
        <v>0.42143876178572309</v>
      </c>
    </row>
    <row r="47" spans="2:26" x14ac:dyDescent="0.25">
      <c r="B47">
        <v>44</v>
      </c>
      <c r="C47" t="s">
        <v>10</v>
      </c>
      <c r="D47" t="s">
        <v>37</v>
      </c>
      <c r="E47" s="20">
        <v>7.4790277035293355</v>
      </c>
      <c r="F47" s="3">
        <v>115.15426880462587</v>
      </c>
      <c r="G47" s="3"/>
      <c r="H47" s="20">
        <v>7.5504491846257658</v>
      </c>
      <c r="I47" s="3">
        <v>116.41896496131814</v>
      </c>
      <c r="J47" s="3"/>
      <c r="K47" s="21">
        <v>7.5426639772427837</v>
      </c>
      <c r="L47" s="13">
        <v>116.38478398411024</v>
      </c>
      <c r="N47">
        <v>44</v>
      </c>
      <c r="O47" t="s">
        <v>37</v>
      </c>
      <c r="P47" s="12">
        <f t="shared" si="10"/>
        <v>7.1421481096430206E-2</v>
      </c>
      <c r="Q47" s="12">
        <f t="shared" si="11"/>
        <v>1.264696156692267</v>
      </c>
      <c r="R47" s="12">
        <f t="shared" si="12"/>
        <v>0.13500069034925469</v>
      </c>
      <c r="S47" s="11"/>
      <c r="T47" s="12">
        <f t="shared" si="17"/>
        <v>-7.7852073829820512E-3</v>
      </c>
      <c r="U47" s="12">
        <f t="shared" si="18"/>
        <v>-3.4180977207896035E-2</v>
      </c>
      <c r="V47" s="12">
        <f t="shared" si="1"/>
        <v>6.4617684256176233E-3</v>
      </c>
      <c r="W47" s="12"/>
      <c r="X47" s="12">
        <f t="shared" si="8"/>
        <v>6.3636273713448155E-2</v>
      </c>
      <c r="Y47" s="12">
        <f t="shared" si="9"/>
        <v>1.2305151794843709</v>
      </c>
      <c r="Z47" s="12">
        <f t="shared" si="16"/>
        <v>0.1298600408674381</v>
      </c>
    </row>
    <row r="48" spans="2:26" x14ac:dyDescent="0.25">
      <c r="B48">
        <v>45</v>
      </c>
      <c r="C48" t="s">
        <v>13</v>
      </c>
      <c r="D48" t="s">
        <v>32</v>
      </c>
      <c r="E48" s="20">
        <v>7.697013511654184</v>
      </c>
      <c r="F48" s="3">
        <v>122.53735988153211</v>
      </c>
      <c r="G48" s="3"/>
      <c r="H48" s="20">
        <v>7.8540722725620569</v>
      </c>
      <c r="I48" s="3">
        <v>122.57154085874002</v>
      </c>
      <c r="J48" s="3"/>
      <c r="K48" s="21">
        <v>7.8385018577960928</v>
      </c>
      <c r="L48" s="13">
        <v>122.40063597270051</v>
      </c>
      <c r="N48">
        <v>45</v>
      </c>
      <c r="O48" t="s">
        <v>32</v>
      </c>
      <c r="P48" s="12">
        <f t="shared" si="10"/>
        <v>0.15705876090787285</v>
      </c>
      <c r="Q48" s="12">
        <f t="shared" si="11"/>
        <v>3.4180977207910246E-2</v>
      </c>
      <c r="R48" s="12">
        <f t="shared" si="12"/>
        <v>0.11110885164174134</v>
      </c>
      <c r="S48" s="11"/>
      <c r="T48" s="12">
        <f t="shared" si="17"/>
        <v>-1.5570414765964102E-2</v>
      </c>
      <c r="U48" s="12">
        <f t="shared" si="18"/>
        <v>-0.1709048860395086</v>
      </c>
      <c r="V48" s="12">
        <f t="shared" si="1"/>
        <v>2.0185688313738903E-2</v>
      </c>
      <c r="W48" s="12"/>
      <c r="X48" s="12">
        <f t="shared" si="8"/>
        <v>0.14148834614190875</v>
      </c>
      <c r="Y48" s="12">
        <f t="shared" si="9"/>
        <v>-0.13672390883159835</v>
      </c>
      <c r="Z48" s="12">
        <f t="shared" si="16"/>
        <v>0.10095876204668403</v>
      </c>
    </row>
    <row r="49" spans="2:26" x14ac:dyDescent="0.25">
      <c r="B49">
        <v>46</v>
      </c>
      <c r="C49" t="s">
        <v>10</v>
      </c>
      <c r="D49" t="s">
        <v>37</v>
      </c>
      <c r="E49" s="20">
        <v>8.9815727381041821</v>
      </c>
      <c r="F49" s="3">
        <v>128.34812600687499</v>
      </c>
      <c r="G49" s="3"/>
      <c r="H49" s="20">
        <v>9.1853427350519468</v>
      </c>
      <c r="I49" s="3">
        <v>129.30519336869617</v>
      </c>
      <c r="J49" s="3"/>
      <c r="K49" s="21">
        <v>9.2086983572008929</v>
      </c>
      <c r="L49" s="13">
        <v>129.44191727752778</v>
      </c>
      <c r="N49">
        <v>46</v>
      </c>
      <c r="O49" t="s">
        <v>37</v>
      </c>
      <c r="P49" s="12">
        <f t="shared" si="10"/>
        <v>0.20376999694776465</v>
      </c>
      <c r="Q49" s="12">
        <f t="shared" si="11"/>
        <v>0.95706736182117425</v>
      </c>
      <c r="R49" s="12">
        <f t="shared" si="12"/>
        <v>0.17244619332321248</v>
      </c>
      <c r="S49" s="11"/>
      <c r="T49" s="12">
        <f t="shared" si="17"/>
        <v>2.3355622148946154E-2</v>
      </c>
      <c r="U49" s="12">
        <f t="shared" si="18"/>
        <v>0.13672390883161256</v>
      </c>
      <c r="V49" s="12">
        <f t="shared" si="1"/>
        <v>2.1352707790696809E-2</v>
      </c>
      <c r="W49" s="12"/>
      <c r="X49" s="12">
        <f t="shared" si="8"/>
        <v>0.22712561909671081</v>
      </c>
      <c r="Y49" s="12">
        <f t="shared" si="9"/>
        <v>1.0937912706527868</v>
      </c>
      <c r="Z49" s="12">
        <f t="shared" si="16"/>
        <v>0.19369445266667606</v>
      </c>
    </row>
    <row r="50" spans="2:26" x14ac:dyDescent="0.25">
      <c r="B50">
        <v>47</v>
      </c>
      <c r="C50" t="s">
        <v>8</v>
      </c>
      <c r="D50" t="s">
        <v>31</v>
      </c>
      <c r="E50" s="20">
        <v>7.6347318521899412</v>
      </c>
      <c r="F50" s="3">
        <v>116.72659375618923</v>
      </c>
      <c r="G50" s="3"/>
      <c r="H50" s="20">
        <v>7.6360864658385657</v>
      </c>
      <c r="I50" s="3">
        <v>117.64948014080252</v>
      </c>
      <c r="J50" s="3"/>
      <c r="K50" s="21">
        <v>7.6360864658385657</v>
      </c>
      <c r="L50" s="13">
        <v>117.75202307242621</v>
      </c>
      <c r="N50">
        <v>47</v>
      </c>
      <c r="O50" t="s">
        <v>31</v>
      </c>
      <c r="P50" s="12">
        <f t="shared" si="10"/>
        <v>1.3546136486244365E-3</v>
      </c>
      <c r="Q50" s="12">
        <f t="shared" si="11"/>
        <v>0.92288638461329242</v>
      </c>
      <c r="R50" s="12">
        <f t="shared" si="12"/>
        <v>9.1366112001844219E-2</v>
      </c>
      <c r="S50" s="11"/>
      <c r="T50" s="12">
        <f t="shared" si="17"/>
        <v>0</v>
      </c>
      <c r="U50" s="12">
        <f t="shared" si="18"/>
        <v>0.1025429316236881</v>
      </c>
      <c r="V50" s="12">
        <f t="shared" si="1"/>
        <v>1.0151232323940168E-2</v>
      </c>
      <c r="W50" s="12"/>
      <c r="X50" s="12">
        <f t="shared" si="8"/>
        <v>1.3546136486244365E-3</v>
      </c>
      <c r="Y50" s="12">
        <f t="shared" si="9"/>
        <v>1.0254293162369805</v>
      </c>
      <c r="Z50" s="12">
        <f t="shared" si="16"/>
        <v>0.10151684224073997</v>
      </c>
    </row>
    <row r="51" spans="2:26" x14ac:dyDescent="0.25">
      <c r="B51">
        <v>48</v>
      </c>
      <c r="C51" t="s">
        <v>6</v>
      </c>
      <c r="D51" t="s">
        <v>35</v>
      </c>
      <c r="E51" s="20">
        <v>9.1762029239299387</v>
      </c>
      <c r="F51" s="3">
        <v>126.29726737440105</v>
      </c>
      <c r="G51" s="3"/>
      <c r="H51" s="20">
        <v>10.275271768669402</v>
      </c>
      <c r="I51" s="3">
        <v>127.8695923259644</v>
      </c>
      <c r="J51" s="3"/>
      <c r="K51" s="21">
        <v>10.376479464648165</v>
      </c>
      <c r="L51" s="13">
        <v>128.14304014362762</v>
      </c>
      <c r="N51">
        <v>48</v>
      </c>
      <c r="O51" t="s">
        <v>35</v>
      </c>
      <c r="P51" s="12">
        <f t="shared" si="10"/>
        <v>1.0990688447394632</v>
      </c>
      <c r="Q51" s="12">
        <f t="shared" si="11"/>
        <v>1.5723249515633597</v>
      </c>
      <c r="R51" s="12">
        <f t="shared" si="12"/>
        <v>0.79259307284437863</v>
      </c>
      <c r="S51" s="11"/>
      <c r="T51" s="12">
        <f t="shared" si="17"/>
        <v>0.10120769597876311</v>
      </c>
      <c r="U51" s="12">
        <f t="shared" si="18"/>
        <v>0.27344781766321091</v>
      </c>
      <c r="V51" s="12">
        <f t="shared" si="1"/>
        <v>7.6513274735274819E-2</v>
      </c>
      <c r="W51" s="12"/>
      <c r="X51" s="12">
        <f t="shared" si="8"/>
        <v>1.2002765407182263</v>
      </c>
      <c r="Y51" s="12">
        <f t="shared" si="9"/>
        <v>1.8457727692265706</v>
      </c>
      <c r="Z51" s="12">
        <f t="shared" si="16"/>
        <v>0.86817007713484085</v>
      </c>
    </row>
    <row r="52" spans="2:26" x14ac:dyDescent="0.25">
      <c r="B52">
        <v>49</v>
      </c>
      <c r="C52" t="s">
        <v>17</v>
      </c>
      <c r="D52" t="s">
        <v>34</v>
      </c>
      <c r="E52" s="20">
        <v>8.0473478461405463</v>
      </c>
      <c r="F52" s="3">
        <v>127.04924887297483</v>
      </c>
      <c r="G52" s="3"/>
      <c r="H52" s="20">
        <v>8.157695360498348</v>
      </c>
      <c r="I52" s="3">
        <v>127.32269669063803</v>
      </c>
      <c r="J52" s="3"/>
      <c r="K52" s="21">
        <v>8.1810509826472924</v>
      </c>
      <c r="L52" s="13">
        <v>127.32269669063803</v>
      </c>
      <c r="N52">
        <v>49</v>
      </c>
      <c r="O52" t="s">
        <v>34</v>
      </c>
      <c r="P52" s="12">
        <f t="shared" si="10"/>
        <v>0.11034751435780166</v>
      </c>
      <c r="Q52" s="12">
        <f t="shared" si="11"/>
        <v>0.2734478176631967</v>
      </c>
      <c r="R52" s="12">
        <f t="shared" si="12"/>
        <v>8.2589765168108564E-2</v>
      </c>
      <c r="S52" s="11"/>
      <c r="T52" s="12">
        <f t="shared" si="17"/>
        <v>2.3355622148944377E-2</v>
      </c>
      <c r="U52" s="12">
        <f t="shared" si="18"/>
        <v>0</v>
      </c>
      <c r="V52" s="12">
        <f t="shared" si="1"/>
        <v>1.6514918800349294E-2</v>
      </c>
      <c r="W52" s="12"/>
      <c r="X52" s="12">
        <f t="shared" si="8"/>
        <v>0.13370313650674603</v>
      </c>
      <c r="Y52" s="12">
        <f t="shared" si="9"/>
        <v>0.2734478176631967</v>
      </c>
      <c r="Z52" s="12">
        <f t="shared" si="16"/>
        <v>9.8341480077948171E-2</v>
      </c>
    </row>
    <row r="53" spans="2:26" x14ac:dyDescent="0.25">
      <c r="B53">
        <v>50</v>
      </c>
      <c r="C53" t="s">
        <v>7</v>
      </c>
      <c r="D53" t="s">
        <v>30</v>
      </c>
      <c r="E53" s="20">
        <v>8.9893579455372112</v>
      </c>
      <c r="F53" s="3">
        <v>126.50235323764844</v>
      </c>
      <c r="G53" s="3"/>
      <c r="H53" s="20">
        <v>8.9206456840305641</v>
      </c>
      <c r="I53" s="3">
        <v>126.50235323764844</v>
      </c>
      <c r="J53" s="3"/>
      <c r="K53" s="21">
        <v>8.9050752692646018</v>
      </c>
      <c r="L53" s="13">
        <v>126.57071519206423</v>
      </c>
      <c r="N53">
        <v>50</v>
      </c>
      <c r="O53" t="s">
        <v>30</v>
      </c>
      <c r="P53" s="12">
        <f t="shared" si="10"/>
        <v>-6.871226150664711E-2</v>
      </c>
      <c r="Q53" s="12">
        <f t="shared" si="11"/>
        <v>0</v>
      </c>
      <c r="R53" s="12">
        <f t="shared" si="12"/>
        <v>4.8586906062013546E-2</v>
      </c>
      <c r="S53" s="11"/>
      <c r="T53" s="12">
        <f t="shared" si="17"/>
        <v>-1.5570414765962326E-2</v>
      </c>
      <c r="U53" s="12">
        <f t="shared" si="18"/>
        <v>6.836195441579207E-2</v>
      </c>
      <c r="V53" s="12">
        <f t="shared" si="1"/>
        <v>1.2923536851234178E-2</v>
      </c>
      <c r="W53" s="12"/>
      <c r="X53" s="12">
        <f t="shared" si="8"/>
        <v>-8.4282676272609436E-2</v>
      </c>
      <c r="Y53" s="12">
        <f t="shared" si="9"/>
        <v>6.836195441579207E-2</v>
      </c>
      <c r="Z53" s="12">
        <f t="shared" si="16"/>
        <v>5.9979860424895122E-2</v>
      </c>
    </row>
    <row r="54" spans="2:26" x14ac:dyDescent="0.25">
      <c r="B54">
        <v>51</v>
      </c>
      <c r="C54" t="s">
        <v>5</v>
      </c>
      <c r="D54" t="s">
        <v>28</v>
      </c>
      <c r="E54" s="20" t="s">
        <v>23</v>
      </c>
      <c r="F54" t="s">
        <v>23</v>
      </c>
      <c r="H54" s="20" t="s">
        <v>23</v>
      </c>
      <c r="I54" t="s">
        <v>23</v>
      </c>
      <c r="K54" s="10" t="s">
        <v>23</v>
      </c>
      <c r="L54" s="10" t="s">
        <v>23</v>
      </c>
      <c r="N54">
        <v>51</v>
      </c>
      <c r="O54" t="s">
        <v>28</v>
      </c>
      <c r="P54" t="s">
        <v>23</v>
      </c>
      <c r="Q54" t="s">
        <v>23</v>
      </c>
      <c r="R54" t="s">
        <v>23</v>
      </c>
      <c r="S54" s="10"/>
      <c r="T54" t="s">
        <v>23</v>
      </c>
      <c r="U54" t="s">
        <v>23</v>
      </c>
      <c r="V54" t="s">
        <v>23</v>
      </c>
      <c r="X54" t="s">
        <v>23</v>
      </c>
      <c r="Y54" t="s">
        <v>23</v>
      </c>
      <c r="Z54" t="s">
        <v>23</v>
      </c>
    </row>
    <row r="55" spans="2:26" x14ac:dyDescent="0.25">
      <c r="B55">
        <v>52</v>
      </c>
      <c r="C55" t="s">
        <v>20</v>
      </c>
      <c r="D55" t="s">
        <v>43</v>
      </c>
      <c r="E55" s="20">
        <v>7.8760732826138806</v>
      </c>
      <c r="F55" s="3">
        <v>114.47064926046788</v>
      </c>
      <c r="G55" s="3"/>
      <c r="H55" s="20">
        <v>7.9397095537748568</v>
      </c>
      <c r="I55" s="3">
        <v>114.47064926046788</v>
      </c>
      <c r="J55" s="3"/>
      <c r="K55" s="21">
        <v>7.963065175923802</v>
      </c>
      <c r="L55" s="13">
        <v>114.53901121488369</v>
      </c>
      <c r="N55">
        <v>52</v>
      </c>
      <c r="O55" t="s">
        <v>43</v>
      </c>
      <c r="P55" s="12">
        <f t="shared" si="10"/>
        <v>6.3636271160976143E-2</v>
      </c>
      <c r="Q55" s="12">
        <f t="shared" si="11"/>
        <v>0</v>
      </c>
      <c r="R55" s="12">
        <f t="shared" si="12"/>
        <v>4.4997638867352162E-2</v>
      </c>
      <c r="S55" s="11"/>
      <c r="T55" s="12">
        <f>K55-H55</f>
        <v>2.3355622148945265E-2</v>
      </c>
      <c r="U55" s="12">
        <f>L55-I55</f>
        <v>6.8361954415806281E-2</v>
      </c>
      <c r="V55" s="12">
        <f t="shared" si="1"/>
        <v>1.7847729259917896E-2</v>
      </c>
      <c r="W55" s="12"/>
      <c r="X55" s="12">
        <f t="shared" si="8"/>
        <v>8.6991893309921409E-2</v>
      </c>
      <c r="Y55" s="12">
        <f t="shared" si="9"/>
        <v>6.8361954415806281E-2</v>
      </c>
      <c r="Z55" s="12">
        <f t="shared" ref="Z55:Z61" si="19">(0.5*(((X55)^2)+((0.14*Y55)^2)))^0.5</f>
        <v>6.18837106804008E-2</v>
      </c>
    </row>
    <row r="56" spans="2:26" x14ac:dyDescent="0.25">
      <c r="B56">
        <v>53</v>
      </c>
      <c r="C56" t="s">
        <v>7</v>
      </c>
      <c r="D56" t="s">
        <v>30</v>
      </c>
      <c r="E56" s="20">
        <v>8.8803650414747874</v>
      </c>
      <c r="F56" s="3">
        <v>125.68200978465885</v>
      </c>
      <c r="G56" s="3"/>
      <c r="H56" s="20">
        <v>8.9595717209454744</v>
      </c>
      <c r="I56" s="3">
        <v>125.98963857952995</v>
      </c>
      <c r="J56" s="3"/>
      <c r="K56" s="21">
        <v>8.9517865135624923</v>
      </c>
      <c r="L56" s="13">
        <v>125.95545760232204</v>
      </c>
      <c r="N56">
        <v>53</v>
      </c>
      <c r="O56" t="s">
        <v>30</v>
      </c>
      <c r="P56" s="12">
        <f t="shared" si="10"/>
        <v>7.9206679470686936E-2</v>
      </c>
      <c r="Q56" s="12">
        <f t="shared" si="11"/>
        <v>0.30762879487110695</v>
      </c>
      <c r="R56" s="12">
        <f t="shared" si="12"/>
        <v>6.3751679943651648E-2</v>
      </c>
      <c r="S56" s="11"/>
      <c r="T56" s="12">
        <f>K56-H56</f>
        <v>-7.7852073829820512E-3</v>
      </c>
      <c r="U56" s="12">
        <f>L56-I56</f>
        <v>-3.4180977207910246E-2</v>
      </c>
      <c r="V56" s="12">
        <f t="shared" si="1"/>
        <v>6.4617684256183605E-3</v>
      </c>
      <c r="W56" s="12"/>
      <c r="X56" s="12">
        <f t="shared" si="8"/>
        <v>7.1421472087704885E-2</v>
      </c>
      <c r="Y56" s="12">
        <f t="shared" si="9"/>
        <v>0.2734478176631967</v>
      </c>
      <c r="Z56" s="12">
        <f t="shared" si="19"/>
        <v>5.7300049612876429E-2</v>
      </c>
    </row>
    <row r="57" spans="2:26" x14ac:dyDescent="0.25">
      <c r="B57">
        <v>54</v>
      </c>
      <c r="C57" t="s">
        <v>14</v>
      </c>
      <c r="D57" t="s">
        <v>39</v>
      </c>
      <c r="E57" s="20">
        <v>8.9737875306711512</v>
      </c>
      <c r="F57" s="3">
        <v>120.69158711230556</v>
      </c>
      <c r="G57" s="3"/>
      <c r="H57" s="20">
        <v>8.9128604766475839</v>
      </c>
      <c r="I57" s="3">
        <v>120.31559636301866</v>
      </c>
      <c r="J57" s="3"/>
      <c r="K57" s="21">
        <v>8.9128604766475839</v>
      </c>
      <c r="L57" s="13">
        <v>120.34977734022657</v>
      </c>
      <c r="N57">
        <v>54</v>
      </c>
      <c r="O57" t="s">
        <v>39</v>
      </c>
      <c r="P57" s="12">
        <f t="shared" si="10"/>
        <v>-6.0927054023567351E-2</v>
      </c>
      <c r="Q57" s="12">
        <f t="shared" si="11"/>
        <v>-0.37599074928689902</v>
      </c>
      <c r="R57" s="12">
        <f t="shared" si="12"/>
        <v>5.6933905388430191E-2</v>
      </c>
      <c r="S57" s="11"/>
      <c r="T57" s="12">
        <f t="shared" ref="T57:T59" si="20">K57-H57</f>
        <v>0</v>
      </c>
      <c r="U57" s="12">
        <f t="shared" ref="U57:U59" si="21">L57-I57</f>
        <v>3.4180977207910246E-2</v>
      </c>
      <c r="V57" s="12">
        <f t="shared" si="1"/>
        <v>3.3837441079814625E-3</v>
      </c>
      <c r="W57" s="12"/>
      <c r="X57" s="12">
        <f t="shared" si="8"/>
        <v>-6.0927054023567351E-2</v>
      </c>
      <c r="Y57" s="12">
        <f t="shared" si="9"/>
        <v>-0.34180977207898877</v>
      </c>
      <c r="Z57" s="12">
        <f t="shared" si="19"/>
        <v>5.4781615299519158E-2</v>
      </c>
    </row>
    <row r="58" spans="2:26" x14ac:dyDescent="0.25">
      <c r="B58">
        <v>55</v>
      </c>
      <c r="C58" t="s">
        <v>4</v>
      </c>
      <c r="D58" t="s">
        <v>27</v>
      </c>
      <c r="E58" s="20">
        <v>6.809499864288731</v>
      </c>
      <c r="F58" s="7">
        <v>117.41021330034722</v>
      </c>
      <c r="G58" s="3"/>
      <c r="H58" s="20">
        <v>6.7797136537105658</v>
      </c>
      <c r="I58" s="3">
        <v>117.27348939151562</v>
      </c>
      <c r="J58" s="3"/>
      <c r="K58" s="21">
        <v>6.7874988610935478</v>
      </c>
      <c r="L58" s="13">
        <v>117.27348939151562</v>
      </c>
      <c r="N58">
        <v>55</v>
      </c>
      <c r="O58" t="s">
        <v>27</v>
      </c>
      <c r="P58" s="12">
        <f t="shared" si="10"/>
        <v>-2.9786210578165218E-2</v>
      </c>
      <c r="Q58" s="12">
        <f t="shared" si="11"/>
        <v>-0.13672390883159835</v>
      </c>
      <c r="R58" s="12">
        <f t="shared" si="12"/>
        <v>2.5036069126683502E-2</v>
      </c>
      <c r="S58" s="11"/>
      <c r="T58" s="12">
        <f t="shared" si="20"/>
        <v>7.7852073829820512E-3</v>
      </c>
      <c r="U58" s="12">
        <f t="shared" si="21"/>
        <v>0</v>
      </c>
      <c r="V58" s="12">
        <f t="shared" si="1"/>
        <v>5.5049729334501838E-3</v>
      </c>
      <c r="W58" s="12"/>
      <c r="X58" s="12">
        <f t="shared" si="8"/>
        <v>-2.2001003195183166E-2</v>
      </c>
      <c r="Y58" s="12">
        <f t="shared" si="9"/>
        <v>-0.13672390883159835</v>
      </c>
      <c r="Z58" s="12">
        <f t="shared" si="19"/>
        <v>2.0620806429669621E-2</v>
      </c>
    </row>
    <row r="59" spans="2:26" x14ac:dyDescent="0.25">
      <c r="B59">
        <v>56</v>
      </c>
      <c r="C59" t="s">
        <v>8</v>
      </c>
      <c r="D59" t="s">
        <v>31</v>
      </c>
      <c r="E59" s="20">
        <v>6.9496335980832757</v>
      </c>
      <c r="F59" s="3">
        <v>116.11133616644705</v>
      </c>
      <c r="G59" s="3"/>
      <c r="H59" s="20">
        <v>7.0210550825830023</v>
      </c>
      <c r="I59" s="3">
        <v>115.87206932599176</v>
      </c>
      <c r="J59" s="3"/>
      <c r="K59" s="21">
        <v>7.0210550825830023</v>
      </c>
      <c r="L59" s="13">
        <v>115.97461225761545</v>
      </c>
      <c r="N59">
        <v>56</v>
      </c>
      <c r="O59" t="s">
        <v>31</v>
      </c>
      <c r="P59" s="12">
        <f t="shared" si="10"/>
        <v>7.1421484499726517E-2</v>
      </c>
      <c r="Q59" s="12">
        <f t="shared" si="11"/>
        <v>-0.23926684045528646</v>
      </c>
      <c r="R59" s="12">
        <f t="shared" si="12"/>
        <v>5.5781275615555813E-2</v>
      </c>
      <c r="S59" s="11"/>
      <c r="T59" s="12">
        <f t="shared" si="20"/>
        <v>0</v>
      </c>
      <c r="U59" s="12">
        <f t="shared" si="21"/>
        <v>0.1025429316236881</v>
      </c>
      <c r="V59" s="12">
        <f t="shared" si="1"/>
        <v>1.0151232323940168E-2</v>
      </c>
      <c r="W59" s="12"/>
      <c r="X59" s="12">
        <f t="shared" si="8"/>
        <v>7.1421484499726517E-2</v>
      </c>
      <c r="Y59" s="12">
        <f t="shared" si="9"/>
        <v>-0.13672390883159835</v>
      </c>
      <c r="Z59" s="12">
        <f t="shared" si="19"/>
        <v>5.2284890848934659E-2</v>
      </c>
    </row>
    <row r="60" spans="2:26" x14ac:dyDescent="0.25">
      <c r="B60">
        <v>57</v>
      </c>
      <c r="C60" t="s">
        <v>17</v>
      </c>
      <c r="D60" t="s">
        <v>34</v>
      </c>
      <c r="E60" s="20">
        <v>8.2341928245332738</v>
      </c>
      <c r="F60" s="3">
        <v>114.19720144280468</v>
      </c>
      <c r="G60" s="3"/>
      <c r="H60" s="20">
        <v>8.157695360498348</v>
      </c>
      <c r="I60" s="3">
        <v>114.16302046559679</v>
      </c>
      <c r="J60" s="3"/>
      <c r="K60" s="21">
        <v>8.1654805678813283</v>
      </c>
      <c r="L60" s="13">
        <v>114.19720144280468</v>
      </c>
      <c r="N60">
        <v>57</v>
      </c>
      <c r="O60" t="s">
        <v>34</v>
      </c>
      <c r="P60" s="12">
        <f t="shared" si="10"/>
        <v>-7.6497464034925855E-2</v>
      </c>
      <c r="Q60" s="12">
        <f t="shared" si="11"/>
        <v>-3.4180977207896035E-2</v>
      </c>
      <c r="R60" s="12">
        <f t="shared" si="12"/>
        <v>5.4197608121352339E-2</v>
      </c>
      <c r="S60" s="11"/>
      <c r="T60" s="12">
        <f>K60-H60</f>
        <v>7.7852073829802748E-3</v>
      </c>
      <c r="U60" s="12">
        <f>L60-I60</f>
        <v>3.4180977207896035E-2</v>
      </c>
      <c r="V60" s="12">
        <f t="shared" si="1"/>
        <v>6.4617684256165538E-3</v>
      </c>
      <c r="W60" s="12"/>
      <c r="X60" s="12">
        <f t="shared" si="8"/>
        <v>-6.871225665194558E-2</v>
      </c>
      <c r="Y60" s="12">
        <f t="shared" si="9"/>
        <v>0</v>
      </c>
      <c r="Z60" s="12">
        <f t="shared" si="19"/>
        <v>4.8586902629221176E-2</v>
      </c>
    </row>
    <row r="61" spans="2:26" x14ac:dyDescent="0.25">
      <c r="B61">
        <v>58</v>
      </c>
      <c r="C61" t="s">
        <v>18</v>
      </c>
      <c r="D61" t="s">
        <v>33</v>
      </c>
      <c r="E61" s="20">
        <v>7.8605028677478197</v>
      </c>
      <c r="F61" s="3">
        <v>109.48022658811458</v>
      </c>
      <c r="G61" s="3"/>
      <c r="H61" s="20">
        <v>7.7995758208811843</v>
      </c>
      <c r="I61" s="3">
        <v>109.54858854253038</v>
      </c>
      <c r="J61" s="3"/>
      <c r="K61" s="21">
        <v>7.7917906134982022</v>
      </c>
      <c r="L61" s="13">
        <v>109.54858854253038</v>
      </c>
      <c r="N61">
        <v>58</v>
      </c>
      <c r="O61" t="s">
        <v>33</v>
      </c>
      <c r="P61" s="12">
        <f t="shared" si="10"/>
        <v>-6.0927046866635415E-2</v>
      </c>
      <c r="Q61" s="12">
        <f t="shared" si="11"/>
        <v>6.8361954415806281E-2</v>
      </c>
      <c r="R61" s="12">
        <f t="shared" si="12"/>
        <v>4.361022147040499E-2</v>
      </c>
      <c r="S61" s="11"/>
      <c r="T61" s="12">
        <f t="shared" ref="T61" si="22">K61-H61</f>
        <v>-7.7852073829820512E-3</v>
      </c>
      <c r="U61" s="12">
        <f t="shared" ref="U61" si="23">L61-I61</f>
        <v>0</v>
      </c>
      <c r="V61" s="12">
        <f t="shared" si="1"/>
        <v>5.5049729334501838E-3</v>
      </c>
      <c r="W61" s="12"/>
      <c r="X61" s="12">
        <f t="shared" si="8"/>
        <v>-6.8712254249617466E-2</v>
      </c>
      <c r="Y61" s="12">
        <f t="shared" si="9"/>
        <v>6.8361954415806281E-2</v>
      </c>
      <c r="Z61" s="12">
        <f t="shared" si="19"/>
        <v>4.9055946008462775E-2</v>
      </c>
    </row>
    <row r="62" spans="2:26" x14ac:dyDescent="0.25">
      <c r="B62">
        <v>59</v>
      </c>
      <c r="C62" t="s">
        <v>5</v>
      </c>
      <c r="D62" t="s">
        <v>28</v>
      </c>
      <c r="E62" s="20" t="s">
        <v>23</v>
      </c>
      <c r="F62" t="s">
        <v>23</v>
      </c>
      <c r="H62" s="20" t="s">
        <v>23</v>
      </c>
      <c r="I62" t="s">
        <v>23</v>
      </c>
      <c r="K62" s="21" t="s">
        <v>23</v>
      </c>
      <c r="L62" s="10" t="s">
        <v>23</v>
      </c>
      <c r="N62">
        <v>59</v>
      </c>
      <c r="O62" t="s">
        <v>28</v>
      </c>
      <c r="P62" t="s">
        <v>23</v>
      </c>
      <c r="Q62" t="s">
        <v>23</v>
      </c>
      <c r="R62" t="s">
        <v>23</v>
      </c>
      <c r="S62" s="10"/>
      <c r="T62" t="s">
        <v>23</v>
      </c>
      <c r="U62" t="s">
        <v>23</v>
      </c>
      <c r="V62" t="s">
        <v>23</v>
      </c>
      <c r="X62" t="s">
        <v>23</v>
      </c>
      <c r="Y62" t="s">
        <v>23</v>
      </c>
      <c r="Z62" t="s">
        <v>23</v>
      </c>
    </row>
    <row r="63" spans="2:26" x14ac:dyDescent="0.25">
      <c r="B63">
        <v>60</v>
      </c>
      <c r="C63" t="s">
        <v>1</v>
      </c>
      <c r="D63" t="s">
        <v>24</v>
      </c>
      <c r="E63" s="20">
        <v>8.2108372022341829</v>
      </c>
      <c r="F63" s="3">
        <v>113.1717721265677</v>
      </c>
      <c r="G63" s="3"/>
      <c r="H63" s="20">
        <v>8.251117849094129</v>
      </c>
      <c r="I63" s="3">
        <v>113.5477628758546</v>
      </c>
      <c r="J63" s="3"/>
      <c r="K63" s="21">
        <v>8.251117849094129</v>
      </c>
      <c r="L63" s="13">
        <v>113.5819438530625</v>
      </c>
      <c r="N63">
        <v>60</v>
      </c>
      <c r="O63" t="s">
        <v>24</v>
      </c>
      <c r="P63" s="12">
        <f t="shared" si="10"/>
        <v>4.0280646859946145E-2</v>
      </c>
      <c r="Q63" s="12">
        <f t="shared" si="11"/>
        <v>0.37599074928689902</v>
      </c>
      <c r="R63" s="12">
        <f t="shared" si="12"/>
        <v>4.6868772999847326E-2</v>
      </c>
      <c r="S63" s="11"/>
      <c r="T63" s="12">
        <f>K63-H63</f>
        <v>0</v>
      </c>
      <c r="U63" s="12">
        <f>L63-I63</f>
        <v>3.4180977207896035E-2</v>
      </c>
      <c r="V63" s="12">
        <f t="shared" si="1"/>
        <v>3.3837441079800556E-3</v>
      </c>
      <c r="W63" s="12"/>
      <c r="X63" s="12">
        <f t="shared" si="8"/>
        <v>4.0280646859946145E-2</v>
      </c>
      <c r="Y63" s="12">
        <f t="shared" si="9"/>
        <v>0.41017172649479505</v>
      </c>
      <c r="Z63" s="12">
        <f t="shared" ref="Z63:Z69" si="24">(0.5*(((X63)^2)+((0.14*Y63)^2)))^0.5</f>
        <v>4.9598644526256057E-2</v>
      </c>
    </row>
    <row r="64" spans="2:26" x14ac:dyDescent="0.25">
      <c r="B64">
        <v>61</v>
      </c>
      <c r="C64" t="s">
        <v>13</v>
      </c>
      <c r="D64" t="s">
        <v>32</v>
      </c>
      <c r="E64" s="20">
        <v>8.4288230103590323</v>
      </c>
      <c r="F64" s="3">
        <v>124.65658046842188</v>
      </c>
      <c r="G64" s="3"/>
      <c r="H64" s="20">
        <v>8.6248078034772568</v>
      </c>
      <c r="I64" s="3">
        <v>124.07550385588759</v>
      </c>
      <c r="J64" s="3"/>
      <c r="K64" s="21">
        <v>8.6170225960942748</v>
      </c>
      <c r="L64" s="13">
        <v>124.10968483309549</v>
      </c>
      <c r="N64">
        <v>61</v>
      </c>
      <c r="O64" t="s">
        <v>32</v>
      </c>
      <c r="P64" s="12">
        <f t="shared" si="10"/>
        <v>0.19598479311822459</v>
      </c>
      <c r="Q64" s="12">
        <f t="shared" si="11"/>
        <v>-0.58107661253428944</v>
      </c>
      <c r="R64" s="12">
        <f t="shared" si="12"/>
        <v>0.1500466256108848</v>
      </c>
      <c r="S64" s="11"/>
      <c r="T64" s="12">
        <f>K64-H64</f>
        <v>-7.7852073829820512E-3</v>
      </c>
      <c r="U64" s="12">
        <f>L64-I64</f>
        <v>3.4180977207896035E-2</v>
      </c>
      <c r="V64" s="12">
        <f t="shared" si="1"/>
        <v>6.4617684256176233E-3</v>
      </c>
      <c r="W64" s="12"/>
      <c r="X64" s="12">
        <f t="shared" si="8"/>
        <v>0.18819958573524254</v>
      </c>
      <c r="Y64" s="12">
        <f t="shared" si="9"/>
        <v>-0.5468956353263934</v>
      </c>
      <c r="Z64" s="12">
        <f t="shared" si="24"/>
        <v>0.14366861671103137</v>
      </c>
    </row>
    <row r="65" spans="2:26" x14ac:dyDescent="0.25">
      <c r="B65">
        <v>62</v>
      </c>
      <c r="C65" t="s">
        <v>2</v>
      </c>
      <c r="D65" t="s">
        <v>25</v>
      </c>
      <c r="E65" s="20">
        <v>8.8336537968766056</v>
      </c>
      <c r="F65" s="3">
        <v>127.18597278180643</v>
      </c>
      <c r="G65" s="3"/>
      <c r="H65" s="20">
        <v>8.8505788175837292</v>
      </c>
      <c r="I65" s="3">
        <v>126.22890541998524</v>
      </c>
      <c r="J65" s="3"/>
      <c r="K65" s="21">
        <v>8.8427936102007472</v>
      </c>
      <c r="L65" s="13">
        <v>126.22890541998524</v>
      </c>
      <c r="N65">
        <v>62</v>
      </c>
      <c r="O65" t="s">
        <v>25</v>
      </c>
      <c r="P65" s="12">
        <f t="shared" si="10"/>
        <v>1.692502070712365E-2</v>
      </c>
      <c r="Q65" s="12">
        <f t="shared" si="11"/>
        <v>-0.95706736182118846</v>
      </c>
      <c r="R65" s="12">
        <f t="shared" si="12"/>
        <v>9.5497706394390994E-2</v>
      </c>
      <c r="S65" s="11"/>
      <c r="T65" s="12">
        <f t="shared" ref="T65:T67" si="25">K65-H65</f>
        <v>-7.7852073829820512E-3</v>
      </c>
      <c r="U65" s="12">
        <f t="shared" ref="U65:U67" si="26">L65-I65</f>
        <v>0</v>
      </c>
      <c r="V65" s="12">
        <f t="shared" si="1"/>
        <v>5.5049729334501838E-3</v>
      </c>
      <c r="W65" s="12"/>
      <c r="X65" s="12">
        <f t="shared" si="8"/>
        <v>9.1398133241415991E-3</v>
      </c>
      <c r="Y65" s="12">
        <f t="shared" si="9"/>
        <v>-0.95706736182118846</v>
      </c>
      <c r="Z65" s="12">
        <f t="shared" si="24"/>
        <v>9.4965003329758824E-2</v>
      </c>
    </row>
    <row r="66" spans="2:26" x14ac:dyDescent="0.25">
      <c r="B66">
        <v>63</v>
      </c>
      <c r="C66" t="s">
        <v>19</v>
      </c>
      <c r="D66" t="s">
        <v>42</v>
      </c>
      <c r="E66" s="20">
        <v>8.6234531961847871</v>
      </c>
      <c r="F66" s="3">
        <v>121.44356861087934</v>
      </c>
      <c r="G66" s="3"/>
      <c r="H66" s="20">
        <v>8.7960823659028566</v>
      </c>
      <c r="I66" s="3">
        <v>121.92210229178993</v>
      </c>
      <c r="J66" s="3"/>
      <c r="K66" s="21">
        <v>8.7960823659028566</v>
      </c>
      <c r="L66" s="13">
        <v>121.92210229178993</v>
      </c>
      <c r="N66">
        <v>63</v>
      </c>
      <c r="O66" t="s">
        <v>42</v>
      </c>
      <c r="P66" s="12">
        <f t="shared" si="10"/>
        <v>0.17262916971806952</v>
      </c>
      <c r="Q66" s="12">
        <f t="shared" si="11"/>
        <v>0.47853368091058712</v>
      </c>
      <c r="R66" s="12">
        <f t="shared" si="12"/>
        <v>0.13093724091976361</v>
      </c>
      <c r="S66" s="11"/>
      <c r="T66" s="12">
        <f t="shared" si="25"/>
        <v>0</v>
      </c>
      <c r="U66" s="12">
        <f t="shared" si="26"/>
        <v>0</v>
      </c>
      <c r="V66" s="12">
        <f t="shared" si="1"/>
        <v>0</v>
      </c>
      <c r="W66" s="12"/>
      <c r="X66" s="12">
        <f t="shared" si="8"/>
        <v>0.17262916971806952</v>
      </c>
      <c r="Y66" s="12">
        <f t="shared" si="9"/>
        <v>0.47853368091058712</v>
      </c>
      <c r="Z66" s="12">
        <f t="shared" si="24"/>
        <v>0.13093724091976361</v>
      </c>
    </row>
    <row r="67" spans="2:26" x14ac:dyDescent="0.25">
      <c r="B67">
        <v>64</v>
      </c>
      <c r="C67" t="s">
        <v>19</v>
      </c>
      <c r="D67" t="s">
        <v>42</v>
      </c>
      <c r="E67" s="20">
        <v>8.4366082177920614</v>
      </c>
      <c r="F67" s="3">
        <v>122.81080769919531</v>
      </c>
      <c r="G67" s="3"/>
      <c r="H67" s="20">
        <v>8.4068219967537665</v>
      </c>
      <c r="I67" s="3">
        <v>122.63990281315581</v>
      </c>
      <c r="J67" s="3"/>
      <c r="K67" s="21">
        <v>8.4068219967537665</v>
      </c>
      <c r="L67" s="13">
        <v>122.67408379036371</v>
      </c>
      <c r="N67">
        <v>64</v>
      </c>
      <c r="O67" t="s">
        <v>42</v>
      </c>
      <c r="P67" s="12">
        <f t="shared" si="10"/>
        <v>-2.9786221038294869E-2</v>
      </c>
      <c r="Q67" s="12">
        <f t="shared" si="11"/>
        <v>-0.17090488603949439</v>
      </c>
      <c r="R67" s="12">
        <f t="shared" si="12"/>
        <v>2.7015784026719843E-2</v>
      </c>
      <c r="S67" s="11"/>
      <c r="T67" s="12">
        <f t="shared" si="25"/>
        <v>0</v>
      </c>
      <c r="U67" s="12">
        <f t="shared" si="26"/>
        <v>3.4180977207896035E-2</v>
      </c>
      <c r="V67" s="12">
        <f t="shared" si="1"/>
        <v>3.3837441079800556E-3</v>
      </c>
      <c r="W67" s="12"/>
      <c r="X67" s="12">
        <f t="shared" si="8"/>
        <v>-2.9786221038294869E-2</v>
      </c>
      <c r="Y67" s="12">
        <f t="shared" si="9"/>
        <v>-0.13672390883159835</v>
      </c>
      <c r="Z67" s="12">
        <f t="shared" si="24"/>
        <v>2.5036075349058884E-2</v>
      </c>
    </row>
    <row r="68" spans="2:26" x14ac:dyDescent="0.25">
      <c r="B68">
        <v>65</v>
      </c>
      <c r="C68" t="s">
        <v>9</v>
      </c>
      <c r="D68" t="s">
        <v>36</v>
      </c>
      <c r="E68" s="20">
        <v>8.3509709360287285</v>
      </c>
      <c r="F68" s="3">
        <v>123.6311511521849</v>
      </c>
      <c r="G68" s="3"/>
      <c r="H68" s="20">
        <v>8.3601107524558742</v>
      </c>
      <c r="I68" s="3">
        <v>123.5286082205612</v>
      </c>
      <c r="J68" s="3"/>
      <c r="K68" s="21">
        <v>8.3523255450728939</v>
      </c>
      <c r="L68" s="13">
        <v>123.6311511521849</v>
      </c>
      <c r="N68">
        <v>65</v>
      </c>
      <c r="O68" t="s">
        <v>36</v>
      </c>
      <c r="P68" s="12">
        <f t="shared" si="10"/>
        <v>9.139816427145675E-3</v>
      </c>
      <c r="Q68" s="12">
        <f t="shared" si="11"/>
        <v>-0.10254293162370232</v>
      </c>
      <c r="R68" s="12">
        <f t="shared" si="12"/>
        <v>1.2033937005635239E-2</v>
      </c>
      <c r="S68" s="11"/>
      <c r="T68" s="12">
        <f>K68-H68</f>
        <v>-7.7852073829802748E-3</v>
      </c>
      <c r="U68" s="12">
        <f>L68-I68</f>
        <v>0.10254293162370232</v>
      </c>
      <c r="V68" s="12">
        <f t="shared" si="1"/>
        <v>1.1547824240636915E-2</v>
      </c>
      <c r="W68" s="12"/>
      <c r="X68" s="12">
        <f t="shared" si="8"/>
        <v>1.3546090441654002E-3</v>
      </c>
      <c r="Y68" s="12">
        <f t="shared" si="9"/>
        <v>0</v>
      </c>
      <c r="Z68" s="12">
        <f t="shared" si="24"/>
        <v>9.5785324098598187E-4</v>
      </c>
    </row>
    <row r="69" spans="2:26" x14ac:dyDescent="0.25">
      <c r="B69">
        <v>66</v>
      </c>
      <c r="C69" t="s">
        <v>9</v>
      </c>
      <c r="D69" t="s">
        <v>36</v>
      </c>
      <c r="E69" s="20">
        <v>7.9539253569441835</v>
      </c>
      <c r="F69" s="3">
        <v>127.32269669063803</v>
      </c>
      <c r="G69" s="3"/>
      <c r="H69" s="20">
        <v>7.9474947611578379</v>
      </c>
      <c r="I69" s="3">
        <v>127.28851571343012</v>
      </c>
      <c r="J69" s="3"/>
      <c r="K69" s="21">
        <v>7.9474947611578379</v>
      </c>
      <c r="L69" s="13">
        <v>127.32269669063803</v>
      </c>
      <c r="N69">
        <v>66</v>
      </c>
      <c r="O69" t="s">
        <v>36</v>
      </c>
      <c r="P69" s="12">
        <f t="shared" si="10"/>
        <v>-6.4305957863455276E-3</v>
      </c>
      <c r="Q69" s="12">
        <f t="shared" si="11"/>
        <v>-3.4180977207910246E-2</v>
      </c>
      <c r="R69" s="12">
        <f t="shared" si="12"/>
        <v>5.6679807049761291E-3</v>
      </c>
      <c r="S69" s="11"/>
      <c r="T69" s="12">
        <f t="shared" ref="T69" si="27">K69-H69</f>
        <v>0</v>
      </c>
      <c r="U69" s="12">
        <f t="shared" ref="U69" si="28">L69-I69</f>
        <v>3.4180977207910246E-2</v>
      </c>
      <c r="V69" s="12">
        <f t="shared" si="1"/>
        <v>3.3837441079814625E-3</v>
      </c>
      <c r="W69" s="12"/>
      <c r="X69" s="12">
        <f t="shared" si="8"/>
        <v>-6.4305957863455276E-3</v>
      </c>
      <c r="Y69" s="12">
        <f t="shared" si="9"/>
        <v>0</v>
      </c>
      <c r="Z69" s="12">
        <f t="shared" si="24"/>
        <v>4.5471178875945619E-3</v>
      </c>
    </row>
    <row r="70" spans="2:26" s="10" customFormat="1" x14ac:dyDescent="0.25">
      <c r="C70" s="23" t="s">
        <v>59</v>
      </c>
      <c r="D70" s="23"/>
      <c r="E70" s="24">
        <v>9.978079289532058</v>
      </c>
      <c r="F70" s="25">
        <v>129.85208900402256</v>
      </c>
      <c r="G70" s="23"/>
      <c r="H70" s="26">
        <v>10.835806700244092</v>
      </c>
      <c r="I70" s="27">
        <v>129.13428848265667</v>
      </c>
      <c r="J70" s="23"/>
      <c r="K70" s="23"/>
      <c r="L70" s="23"/>
      <c r="M70" s="23"/>
      <c r="N70" s="23"/>
      <c r="O70" s="23"/>
      <c r="P70" s="23">
        <f t="shared" ref="P70" si="29">H70-E70</f>
        <v>0.85772741071203384</v>
      </c>
      <c r="Q70" s="28">
        <f t="shared" ref="Q70" si="30">I70-F70</f>
        <v>-0.71780052136588779</v>
      </c>
      <c r="R70" s="10">
        <f t="shared" ref="R70" si="31">(0.5*(((P70)^2)+((0.14*Q70)^2)))^0.5</f>
        <v>0.6106533254723352</v>
      </c>
    </row>
    <row r="71" spans="2:26" x14ac:dyDescent="0.25">
      <c r="Q71" t="s">
        <v>49</v>
      </c>
      <c r="R71" s="2">
        <f>STDEV(R3:R69)</f>
        <v>0.15408984830462261</v>
      </c>
      <c r="S71" s="2"/>
      <c r="U71" t="s">
        <v>49</v>
      </c>
      <c r="V71" s="2">
        <f>STDEV(V3:V69)</f>
        <v>1.340796980799585E-2</v>
      </c>
      <c r="Y71" t="s">
        <v>49</v>
      </c>
      <c r="Z71" s="2">
        <f>STDEV(Z2:Z69)</f>
        <v>0.15848260035523351</v>
      </c>
    </row>
  </sheetData>
  <mergeCells count="8">
    <mergeCell ref="B2:D2"/>
    <mergeCell ref="A1:D1"/>
    <mergeCell ref="X1:Z1"/>
    <mergeCell ref="H1:I1"/>
    <mergeCell ref="K1:L1"/>
    <mergeCell ref="T1:V1"/>
    <mergeCell ref="E1:F1"/>
    <mergeCell ref="P1:R1"/>
  </mergeCells>
  <conditionalFormatting sqref="V5:V7 V17:V53 V9:V15 V55:V61 V63:V70">
    <cfRule type="cellIs" dxfId="5" priority="5" operator="between">
      <formula>0.01341</formula>
      <formula>0.02682</formula>
    </cfRule>
    <cfRule type="cellIs" dxfId="4" priority="6" operator="greaterThan">
      <formula>0.02682</formula>
    </cfRule>
  </conditionalFormatting>
  <conditionalFormatting sqref="R5:R7 R17:R53 R9:R15 R55:R61 R63:R70">
    <cfRule type="cellIs" dxfId="3" priority="3" operator="between">
      <formula>0.15409</formula>
      <formula>0.30818</formula>
    </cfRule>
    <cfRule type="cellIs" dxfId="2" priority="4" operator="greaterThan">
      <formula>0.30818</formula>
    </cfRule>
  </conditionalFormatting>
  <conditionalFormatting sqref="Z5:Z7 Z17:Z53 Z9:Z15 Z55:Z61 Z63:Z70">
    <cfRule type="cellIs" dxfId="1" priority="1" operator="between">
      <formula>0.15848</formula>
      <formula>0.31696</formula>
    </cfRule>
    <cfRule type="cellIs" dxfId="0" priority="2" operator="greaterThan">
      <formula>0.31696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8775F2AD596B4585E154DBBF4F05D7" ma:contentTypeVersion="11" ma:contentTypeDescription="Create a new document." ma:contentTypeScope="" ma:versionID="1a0573e4b3a3f8042e52d05aff68e1fe">
  <xsd:schema xmlns:xsd="http://www.w3.org/2001/XMLSchema" xmlns:xs="http://www.w3.org/2001/XMLSchema" xmlns:p="http://schemas.microsoft.com/office/2006/metadata/properties" xmlns:ns2="d2dcdaf3-4113-4f6f-819f-7575b18394af" xmlns:ns3="ec32c78b-dec0-4b8a-afb9-153fa463ccc4" targetNamespace="http://schemas.microsoft.com/office/2006/metadata/properties" ma:root="true" ma:fieldsID="759cae6717e03d2178ec47db87d6b790" ns2:_="" ns3:_="">
    <xsd:import namespace="d2dcdaf3-4113-4f6f-819f-7575b18394af"/>
    <xsd:import namespace="ec32c78b-dec0-4b8a-afb9-153fa463cc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cdaf3-4113-4f6f-819f-7575b18394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a7a97d3-a1e8-4e72-aadf-490c0711cb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2c78b-dec0-4b8a-afb9-153fa463ccc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9182a3c-09b6-4127-8348-786144d4eb43}" ma:internalName="TaxCatchAll" ma:showField="CatchAllData" ma:web="ec32c78b-dec0-4b8a-afb9-153fa463cc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32c78b-dec0-4b8a-afb9-153fa463ccc4" xsi:nil="true"/>
    <lcf76f155ced4ddcb4097134ff3c332f xmlns="d2dcdaf3-4113-4f6f-819f-7575b18394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AD7BE0-F628-46B9-8C46-72E56339C9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dcdaf3-4113-4f6f-819f-7575b18394af"/>
    <ds:schemaRef ds:uri="ec32c78b-dec0-4b8a-afb9-153fa463cc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9C852E-B22C-4A35-A0BE-3AA5B71EF4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C897FB-C2E1-4BB9-949F-287CF41FF519}">
  <ds:schemaRefs>
    <ds:schemaRef ds:uri="http://schemas.microsoft.com/office/2006/documentManagement/types"/>
    <ds:schemaRef ds:uri="12da1371-c0bd-46af-a584-d0ca56511368"/>
    <ds:schemaRef ds:uri="http://purl.org/dc/terms/"/>
    <ds:schemaRef ds:uri="http://purl.org/dc/elements/1.1/"/>
    <ds:schemaRef ds:uri="cb9691b9-6864-4b4e-9d45-a7fab6b1f025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ec32c78b-dec0-4b8a-afb9-153fa463ccc4"/>
    <ds:schemaRef ds:uri="d2dcdaf3-4113-4f6f-819f-7575b18394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HSQC - Free PHD</vt:lpstr>
      <vt:lpstr>HSQC - PHD+OC9</vt:lpstr>
      <vt:lpstr>CSP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Coleman</dc:creator>
  <cp:lastModifiedBy>Oliver Coleman</cp:lastModifiedBy>
  <dcterms:created xsi:type="dcterms:W3CDTF">2021-07-26T15:28:23Z</dcterms:created>
  <dcterms:modified xsi:type="dcterms:W3CDTF">2022-10-18T16:57:04Z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0x0101006E8775F2AD596B4585E154DBBF4F05D7</vt:lpwstr>
  </property>
  <property fmtid="{D5CDD505-2E9C-101B-9397-08002B2CF9AE}" pid="3" name="MediaServiceImageTags">
    <vt:lpwstr/>
  </property>
</Properties>
</file>