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E:\Diego IMDEA\Artículos míos (cont)\ecoreportFCH_SEF\R1_Jan2023\"/>
    </mc:Choice>
  </mc:AlternateContent>
  <xr:revisionPtr revIDLastSave="0" documentId="13_ncr:1_{8D78FBD8-AF09-4C2E-8EFE-B21C29C4925A}" xr6:coauthVersionLast="36" xr6:coauthVersionMax="36" xr10:uidLastSave="{00000000-0000-0000-0000-000000000000}"/>
  <bookViews>
    <workbookView xWindow="0" yWindow="0" windowWidth="28800" windowHeight="11925" xr2:uid="{00000000-000D-0000-FFFF-FFFF00000000}"/>
  </bookViews>
  <sheets>
    <sheet name="Inputs" sheetId="1" r:id="rId1"/>
    <sheet name="Extra Materials" sheetId="9" r:id="rId2"/>
    <sheet name="RAW" sheetId="7" r:id="rId3"/>
    <sheet name="Results" sheetId="17" r:id="rId4"/>
    <sheet name="CRM" sheetId="21" r:id="rId5"/>
    <sheet name="Data1" sheetId="2" state="hidden" r:id="rId6"/>
    <sheet name="Data2" sheetId="3" state="hidden" r:id="rId7"/>
    <sheet name="Data3" sheetId="19" state="hidden" r:id="rId8"/>
    <sheet name="Uitrekensheet" sheetId="20" state="hidden" r:id="rId9"/>
    <sheet name="EoL" sheetId="16" state="hidden" r:id="rId10"/>
    <sheet name="Manual" sheetId="10" state="hidden" r:id="rId11"/>
  </sheets>
  <externalReferences>
    <externalReference r:id="rId12"/>
    <externalReference r:id="rId13"/>
    <externalReference r:id="rId14"/>
  </externalReferences>
  <definedNames>
    <definedName name="_xlnm.Print_Area" localSheetId="7">Data3!$B$13:$AQ$307</definedName>
    <definedName name="_xlnm.Print_Area" localSheetId="3">Results!$A$2:$N$40</definedName>
    <definedName name="Auxiliaries" localSheetId="4">[1]Data1!$B$87:$B$98</definedName>
    <definedName name="Auxiliaries" localSheetId="7">[2]Data1!$B$87:$B$98</definedName>
    <definedName name="Auxiliaries" localSheetId="3">[2]Data1!$B$87:$B$98</definedName>
    <definedName name="Auxiliaries" localSheetId="8">[2]Data1!$B$87:$B$98</definedName>
    <definedName name="Auxiliaries">Data1!$B$87:$B$98</definedName>
    <definedName name="D_AD" localSheetId="8">Uitrekensheet!$R$234</definedName>
    <definedName name="D_AD">#REF!</definedName>
    <definedName name="D_Eutr" localSheetId="8">Uitrekensheet!$Y$234</definedName>
    <definedName name="D_Eutr">#REF!</definedName>
    <definedName name="D_GWP" localSheetId="8">Uitrekensheet!$Q$234</definedName>
    <definedName name="D_GWP">#REF!</definedName>
    <definedName name="D_HM" localSheetId="8">Uitrekensheet!$U$234</definedName>
    <definedName name="D_HM">#REF!</definedName>
    <definedName name="D_HMwater" localSheetId="8">Uitrekensheet!$X$234</definedName>
    <definedName name="D_HMwater">#REF!</definedName>
    <definedName name="D_PAH" localSheetId="8">Uitrekensheet!$V$234</definedName>
    <definedName name="D_PAH">#REF!</definedName>
    <definedName name="D_PM" localSheetId="8">Uitrekensheet!$W$234</definedName>
    <definedName name="D_PM">#REF!</definedName>
    <definedName name="D_POP" localSheetId="8">Uitrekensheet!$T$234</definedName>
    <definedName name="D_POP">#REF!</definedName>
    <definedName name="D_VOC" localSheetId="8">Uitrekensheet!$S$234</definedName>
    <definedName name="D_VOC">#REF!</definedName>
    <definedName name="D_waterproces" localSheetId="8">Uitrekensheet!$M$234</definedName>
    <definedName name="D_waterproces">#REF!</definedName>
    <definedName name="Data" localSheetId="4">[1]Data2!$G$1:$Z$204</definedName>
    <definedName name="Data" localSheetId="7">[2]Data2!$G$1:$Z$204</definedName>
    <definedName name="Data" localSheetId="3">[2]Data2!$G$1:$Z$204</definedName>
    <definedName name="Data" localSheetId="8">[2]Data2!$G$1:$Z$204</definedName>
    <definedName name="Data">Data2!$G$1:$Z$204</definedName>
    <definedName name="Dwaste_non" localSheetId="8">Uitrekensheet!$P$234</definedName>
    <definedName name="Dwaste_non">#REF!</definedName>
    <definedName name="Dwastehaz" localSheetId="8">Uitrekensheet!$O$234</definedName>
    <definedName name="Dwastehaz">#REF!</definedName>
    <definedName name="DWatercool" localSheetId="8">Uitrekensheet!$N$234</definedName>
    <definedName name="DWatercool">#REF!</definedName>
    <definedName name="Energy" localSheetId="4">[1]Data1!$B$100:$B$112</definedName>
    <definedName name="Energy" localSheetId="7">[2]Data1!$B$100:$B$112</definedName>
    <definedName name="Energy" localSheetId="3">[2]Data1!$B$100:$B$112</definedName>
    <definedName name="Energy" localSheetId="8">[2]Data1!$B$100:$B$112</definedName>
    <definedName name="Energy">Data1!$B$100:$B$112</definedName>
    <definedName name="HType" localSheetId="7">[2]Inputs!$F$352</definedName>
    <definedName name="HType" localSheetId="3">[2]Inputs!$F$352</definedName>
    <definedName name="HType" localSheetId="8">[2]Inputs!$F$352</definedName>
    <definedName name="HType">Inputs!#REF!</definedName>
    <definedName name="M_AD" localSheetId="8">Uitrekensheet!$R$224</definedName>
    <definedName name="M_AD">#REF!</definedName>
    <definedName name="M_Eutr" localSheetId="8">Uitrekensheet!$Y$224</definedName>
    <definedName name="M_Eutr">#REF!</definedName>
    <definedName name="M_GWP" localSheetId="8">Uitrekensheet!$Q$224</definedName>
    <definedName name="M_GWP">#REF!</definedName>
    <definedName name="M_HM" localSheetId="8">Uitrekensheet!$U$224</definedName>
    <definedName name="M_HM">#REF!</definedName>
    <definedName name="M_HMwater" localSheetId="8">Uitrekensheet!$X$224</definedName>
    <definedName name="M_HMwater">#REF!</definedName>
    <definedName name="M_PAH" localSheetId="8">Uitrekensheet!$V$224</definedName>
    <definedName name="M_PAH">#REF!</definedName>
    <definedName name="M_PM" localSheetId="8">Uitrekensheet!$W$224</definedName>
    <definedName name="M_PM">#REF!</definedName>
    <definedName name="M_POP" localSheetId="8">Uitrekensheet!$T$224</definedName>
    <definedName name="M_POP">#REF!</definedName>
    <definedName name="M_VOC" localSheetId="8">Uitrekensheet!$S$224</definedName>
    <definedName name="M_VOC">#REF!</definedName>
    <definedName name="MatColumn" localSheetId="4">[1]Data1!$A:$A</definedName>
    <definedName name="MatColumn" localSheetId="7">[2]Data1!$A:$A</definedName>
    <definedName name="MatColumn" localSheetId="2">Data1!$A:$A</definedName>
    <definedName name="MatColumn" localSheetId="3">[2]Data1!$A:$A</definedName>
    <definedName name="MatColumn" localSheetId="8">[2]Data1!$A:$A</definedName>
    <definedName name="MatColumn">Data1!$A:$A</definedName>
    <definedName name="MatList" localSheetId="4">[1]Data1!$D$2:$D$9</definedName>
    <definedName name="MatList" localSheetId="7">[2]Data1!$D$2:$D$9</definedName>
    <definedName name="MatList" localSheetId="3">[2]Data1!$D$2:$D$9</definedName>
    <definedName name="MatList" localSheetId="8">[2]Data1!$D$2:$D$9</definedName>
    <definedName name="MatList">Data1!$D$2:$D$9</definedName>
    <definedName name="MatStart" localSheetId="4">[1]Data1!$A$1</definedName>
    <definedName name="MatStart" localSheetId="7">[2]Data1!$A$1</definedName>
    <definedName name="MatStart" localSheetId="3">[2]Data1!$A$1</definedName>
    <definedName name="MatStart" localSheetId="8">[2]Data1!$A$1</definedName>
    <definedName name="MatStart">Data1!$A$1</definedName>
    <definedName name="Mwastehaz" localSheetId="8">Uitrekensheet!$O$224</definedName>
    <definedName name="Mwastehaz">#REF!</definedName>
    <definedName name="Mwastenon" localSheetId="8">Uitrekensheet!$P$224</definedName>
    <definedName name="Mwastenon">#REF!</definedName>
    <definedName name="Mwatercool" localSheetId="8">Uitrekensheet!$N$224</definedName>
    <definedName name="Mwatercool">#REF!</definedName>
    <definedName name="Mwaterproces" localSheetId="8">Uitrekensheet!$M$224</definedName>
    <definedName name="Mwaterproces">#REF!</definedName>
    <definedName name="No" localSheetId="4">#REF!</definedName>
    <definedName name="No" localSheetId="7">#REF!</definedName>
    <definedName name="No" localSheetId="3">#REF!</definedName>
    <definedName name="No" localSheetId="8">#REF!</definedName>
    <definedName name="No">#REF!</definedName>
    <definedName name="ProdColumn" localSheetId="4">[1]Data1!$B:$B</definedName>
    <definedName name="ProdColumn" localSheetId="7">[2]Data1!$B:$B</definedName>
    <definedName name="ProdColumn" localSheetId="2">Data1!$B:$B</definedName>
    <definedName name="ProdColumn" localSheetId="3">[2]Data1!$B:$B</definedName>
    <definedName name="ProdColumn" localSheetId="8">[2]Data1!$B:$B</definedName>
    <definedName name="ProdColumn">Data1!$B:$B</definedName>
    <definedName name="Re_AD" localSheetId="8">Uitrekensheet!$R$257</definedName>
    <definedName name="Re_AD">#REF!</definedName>
    <definedName name="Re_Eutr" localSheetId="8">Uitrekensheet!$Y$257</definedName>
    <definedName name="Re_Eutr">#REF!</definedName>
    <definedName name="Re_GWP" localSheetId="8">Uitrekensheet!$Q$257</definedName>
    <definedName name="Re_GWP">#REF!</definedName>
    <definedName name="Re_HM" localSheetId="8">Uitrekensheet!$U$257</definedName>
    <definedName name="Re_HM">#REF!</definedName>
    <definedName name="Re_HMwater" localSheetId="8">Uitrekensheet!$X$257</definedName>
    <definedName name="Re_HMwater">#REF!</definedName>
    <definedName name="Re_PAH" localSheetId="8">Uitrekensheet!$V$257</definedName>
    <definedName name="Re_PAH">#REF!</definedName>
    <definedName name="Re_PM" localSheetId="8">Uitrekensheet!$W$257</definedName>
    <definedName name="Re_PM">#REF!</definedName>
    <definedName name="Re_POP" localSheetId="8">Uitrekensheet!$T$257</definedName>
    <definedName name="Re_POP">#REF!</definedName>
    <definedName name="Re_VOC" localSheetId="8">Uitrekensheet!$S$257</definedName>
    <definedName name="Re_VOC">#REF!</definedName>
    <definedName name="Re_wastehaz" localSheetId="8">Uitrekensheet!$O$257</definedName>
    <definedName name="Re_wastehaz">#REF!</definedName>
    <definedName name="Re_wastenon" localSheetId="8">Uitrekensheet!$P$257</definedName>
    <definedName name="Re_wastenon">#REF!</definedName>
    <definedName name="Re_Watercool" localSheetId="8">Uitrekensheet!$N$257</definedName>
    <definedName name="Re_Watercool">#REF!</definedName>
    <definedName name="Re_waterproces" localSheetId="8">Uitrekensheet!$M$257</definedName>
    <definedName name="Re_waterproces">#REF!</definedName>
    <definedName name="recyclable" localSheetId="4">'[3]Input RBR'!$W$1:$W$2</definedName>
    <definedName name="recyclable" localSheetId="7">#REF!</definedName>
    <definedName name="recyclable" localSheetId="3">#REF!</definedName>
    <definedName name="recyclable" localSheetId="8">#REF!</definedName>
    <definedName name="recyclable">#REF!</definedName>
    <definedName name="recyclable_options">Inputs!#REF!</definedName>
    <definedName name="Refrigerants" localSheetId="4">[1]Data1!$B$116:$B$125</definedName>
    <definedName name="Refrigerants" localSheetId="7">[2]Data1!$B$116:$B$125</definedName>
    <definedName name="Refrigerants" localSheetId="3">[2]Data1!$B$116:$B$125</definedName>
    <definedName name="Refrigerants" localSheetId="8">[2]Data1!$B$116:$B$125</definedName>
    <definedName name="Refrigerants">Data1!$B$116:$B$125</definedName>
    <definedName name="SPAREPARTS" localSheetId="4">[1]Inputs!$F$295</definedName>
    <definedName name="SPAREPARTS" localSheetId="7">[2]Inputs!$F$295</definedName>
    <definedName name="SPAREPARTS" localSheetId="3">[2]Inputs!$F$295</definedName>
    <definedName name="SPAREPARTS" localSheetId="8">[2]Inputs!$F$295</definedName>
    <definedName name="SPAREPARTS">Inputs!#REF!</definedName>
    <definedName name="TOTALMASS" localSheetId="4">[1]Data3!$I$295</definedName>
    <definedName name="TOTALMASS" localSheetId="7">Data3!$I$295</definedName>
    <definedName name="TOTALMASS" localSheetId="3">[2]Data3!$I$295</definedName>
    <definedName name="TOTALMASS" localSheetId="8">[2]Data3!$I$295</definedName>
    <definedName name="TOTALMASS">#REF!</definedName>
    <definedName name="U_AD" localSheetId="8">Uitrekensheet!$R$242</definedName>
    <definedName name="U_AD">#REF!</definedName>
    <definedName name="U_Eutr" localSheetId="8">Uitrekensheet!$Y$242</definedName>
    <definedName name="U_Eutr">#REF!</definedName>
    <definedName name="U_GWP" localSheetId="8">Uitrekensheet!$Q$242</definedName>
    <definedName name="U_GWP">#REF!</definedName>
    <definedName name="U_HM" localSheetId="8">Uitrekensheet!$U$242</definedName>
    <definedName name="U_HM">#REF!</definedName>
    <definedName name="U_HMwater" localSheetId="8">Uitrekensheet!$X$242</definedName>
    <definedName name="U_HMwater">#REF!</definedName>
    <definedName name="U_PAH" localSheetId="8">Uitrekensheet!$V$242</definedName>
    <definedName name="U_PAH">#REF!</definedName>
    <definedName name="U_PM" localSheetId="8">Uitrekensheet!$W$242</definedName>
    <definedName name="U_PM">#REF!</definedName>
    <definedName name="U_POP" localSheetId="8">Uitrekensheet!$T$242</definedName>
    <definedName name="U_POP">#REF!</definedName>
    <definedName name="U_VOC" localSheetId="8">Uitrekensheet!$S$242</definedName>
    <definedName name="U_VOC">#REF!</definedName>
    <definedName name="U_wastehaz" localSheetId="8">Uitrekensheet!$O$242</definedName>
    <definedName name="U_wastehaz">#REF!</definedName>
    <definedName name="U_wastenon" localSheetId="8">Uitrekensheet!$P$242</definedName>
    <definedName name="U_wastenon">#REF!</definedName>
    <definedName name="U_Watercool" localSheetId="8">Uitrekensheet!$N$242</definedName>
    <definedName name="U_Watercool">#REF!</definedName>
    <definedName name="U_waterproces" localSheetId="8">Uitrekensheet!$M$242</definedName>
    <definedName name="U_waterproces">#REF!</definedName>
  </definedNames>
  <calcPr calcId="191029"/>
</workbook>
</file>

<file path=xl/calcChain.xml><?xml version="1.0" encoding="utf-8"?>
<calcChain xmlns="http://schemas.openxmlformats.org/spreadsheetml/2006/main">
  <c r="C5" i="21" l="1"/>
  <c r="C3" i="21" l="1"/>
  <c r="E3" i="21" s="1"/>
  <c r="C4" i="21"/>
  <c r="E4" i="21" s="1"/>
  <c r="E5" i="21"/>
  <c r="E6"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Rene Kemna</author>
    <author>rene</author>
  </authors>
  <commentList>
    <comment ref="C51" authorId="0" shapeId="0" xr:uid="{6C7F36FA-4985-495A-80AA-0FC60E45D81A}">
      <text>
        <r>
          <rPr>
            <sz val="8"/>
            <color indexed="81"/>
            <rFont val="Tahoma"/>
            <family val="2"/>
          </rPr>
          <t>Product service life is period in use (not out of use but still not discarded). Note that this is NOT the product service life of the Affected Energy System but the product service life of the ErP</t>
        </r>
        <r>
          <rPr>
            <sz val="10"/>
            <color indexed="81"/>
            <rFont val="Tahoma"/>
            <family val="2"/>
          </rPr>
          <t xml:space="preserve">
</t>
        </r>
      </text>
    </comment>
    <comment ref="C63" authorId="1" shapeId="0" xr:uid="{75EDD090-5E7E-4128-BA51-4082719F3572}">
      <text>
        <r>
          <rPr>
            <b/>
            <sz val="8"/>
            <color indexed="81"/>
            <rFont val="Tahoma"/>
            <family val="2"/>
          </rPr>
          <t>Notice:</t>
        </r>
        <r>
          <rPr>
            <sz val="8"/>
            <color indexed="81"/>
            <rFont val="Tahoma"/>
            <family val="2"/>
          </rPr>
          <t xml:space="preserve"> Pressing the spin button continuously may result in a "circular reference" error message. This means your PC cannot keep up with the speed of the calculations required. Please ignore this error message (press the Cancel button) and continue perhaps a bit more slowly by clicking the spin buttons to calibrate the efficiency.</t>
        </r>
        <r>
          <rPr>
            <sz val="8"/>
            <color indexed="81"/>
            <rFont val="Tahoma"/>
            <family val="2"/>
          </rPr>
          <t xml:space="preserve">
</t>
        </r>
      </text>
    </comment>
    <comment ref="C70" authorId="0" shapeId="0" xr:uid="{6962C116-D6B8-42D3-A2B2-B6C764FFA274}">
      <text>
        <r>
          <rPr>
            <b/>
            <sz val="8"/>
            <color indexed="81"/>
            <rFont val="Tahoma"/>
            <family val="2"/>
          </rPr>
          <t>total mass escaped during product life, refilled or not</t>
        </r>
        <r>
          <rPr>
            <sz val="10"/>
            <color indexed="81"/>
            <rFont val="Tahoma"/>
            <family val="2"/>
          </rPr>
          <t xml:space="preserve">
</t>
        </r>
      </text>
    </comment>
    <comment ref="C89" authorId="1" shapeId="0" xr:uid="{165BC01C-83FF-499A-A952-5451341F7BAB}">
      <text>
        <r>
          <rPr>
            <b/>
            <sz val="8"/>
            <color indexed="81"/>
            <rFont val="Tahoma"/>
            <family val="2"/>
          </rPr>
          <t>Notice:</t>
        </r>
        <r>
          <rPr>
            <sz val="8"/>
            <color indexed="81"/>
            <rFont val="Tahoma"/>
            <family val="2"/>
          </rPr>
          <t xml:space="preserve"> Pressing the spin button continuously may result in a "circular reference" error message. This means your PC cannot keep up with the speed of the calculations required. Please ignore this error message (press the Cancel button) and continue perhaps a bit more slowly by clicking the spin buttons to calibrate the efficiency.</t>
        </r>
        <r>
          <rPr>
            <sz val="8"/>
            <color indexed="81"/>
            <rFont val="Tahoma"/>
            <family val="2"/>
          </rPr>
          <t xml:space="preserve">
</t>
        </r>
      </text>
    </comment>
    <comment ref="C93" authorId="0" shapeId="0" xr:uid="{E6420002-D3AE-4BDF-9AE0-7CDCBF855886}">
      <text>
        <r>
          <rPr>
            <sz val="8"/>
            <color indexed="81"/>
            <rFont val="Tahoma"/>
            <family val="2"/>
          </rPr>
          <t xml:space="preserve">if for the indirect ErP impact there is another Auxiliary material 1 then use Auxiliary material 2 and leave this type at '85-None' and leave this weight at 0 kg/yr
</t>
        </r>
      </text>
    </comment>
    <comment ref="C94" authorId="0" shapeId="0" xr:uid="{57D71016-1E01-4E03-B515-278E5C3A79C2}">
      <text>
        <r>
          <rPr>
            <sz val="8"/>
            <color indexed="81"/>
            <rFont val="Tahoma"/>
            <family val="2"/>
          </rPr>
          <t xml:space="preserve">if for the indirect ErP impact there is another Auxiliary material 2 then use auxiliary material 3 and leave this type at '85-None' and leave this weight at 0 kg/yr
</t>
        </r>
      </text>
    </comment>
    <comment ref="C96" authorId="0" shapeId="0" xr:uid="{C97FCC9A-6A88-4CC5-B5B6-58E18DDA89D6}">
      <text>
        <r>
          <rPr>
            <b/>
            <sz val="8"/>
            <color indexed="81"/>
            <rFont val="Tahoma"/>
            <family val="2"/>
          </rPr>
          <t>total mass escaped during product life, refilled or not</t>
        </r>
        <r>
          <rPr>
            <sz val="10"/>
            <color indexed="81"/>
            <rFont val="Tahoma"/>
            <family val="2"/>
          </rPr>
          <t xml:space="preserve">
</t>
        </r>
      </text>
    </comment>
    <comment ref="C109" authorId="1" shapeId="0" xr:uid="{22AAF884-D41D-4E83-8379-E271ABB716C3}">
      <text>
        <r>
          <rPr>
            <b/>
            <sz val="8"/>
            <color indexed="81"/>
            <rFont val="Tahoma"/>
            <family val="2"/>
          </rPr>
          <t>Notice:</t>
        </r>
        <r>
          <rPr>
            <sz val="8"/>
            <color indexed="81"/>
            <rFont val="Tahoma"/>
            <family val="2"/>
          </rPr>
          <t xml:space="preserve"> Pressing the spin button continuously may result in a "circular reference" error message. This means your PC cannot keep up with the speed of the calculations required. Please ignore this error message (press the Cancel button) and continue perhaps a bit more slowly by clicking the spin buttons to calibrate the efficiency.</t>
        </r>
        <r>
          <rPr>
            <sz val="8"/>
            <color indexed="81"/>
            <rFont val="Tahoma"/>
            <family val="2"/>
          </rPr>
          <t xml:space="preserve">
</t>
        </r>
      </text>
    </comment>
    <comment ref="C116" authorId="0" shapeId="0" xr:uid="{372E0DDD-5F12-4EA4-B508-E73DE694B739}">
      <text>
        <r>
          <rPr>
            <b/>
            <sz val="8"/>
            <color indexed="81"/>
            <rFont val="Tahoma"/>
            <family val="2"/>
          </rPr>
          <t>total mass escaped during product life, refilled or not</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Roy</author>
    <author>rene</author>
    <author>Rene Kemna</author>
  </authors>
  <commentList>
    <comment ref="C75" authorId="0" shapeId="0" xr:uid="{E6997E4F-100C-48E9-B94A-80DA1DB41B03}">
      <text>
        <r>
          <rPr>
            <sz val="9"/>
            <color indexed="81"/>
            <rFont val="Tahoma"/>
            <family val="2"/>
          </rPr>
          <t>including for extraction and transport: 
Wood 5%
Oil 10%
Gas 7%
Other 0%</t>
        </r>
      </text>
    </comment>
    <comment ref="E75" authorId="1" shapeId="0" xr:uid="{B2605034-A32C-48F3-9B91-1A1EF58F753A}">
      <text>
        <r>
          <rPr>
            <b/>
            <sz val="8"/>
            <color indexed="81"/>
            <rFont val="Tahoma"/>
            <family val="2"/>
          </rPr>
          <t>emissions direct use</t>
        </r>
        <r>
          <rPr>
            <sz val="8"/>
            <color indexed="81"/>
            <rFont val="Tahoma"/>
            <family val="2"/>
          </rPr>
          <t xml:space="preserve">
</t>
        </r>
      </text>
    </comment>
    <comment ref="C76" authorId="2" shapeId="0" xr:uid="{4A32546D-D353-47E1-BC5A-2A3177D3C84B}">
      <text>
        <r>
          <rPr>
            <sz val="8"/>
            <color indexed="81"/>
            <rFont val="Tahoma"/>
            <family val="2"/>
          </rPr>
          <t>including for extraction and transport: 
Wood 5%
Oil 10%
Gas 7%
Other 0%</t>
        </r>
        <r>
          <rPr>
            <sz val="10"/>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Maaike</author>
  </authors>
  <commentList>
    <comment ref="A1" authorId="0" shapeId="0" xr:uid="{00000000-0006-0000-0500-000001000000}">
      <text>
        <r>
          <rPr>
            <b/>
            <sz val="9"/>
            <color indexed="81"/>
            <rFont val="Tahoma"/>
            <family val="2"/>
          </rPr>
          <t>Maaike:</t>
        </r>
        <r>
          <rPr>
            <sz val="9"/>
            <color indexed="81"/>
            <rFont val="Tahoma"/>
            <family val="2"/>
          </rPr>
          <t xml:space="preserve">
Category kolom op Inputs tabblad</t>
        </r>
      </text>
    </comment>
    <comment ref="B1" authorId="0" shapeId="0" xr:uid="{00000000-0006-0000-0500-000002000000}">
      <text>
        <r>
          <rPr>
            <b/>
            <sz val="9"/>
            <color indexed="81"/>
            <rFont val="Tahoma"/>
            <family val="2"/>
          </rPr>
          <t>Maaike:</t>
        </r>
        <r>
          <rPr>
            <sz val="9"/>
            <color indexed="81"/>
            <rFont val="Tahoma"/>
            <family val="2"/>
          </rPr>
          <t xml:space="preserve">
Mat/production method
</t>
        </r>
      </text>
    </comment>
    <comment ref="F1" authorId="0" shapeId="0" xr:uid="{00000000-0006-0000-0500-000003000000}">
      <text>
        <r>
          <rPr>
            <b/>
            <sz val="9"/>
            <color indexed="81"/>
            <rFont val="Tahoma"/>
            <family val="2"/>
          </rPr>
          <t>Maaike:</t>
        </r>
        <r>
          <rPr>
            <sz val="9"/>
            <color indexed="81"/>
            <rFont val="Tahoma"/>
            <family val="2"/>
          </rPr>
          <t xml:space="preserve">
formule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rene</author>
    <author>Rene Kemna</author>
  </authors>
  <commentList>
    <comment ref="H24" authorId="0" shapeId="0" xr:uid="{00000000-0006-0000-0600-000001000000}">
      <text>
        <r>
          <rPr>
            <sz val="8"/>
            <color indexed="81"/>
            <rFont val="Tahoma"/>
            <family val="2"/>
          </rPr>
          <t xml:space="preserve">example PP injection moulding PP, APME. Polymer delivery 0.2%, processing 21.9%, space heating 11.6%, packaging 2% [excl. 64.3% polymer]  incl. 0.5% polymer loss
</t>
        </r>
      </text>
    </comment>
    <comment ref="P32" authorId="0" shapeId="0" xr:uid="{00000000-0006-0000-0600-000002000000}">
      <text>
        <r>
          <rPr>
            <b/>
            <sz val="8"/>
            <color indexed="81"/>
            <rFont val="Tahoma"/>
            <family val="2"/>
          </rPr>
          <t>20 kg ore waste per kg Cu (5% between Ni and Cu) + 40 g from source</t>
        </r>
        <r>
          <rPr>
            <sz val="8"/>
            <color indexed="81"/>
            <rFont val="Tahoma"/>
            <family val="2"/>
          </rPr>
          <t xml:space="preserve">
</t>
        </r>
      </text>
    </comment>
    <comment ref="Y32" authorId="0" shapeId="0" xr:uid="{00000000-0006-0000-0600-000003000000}">
      <text>
        <r>
          <rPr>
            <b/>
            <sz val="8"/>
            <color indexed="81"/>
            <rFont val="Tahoma"/>
            <family val="2"/>
          </rPr>
          <t>"Phosphate"</t>
        </r>
        <r>
          <rPr>
            <sz val="8"/>
            <color indexed="81"/>
            <rFont val="Tahoma"/>
            <family val="2"/>
          </rPr>
          <t xml:space="preserve">
can be PO4 (32.6% P) or P2O5 (43.7% P)</t>
        </r>
      </text>
    </comment>
    <comment ref="P36" authorId="0" shapeId="0" xr:uid="{00000000-0006-0000-0600-000004000000}">
      <text>
        <r>
          <rPr>
            <b/>
            <sz val="8"/>
            <color indexed="81"/>
            <rFont val="Tahoma"/>
            <family val="2"/>
          </rPr>
          <t>10 kg ore waste from Zn-Pb mine (10%)+33g from source</t>
        </r>
        <r>
          <rPr>
            <sz val="8"/>
            <color indexed="81"/>
            <rFont val="Tahoma"/>
            <family val="2"/>
          </rPr>
          <t xml:space="preserve">
</t>
        </r>
      </text>
    </comment>
    <comment ref="P37" authorId="0" shapeId="0" xr:uid="{00000000-0006-0000-0600-000005000000}">
      <text>
        <r>
          <rPr>
            <b/>
            <sz val="8"/>
            <color indexed="81"/>
            <rFont val="Tahoma"/>
            <family val="2"/>
          </rPr>
          <t>9 kg ore waste (11%) if from salts (alternative is seawater) + 286 g waste from source</t>
        </r>
        <r>
          <rPr>
            <sz val="8"/>
            <color indexed="81"/>
            <rFont val="Tahoma"/>
            <family val="2"/>
          </rPr>
          <t xml:space="preserve">
</t>
        </r>
      </text>
    </comment>
    <comment ref="H38" authorId="0" shapeId="0" xr:uid="{00000000-0006-0000-0600-000006000000}">
      <text>
        <r>
          <rPr>
            <b/>
            <sz val="8"/>
            <color indexed="81"/>
            <rFont val="Tahoma"/>
            <family val="2"/>
          </rPr>
          <t xml:space="preserve">overhead only: lighting, heating offices, etc. = plastics process without processing, i.e. 43% divided by density factor 8 </t>
        </r>
        <r>
          <rPr>
            <sz val="8"/>
            <color indexed="81"/>
            <rFont val="Tahoma"/>
            <family val="2"/>
          </rPr>
          <t xml:space="preserve">
</t>
        </r>
      </text>
    </comment>
    <comment ref="P45" authorId="0" shapeId="0" xr:uid="{00000000-0006-0000-0600-000007000000}">
      <text>
        <r>
          <rPr>
            <b/>
            <sz val="8"/>
            <color indexed="81"/>
            <rFont val="Tahoma"/>
            <family val="2"/>
          </rPr>
          <t>4 g/t * 75% virgin</t>
        </r>
        <r>
          <rPr>
            <sz val="8"/>
            <color indexed="81"/>
            <rFont val="Tahoma"/>
            <family val="2"/>
          </rPr>
          <t xml:space="preserve">
</t>
        </r>
      </text>
    </comment>
    <comment ref="Y46" authorId="0" shapeId="0" xr:uid="{00000000-0006-0000-0600-000008000000}">
      <text>
        <r>
          <rPr>
            <b/>
            <sz val="8"/>
            <color indexed="81"/>
            <rFont val="Tahoma"/>
            <family val="2"/>
          </rPr>
          <t>for electronics all original data in P</t>
        </r>
        <r>
          <rPr>
            <sz val="8"/>
            <color indexed="81"/>
            <rFont val="Tahoma"/>
            <family val="2"/>
          </rPr>
          <t xml:space="preserve">
</t>
        </r>
      </text>
    </comment>
    <comment ref="H62" authorId="1" shapeId="0" xr:uid="{00000000-0006-0000-0600-000009000000}">
      <text>
        <r>
          <rPr>
            <b/>
            <sz val="10"/>
            <color indexed="81"/>
            <rFont val="Tahoma"/>
            <family val="2"/>
          </rPr>
          <t>changed 7 Feb. 2012 error</t>
        </r>
        <r>
          <rPr>
            <sz val="10"/>
            <color indexed="81"/>
            <rFont val="Tahoma"/>
            <family val="2"/>
          </rPr>
          <t xml:space="preserve">
</t>
        </r>
      </text>
    </comment>
    <comment ref="H78" authorId="0" shapeId="0" xr:uid="{00000000-0006-0000-0600-00000A000000}">
      <text>
        <r>
          <rPr>
            <b/>
            <sz val="8"/>
            <color indexed="81"/>
            <rFont val="Tahoma"/>
            <family val="2"/>
          </rPr>
          <t>0.15 ng/m3 flue gas according to CEM2004</t>
        </r>
        <r>
          <rPr>
            <sz val="8"/>
            <color indexed="81"/>
            <rFont val="Tahoma"/>
            <family val="2"/>
          </rPr>
          <t xml:space="preserve">
</t>
        </r>
      </text>
    </comment>
    <comment ref="H80" authorId="0" shapeId="0" xr:uid="{00000000-0006-0000-0600-00000B000000}">
      <text>
        <r>
          <rPr>
            <b/>
            <sz val="8"/>
            <color indexed="81"/>
            <rFont val="Tahoma"/>
            <family val="2"/>
          </rPr>
          <t xml:space="preserve">0.58 ng i-Teq/m3 according Eur. Dioxin Inventory for Austrian CH boilers wood (local stoves = double). 0.58 x 23 m3/h (for 10 kWh=36MJ) x 27.7=370 ng/i-TEQ </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Rene Kemna</author>
  </authors>
  <commentList>
    <comment ref="M256" authorId="0" shapeId="0" xr:uid="{DD02BE59-454F-457F-9E5A-D4FB86617839}">
      <text>
        <r>
          <rPr>
            <sz val="10"/>
            <color indexed="81"/>
            <rFont val="Tahoma"/>
            <family val="2"/>
          </rPr>
          <t xml:space="preserve">includes water use phase
</t>
        </r>
      </text>
    </comment>
  </commentList>
</comments>
</file>

<file path=xl/sharedStrings.xml><?xml version="1.0" encoding="utf-8"?>
<sst xmlns="http://schemas.openxmlformats.org/spreadsheetml/2006/main" count="1963" uniqueCount="769">
  <si>
    <t>1-BlkPlastics</t>
  </si>
  <si>
    <t>2-TecPlastics</t>
  </si>
  <si>
    <t>3-Ferro</t>
  </si>
  <si>
    <t>Material</t>
  </si>
  <si>
    <t>production method</t>
  </si>
  <si>
    <t>Materials</t>
  </si>
  <si>
    <t>4-Non-ferro</t>
  </si>
  <si>
    <t>5-Coating</t>
  </si>
  <si>
    <t>6-Electronics</t>
  </si>
  <si>
    <t>7-Misc.</t>
  </si>
  <si>
    <t>Category</t>
  </si>
  <si>
    <t>Material or Process</t>
  </si>
  <si>
    <t>Weight</t>
  </si>
  <si>
    <t>in g</t>
  </si>
  <si>
    <t>MATERIALS Extraction &amp; Production</t>
  </si>
  <si>
    <t>Description of component</t>
  </si>
  <si>
    <t>Pos</t>
  </si>
  <si>
    <t>nr</t>
  </si>
  <si>
    <t>Click &amp;select</t>
  </si>
  <si>
    <t>select Category first !</t>
  </si>
  <si>
    <t>MJ</t>
  </si>
  <si>
    <t>water proces</t>
  </si>
  <si>
    <t>Water cool</t>
  </si>
  <si>
    <t>waste haz</t>
  </si>
  <si>
    <t>waste non</t>
  </si>
  <si>
    <t>GWP</t>
  </si>
  <si>
    <t>AD</t>
  </si>
  <si>
    <t>VOC</t>
  </si>
  <si>
    <t>POP</t>
  </si>
  <si>
    <t>Hma</t>
  </si>
  <si>
    <t>PAH</t>
  </si>
  <si>
    <t>PM</t>
  </si>
  <si>
    <t>HMw</t>
  </si>
  <si>
    <t>EP</t>
  </si>
  <si>
    <t>LDPE</t>
  </si>
  <si>
    <t>HDPE</t>
  </si>
  <si>
    <t>LLDPE</t>
  </si>
  <si>
    <t>PP</t>
  </si>
  <si>
    <t>PS</t>
  </si>
  <si>
    <t>EPS</t>
  </si>
  <si>
    <t>HI-PS</t>
  </si>
  <si>
    <t>PVC</t>
  </si>
  <si>
    <t>SAN</t>
  </si>
  <si>
    <t>ABS</t>
  </si>
  <si>
    <t>PA 6</t>
  </si>
  <si>
    <t>PC</t>
  </si>
  <si>
    <t>PMMA</t>
  </si>
  <si>
    <t>Epoxy</t>
  </si>
  <si>
    <t xml:space="preserve">Rigid PUR </t>
  </si>
  <si>
    <t xml:space="preserve">Flex PUR </t>
  </si>
  <si>
    <t>Talcum filler</t>
  </si>
  <si>
    <t>E-glass fibre</t>
  </si>
  <si>
    <t>Aramid fibre</t>
  </si>
  <si>
    <t>all plastic parts</t>
  </si>
  <si>
    <t>St sheet galv.</t>
  </si>
  <si>
    <t>St tube/profile</t>
  </si>
  <si>
    <t>Cast iron</t>
  </si>
  <si>
    <t>Ferrite</t>
  </si>
  <si>
    <t>Stainless 18/8 coil</t>
  </si>
  <si>
    <t>Al sheet/extrusion</t>
  </si>
  <si>
    <t>Al diecast</t>
  </si>
  <si>
    <t>Cu winding wire</t>
  </si>
  <si>
    <t>Cu wire</t>
  </si>
  <si>
    <t>Cu tube/sheet</t>
  </si>
  <si>
    <t>CuZn38  cast</t>
  </si>
  <si>
    <t>ZnAl4 cast</t>
  </si>
  <si>
    <t>MgZn5 cast</t>
  </si>
  <si>
    <t>foundries Fe/Cu/Zn</t>
  </si>
  <si>
    <t>foundries Al</t>
  </si>
  <si>
    <t>sheetmetal plant</t>
  </si>
  <si>
    <t>sheetmetal scrap</t>
  </si>
  <si>
    <t>pre-coating coil</t>
  </si>
  <si>
    <t>powder coating</t>
  </si>
  <si>
    <t>Cu/Ni/Cr plating</t>
  </si>
  <si>
    <t>LCD per m2 scrn</t>
  </si>
  <si>
    <t>CRT per m2 scrn</t>
  </si>
  <si>
    <t>big caps &amp; coils</t>
  </si>
  <si>
    <t>slots / ext. ports</t>
  </si>
  <si>
    <t>large IC</t>
  </si>
  <si>
    <t>small IC</t>
  </si>
  <si>
    <t>SMD/ LED's avg.</t>
  </si>
  <si>
    <t>PWB 1/2 lay 3.75kg/m2</t>
  </si>
  <si>
    <t>PWB 6 lay 4.5 kg/m2</t>
  </si>
  <si>
    <t>PWB 6 lay 2 kg/m2</t>
  </si>
  <si>
    <t>Solder SnAg4Cu0.5</t>
  </si>
  <si>
    <t>PWB assembly</t>
  </si>
  <si>
    <t>Glass for lamps</t>
  </si>
  <si>
    <t>Bitumen</t>
  </si>
  <si>
    <t>Cardboard</t>
  </si>
  <si>
    <t>Office paper</t>
  </si>
  <si>
    <t>Concrete</t>
  </si>
  <si>
    <t>na</t>
  </si>
  <si>
    <t>per m3 CE&amp;ICT</t>
  </si>
  <si>
    <t>per m3 appliances</t>
  </si>
  <si>
    <t>per product</t>
  </si>
  <si>
    <t>per m3 retail product</t>
  </si>
  <si>
    <t>per m3 installed product</t>
  </si>
  <si>
    <t>per retail product</t>
  </si>
  <si>
    <t>Gas, η 86%, atmospheric</t>
  </si>
  <si>
    <t>Gas, η 90%, atmosph.</t>
  </si>
  <si>
    <t>Gas, η 101%, condens.</t>
  </si>
  <si>
    <t>Gas, η 103%, condens.</t>
  </si>
  <si>
    <t>Oil, η 85%, atmosph.</t>
  </si>
  <si>
    <t>Oil, η 95%, condens.</t>
  </si>
  <si>
    <t>Wood pellets, η 85%.</t>
  </si>
  <si>
    <t>Wood pellets, η 88%.</t>
  </si>
  <si>
    <t>Wood logs, η 67%.</t>
  </si>
  <si>
    <t>Wood logs, η 74%.</t>
  </si>
  <si>
    <t>Toner</t>
  </si>
  <si>
    <t>Detergent dishw.</t>
  </si>
  <si>
    <t>Rinsing agent dish</t>
  </si>
  <si>
    <t>Vacuum cl. bags</t>
  </si>
  <si>
    <t>Mini-van diesel</t>
  </si>
  <si>
    <t>Landfill</t>
  </si>
  <si>
    <t>Dumped Hg</t>
  </si>
  <si>
    <t>Incinerated</t>
  </si>
  <si>
    <t>Plastics, re-use, recyc.</t>
  </si>
  <si>
    <t>TOTAL avg. controller board</t>
  </si>
  <si>
    <t>avg controller</t>
  </si>
  <si>
    <t>PWB</t>
  </si>
  <si>
    <t>port</t>
  </si>
  <si>
    <t>caps</t>
  </si>
  <si>
    <t>largeIC</t>
  </si>
  <si>
    <t>smallIC</t>
  </si>
  <si>
    <t>solder</t>
  </si>
  <si>
    <t>TOTAL</t>
  </si>
  <si>
    <t>MANUFACTURING</t>
  </si>
  <si>
    <t>Percentage</t>
  </si>
  <si>
    <t>Category index (fixed)</t>
  </si>
  <si>
    <t>Description</t>
  </si>
  <si>
    <t>Adjust</t>
  </si>
  <si>
    <t>DISTRIBUTION (incl. Final Assembly)</t>
  </si>
  <si>
    <t>Answer</t>
  </si>
  <si>
    <t>Is it an ICT or Consumer Electronics product &lt;15 kg ?</t>
  </si>
  <si>
    <t>NO</t>
  </si>
  <si>
    <t>Is it an installed appliance (e.g. boiler)?</t>
  </si>
  <si>
    <t>in m3</t>
  </si>
  <si>
    <t>USE PHASE</t>
  </si>
  <si>
    <t>unit</t>
  </si>
  <si>
    <t>Subtotals</t>
  </si>
  <si>
    <t>years</t>
  </si>
  <si>
    <t>Electricity</t>
  </si>
  <si>
    <t>kWh</t>
  </si>
  <si>
    <t>#</t>
  </si>
  <si>
    <t>MWh (=000 kWh)</t>
  </si>
  <si>
    <t>Heat</t>
  </si>
  <si>
    <t>Avg. Heat Power Output</t>
  </si>
  <si>
    <t>kW</t>
  </si>
  <si>
    <t>hrs.</t>
  </si>
  <si>
    <t>Consumables (excl, spare parts)</t>
  </si>
  <si>
    <t>material</t>
  </si>
  <si>
    <t>Water</t>
  </si>
  <si>
    <t>kg/ year</t>
  </si>
  <si>
    <t>Maintenance, Repairs, Service</t>
  </si>
  <si>
    <t>No. of km over Product-Life</t>
  </si>
  <si>
    <t>km / Product Life</t>
  </si>
  <si>
    <t>g</t>
  </si>
  <si>
    <t>DISPOSAL &amp; RECYCLING</t>
  </si>
  <si>
    <t>Document subject to a legal notice (see below)</t>
  </si>
  <si>
    <t>Nr</t>
  </si>
  <si>
    <t>Products</t>
  </si>
  <si>
    <t>Legal notice</t>
  </si>
  <si>
    <t xml:space="preserve">This document does not necessarily reflect the view of the European Commission. It was drafted to the best of ability within budget restrictions. VHK and the European Commission do not assume any liability for any material or immaterial damage from using this document or information contained therein.                </t>
  </si>
  <si>
    <t>HM</t>
  </si>
  <si>
    <t>HM (water)</t>
  </si>
  <si>
    <t>Eutr</t>
  </si>
  <si>
    <t>Cat</t>
  </si>
  <si>
    <t>Mat</t>
  </si>
  <si>
    <t>Energy</t>
  </si>
  <si>
    <t>Totals</t>
  </si>
  <si>
    <t>GJ</t>
  </si>
  <si>
    <t>INPUTS FOR EU-Totals &amp; economic Life Cycle Costs</t>
  </si>
  <si>
    <t>A</t>
  </si>
  <si>
    <t>Product Life</t>
  </si>
  <si>
    <t>B</t>
  </si>
  <si>
    <t>Annual sales</t>
  </si>
  <si>
    <t>mln. Units/year</t>
  </si>
  <si>
    <t>C</t>
  </si>
  <si>
    <t>EU Stock</t>
  </si>
  <si>
    <t>mln. Units</t>
  </si>
  <si>
    <t>D</t>
  </si>
  <si>
    <t>Product price</t>
  </si>
  <si>
    <t>Euro/unit</t>
  </si>
  <si>
    <t>E</t>
  </si>
  <si>
    <t>Installation/acquisition costs (if any)</t>
  </si>
  <si>
    <t>Euro/ unit</t>
  </si>
  <si>
    <t>F</t>
  </si>
  <si>
    <t>Fuel rate (gas, oil, wood)</t>
  </si>
  <si>
    <t>Euro/GJ</t>
  </si>
  <si>
    <t>G</t>
  </si>
  <si>
    <t>Electricity rate</t>
  </si>
  <si>
    <t>Euro/kWh</t>
  </si>
  <si>
    <t>H</t>
  </si>
  <si>
    <t>Water rate</t>
  </si>
  <si>
    <t>Euro/m3</t>
  </si>
  <si>
    <t>I</t>
  </si>
  <si>
    <t>Euro/kg</t>
  </si>
  <si>
    <t>J</t>
  </si>
  <si>
    <t>K</t>
  </si>
  <si>
    <t>L</t>
  </si>
  <si>
    <t>Repair &amp; maintenance costs</t>
  </si>
  <si>
    <t>M</t>
  </si>
  <si>
    <t>Discount rate (interest minus inflation)</t>
  </si>
  <si>
    <t>%</t>
  </si>
  <si>
    <t>N</t>
  </si>
  <si>
    <t>(years)</t>
  </si>
  <si>
    <t>O</t>
  </si>
  <si>
    <t>Extra for fossil fuel extraction &amp; transport: Gas +7% (row 68-73) , Oil +10% (row 72-73), for Wood pellets and logs add 5% of row 72</t>
  </si>
  <si>
    <t xml:space="preserve">Nr: </t>
  </si>
  <si>
    <t>MATERIALS EXTRACTION &amp; PRODUCTION</t>
  </si>
  <si>
    <t>Emissions to Air</t>
  </si>
  <si>
    <t>GER</t>
  </si>
  <si>
    <t>electr</t>
  </si>
  <si>
    <t>feedst</t>
  </si>
  <si>
    <t>water (proces)</t>
  </si>
  <si>
    <t>water (cool)</t>
  </si>
  <si>
    <t>haz. Waste</t>
  </si>
  <si>
    <t>non-haz. Waste</t>
  </si>
  <si>
    <t>Metal</t>
  </si>
  <si>
    <t>EUP</t>
  </si>
  <si>
    <t>ltr.</t>
  </si>
  <si>
    <t>kg CO2eq</t>
  </si>
  <si>
    <t>g SO2eq</t>
  </si>
  <si>
    <t>mg</t>
  </si>
  <si>
    <t>ng i-Teq</t>
  </si>
  <si>
    <t>mg Ni eq</t>
  </si>
  <si>
    <t>mg Hg/20eq</t>
  </si>
  <si>
    <t>mg PO4 eq</t>
  </si>
  <si>
    <t>DISTRIBUTION</t>
  </si>
  <si>
    <t>DISPOSAL/RECYCLING</t>
  </si>
  <si>
    <t>Life cycle Impact per product:</t>
  </si>
  <si>
    <t>Life Cycle phases --&gt;</t>
  </si>
  <si>
    <t>PRODUCTION</t>
  </si>
  <si>
    <t>DISTRI-</t>
  </si>
  <si>
    <t>USE</t>
  </si>
  <si>
    <t>END-OF-LIFE*</t>
  </si>
  <si>
    <t>Resources Use and Emissions</t>
  </si>
  <si>
    <t>Manuf.</t>
  </si>
  <si>
    <t>Total</t>
  </si>
  <si>
    <t>BUTION</t>
  </si>
  <si>
    <t>Disposal</t>
  </si>
  <si>
    <t>Recycl.</t>
  </si>
  <si>
    <t>Bulk Plastics</t>
  </si>
  <si>
    <t>TecPlastics</t>
  </si>
  <si>
    <t>Ferro</t>
  </si>
  <si>
    <t>Non-ferro</t>
  </si>
  <si>
    <t>Coating</t>
  </si>
  <si>
    <t>Electronics</t>
  </si>
  <si>
    <t>Misc.</t>
  </si>
  <si>
    <t>credit</t>
  </si>
  <si>
    <t>Emissions (Air)</t>
  </si>
  <si>
    <t>Greenhouse Gases in GWP100</t>
  </si>
  <si>
    <t>kg CO2 eq.</t>
  </si>
  <si>
    <t>Heavy Metals</t>
  </si>
  <si>
    <t>5.3. BaseCase Life Cycle Costs</t>
  </si>
  <si>
    <t>LCC new product</t>
  </si>
  <si>
    <t>Item</t>
  </si>
  <si>
    <t>€</t>
  </si>
  <si>
    <t>Installation/ acquisition costs (if any)</t>
  </si>
  <si>
    <t>Fuel (gas, oil, wood)</t>
  </si>
  <si>
    <t xml:space="preserve">Electricity </t>
  </si>
  <si>
    <t xml:space="preserve">Water </t>
  </si>
  <si>
    <t xml:space="preserve">Repair &amp; maintenance costs </t>
  </si>
  <si>
    <t>MANUFACTURING TOTAL</t>
  </si>
  <si>
    <t>DISTRIBUTION TOTAL</t>
  </si>
  <si>
    <t>USE PHASE TOTAL</t>
  </si>
  <si>
    <t>Water process (L)</t>
  </si>
  <si>
    <t>Cooling Water (L)</t>
  </si>
  <si>
    <t>Feedstock energy (MJ Primairy)</t>
  </si>
  <si>
    <t>Electricity (MJ Primairy)</t>
  </si>
  <si>
    <t>Total Gross Energy  (MJ Primairy)</t>
  </si>
  <si>
    <t>Hazardous Solid Waste (g)</t>
  </si>
  <si>
    <t>Non Hazardous Waste (g)</t>
  </si>
  <si>
    <t>Manufacturing</t>
  </si>
  <si>
    <t>Global warming Potential</t>
  </si>
  <si>
    <t>Volatile Organic Compounds (mg)</t>
  </si>
  <si>
    <t>Persistant Organic Pollutants</t>
  </si>
  <si>
    <t>Heavy Metals to water</t>
  </si>
  <si>
    <t>Electr energy (MJ)</t>
  </si>
  <si>
    <t>fd(MJ)</t>
  </si>
  <si>
    <t>Plastics in KG</t>
  </si>
  <si>
    <t>Plastics fillers, reinforcements, additives</t>
  </si>
  <si>
    <t>OEM Manufacturing</t>
  </si>
  <si>
    <t>Metals in KG</t>
  </si>
  <si>
    <t>Coating/plating KG</t>
  </si>
  <si>
    <t>Electronics KG</t>
  </si>
  <si>
    <t>Miscellaneous</t>
  </si>
  <si>
    <t>Final Assembly</t>
  </si>
  <si>
    <t>Use: Energy per MWh Electric</t>
  </si>
  <si>
    <t>Distribution &amp; Retail</t>
  </si>
  <si>
    <t>Use Consumables per KG</t>
  </si>
  <si>
    <t>Use: Maintenance</t>
  </si>
  <si>
    <t>Disposal: Env. Costs per kg final product</t>
  </si>
  <si>
    <t>Disposal: Env Benefits of Re-use</t>
  </si>
  <si>
    <t>Materials &amp; Energy UNIT INDICATORS</t>
  </si>
  <si>
    <t>OEM Plastics Manufacturing (fixed)</t>
  </si>
  <si>
    <t>Foundries Fe/Cu/Zn (fixed)</t>
  </si>
  <si>
    <t>Foundries Al/Mg (fixed)</t>
  </si>
  <si>
    <t>Sheetmetal Manufacturing (fixed)</t>
  </si>
  <si>
    <t>PWB Manufacturing (fixed)</t>
  </si>
  <si>
    <t>Other materials (Manufacturing already included)</t>
  </si>
  <si>
    <t>Sheetmetal Scrap (Please adjust percentage only)</t>
  </si>
  <si>
    <t xml:space="preserve">Volume of packaged final product in m3 </t>
  </si>
  <si>
    <t>Product Life  in years</t>
  </si>
  <si>
    <t>Auxilliary material 1 (Click &amp; select)</t>
  </si>
  <si>
    <t>Auxilliary material 2 (Click &amp; select)</t>
  </si>
  <si>
    <t>Auxilliary material 3 (Click &amp; select)</t>
  </si>
  <si>
    <t>Spare parts (fixed, 1% of product materials &amp; manuf.)</t>
  </si>
  <si>
    <t>Aux. 1: None</t>
  </si>
  <si>
    <t>Aux. 2 :None</t>
  </si>
  <si>
    <t>Aux. 3: None</t>
  </si>
  <si>
    <t>Inputs for EU-Totals &amp; LCC</t>
  </si>
  <si>
    <t xml:space="preserve"> ECO-DESIGN OF ENERGY-RELATED PRODUCTS</t>
  </si>
  <si>
    <t xml:space="preserve"> </t>
  </si>
  <si>
    <t>TOTAL over Product Life of ERP</t>
  </si>
  <si>
    <t>Name material</t>
  </si>
  <si>
    <t>kg</t>
  </si>
  <si>
    <t>8-Extra</t>
  </si>
  <si>
    <t>ECO-DESIGN OF ENERGY RELATED/USING PRODUCTS</t>
  </si>
  <si>
    <t>Escalation rate (project annual growth of running costs)</t>
  </si>
  <si>
    <t>P</t>
  </si>
  <si>
    <t>PET</t>
  </si>
  <si>
    <t>Au/Pt/Pd per g</t>
  </si>
  <si>
    <t>Electricity per MWh</t>
  </si>
  <si>
    <t xml:space="preserve">Electric, η 96%, per GJ </t>
  </si>
  <si>
    <t>Elec. GSHP, η 288%, GJ</t>
  </si>
  <si>
    <t>Water per m3</t>
  </si>
  <si>
    <t>repair parts</t>
  </si>
  <si>
    <t>1% of total impact for production and distribution of the product</t>
  </si>
  <si>
    <t>ErP EcoReport Manual</t>
  </si>
  <si>
    <t xml:space="preserve">The ErP EcoReport facilitates the environmental impact analysis of Energy-related Products. The EcoReport, an MS Excel form, were redesigned and updated to make it suitable for Energy-related Products. </t>
  </si>
  <si>
    <t xml:space="preserve">The EcoReport use the Bill-of-Materials, Energy and other resources  used during product life, as well as key parameters for manufacturing, distribution and end-of-life as input parameters. With the Unit Indicators, the tool  generates the environmental impacts for the indicators required for the 4 stages of product-life. These impacts are summarized on the “Output” worksheet. </t>
  </si>
  <si>
    <t xml:space="preserve">Furthermore, for analysts, the outputs per single input item are given on the “Raw” worksheet. On the next pages “ErP EcoReport version 1” of 2011 is illustrated. Both the “Output” and “Raw” worksheets allow the production and printing of any type of graphs available in MS Excel from the given data. In parallel to the calculation of environmental impacts, the Input and Output worksheets of the latest versions of the ErP EcoReport also include sections to facilitate the calculation of average Life Cycle Costs per product and the calculation of the total expenditure of EU consumers in the most recent year. Please note that the total expenditure relates to the production and distribution of new products plus the emissions and resources of the stock in that year. The total expenditure is given in direct costs to the end users in one year; running costs are not discounted and it is not a summation of individual Life Cycle Costs. </t>
  </si>
  <si>
    <t>INPUT for the worksheet ErP EcoReport</t>
  </si>
  <si>
    <t>Step 1 Input Bill of Materials</t>
  </si>
  <si>
    <t xml:space="preserve">Open the ErP EcoReport and notice that there are four worksheets, “Input”, “Raw”,“Results” and “Extra Materials” . The Input Worksheet starts with a section of 40 lines reserved for the Bill-of-Materials. When more lines are needed, the plus sign on the left can be used to extend the list to the original 200 lines. Descriptions of the components can be filled in manually or pasted from e.g. standard CAD-files. Product weights have to be filled in manually. For the selection of a Process or Material, first a main category has to be selected and subsequently in that category the right material or process; both from drop-down menu’s. </t>
  </si>
  <si>
    <t>In the BOM-section the weight per component is multiplied with the environmental Unit Indicators from the LCA Unit Indicators (see MEErP 2011 Methodology, Part 2).  In the RAW Worksheet this can be seen. Also the product weights are summed per Category (Ferro, Non-Ferro, Bulk Plastics, etc.) and summed parameters are prepared for the manufacturing, distribution and en-of-life phases in the “Results” sheet.</t>
  </si>
  <si>
    <t>Step 2 Manufacturing</t>
  </si>
  <si>
    <t>The following section describes the (OEM) manufacturing of metals and plastics components. Most of this section uses fixed impacts on a weight basis (see explanations of rows 25, 34-37 of the table of LCA Unit Indicators in the MEErP 2011 Methodology, Part 2 report). Specific weights per process are calculated automatically from the BOM section. The only variable that can be edited is the percentage of sheetmetal scrap, i.e. the default 25% value can be changed.</t>
  </si>
  <si>
    <t>Step 3 Final assembly and Distribution</t>
  </si>
  <si>
    <t>The section on Final Assembly and Distribution covers all activities from OEM components to the final customer (rows 59-64 of of the table of LCA Unit Indicators in the MEErP 2011 Methodology, Part 2 report). The only design variable is volume of the final (packaged) product, but the impact also depends on what type of product is concerned. The latter is characterized by two Boolean (yes/no) variables.</t>
  </si>
  <si>
    <t>Step 4 Use Phase</t>
  </si>
  <si>
    <t>For the Use Phase, the average Product Life in years [which product life? The time in service or until end-of-life, technical or economic product life] has to be filled in. After that, the ‘Electricity’ subsection gives the option to fill in the electricity use split-up in 3 modes (on/standby/off mode). These modes can be used, but they don’t have to be used; it is also possible to simply specify an aggregated annual energy use (in kWh) in the on-mode and fill in ‘1’ in the next line. The thing to remember is that the energy use is given per year. The spreadsheet programme just sums the electricity use over the 3 modes and multiplies with the Product Life (in years).</t>
  </si>
  <si>
    <t xml:space="preserve">For Energy related products </t>
  </si>
  <si>
    <t>The “Heat” consumption applies to stationary combustion installations using fossil fuels and more specifically for the product case of central heating boilers. It requires that the average heat output is filled in (in kW) as well as the number of hours the installation is supplying this heat output (or equivalent, if it is in part load). Under the heading ‘Type and Efficiency’ a number of standard heat generators with different efficiencies are presented. Starting with the ErP EcoReport version 3 [what are the ErP EcoReport versions 1 and 2?] and on request of the boiler manufacturers, the standard efficiency numbers can be varied within a pre-determined narrow bandwidth.</t>
  </si>
  <si>
    <t>After the Heat subsection, the user can fill in the annual consumption in kg of other consumables like water, detergent, toner, paper, etc. Apart from water, the consumables can select up to 3 different consumable types per product from a drop-down list.</t>
  </si>
  <si>
    <t>The last subsection deals with the travelling distance of maintenance and repair services, where the number of km over Product Life needs to be estimated. The following line –which cannot be edited—specifies the number of spare parts, presumably 1% of the impact of the BOM.</t>
  </si>
  <si>
    <t>The Use Phase section uses the Unit Indicators from rows 57 (paper [this is a consumable, see above, row 57 &lt;-&gt; rows 79-84]), 65-78 (electricity and heat),  79-84 (consumables), 86-87 (maintenance, repairs).</t>
  </si>
  <si>
    <t>Step 5 Disposal &amp; Recycling</t>
  </si>
  <si>
    <r>
      <t>NEW in 2011</t>
    </r>
    <r>
      <rPr>
        <sz val="11"/>
        <color theme="1"/>
        <rFont val="Calibri"/>
        <family val="2"/>
        <scheme val="minor"/>
      </rPr>
      <t xml:space="preserve">: </t>
    </r>
  </si>
  <si>
    <t>1.</t>
  </si>
  <si>
    <t>2.</t>
  </si>
  <si>
    <t>Step 6 Calculation of EU totals and life Cycle Costs</t>
  </si>
  <si>
    <t xml:space="preserve">After the inputs for calculating the environmental impacts, there is a small section that allows the calculation of EU totals and of the Life Cycle Costs. The Product Life (in years) is derived from the environmental section. Next the total annual EU sales and the installed EU stock, both in million units have to be given. Follows a section that asks the average price and –if applicable—the installation and maintenance costs of the product to the consumer (incl. taxes). For energy and water some default rates are given. Prices for other consumables can be filled in (see par. 6.8 of this report and the individual Product Cases). All these prices and rates can be adjusted. The same goes for the discount rate. What cannot be changed directly is the Present Worth Factor (in years). This is calculated from the discount rate, the escalation rate and the product life (see Chapter 6). </t>
  </si>
  <si>
    <r>
      <t>NEW in 2011:</t>
    </r>
    <r>
      <rPr>
        <b/>
        <sz val="11"/>
        <color indexed="8"/>
        <rFont val="Calibri"/>
        <family val="2"/>
      </rPr>
      <t xml:space="preserve"> The escalation rate, i.e. the annual growth rate of running costs (energy, water), is a new feature that allows the contractor to take into account energy price projections. (see Ch. 6)</t>
    </r>
  </si>
  <si>
    <t xml:space="preserve">Finally, the last input in the LCC calculation is a rough indicator of the ratio between the energy consumption of the average new product and the energy consumption of the average product installed (‘stock’). Approximately, if there has been no revolutionary growth or decrease in sales, the average product installed should equal the average new product a number of years ago, where the number of years equals half the product life. For instance, for whitegoods (refrigerators, dishwashers with a product life of ca. 15 years) this would be the average new product 7 to 8 years ago. </t>
  </si>
  <si>
    <t>OUTPUT Worksheet ErP EcoReport</t>
  </si>
  <si>
    <r>
      <t xml:space="preserve">The Output Worksheet immediately reflects the changes in the Input Worksheet. The most important table in the output worksheet is the first one, which indicates the </t>
    </r>
    <r>
      <rPr>
        <u/>
        <sz val="11"/>
        <color indexed="8"/>
        <rFont val="Calibri"/>
        <family val="2"/>
      </rPr>
      <t>environmental impacts per product</t>
    </r>
    <r>
      <rPr>
        <sz val="11"/>
        <color theme="1"/>
        <rFont val="Calibri"/>
        <family val="2"/>
        <scheme val="minor"/>
      </rPr>
      <t xml:space="preserve"> over its life-cycle, subdivided in production, distribution, use and end-of-life. </t>
    </r>
  </si>
  <si>
    <r>
      <t>NEW in 2011:</t>
    </r>
    <r>
      <rPr>
        <b/>
        <sz val="11"/>
        <color indexed="8"/>
        <rFont val="Calibri"/>
        <family val="2"/>
      </rPr>
      <t xml:space="preserve"> The lines for ODP (air) emissions and emissions of POP to water, which both rendered negligible effect in the 2005 tool, were eliminated. </t>
    </r>
  </si>
  <si>
    <r>
      <t xml:space="preserve">From this table and the inputs for LCC and EU Totals the </t>
    </r>
    <r>
      <rPr>
        <u/>
        <sz val="11"/>
        <color indexed="8"/>
        <rFont val="Calibri"/>
        <family val="2"/>
      </rPr>
      <t>total environmental impact of all products sold</t>
    </r>
    <r>
      <rPr>
        <sz val="11"/>
        <color theme="1"/>
        <rFont val="Calibri"/>
        <family val="2"/>
        <scheme val="minor"/>
      </rPr>
      <t xml:space="preserve"> in the most recent years can be calculated, over the coming years (up till and including the end-of-life). This is not shown here, because the table looks the same as above, only the accounting units are different and of course the data are different. Basically what has happened is that all figures in the table above are multiplied by the EU sales (in mln. units). </t>
    </r>
  </si>
  <si>
    <t>The third table is also derived from the two above. It copies the production, distribution and end-of-life figures from the second table to indicate the EU environmental impact in the current year. But the use phase data are not copied directly, but first multiplied with the ‘Overall Improvement Ratio’ to indicate the difference between the new sales and the current stock. Policy makers largely cannot influence this, because on average most of the impact was caused already half a product lifetime ago. But it tells them how the product fits in the current statistics and –together with the previous table—it tells them how much progress (or not) the sector is already making.</t>
  </si>
  <si>
    <t xml:space="preserve">The fourth table uses the totals from the third table and compares these total annual impacts with the EU total annual impacts, regarding resource use and emissions. The percentage is shown in the fourth column and gives a direct insight in the impact of a product. </t>
  </si>
  <si>
    <t>The following table of the Output worksheet calculates two parameters, that both relate to economic expenditure, but that are otherwise completely different. The first parameter is the Life Cycle Costs of one product to an end-user, i.e. a (potential) buyer that calculates the economic rationale of his or her investment decision today and that looks into the future in terms of discounted running costs. This is important for the Base Case and the evaluation of an appropriate target (see Chapter 7). The second parameter calculates the EU Total of all expenditure to end-users in the most recent year, i.e. the running costs are not discounted and for the running costs in the use phase the calculation starts from the installed stock.</t>
  </si>
  <si>
    <t xml:space="preserve">The Input and Output worksheets of the ErP EcoReport can be used to calculate the average EU product –the so-called Base Case—but it can also be used to calculate the Base Case including one or more design options. With each design option the environmental and the economic profile of the product will change. When opening several instances of the ErP EcoReport in MS Excel and summarizing the outcomes in a new spread sheet it is possible to experiment with the ranking of design options.  </t>
  </si>
  <si>
    <r>
      <t>NEW in 2011:</t>
    </r>
    <r>
      <rPr>
        <b/>
        <sz val="11"/>
        <color indexed="8"/>
        <rFont val="Calibri"/>
        <family val="2"/>
      </rPr>
      <t xml:space="preserve"> At the very end of the RESULTS sheet, there is a table that presents the total impacts of the product as a fraction of the EU-27. For this the normalisation table in Chapter 2 is used. The result gives an immediate impression whether and on which impacts the product score can be called ‘significant’</t>
    </r>
    <r>
      <rPr>
        <b/>
        <sz val="11"/>
        <color indexed="62"/>
        <rFont val="Calibri"/>
        <family val="2"/>
      </rPr>
      <t xml:space="preserve">. </t>
    </r>
  </si>
  <si>
    <t>RAW Worksheet ErP EcoReport</t>
  </si>
  <si>
    <t>As mentioned before, the RAW worksheet gives the calculated results per line of the BOM and the lines of e.g. the Use Phase. Thereby it allows manual checking and –as the case may be—manual correction of business specific parameters. Also the RAW worksheet contains an exact spreadsheet copy of the Unit Indicator table that is used, also for easy checking. Please note that the RAW worksheet works only one way: It shows the results at the most detailed level, but the cells are filled in by calculations on the Input worksheet.</t>
  </si>
  <si>
    <r>
      <t>EXTRA MATERIALS Worksheet ErP EcoReport</t>
    </r>
    <r>
      <rPr>
        <sz val="10"/>
        <color indexed="8"/>
        <rFont val="Calibri"/>
        <family val="2"/>
      </rPr>
      <t xml:space="preserve"> </t>
    </r>
  </si>
  <si>
    <r>
      <t>NEW in 2011:</t>
    </r>
    <r>
      <rPr>
        <sz val="11"/>
        <color theme="1"/>
        <rFont val="Calibri"/>
        <family val="2"/>
        <scheme val="minor"/>
      </rPr>
      <t xml:space="preserve"> This new sheet contains a simple table, similar to table 28 in lay-out, that allows the </t>
    </r>
  </si>
  <si>
    <t xml:space="preserve">user to define the Unit Indicators of materials or processes relevant for his/her own specific product. </t>
  </si>
  <si>
    <t xml:space="preserve">The contractor has to retrieve the LCI data (emissions and resources use) and then multiply with the </t>
  </si>
  <si>
    <t>LCIA multipliers mentioned in Chapter 6 and fill in the numbers expressed in the appropriate units.</t>
  </si>
  <si>
    <t>ENERGY TOTAL (=indirect + direct ErP impact in use phase)</t>
  </si>
  <si>
    <t>Extra</t>
  </si>
  <si>
    <t>Primary  Energy (MJ)</t>
  </si>
  <si>
    <t>Stock</t>
  </si>
  <si>
    <t>Controller board</t>
  </si>
  <si>
    <t>5-coating</t>
  </si>
  <si>
    <t>row</t>
  </si>
  <si>
    <t xml:space="preserve">Recycling and recyclability of Electronics/Metals/Misc./Extra fractions was incorporated. </t>
  </si>
  <si>
    <t>3.</t>
  </si>
  <si>
    <t>Stock, recyclability and recycling values of the EXTRA MATERIALS were accommodated in the EoL section (values taken from the “EXTRA MATERIALS” sheet.)</t>
  </si>
  <si>
    <t>Refrigerant</t>
  </si>
  <si>
    <t>Refrigerant (Click &amp; select)</t>
  </si>
  <si>
    <t>current</t>
  </si>
  <si>
    <t>unit sales in million units/year</t>
  </si>
  <si>
    <t>7a</t>
  </si>
  <si>
    <t>7b</t>
  </si>
  <si>
    <t>7c</t>
  </si>
  <si>
    <t>Misc. , excluding 
refrigant &amp; Hg</t>
  </si>
  <si>
    <t>refrigerant</t>
  </si>
  <si>
    <t>fraction x years ago, in % of total mass</t>
  </si>
  <si>
    <t>CAGR per fraction r, in %</t>
  </si>
  <si>
    <t>EoL mass fraction to (materials) recycling, in %</t>
  </si>
  <si>
    <t>EoL mass fraction to (heat) recovery, in %</t>
  </si>
  <si>
    <t>avg</t>
  </si>
  <si>
    <r>
      <t>Volume of packaged final product in m</t>
    </r>
    <r>
      <rPr>
        <b/>
        <vertAlign val="superscript"/>
        <sz val="8"/>
        <rFont val="Calibri"/>
        <family val="2"/>
      </rPr>
      <t xml:space="preserve">3 </t>
    </r>
  </si>
  <si>
    <r>
      <rPr>
        <sz val="11"/>
        <color indexed="9"/>
        <rFont val="Calibri"/>
        <family val="2"/>
      </rPr>
      <t>USE PHASE</t>
    </r>
    <r>
      <rPr>
        <sz val="14"/>
        <color indexed="51"/>
        <rFont val="Calibri"/>
        <family val="2"/>
      </rPr>
      <t xml:space="preserve">   indirect ErP impact</t>
    </r>
  </si>
  <si>
    <r>
      <rPr>
        <b/>
        <sz val="8"/>
        <color indexed="21"/>
        <rFont val="Calibri"/>
        <family val="2"/>
      </rPr>
      <t>On-mode:</t>
    </r>
    <r>
      <rPr>
        <b/>
        <sz val="8"/>
        <rFont val="Calibri"/>
        <family val="2"/>
      </rPr>
      <t xml:space="preserve"> </t>
    </r>
    <r>
      <rPr>
        <b/>
        <sz val="8"/>
        <color indexed="8"/>
        <rFont val="Calibri"/>
        <family val="2"/>
      </rPr>
      <t>Consumption per hour, cycle, setting, etc</t>
    </r>
    <r>
      <rPr>
        <sz val="8"/>
        <rFont val="Calibri"/>
        <family val="2"/>
      </rPr>
      <t>.</t>
    </r>
  </si>
  <si>
    <r>
      <rPr>
        <b/>
        <sz val="8"/>
        <color indexed="21"/>
        <rFont val="Calibri"/>
        <family val="2"/>
      </rPr>
      <t xml:space="preserve">Standby-mode: </t>
    </r>
    <r>
      <rPr>
        <b/>
        <sz val="8"/>
        <rFont val="Calibri"/>
        <family val="2"/>
      </rPr>
      <t>Consumption per hour</t>
    </r>
  </si>
  <si>
    <r>
      <rPr>
        <b/>
        <sz val="8"/>
        <color indexed="21"/>
        <rFont val="Calibri"/>
        <family val="2"/>
      </rPr>
      <t>Off-mode:</t>
    </r>
    <r>
      <rPr>
        <b/>
        <sz val="8"/>
        <color indexed="49"/>
        <rFont val="Calibri"/>
        <family val="2"/>
      </rPr>
      <t xml:space="preserve"> </t>
    </r>
    <r>
      <rPr>
        <b/>
        <sz val="8"/>
        <rFont val="Calibri"/>
        <family val="2"/>
      </rPr>
      <t>Consumption per hour</t>
    </r>
  </si>
  <si>
    <r>
      <t>Type and efficiency</t>
    </r>
    <r>
      <rPr>
        <b/>
        <sz val="8"/>
        <color indexed="12"/>
        <rFont val="Calibri"/>
        <family val="2"/>
      </rPr>
      <t xml:space="preserve"> </t>
    </r>
    <r>
      <rPr>
        <b/>
        <sz val="8"/>
        <color indexed="21"/>
        <rFont val="Calibri"/>
        <family val="2"/>
      </rPr>
      <t>(Click &amp; select)</t>
    </r>
  </si>
  <si>
    <r>
      <t>m</t>
    </r>
    <r>
      <rPr>
        <vertAlign val="superscript"/>
        <sz val="8"/>
        <rFont val="Calibri"/>
        <family val="2"/>
      </rPr>
      <t>3</t>
    </r>
    <r>
      <rPr>
        <sz val="8"/>
        <rFont val="Calibri"/>
        <family val="2"/>
      </rPr>
      <t>/year</t>
    </r>
  </si>
  <si>
    <r>
      <t xml:space="preserve">Auxilliary material 1 </t>
    </r>
    <r>
      <rPr>
        <b/>
        <sz val="8"/>
        <color indexed="21"/>
        <rFont val="Calibri"/>
        <family val="2"/>
      </rPr>
      <t>(Click &amp; select)</t>
    </r>
  </si>
  <si>
    <r>
      <t xml:space="preserve">Auxilliary material 2 </t>
    </r>
    <r>
      <rPr>
        <b/>
        <sz val="8"/>
        <color indexed="21"/>
        <rFont val="Calibri"/>
        <family val="2"/>
      </rPr>
      <t>(Click &amp; select)</t>
    </r>
  </si>
  <si>
    <r>
      <t xml:space="preserve">Auxilliary material 3 </t>
    </r>
    <r>
      <rPr>
        <b/>
        <sz val="8"/>
        <color indexed="21"/>
        <rFont val="Calibri"/>
        <family val="2"/>
      </rPr>
      <t>(Click &amp; select)</t>
    </r>
  </si>
  <si>
    <r>
      <t xml:space="preserve">Refrigerant refill </t>
    </r>
    <r>
      <rPr>
        <b/>
        <sz val="8"/>
        <color indexed="21"/>
        <rFont val="Calibri"/>
        <family val="2"/>
      </rPr>
      <t>(Click &amp; select type, even if there is no refill )</t>
    </r>
  </si>
  <si>
    <r>
      <t xml:space="preserve">Spare parts </t>
    </r>
    <r>
      <rPr>
        <b/>
        <sz val="8"/>
        <color indexed="23"/>
        <rFont val="Calibri"/>
        <family val="2"/>
      </rPr>
      <t>(fixed, 1% of product materials &amp; manuf.)</t>
    </r>
  </si>
  <si>
    <r>
      <rPr>
        <sz val="11"/>
        <color indexed="22"/>
        <rFont val="Calibri"/>
        <family val="2"/>
      </rPr>
      <t>USE PHASE</t>
    </r>
    <r>
      <rPr>
        <sz val="16"/>
        <color indexed="22"/>
        <rFont val="Calibri"/>
        <family val="2"/>
      </rPr>
      <t xml:space="preserve">   direct ErP impact </t>
    </r>
  </si>
  <si>
    <r>
      <t xml:space="preserve">Present Worth Factor (PWF) </t>
    </r>
    <r>
      <rPr>
        <sz val="8"/>
        <color indexed="21"/>
        <rFont val="Calibri"/>
        <family val="2"/>
      </rPr>
      <t>(calculated automatically)</t>
    </r>
  </si>
  <si>
    <t>Please edit values with red font</t>
  </si>
  <si>
    <t>L years ago</t>
  </si>
  <si>
    <t>period growth PG in %</t>
  </si>
  <si>
    <t>CAGR in %/a</t>
  </si>
  <si>
    <t>product &amp; aux. mass over service life, in g/unit</t>
  </si>
  <si>
    <t>Per fraction (post-consumer)</t>
  </si>
  <si>
    <t>TOTAL 
(CARG avg.)</t>
  </si>
  <si>
    <t>current fraction, in % of total mass (or mg/unit Hg)</t>
  </si>
  <si>
    <t>AVG</t>
  </si>
  <si>
    <t>EoL mass fraction to re-use, in %</t>
  </si>
  <si>
    <t>EoL mass fraction to non-recov. incineration, in %</t>
  </si>
  <si>
    <t>EoL available, subtotals in g</t>
  </si>
  <si>
    <t>stock-effect, total mass in g/unit</t>
  </si>
  <si>
    <t>EoL available, total mass ('arisings') in g/unit</t>
  </si>
  <si>
    <r>
      <rPr>
        <b/>
        <sz val="8"/>
        <rFont val="Calibri"/>
        <family val="2"/>
      </rPr>
      <t>L</t>
    </r>
    <r>
      <rPr>
        <sz val="8"/>
        <rFont val="Calibri"/>
        <family val="2"/>
      </rPr>
      <t xml:space="preserve"> is product (stock) life = period between product purchased and product discarded</t>
    </r>
  </si>
  <si>
    <r>
      <rPr>
        <b/>
        <sz val="8"/>
        <rFont val="Calibri"/>
        <family val="2"/>
      </rPr>
      <t>PG</t>
    </r>
    <r>
      <rPr>
        <sz val="8"/>
        <rFont val="Calibri"/>
        <family val="2"/>
      </rPr>
      <t>=growth rate over period of L years= (value current - value L years ago)/(value L years ago)</t>
    </r>
  </si>
  <si>
    <r>
      <rPr>
        <b/>
        <sz val="8"/>
        <rFont val="Calibri"/>
        <family val="2"/>
      </rPr>
      <t>CAGR</t>
    </r>
    <r>
      <rPr>
        <sz val="8"/>
        <rFont val="Calibri"/>
        <family val="2"/>
      </rPr>
      <t>=Compound Annual Growth Rate = (1+ PG)^(1/L) - 1   (^= to the power)</t>
    </r>
  </si>
  <si>
    <r>
      <rPr>
        <b/>
        <sz val="8"/>
        <rFont val="Calibri"/>
        <family val="2"/>
      </rPr>
      <t xml:space="preserve">EoL available mass' </t>
    </r>
    <r>
      <rPr>
        <sz val="8"/>
        <rFont val="Calibri"/>
        <family val="2"/>
      </rPr>
      <t xml:space="preserve">or 'arisings' = Total mass available for End-of-Life (EoL) management = recycmax * current fraction * product mass, with recycmax=1/(1+CAGR)^L, </t>
    </r>
  </si>
  <si>
    <r>
      <rPr>
        <b/>
        <sz val="8"/>
        <rFont val="Calibri"/>
        <family val="2"/>
      </rPr>
      <t xml:space="preserve"> 'stock' </t>
    </r>
    <r>
      <rPr>
        <sz val="8"/>
        <rFont val="Calibri"/>
        <family val="2"/>
      </rPr>
      <t>= the surplus (or deficit) of mass in stock (in use or stored with consumer) due to growth (or decline) of the unit sales or the share of the materials fraction over a period that equals the product life.  stock= stock-effect arisings - product mass*current fraction ; '</t>
    </r>
  </si>
  <si>
    <r>
      <rPr>
        <b/>
        <sz val="8"/>
        <rFont val="Calibri"/>
        <family val="2"/>
      </rPr>
      <t xml:space="preserve"> '(heat) recovery' </t>
    </r>
    <r>
      <rPr>
        <sz val="8"/>
        <rFont val="Calibri"/>
        <family val="2"/>
      </rPr>
      <t>= fraction of EoL available mass  where the combustion heat is used, e.g. for district heating. In the context of ErP it is assumed to apply only to plastics and all other materials for which a feedstock energy value is given. The credit is 75% of feedstock energy (net combustion value) and GWP.</t>
    </r>
  </si>
  <si>
    <r>
      <rPr>
        <b/>
        <sz val="8"/>
        <rFont val="Calibri"/>
        <family val="2"/>
      </rPr>
      <t xml:space="preserve"> 'non-recov. Incineration'</t>
    </r>
    <r>
      <rPr>
        <sz val="8"/>
        <rFont val="Calibri"/>
        <family val="2"/>
      </rPr>
      <t xml:space="preserve"> = fraction of EoL available mass that is incinerated without heat recovery, either because there is no effective contribution to the combustion (non-combustibles) , the incineration plant has no clients for waste heat, etc.. Impacts of 'incineration' as given in the Unit Indicator table (see MEErP Methodology Report Part 2, Table 13, row 92) apply.</t>
    </r>
  </si>
  <si>
    <r>
      <rPr>
        <b/>
        <sz val="8"/>
        <rFont val="Calibri"/>
        <family val="2"/>
      </rPr>
      <t xml:space="preserve"> 'recyclability' </t>
    </r>
    <r>
      <rPr>
        <sz val="8"/>
        <rFont val="Calibri"/>
        <family val="2"/>
      </rPr>
      <t>relates to the potential of the new products to change the course of the materials flows , e.g. due to faster pre- disassembly or other ways to bring about less contamination of the mass to be recycled (see MEErP Methodology Report Part 2) . Therefore it is economically likely that the recycled mass at EoL will displace more virgin material in other applications . The recyclability does not influence the mass balance but it does give a reduction or increase up to 10% on all impacts of the recycled mass. It is forward looking, e.g. values different from 'avg' (=base case) should only be filled in for design options.</t>
    </r>
  </si>
  <si>
    <r>
      <rPr>
        <b/>
        <sz val="8"/>
        <rFont val="Calibri"/>
        <family val="2"/>
      </rPr>
      <t xml:space="preserve">recycling'= </t>
    </r>
    <r>
      <rPr>
        <sz val="8"/>
        <rFont val="Calibri"/>
        <family val="2"/>
      </rPr>
      <t xml:space="preserve">fraction of EoL available mass that is recycled for its materials. For metals this is already included in the production impact, based roughly on the fraction mentioned (values cannot be edited). For plastics, electronics, miscellaneous materials, refrigerants, mercury and the extra materials these values need to be edited (overwrite default values). The credit relates to the recyled mass and depends on the main virgin material that will be displaced by the recycled mass, the remaining value at final disposal (e.g. heat recovery) and/or avoidance of operations for disposal of hazardous substances (pyrolysis). E.g. for </t>
    </r>
    <r>
      <rPr>
        <u/>
        <sz val="8"/>
        <rFont val="Calibri"/>
        <family val="2"/>
      </rPr>
      <t>plastics</t>
    </r>
    <r>
      <rPr>
        <sz val="8"/>
        <rFont val="Calibri"/>
        <family val="2"/>
      </rPr>
      <t xml:space="preserve"> the most popular displaced material is wood (e.g. 27 MJ/kg is &lt; 50% of bulkplastics value)  and remaining value at final disposal is 50% of the feedstock energy and GWP value. </t>
    </r>
  </si>
  <si>
    <t>Calculating impacts per materials fraction</t>
  </si>
  <si>
    <t>Misc. excl. refrigerant</t>
  </si>
  <si>
    <t>weight</t>
  </si>
  <si>
    <t>Auxilliary material 1</t>
  </si>
  <si>
    <t xml:space="preserve">Auxilliary material 2 </t>
  </si>
  <si>
    <t>Auxilliary material 3</t>
  </si>
  <si>
    <t>TOTAL over Product Life of ERP direct</t>
  </si>
  <si>
    <t>TOTAL over Product Life of ERP indirect</t>
  </si>
  <si>
    <t>Fe/Cu/Zn foundries</t>
  </si>
  <si>
    <t>Al/Mg foundries</t>
  </si>
  <si>
    <t>sheetmetal</t>
  </si>
  <si>
    <t>tube &amp; wire</t>
  </si>
  <si>
    <t>Displays</t>
  </si>
  <si>
    <t>9-Aux</t>
  </si>
  <si>
    <t>86-not applicable</t>
  </si>
  <si>
    <t>"Auxiliaries"</t>
  </si>
  <si>
    <t>NAME</t>
  </si>
  <si>
    <t>"Energy"</t>
  </si>
  <si>
    <t>10-Energy</t>
  </si>
  <si>
    <t>"Refrigerants"</t>
  </si>
  <si>
    <t>11-Refrig</t>
  </si>
  <si>
    <t>TOTAL over ErP Product Life</t>
  </si>
  <si>
    <r>
      <rPr>
        <b/>
        <sz val="8"/>
        <color indexed="21"/>
        <rFont val="Calibri"/>
        <family val="2"/>
      </rPr>
      <t xml:space="preserve">On-mode: </t>
    </r>
    <r>
      <rPr>
        <b/>
        <sz val="8"/>
        <rFont val="Calibri"/>
        <family val="2"/>
      </rPr>
      <t>No. of hours, cycles, settings, etc. / year</t>
    </r>
  </si>
  <si>
    <r>
      <rPr>
        <b/>
        <sz val="8"/>
        <color indexed="21"/>
        <rFont val="Calibri"/>
        <family val="2"/>
      </rPr>
      <t>Standby-mode:</t>
    </r>
    <r>
      <rPr>
        <b/>
        <sz val="8"/>
        <rFont val="Calibri"/>
        <family val="2"/>
      </rPr>
      <t xml:space="preserve"> No. of hours / year</t>
    </r>
  </si>
  <si>
    <r>
      <rPr>
        <b/>
        <sz val="8"/>
        <color indexed="21"/>
        <rFont val="Calibri"/>
        <family val="2"/>
      </rPr>
      <t>Off-mode</t>
    </r>
    <r>
      <rPr>
        <b/>
        <sz val="8"/>
        <color indexed="12"/>
        <rFont val="Calibri"/>
        <family val="2"/>
      </rPr>
      <t xml:space="preserve">: </t>
    </r>
    <r>
      <rPr>
        <b/>
        <sz val="8"/>
        <rFont val="Calibri"/>
        <family val="2"/>
      </rPr>
      <t>No. of hours / year</t>
    </r>
  </si>
  <si>
    <t>No. of hours / year</t>
  </si>
  <si>
    <t>extra for extraction and transport, ErP indirect</t>
  </si>
  <si>
    <t>extra for extraction and transport, ErP direct</t>
  </si>
  <si>
    <t>ICT per m3 60</t>
  </si>
  <si>
    <t xml:space="preserve"> appliance per m3 61</t>
  </si>
  <si>
    <t>retail per m3 63</t>
  </si>
  <si>
    <t>installed per m3 64</t>
  </si>
  <si>
    <t>per product 62</t>
  </si>
  <si>
    <t>HEAT Total over Product Life indirect ERP</t>
  </si>
  <si>
    <t>ELECTRICITY Total over Product Life indirect ERP</t>
  </si>
  <si>
    <t>energy subtot</t>
  </si>
  <si>
    <t>consumables subtot</t>
  </si>
  <si>
    <t>84-Water per m3</t>
  </si>
  <si>
    <t>Water, Total over ErP Product Life</t>
  </si>
  <si>
    <r>
      <t>m</t>
    </r>
    <r>
      <rPr>
        <i/>
        <vertAlign val="superscript"/>
        <sz val="8"/>
        <rFont val="Calibri"/>
        <family val="2"/>
      </rPr>
      <t>3</t>
    </r>
  </si>
  <si>
    <r>
      <t xml:space="preserve">Refrigerant refill </t>
    </r>
    <r>
      <rPr>
        <b/>
        <i/>
        <sz val="8"/>
        <color indexed="21"/>
        <rFont val="Calibri"/>
        <family val="2"/>
      </rPr>
      <t>(Click &amp; select type, even if there is no refill )</t>
    </r>
  </si>
  <si>
    <t>9b</t>
  </si>
  <si>
    <t>Refrigerant refill</t>
  </si>
  <si>
    <t>Aux (incl. water except weight)</t>
  </si>
  <si>
    <t>Totals PRODUCTION</t>
  </si>
  <si>
    <t>Consumables</t>
  </si>
  <si>
    <t>of which</t>
  </si>
  <si>
    <t>- water (in m3)</t>
  </si>
  <si>
    <t>- refrigerants, weight in g</t>
  </si>
  <si>
    <t>- auxiliaries, weight in g</t>
  </si>
  <si>
    <t>column nr.</t>
  </si>
  <si>
    <t>9a</t>
  </si>
  <si>
    <t>spare parts (1%)</t>
  </si>
  <si>
    <t>elec</t>
  </si>
  <si>
    <t>heat in</t>
  </si>
  <si>
    <t>heat dir</t>
  </si>
  <si>
    <t>maintenance subtot</t>
  </si>
  <si>
    <t>Maintenance</t>
  </si>
  <si>
    <t>Totals USE PHASE</t>
  </si>
  <si>
    <t>total mass sold, in t (1000 kg)</t>
  </si>
  <si>
    <t>current product mass in g</t>
  </si>
  <si>
    <t>Re-use</t>
  </si>
  <si>
    <t>Recycle</t>
  </si>
  <si>
    <t>Recover</t>
  </si>
  <si>
    <t>Incinerate</t>
  </si>
  <si>
    <t>Landfill + unaccounted</t>
  </si>
  <si>
    <t>recyclability</t>
  </si>
  <si>
    <t>from input</t>
  </si>
  <si>
    <t>EoL mass fraction to landfill/missing/fugitive, in %</t>
  </si>
  <si>
    <r>
      <rPr>
        <b/>
        <sz val="8"/>
        <rFont val="Calibri"/>
        <family val="2"/>
      </rPr>
      <t xml:space="preserve"> 'landfill/fugitive/missing' </t>
    </r>
    <r>
      <rPr>
        <sz val="8"/>
        <rFont val="Calibri"/>
        <family val="2"/>
      </rPr>
      <t>= fraction of EoL available mass that goes to landfill, that escapes during use (for substances that are gaseous or evaporate at atmospheric conditions like most refrigerants and mercury) and that are unaccounted for (illegal dumping etc.). Impacts of 'landfill' as given in the Unit Indicator table (see MEErP Methodology Report Part 2, Table 13, row 89) apply.</t>
    </r>
  </si>
  <si>
    <t>Hg(Mercury)</t>
  </si>
  <si>
    <t>Aux. (excl. refrigerant)</t>
  </si>
  <si>
    <t>of which refrigant total</t>
  </si>
  <si>
    <t>reuse/recycle/recover</t>
  </si>
  <si>
    <t>incinerate/landfill</t>
  </si>
  <si>
    <t>263-265</t>
  </si>
  <si>
    <t>266-269</t>
  </si>
  <si>
    <t>267+268+269</t>
  </si>
  <si>
    <t>TOTALS EoL</t>
  </si>
  <si>
    <t>Subtotals needed for MANUFACTURING</t>
  </si>
  <si>
    <t>Impacts End-of-Life</t>
  </si>
  <si>
    <t>mass ratio</t>
  </si>
  <si>
    <t xml:space="preserve">Recycling credits at 94% already </t>
  </si>
  <si>
    <t>deducted from PRODUCTION</t>
  </si>
  <si>
    <t>Mercury EoL impact only for HMa</t>
  </si>
  <si>
    <t>mg/product</t>
  </si>
  <si>
    <t>of which mercury total</t>
  </si>
  <si>
    <t>1 mg Hg= 5 mg Ni eq. (HMa)</t>
  </si>
  <si>
    <t>HMa</t>
  </si>
  <si>
    <t>percentages of EoL available mass (excl. stock effect)</t>
  </si>
  <si>
    <t>conditions for DSUM --&gt;</t>
  </si>
  <si>
    <t>ERROR-CHECKED TABLE FROM Uitrekensheet</t>
  </si>
  <si>
    <t>Copyright ©Van Holsteijn en Kemna BV 2005-2011. Distribution rights European Commission 2005-2011. Duplication allowed if source, draft version and legal notice are mentioned.</t>
  </si>
  <si>
    <t>Ratio efficiency STOCK: efficiency NEW, in Use Phase</t>
  </si>
  <si>
    <t>EoL</t>
  </si>
  <si>
    <r>
      <t xml:space="preserve">For </t>
    </r>
    <r>
      <rPr>
        <u/>
        <sz val="8"/>
        <rFont val="Calibri"/>
        <family val="2"/>
      </rPr>
      <t>electronics</t>
    </r>
    <r>
      <rPr>
        <sz val="8"/>
        <rFont val="Calibri"/>
        <family val="2"/>
      </rPr>
      <t xml:space="preserve"> (PWBs, ICs, controllers, displays, etc.) main credits come from recovery of metals (Cu, Fe, tin, traces of Au, Pt, Pd), glass (from displays, cullet displaces virgin material mainly in fiberglass insulation)  and avoidance of treatment of hazardous substances (e.g. Pb, Cd, etc.). Note that the WEEE recast impact assessment report found official electronics recycling rates to be low (in 2005: 20% for tools, 27% for ITC equipment, 35-40% for TVs/monitors) but suspects actual, unreported (possibly incorrect) recycling activities to be substantially higher. For </t>
    </r>
    <r>
      <rPr>
        <u/>
        <sz val="8"/>
        <rFont val="Calibri"/>
        <family val="2"/>
      </rPr>
      <t>miscellaneous</t>
    </r>
    <r>
      <rPr>
        <sz val="8"/>
        <rFont val="Calibri"/>
        <family val="2"/>
      </rPr>
      <t xml:space="preserve"> materials recycling fractions fully depend on the materials involved and a weighted average needs to be determined beforehand. For 'Misc.', including refrigerants and Hg, credit comes from re-use after purification, avoiding treatment as hazardous waste, etc. . For all materials, except metals (where it is assumed to be higher), a credit of 40% on all impacts is assumed related to the recycled mass. See MEErP Methodology Report Part 2 for more guidance. </t>
    </r>
  </si>
  <si>
    <r>
      <t>Rows 253-256 are essential for the calculation of recycmax (see previous section), i.e. the mass</t>
    </r>
    <r>
      <rPr>
        <vertAlign val="superscript"/>
        <sz val="11"/>
        <color indexed="8"/>
        <rFont val="Calibri"/>
        <family val="2"/>
      </rPr>
      <t>[1]</t>
    </r>
    <r>
      <rPr>
        <sz val="11"/>
        <color theme="1"/>
        <rFont val="Calibri"/>
        <family val="2"/>
        <scheme val="minor"/>
      </rPr>
      <t xml:space="preserve"> that is available for EoL-management, as a result of the product stock life (years between product purchased and product discarded</t>
    </r>
    <r>
      <rPr>
        <vertAlign val="superscript"/>
        <sz val="11"/>
        <color indexed="8"/>
        <rFont val="Calibri"/>
        <family val="2"/>
      </rPr>
      <t>[2]</t>
    </r>
    <r>
      <rPr>
        <sz val="11"/>
        <color theme="1"/>
        <rFont val="Calibri"/>
        <family val="2"/>
        <scheme val="minor"/>
      </rPr>
      <t>), the change in sales over a period that equals the product stock life,  the change in the unit mass and –as a result--  change in overall mass consumption.</t>
    </r>
  </si>
  <si>
    <t>Rows 257-262 deal with the final calculation of recycmax and the available EoL mass per materials fraction. The current relative fractions (in %) are given in Row 257 and the analyst can indicate how this relative fraction was in products x years ago (x=product stock life) in row 258. The sum of the percentages should always be 100%. Note that the calculation of mercury is different, i.e. data are in mg/unit.  Mercury is not included in the overall mass balance (negligible mass compared to the rest); the whole mercury mass balance, even though there is a production and possible use phase impact,  is included in this EoL section for practical reasons. Rows 260-262 give the automatic calculation of the EoL mass available.</t>
  </si>
  <si>
    <t>Rows 263-267 give the destination of the EoL available mass over 5 fractions: re-use, recycling (material), recovery (heat), incineration and landfill/missing/fugitive. All values, except for the metals where the credit is already taken into account on the basis of the given fixed percentages, can be edited. The sum of the percentages should always be 100%. Background information of each destimation is given in the footnotes to the table.</t>
  </si>
  <si>
    <t xml:space="preserve">Row 269 deals with recyclability, the potential of the new products to change the course of the materials flows , e.g. due to faster pre- disassembly or other ways to bring about less contamination of the mass to be recycled (see MEErP Methodology Report Part 2) . Therefore it is economically likely that the recycled mass at EoL will displace more virgin material in other applications . The recyclability does not influence the mass balance but it does give a reduction or increase up to 10% on all impacts of the recycled mass. It is forward looking, e.g. values different from 'avg' (=base case) should only be filled in for design options. Row 269 contains dropdown-boxes allowing the analyst a choice between best, better than average (‘&gt;avg), average (‘avg’, applies to basecase), worse than average (‘&lt;avg’) and worst. The reasoning is that through an optimised pre-disassembly of larger metal, glass, etc. parts --before the rest of the product goes into a shredder-based recycling route-- the contamination of these materials is limited and therefore they are more likely to be recycled in applications where they displace virgin materials.  The appropriate criteria for this classification need to be determined in the preparatory study for a specific product. </t>
  </si>
  <si>
    <t>The last part of the environmental impact assessment deals with aspects of the end-of-life (EoL). Values displayed in red font can be edited (overwrite defaults).</t>
  </si>
  <si>
    <t xml:space="preserve">Complete review of the EoL section, showing transparently the stock-effect (recycmax) and the materials flows per materials fraction. </t>
  </si>
  <si>
    <r>
      <rPr>
        <b/>
        <sz val="8"/>
        <rFont val="Calibri"/>
        <family val="2"/>
      </rPr>
      <t xml:space="preserve"> 're-use'</t>
    </r>
    <r>
      <rPr>
        <sz val="8"/>
        <rFont val="Calibri"/>
        <family val="2"/>
      </rPr>
      <t xml:space="preserve">= fraction of EoL available mass in components that can be re-used in new products. The generic credit relative to the re-used mass is 75% on all impacts and  for all fractions, taking into account the impact of collection, sorting, cleaning, etc. (as opposed to MEEuP 2005, where the collection effort was calculated separately). In case the specific re-use credit found for a specific product deviates from the default it is recommended to adapt the mass fraction accordingly.  </t>
    </r>
  </si>
  <si>
    <t xml:space="preserve"> Re-use: 75% credit of all impacts, related to re-used mass per materials category</t>
  </si>
  <si>
    <t xml:space="preserve">Mass fraction available for EoL management (per materials category)=  recycmax* (total mass product + auxiliaries incl. refrigerants), with recycmax= 1/(1+r)^L where r=growth rate; L=product stock life. The remainder is the surplus(deficit)  ‘in stock’, i.e. in use or stored with users.
</t>
  </si>
  <si>
    <t xml:space="preserve">Recycling: 40% credit of all impacts, related to recycled mass per materials category. Exception for ferro and non-ferro metals, where credit is overall 65-80% per metal (fixed), further differentiated per halfproduct and already included in production impact. </t>
  </si>
  <si>
    <t>Recovery (heat): 30% credit of all impacts, related to heat recovery mass (plastics and others with feedstock energy)</t>
  </si>
  <si>
    <t>Recyclability: best/&gt;avg/avg (basecase)/&lt;avg/worst (per materials category) with credit on recycled mass +10%/+5%/0/-5%/-10% (also for metals)</t>
  </si>
  <si>
    <t>ext. ports</t>
  </si>
  <si>
    <t>caps &amp;coils</t>
  </si>
  <si>
    <t>86 -not applicable</t>
  </si>
  <si>
    <t>5  -R410a; HFC blend; 2090</t>
  </si>
  <si>
    <t>1  -none; 0000</t>
  </si>
  <si>
    <t>2  -R134a; HFC; 1430</t>
  </si>
  <si>
    <t>3  -R404a; HFC blend; 3920</t>
  </si>
  <si>
    <t>4  -R407c; HFC blend; 1770</t>
  </si>
  <si>
    <t>6  -R290; propane;     3</t>
  </si>
  <si>
    <t>7  -R600a; iso-butane;     3</t>
  </si>
  <si>
    <t>8  -R744; CO2;    1</t>
  </si>
  <si>
    <t>9  -R717; ammonia; 0000</t>
  </si>
  <si>
    <t>10 -PET</t>
  </si>
  <si>
    <t>11 -ABS</t>
  </si>
  <si>
    <t>12 -PA 6</t>
  </si>
  <si>
    <t>13 -PC</t>
  </si>
  <si>
    <t>14 -PMMA</t>
  </si>
  <si>
    <t>15 -Epoxy</t>
  </si>
  <si>
    <t xml:space="preserve">16 -Rigid PUR </t>
  </si>
  <si>
    <t xml:space="preserve">17 -Flex PUR </t>
  </si>
  <si>
    <t>18 -Talcum filler</t>
  </si>
  <si>
    <t>19 -E-glass fibre</t>
  </si>
  <si>
    <t>20 -Aramid fibre</t>
  </si>
  <si>
    <t>22 -St sheet galv.</t>
  </si>
  <si>
    <t>23 -St tube/profile</t>
  </si>
  <si>
    <t>24 -Cast iron</t>
  </si>
  <si>
    <t>25 -Ferrite</t>
  </si>
  <si>
    <t>26 -Stainless 18/8 coil</t>
  </si>
  <si>
    <t>27 -Al sheet/extrusion</t>
  </si>
  <si>
    <t>28 -Al diecast</t>
  </si>
  <si>
    <t>29 -Cu winding wire</t>
  </si>
  <si>
    <t>30 -Cu wire</t>
  </si>
  <si>
    <t>31 -Cu tube/sheet</t>
  </si>
  <si>
    <t>32 -CuZn38  cast</t>
  </si>
  <si>
    <t>33 -ZnAl4 cast</t>
  </si>
  <si>
    <t>34 -MgZn5 cast</t>
  </si>
  <si>
    <t>39 -pre-coating coil</t>
  </si>
  <si>
    <t>40 -powder coating</t>
  </si>
  <si>
    <t>41 -Cu/Ni/Cr plating</t>
  </si>
  <si>
    <t>42 -Au/Pt/Pd</t>
  </si>
  <si>
    <t>43 -LCD per m2 scrn</t>
  </si>
  <si>
    <t>44 -CRT per m2 scrn</t>
  </si>
  <si>
    <t>45 -big caps &amp; coils</t>
  </si>
  <si>
    <t>46 -slots / ext. ports</t>
  </si>
  <si>
    <t>47 -IC's avg., 5% Si, Au</t>
  </si>
  <si>
    <t>48 -IC's avg., 1% Si</t>
  </si>
  <si>
    <t>49 -SMD/ LED's avg.</t>
  </si>
  <si>
    <t>50 -PWB 1/2 lay 3.75kg/m2</t>
  </si>
  <si>
    <t>51 -PWB 6 lay 4.5 kg/m2</t>
  </si>
  <si>
    <t>52 -PWB 6 lay 2 kg/m2</t>
  </si>
  <si>
    <t>53 -Solder SnAg4Cu0.5</t>
  </si>
  <si>
    <t>98 -controller board</t>
  </si>
  <si>
    <t>55 -Glass for lamps</t>
  </si>
  <si>
    <t>56 -Bitumen</t>
  </si>
  <si>
    <t>57 -Cardboard</t>
  </si>
  <si>
    <t>58 -Office paper</t>
  </si>
  <si>
    <t>59 -Concrete</t>
  </si>
  <si>
    <t>91 -Refrigerant</t>
  </si>
  <si>
    <t>86 -None</t>
  </si>
  <si>
    <t xml:space="preserve"> 1 -LDPE</t>
  </si>
  <si>
    <t xml:space="preserve"> 2 -HDPE</t>
  </si>
  <si>
    <t xml:space="preserve"> 3 -LLDPE</t>
  </si>
  <si>
    <t xml:space="preserve"> 4 -PP</t>
  </si>
  <si>
    <t xml:space="preserve"> 5 -PS</t>
  </si>
  <si>
    <t xml:space="preserve"> 6 -EPS</t>
  </si>
  <si>
    <t xml:space="preserve"> 7 -HI-PS</t>
  </si>
  <si>
    <t xml:space="preserve"> 8 -PVC</t>
  </si>
  <si>
    <t xml:space="preserve"> 9 -SAN</t>
  </si>
  <si>
    <t>67 -Electric resistance 96</t>
  </si>
  <si>
    <t>68 -Electr. heat pump 288</t>
  </si>
  <si>
    <t xml:space="preserve">69 -Gas, atmospheric  86 </t>
  </si>
  <si>
    <t>70 -Gas, atmospheric 90</t>
  </si>
  <si>
    <t>71 -Gas, condensing 101</t>
  </si>
  <si>
    <t>72 -Gas, condensing  103</t>
  </si>
  <si>
    <t>73 -Oil, atmospheric 85</t>
  </si>
  <si>
    <t xml:space="preserve">74 -Oil, condensing  95 </t>
  </si>
  <si>
    <t>75 -Wood pellets  85</t>
  </si>
  <si>
    <t>76 -Wood pellets  88</t>
  </si>
  <si>
    <t>77 -Wood logs, low eff. 67</t>
  </si>
  <si>
    <t>78 -Wood logs, higher eff. 74</t>
  </si>
  <si>
    <r>
      <t>New Materials production phase (category '</t>
    </r>
    <r>
      <rPr>
        <b/>
        <sz val="11"/>
        <color indexed="8"/>
        <rFont val="Calibri"/>
        <family val="2"/>
      </rPr>
      <t>Extra</t>
    </r>
    <r>
      <rPr>
        <sz val="11"/>
        <color theme="1"/>
        <rFont val="Calibri"/>
        <family val="2"/>
        <scheme val="minor"/>
      </rPr>
      <t>')</t>
    </r>
  </si>
  <si>
    <r>
      <t>New Materials use phase (category '</t>
    </r>
    <r>
      <rPr>
        <b/>
        <sz val="11"/>
        <color indexed="8"/>
        <rFont val="Calibri"/>
        <family val="2"/>
      </rPr>
      <t>Auxiliaries</t>
    </r>
    <r>
      <rPr>
        <sz val="11"/>
        <color theme="1"/>
        <rFont val="Calibri"/>
        <family val="2"/>
        <scheme val="minor"/>
      </rPr>
      <t>')</t>
    </r>
  </si>
  <si>
    <t>Use these fields to add extra materials to the eco-report, these materials will be added to the list and can be selected on the input tab. Select category 8-Extra, and the new materials will appear under material or process. The values are per kg material. Fill in new materials for production of the ErP in rows 1-120 (category 'Extra') and for the Use phase in rows 121-125 (category 'Auxiliaries'). If the same material is used in both production and use phase then copy the data in both categories.</t>
  </si>
  <si>
    <t>Avg. Heat Power Output (when saving use a negative value)</t>
  </si>
  <si>
    <r>
      <t xml:space="preserve">ErP Product </t>
    </r>
    <r>
      <rPr>
        <b/>
        <u/>
        <sz val="8"/>
        <color indexed="10"/>
        <rFont val="Calibri"/>
        <family val="2"/>
      </rPr>
      <t>(service)</t>
    </r>
    <r>
      <rPr>
        <b/>
        <u/>
        <sz val="8"/>
        <rFont val="Calibri"/>
        <family val="2"/>
      </rPr>
      <t xml:space="preserve"> Life </t>
    </r>
    <r>
      <rPr>
        <b/>
        <sz val="8"/>
        <rFont val="Calibri"/>
        <family val="2"/>
      </rPr>
      <t xml:space="preserve"> in years</t>
    </r>
  </si>
  <si>
    <t>AP</t>
  </si>
  <si>
    <t>CRT,bitumen,stainless</t>
  </si>
  <si>
    <t>electricity &amp; copper</t>
  </si>
  <si>
    <t>calculation HMa subtotals for external damages LCC</t>
  </si>
  <si>
    <t>Table  . Life Cycle Costs per product and Total annual expenditure (2005) in the EU-27</t>
  </si>
  <si>
    <t xml:space="preserve">The table below gives the Life Cycle Costs for the BaseCase, using the rates and prices given in par. 5.1. Furthermore, to compare the discounted Net Present Value of the running costs --which is the specific viewpoint of Life Cycle Costing-- with the actual expenditure today, the second column also gives the total consumer expenditure in the EU27 per year. </t>
  </si>
  <si>
    <t>Regeneration Salt dishw</t>
  </si>
  <si>
    <t>80 -Toner</t>
  </si>
  <si>
    <t>81 -Detergent dishw.</t>
  </si>
  <si>
    <t>82 -Rinsing agent dish</t>
  </si>
  <si>
    <t>83 -Regen. Salt dishw</t>
  </si>
  <si>
    <t>85 -Vacuum cl. bags</t>
  </si>
  <si>
    <t>HEAT Total over Product Life direct ERP</t>
  </si>
  <si>
    <t>267-269</t>
  </si>
  <si>
    <t>weight share %</t>
  </si>
  <si>
    <t>weight share</t>
  </si>
  <si>
    <t>weight g</t>
  </si>
  <si>
    <t>Office paper (from recycled paper)</t>
  </si>
  <si>
    <t>Office paper (from primary cellulose)</t>
  </si>
  <si>
    <t>Version 3.06 VHK for European Commission 2011, 
modified by IZM for european commission 2014</t>
  </si>
  <si>
    <r>
      <t xml:space="preserve">EcoReport 2014: </t>
    </r>
    <r>
      <rPr>
        <b/>
        <u/>
        <sz val="8"/>
        <color indexed="63"/>
        <rFont val="Calibri"/>
        <family val="2"/>
      </rPr>
      <t xml:space="preserve"> OUTPUTS               </t>
    </r>
    <r>
      <rPr>
        <b/>
        <sz val="8"/>
        <color indexed="63"/>
        <rFont val="Calibri"/>
        <family val="2"/>
      </rPr>
      <t xml:space="preserve">                                      Assessment of Environmental Impact   </t>
    </r>
  </si>
  <si>
    <t>HDPE (recycled)</t>
  </si>
  <si>
    <t>PVC (recycled)</t>
  </si>
  <si>
    <t>2,5 -HDPE (recycled)</t>
  </si>
  <si>
    <t>8,5 -PVC (recycled)</t>
  </si>
  <si>
    <t>PET (recycled)</t>
  </si>
  <si>
    <t>10,5 -PET (recycled)</t>
  </si>
  <si>
    <t>Recycling credit</t>
  </si>
  <si>
    <r>
      <t>Rate</t>
    </r>
    <r>
      <rPr>
        <sz val="11"/>
        <rFont val="Calibri"/>
        <family val="2"/>
      </rPr>
      <t xml:space="preserve"> (from Inputs)</t>
    </r>
  </si>
  <si>
    <t>Recyclable?</t>
  </si>
  <si>
    <t>END-OF-LIFE</t>
  </si>
  <si>
    <t>Life cycle Impact per product per year of use:</t>
  </si>
  <si>
    <t>Platinum</t>
  </si>
  <si>
    <t>Carbon black particles</t>
  </si>
  <si>
    <t>Stainless steel</t>
  </si>
  <si>
    <t>Silicone</t>
  </si>
  <si>
    <t>Glass-reinforced thermoplastic</t>
  </si>
  <si>
    <t>Copper</t>
  </si>
  <si>
    <t>Steel</t>
  </si>
  <si>
    <t>Author: IMDEA Energy</t>
  </si>
  <si>
    <t>102-Platinum</t>
  </si>
  <si>
    <t>103-Carbon black particles</t>
  </si>
  <si>
    <t>105-Thermoactivable glue</t>
  </si>
  <si>
    <t>Economics inputs</t>
  </si>
  <si>
    <t>Auxiliaries (Hydrogen)</t>
  </si>
  <si>
    <t>Extra (Platinum)</t>
  </si>
  <si>
    <t>107-Silicone</t>
  </si>
  <si>
    <t>Extra (CB particles)</t>
  </si>
  <si>
    <t>Extra (Nafion)</t>
  </si>
  <si>
    <t>Nafion</t>
  </si>
  <si>
    <t>104-Nafion</t>
  </si>
  <si>
    <t>Extra (Glue)</t>
  </si>
  <si>
    <t>Extra (Silicone)</t>
  </si>
  <si>
    <t>IMDEA Energy</t>
  </si>
  <si>
    <t>m3</t>
  </si>
  <si>
    <t>BoP</t>
  </si>
  <si>
    <t>Extra (Pt)</t>
  </si>
  <si>
    <t>Extra (CB)</t>
  </si>
  <si>
    <t>Aux. (Hydrogen)</t>
  </si>
  <si>
    <t>Aux. (BoP)</t>
  </si>
  <si>
    <t xml:space="preserve">Aux. 3: </t>
  </si>
  <si>
    <t xml:space="preserve">Weight [g] </t>
  </si>
  <si>
    <t>Component</t>
  </si>
  <si>
    <t>OEM Plastics Manufacturing</t>
  </si>
  <si>
    <t xml:space="preserve">Foundries Fe/Cu/Zn </t>
  </si>
  <si>
    <r>
      <t>Foundries Al/Mg</t>
    </r>
    <r>
      <rPr>
        <b/>
        <sz val="8"/>
        <color indexed="23"/>
        <rFont val="Calibri"/>
        <family val="2"/>
      </rPr>
      <t xml:space="preserve"> </t>
    </r>
  </si>
  <si>
    <t>Sheetmetal Manufacturing</t>
  </si>
  <si>
    <t>PWB Manufacturing</t>
  </si>
  <si>
    <t>Other materials</t>
  </si>
  <si>
    <t>Sheetmetal Scrap</t>
  </si>
  <si>
    <t>retail per product 65</t>
  </si>
  <si>
    <t>Appliannce per product</t>
  </si>
  <si>
    <t>Appliance per volume</t>
  </si>
  <si>
    <t>Retail per volume</t>
  </si>
  <si>
    <t>Retail per product</t>
  </si>
  <si>
    <t>Manteinance</t>
  </si>
  <si>
    <t>Spare parts</t>
  </si>
  <si>
    <t>Hydrogen fuel</t>
  </si>
  <si>
    <t>Landfill/ Fugitives</t>
  </si>
  <si>
    <t>Incineration</t>
  </si>
  <si>
    <t>Recovery</t>
  </si>
  <si>
    <t>Mass</t>
  </si>
  <si>
    <t>Product volume</t>
  </si>
  <si>
    <t>Category index</t>
  </si>
  <si>
    <t>Unit</t>
  </si>
  <si>
    <r>
      <t>GWP [kg CO</t>
    </r>
    <r>
      <rPr>
        <b/>
        <vertAlign val="subscript"/>
        <sz val="10"/>
        <rFont val="Calibri"/>
        <family val="2"/>
      </rPr>
      <t>2</t>
    </r>
    <r>
      <rPr>
        <b/>
        <sz val="10"/>
        <rFont val="Calibri"/>
        <family val="2"/>
      </rPr>
      <t>-eq]</t>
    </r>
  </si>
  <si>
    <t>Subtotal electricity</t>
  </si>
  <si>
    <t>Value</t>
  </si>
  <si>
    <r>
      <t xml:space="preserve">ErP Product </t>
    </r>
    <r>
      <rPr>
        <b/>
        <u/>
        <sz val="8"/>
        <color indexed="10"/>
        <rFont val="Calibri"/>
        <family val="2"/>
      </rPr>
      <t>service</t>
    </r>
    <r>
      <rPr>
        <b/>
        <u/>
        <sz val="8"/>
        <rFont val="Calibri"/>
        <family val="2"/>
      </rPr>
      <t xml:space="preserve"> Life </t>
    </r>
    <r>
      <rPr>
        <b/>
        <sz val="8"/>
        <rFont val="Calibri"/>
        <family val="2"/>
      </rPr>
      <t xml:space="preserve"> in years</t>
    </r>
  </si>
  <si>
    <t>EoL Scenario</t>
  </si>
  <si>
    <t>Mass fraction (%)</t>
  </si>
  <si>
    <t>Aux. 1:  Hydrogen</t>
  </si>
  <si>
    <t>Aux. 2 : BoP</t>
  </si>
  <si>
    <t>Thermoactive glue</t>
  </si>
  <si>
    <t>GDL (Carbon fibre+PTFE)</t>
  </si>
  <si>
    <t>Tank</t>
  </si>
  <si>
    <t>108-BoP</t>
  </si>
  <si>
    <t>Carbon fibre reinforced plastic</t>
  </si>
  <si>
    <t>106-Carbon fibre reinforced plastic</t>
  </si>
  <si>
    <t>Extra (BoP)</t>
  </si>
  <si>
    <t>Extra (CFRP)</t>
  </si>
  <si>
    <t>Aux. Battery</t>
  </si>
  <si>
    <t>109-Aux. Battery</t>
  </si>
  <si>
    <t>Extra (Aux. Bat)</t>
  </si>
  <si>
    <t>Extra (Aux. Battery)</t>
  </si>
  <si>
    <t>Kg</t>
  </si>
  <si>
    <t/>
  </si>
  <si>
    <t>Average GWP is    0</t>
  </si>
  <si>
    <t xml:space="preserve">Foundries Al/Mg </t>
  </si>
  <si>
    <t>ErP Product service Life  in years</t>
  </si>
  <si>
    <t>On-mode: Consumption per hour, cycle, setting, etc.</t>
  </si>
  <si>
    <t>On-mode: No. of hours, cycles, settings, etc. / year</t>
  </si>
  <si>
    <t>Standby-mode: Consumption per hour</t>
  </si>
  <si>
    <t>Standby-mode: No. of hours / year</t>
  </si>
  <si>
    <t>Off-mode: Consumption per hour</t>
  </si>
  <si>
    <t>Off-mode: No. of hours / year</t>
  </si>
  <si>
    <t>Refrigerant refill (Click &amp; select type, even if there is no refill )</t>
  </si>
  <si>
    <t>Hydrogen (RED II Threshold)</t>
  </si>
  <si>
    <t>121-Hydrogen (RED II Threshold)</t>
  </si>
  <si>
    <t>100-Office paper (from recycled paper)</t>
  </si>
  <si>
    <t>101-Office paper (from primary cellulose)</t>
  </si>
  <si>
    <t>105-Thermoactive glue</t>
  </si>
  <si>
    <t>ERR</t>
  </si>
  <si>
    <r>
      <t xml:space="preserve">EcoReport 2014: </t>
    </r>
    <r>
      <rPr>
        <b/>
        <u/>
        <sz val="8"/>
        <color indexed="63"/>
        <rFont val="Calibri"/>
        <family val="2"/>
      </rPr>
      <t xml:space="preserve"> INPUTS                   </t>
    </r>
    <r>
      <rPr>
        <b/>
        <sz val="8"/>
        <color indexed="63"/>
        <rFont val="Calibri"/>
        <family val="2"/>
      </rPr>
      <t xml:space="preserve">                                      Assessment of Environmental Impact   </t>
    </r>
  </si>
  <si>
    <t>not affected</t>
  </si>
  <si>
    <t>Critical Raw Material</t>
  </si>
  <si>
    <t>Weight in g per product</t>
  </si>
  <si>
    <t xml:space="preserve">Characterization factor
[kg Sb eq./kg] </t>
  </si>
  <si>
    <t>CRM indicator</t>
  </si>
  <si>
    <t>CRM indicator according to MEErP 2011 and CRM list 2020</t>
  </si>
  <si>
    <t>Natural graphite</t>
  </si>
  <si>
    <t>Auxiliary battery</t>
  </si>
  <si>
    <t>Product name: PEM Fuel Cell System (114 kW - 2020 SoA)</t>
  </si>
  <si>
    <t>PEM Fuel Cell System (114 kW - 2020 SoA)</t>
  </si>
  <si>
    <t>121-Hydrogen (REDII Threshold)</t>
  </si>
  <si>
    <t>kg CO2 eq./kg</t>
  </si>
  <si>
    <t>Life Cycle Impact (per unit) of PEM Fuel Cell System (114 kW - 2020 SoA)</t>
  </si>
  <si>
    <t>Hg (mercury), 
in mg/unit</t>
  </si>
  <si>
    <t>Ionomer</t>
  </si>
  <si>
    <t>CRM indicator [kg Sb eq]</t>
  </si>
  <si>
    <t>product (stock) life L, in years</t>
  </si>
  <si>
    <t>EoL recyclability****, (click&amp; select: 'best', '&gt;avg', 'avg' (basecase); '&lt; avg'.; 'worst')</t>
  </si>
  <si>
    <t>Date: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</si>
</sst>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 #,##0.00_-;_-* &quot;-&quot;??_-;_-@_-"/>
    <numFmt numFmtId="165" formatCode="0.0"/>
    <numFmt numFmtId="166" formatCode="0.000"/>
    <numFmt numFmtId="167" formatCode="0.0%"/>
    <numFmt numFmtId="168" formatCode="0.00000"/>
    <numFmt numFmtId="169" formatCode="0.0000"/>
    <numFmt numFmtId="170" formatCode="0.000000"/>
    <numFmt numFmtId="171" formatCode="&quot;€&quot;\ #,##0.00_-"/>
    <numFmt numFmtId="172" formatCode="0.000%"/>
    <numFmt numFmtId="173" formatCode="#,##0.000"/>
  </numFmts>
  <fonts count="142" x14ac:knownFonts="1">
    <font>
      <sz val="11"/>
      <color theme="1"/>
      <name val="Calibri"/>
      <family val="2"/>
      <scheme val="minor"/>
    </font>
    <font>
      <sz val="8"/>
      <name val="Arial"/>
      <family val="2"/>
    </font>
    <font>
      <sz val="8"/>
      <color indexed="8"/>
      <name val="Arial"/>
      <family val="2"/>
    </font>
    <font>
      <b/>
      <sz val="8"/>
      <name val="Arial"/>
      <family val="2"/>
    </font>
    <font>
      <sz val="10"/>
      <name val="Arial"/>
      <family val="2"/>
    </font>
    <font>
      <sz val="8"/>
      <color indexed="81"/>
      <name val="Tahoma"/>
      <family val="2"/>
    </font>
    <font>
      <b/>
      <sz val="8"/>
      <color indexed="81"/>
      <name val="Tahoma"/>
      <family val="2"/>
    </font>
    <font>
      <b/>
      <sz val="10"/>
      <name val="Arial"/>
      <family val="2"/>
    </font>
    <font>
      <sz val="9"/>
      <color indexed="81"/>
      <name val="Tahoma"/>
      <family val="2"/>
    </font>
    <font>
      <b/>
      <sz val="9"/>
      <color indexed="81"/>
      <name val="Tahoma"/>
      <family val="2"/>
    </font>
    <font>
      <sz val="10"/>
      <color indexed="8"/>
      <name val="Arial"/>
      <family val="2"/>
    </font>
    <font>
      <b/>
      <sz val="10"/>
      <color indexed="8"/>
      <name val="Arial"/>
      <family val="2"/>
    </font>
    <font>
      <b/>
      <i/>
      <sz val="10"/>
      <color indexed="8"/>
      <name val="Arial"/>
      <family val="2"/>
    </font>
    <font>
      <b/>
      <sz val="8"/>
      <name val="Calibri"/>
      <family val="2"/>
    </font>
    <font>
      <b/>
      <sz val="11"/>
      <name val="Arial"/>
      <family val="2"/>
    </font>
    <font>
      <sz val="11"/>
      <name val="Arial"/>
      <family val="2"/>
    </font>
    <font>
      <b/>
      <sz val="8"/>
      <color indexed="63"/>
      <name val="Calibri"/>
      <family val="2"/>
    </font>
    <font>
      <b/>
      <u/>
      <sz val="8"/>
      <color indexed="63"/>
      <name val="Calibri"/>
      <family val="2"/>
    </font>
    <font>
      <b/>
      <u/>
      <sz val="8"/>
      <name val="Calibri"/>
      <family val="2"/>
    </font>
    <font>
      <sz val="8"/>
      <color indexed="21"/>
      <name val="Calibri"/>
      <family val="2"/>
    </font>
    <font>
      <b/>
      <sz val="11"/>
      <color indexed="8"/>
      <name val="Calibri"/>
      <family val="2"/>
    </font>
    <font>
      <sz val="10"/>
      <color indexed="8"/>
      <name val="Calibri"/>
      <family val="2"/>
    </font>
    <font>
      <u/>
      <sz val="11"/>
      <color indexed="8"/>
      <name val="Calibri"/>
      <family val="2"/>
    </font>
    <font>
      <b/>
      <sz val="11"/>
      <color indexed="62"/>
      <name val="Calibri"/>
      <family val="2"/>
    </font>
    <font>
      <sz val="10"/>
      <color indexed="81"/>
      <name val="Tahoma"/>
      <family val="2"/>
    </font>
    <font>
      <sz val="8"/>
      <name val="Calibri"/>
      <family val="2"/>
    </font>
    <font>
      <b/>
      <sz val="8"/>
      <color indexed="12"/>
      <name val="Calibri"/>
      <family val="2"/>
    </font>
    <font>
      <b/>
      <sz val="8"/>
      <color indexed="21"/>
      <name val="Calibri"/>
      <family val="2"/>
    </font>
    <font>
      <b/>
      <sz val="8"/>
      <color indexed="8"/>
      <name val="Calibri"/>
      <family val="2"/>
    </font>
    <font>
      <b/>
      <sz val="8"/>
      <color indexed="49"/>
      <name val="Calibri"/>
      <family val="2"/>
    </font>
    <font>
      <b/>
      <sz val="8"/>
      <color indexed="23"/>
      <name val="Calibri"/>
      <family val="2"/>
    </font>
    <font>
      <b/>
      <vertAlign val="superscript"/>
      <sz val="8"/>
      <name val="Calibri"/>
      <family val="2"/>
    </font>
    <font>
      <sz val="11"/>
      <color indexed="9"/>
      <name val="Calibri"/>
      <family val="2"/>
    </font>
    <font>
      <sz val="14"/>
      <color indexed="51"/>
      <name val="Calibri"/>
      <family val="2"/>
    </font>
    <font>
      <vertAlign val="superscript"/>
      <sz val="8"/>
      <name val="Calibri"/>
      <family val="2"/>
    </font>
    <font>
      <sz val="16"/>
      <color indexed="22"/>
      <name val="Calibri"/>
      <family val="2"/>
    </font>
    <font>
      <sz val="11"/>
      <color indexed="22"/>
      <name val="Calibri"/>
      <family val="2"/>
    </font>
    <font>
      <i/>
      <vertAlign val="superscript"/>
      <sz val="8"/>
      <name val="Calibri"/>
      <family val="2"/>
    </font>
    <font>
      <b/>
      <i/>
      <sz val="8"/>
      <color indexed="21"/>
      <name val="Calibri"/>
      <family val="2"/>
    </font>
    <font>
      <u/>
      <sz val="8"/>
      <name val="Calibri"/>
      <family val="2"/>
    </font>
    <font>
      <vertAlign val="superscript"/>
      <sz val="11"/>
      <color indexed="8"/>
      <name val="Calibri"/>
      <family val="2"/>
    </font>
    <font>
      <b/>
      <u/>
      <sz val="8"/>
      <color indexed="10"/>
      <name val="Calibri"/>
      <family val="2"/>
    </font>
    <font>
      <b/>
      <sz val="10"/>
      <color indexed="81"/>
      <name val="Tahoma"/>
      <family val="2"/>
    </font>
    <font>
      <sz val="11"/>
      <name val="Calibri"/>
      <family val="2"/>
    </font>
    <font>
      <b/>
      <sz val="10"/>
      <name val="Calibri"/>
      <family val="2"/>
    </font>
    <font>
      <sz val="11"/>
      <color theme="1"/>
      <name val="Calibri"/>
      <family val="2"/>
      <scheme val="minor"/>
    </font>
    <font>
      <sz val="11"/>
      <color theme="0"/>
      <name val="Calibri"/>
      <family val="2"/>
      <scheme val="minor"/>
    </font>
    <font>
      <sz val="10"/>
      <name val="Calibri"/>
      <family val="2"/>
      <scheme val="minor"/>
    </font>
    <font>
      <b/>
      <sz val="11"/>
      <color theme="0"/>
      <name val="Calibri"/>
      <family val="2"/>
      <scheme val="minor"/>
    </font>
    <font>
      <b/>
      <sz val="15"/>
      <color theme="3"/>
      <name val="Calibri"/>
      <family val="2"/>
      <scheme val="minor"/>
    </font>
    <font>
      <sz val="10"/>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8"/>
      <name val="Calibri"/>
      <family val="2"/>
      <scheme val="minor"/>
    </font>
    <font>
      <sz val="8"/>
      <color theme="1"/>
      <name val="Calibri"/>
      <family val="2"/>
      <scheme val="minor"/>
    </font>
    <font>
      <b/>
      <sz val="10"/>
      <name val="Calibri"/>
      <family val="2"/>
      <scheme val="minor"/>
    </font>
    <font>
      <b/>
      <sz val="16"/>
      <name val="Calibri"/>
      <family val="2"/>
      <scheme val="minor"/>
    </font>
    <font>
      <b/>
      <sz val="8"/>
      <name val="Calibri"/>
      <family val="2"/>
      <scheme val="minor"/>
    </font>
    <font>
      <b/>
      <sz val="8"/>
      <color theme="1"/>
      <name val="Calibri"/>
      <family val="2"/>
      <scheme val="minor"/>
    </font>
    <font>
      <b/>
      <sz val="11"/>
      <name val="Calibri"/>
      <family val="2"/>
      <scheme val="minor"/>
    </font>
    <font>
      <sz val="10"/>
      <color rgb="FFC00000"/>
      <name val="Arial"/>
      <family val="2"/>
    </font>
    <font>
      <b/>
      <sz val="10"/>
      <color rgb="FFC00000"/>
      <name val="Arial"/>
      <family val="2"/>
    </font>
    <font>
      <b/>
      <sz val="7"/>
      <name val="Calibri"/>
      <family val="2"/>
      <scheme val="minor"/>
    </font>
    <font>
      <b/>
      <sz val="8"/>
      <color indexed="9"/>
      <name val="Calibri"/>
      <family val="2"/>
      <scheme val="minor"/>
    </font>
    <font>
      <sz val="8"/>
      <color indexed="9"/>
      <name val="Calibri"/>
      <family val="2"/>
      <scheme val="minor"/>
    </font>
    <font>
      <b/>
      <sz val="8"/>
      <color indexed="12"/>
      <name val="Calibri"/>
      <family val="2"/>
      <scheme val="minor"/>
    </font>
    <font>
      <sz val="9"/>
      <color theme="1"/>
      <name val="Calibri"/>
      <family val="2"/>
      <scheme val="minor"/>
    </font>
    <font>
      <sz val="8"/>
      <color theme="1" tint="0.249977111117893"/>
      <name val="Calibri"/>
      <family val="2"/>
      <scheme val="minor"/>
    </font>
    <font>
      <b/>
      <sz val="8"/>
      <color theme="1" tint="0.249977111117893"/>
      <name val="Calibri"/>
      <family val="2"/>
      <scheme val="minor"/>
    </font>
    <font>
      <sz val="11"/>
      <color theme="1" tint="0.249977111117893"/>
      <name val="Calibri"/>
      <family val="2"/>
      <scheme val="minor"/>
    </font>
    <font>
      <sz val="10"/>
      <color theme="1"/>
      <name val="Calibri"/>
      <family val="2"/>
      <scheme val="minor"/>
    </font>
    <font>
      <sz val="8"/>
      <color theme="0"/>
      <name val="Calibri"/>
      <family val="2"/>
      <scheme val="minor"/>
    </font>
    <font>
      <sz val="9"/>
      <color theme="0"/>
      <name val="Calibri"/>
      <family val="2"/>
      <scheme val="minor"/>
    </font>
    <font>
      <sz val="7"/>
      <name val="Calibri"/>
      <family val="2"/>
      <scheme val="minor"/>
    </font>
    <font>
      <b/>
      <sz val="8"/>
      <color indexed="8"/>
      <name val="Calibri"/>
      <family val="2"/>
      <scheme val="minor"/>
    </font>
    <font>
      <b/>
      <sz val="8"/>
      <color theme="0" tint="-0.34998626667073579"/>
      <name val="Calibri"/>
      <family val="2"/>
      <scheme val="minor"/>
    </font>
    <font>
      <b/>
      <sz val="8"/>
      <color rgb="FF009999"/>
      <name val="Calibri"/>
      <family val="2"/>
      <scheme val="minor"/>
    </font>
    <font>
      <sz val="8"/>
      <color theme="9" tint="-0.499984740745262"/>
      <name val="Calibri"/>
      <family val="2"/>
      <scheme val="minor"/>
    </font>
    <font>
      <b/>
      <u/>
      <sz val="8"/>
      <name val="Calibri"/>
      <family val="2"/>
      <scheme val="minor"/>
    </font>
    <font>
      <b/>
      <u/>
      <sz val="8"/>
      <color rgb="FF009999"/>
      <name val="Calibri"/>
      <family val="2"/>
      <scheme val="minor"/>
    </font>
    <font>
      <b/>
      <sz val="8"/>
      <color theme="9" tint="-0.499984740745262"/>
      <name val="Calibri"/>
      <family val="2"/>
      <scheme val="minor"/>
    </font>
    <font>
      <b/>
      <i/>
      <u/>
      <sz val="8"/>
      <color rgb="FF009999"/>
      <name val="Calibri"/>
      <family val="2"/>
      <scheme val="minor"/>
    </font>
    <font>
      <i/>
      <sz val="8"/>
      <name val="Calibri"/>
      <family val="2"/>
      <scheme val="minor"/>
    </font>
    <font>
      <b/>
      <i/>
      <sz val="8"/>
      <name val="Calibri"/>
      <family val="2"/>
      <scheme val="minor"/>
    </font>
    <font>
      <b/>
      <sz val="7.5"/>
      <name val="Calibri"/>
      <family val="2"/>
      <scheme val="minor"/>
    </font>
    <font>
      <b/>
      <sz val="10"/>
      <color theme="0"/>
      <name val="Calibri"/>
      <family val="2"/>
      <scheme val="minor"/>
    </font>
    <font>
      <b/>
      <sz val="9"/>
      <color theme="0"/>
      <name val="Calibri"/>
      <family val="2"/>
      <scheme val="minor"/>
    </font>
    <font>
      <b/>
      <sz val="8"/>
      <color rgb="FFFF0000"/>
      <name val="Calibri"/>
      <family val="2"/>
      <scheme val="minor"/>
    </font>
    <font>
      <b/>
      <u/>
      <sz val="10"/>
      <name val="Calibri"/>
      <family val="2"/>
      <scheme val="minor"/>
    </font>
    <font>
      <b/>
      <sz val="8"/>
      <color theme="0"/>
      <name val="Calibri"/>
      <family val="2"/>
      <scheme val="minor"/>
    </font>
    <font>
      <sz val="8"/>
      <color rgb="FFFF0000"/>
      <name val="Calibri"/>
      <family val="2"/>
      <scheme val="minor"/>
    </font>
    <font>
      <b/>
      <sz val="10"/>
      <color indexed="10"/>
      <name val="Calibri"/>
      <family val="2"/>
      <scheme val="minor"/>
    </font>
    <font>
      <b/>
      <sz val="8"/>
      <color indexed="10"/>
      <name val="Calibri"/>
      <family val="2"/>
      <scheme val="minor"/>
    </font>
    <font>
      <sz val="8"/>
      <color indexed="10"/>
      <name val="Calibri"/>
      <family val="2"/>
      <scheme val="minor"/>
    </font>
    <font>
      <b/>
      <sz val="14"/>
      <color rgb="FF0070C0"/>
      <name val="Cambria"/>
      <family val="1"/>
      <scheme val="major"/>
    </font>
    <font>
      <b/>
      <u/>
      <sz val="11"/>
      <color theme="1"/>
      <name val="Calibri"/>
      <family val="2"/>
      <scheme val="minor"/>
    </font>
    <font>
      <b/>
      <sz val="8"/>
      <color theme="0" tint="-0.249977111117893"/>
      <name val="Calibri"/>
      <family val="2"/>
      <scheme val="minor"/>
    </font>
    <font>
      <sz val="11"/>
      <color theme="5"/>
      <name val="Calibri"/>
      <family val="2"/>
      <scheme val="minor"/>
    </font>
    <font>
      <b/>
      <sz val="14"/>
      <name val="Calibri"/>
      <family val="2"/>
      <scheme val="minor"/>
    </font>
    <font>
      <b/>
      <sz val="12"/>
      <name val="Calibri"/>
      <family val="2"/>
      <scheme val="minor"/>
    </font>
    <font>
      <b/>
      <sz val="18"/>
      <name val="Calibri"/>
      <family val="2"/>
      <scheme val="minor"/>
    </font>
    <font>
      <sz val="14"/>
      <color rgb="FFFFC000"/>
      <name val="Calibri"/>
      <family val="2"/>
      <scheme val="minor"/>
    </font>
    <font>
      <sz val="16"/>
      <color indexed="22"/>
      <name val="Calibri"/>
      <family val="2"/>
      <scheme val="minor"/>
    </font>
    <font>
      <b/>
      <sz val="11"/>
      <color rgb="FFFF0000"/>
      <name val="Calibri"/>
      <family val="2"/>
      <scheme val="minor"/>
    </font>
    <font>
      <sz val="8"/>
      <color theme="0" tint="-0.249977111117893"/>
      <name val="Arial"/>
      <family val="2"/>
    </font>
    <font>
      <i/>
      <sz val="11"/>
      <name val="Calibri"/>
      <family val="2"/>
      <scheme val="minor"/>
    </font>
    <font>
      <i/>
      <sz val="11"/>
      <color theme="1"/>
      <name val="Calibri"/>
      <family val="2"/>
      <scheme val="minor"/>
    </font>
    <font>
      <sz val="6"/>
      <color theme="1"/>
      <name val="Calibri"/>
      <family val="2"/>
      <scheme val="minor"/>
    </font>
    <font>
      <sz val="11"/>
      <color theme="6"/>
      <name val="Calibri"/>
      <family val="2"/>
      <scheme val="minor"/>
    </font>
    <font>
      <b/>
      <sz val="11"/>
      <color theme="6"/>
      <name val="Calibri"/>
      <family val="2"/>
      <scheme val="minor"/>
    </font>
    <font>
      <i/>
      <sz val="9"/>
      <name val="Calibri"/>
      <family val="2"/>
      <scheme val="minor"/>
    </font>
    <font>
      <sz val="11"/>
      <color indexed="8"/>
      <name val="Calibri"/>
      <family val="2"/>
      <scheme val="minor"/>
    </font>
    <font>
      <sz val="8"/>
      <color theme="5"/>
      <name val="Calibri"/>
      <family val="2"/>
      <scheme val="minor"/>
    </font>
    <font>
      <b/>
      <i/>
      <sz val="8"/>
      <color rgb="FFC00000"/>
      <name val="Calibri"/>
      <family val="2"/>
      <scheme val="minor"/>
    </font>
    <font>
      <b/>
      <i/>
      <sz val="7"/>
      <name val="Calibri"/>
      <family val="2"/>
      <scheme val="minor"/>
    </font>
    <font>
      <sz val="7.5"/>
      <name val="Calibri"/>
      <family val="2"/>
      <scheme val="minor"/>
    </font>
    <font>
      <u/>
      <sz val="8"/>
      <color theme="1"/>
      <name val="Calibri"/>
      <family val="2"/>
      <scheme val="minor"/>
    </font>
    <font>
      <i/>
      <sz val="8"/>
      <color theme="1"/>
      <name val="Calibri"/>
      <family val="2"/>
      <scheme val="minor"/>
    </font>
    <font>
      <b/>
      <sz val="8"/>
      <color rgb="FFC00000"/>
      <name val="Calibri"/>
      <family val="2"/>
      <scheme val="minor"/>
    </font>
    <font>
      <i/>
      <sz val="6"/>
      <color theme="1"/>
      <name val="Calibri"/>
      <family val="2"/>
      <scheme val="minor"/>
    </font>
    <font>
      <b/>
      <sz val="8"/>
      <color indexed="21"/>
      <name val="Calibri"/>
      <family val="2"/>
      <scheme val="minor"/>
    </font>
    <font>
      <b/>
      <sz val="8"/>
      <color theme="2" tint="-0.249977111117893"/>
      <name val="Calibri"/>
      <family val="2"/>
      <scheme val="minor"/>
    </font>
    <font>
      <b/>
      <sz val="12"/>
      <color theme="1"/>
      <name val="Calibri"/>
      <family val="2"/>
      <scheme val="minor"/>
    </font>
    <font>
      <i/>
      <sz val="11"/>
      <color rgb="FFFF0000"/>
      <name val="Calibri"/>
      <family val="2"/>
      <scheme val="minor"/>
    </font>
    <font>
      <b/>
      <i/>
      <sz val="8"/>
      <color theme="1"/>
      <name val="Calibri"/>
      <family val="2"/>
      <scheme val="minor"/>
    </font>
    <font>
      <sz val="9"/>
      <color rgb="FFFF0000"/>
      <name val="Calibri"/>
      <family val="2"/>
      <scheme val="minor"/>
    </font>
    <font>
      <b/>
      <sz val="9"/>
      <name val="Calibri"/>
      <family val="2"/>
      <scheme val="minor"/>
    </font>
    <font>
      <sz val="9"/>
      <name val="Calibri"/>
      <family val="2"/>
      <scheme val="minor"/>
    </font>
    <font>
      <b/>
      <sz val="9"/>
      <color theme="1" tint="0.249977111117893"/>
      <name val="Calibri"/>
      <family val="2"/>
      <scheme val="minor"/>
    </font>
    <font>
      <b/>
      <sz val="7"/>
      <color theme="0" tint="-0.34998626667073579"/>
      <name val="Calibri"/>
      <family val="2"/>
      <scheme val="minor"/>
    </font>
    <font>
      <sz val="7"/>
      <color theme="0" tint="-0.34998626667073579"/>
      <name val="Calibri"/>
      <family val="2"/>
      <scheme val="minor"/>
    </font>
    <font>
      <b/>
      <sz val="7"/>
      <color theme="0"/>
      <name val="Calibri"/>
      <family val="2"/>
      <scheme val="minor"/>
    </font>
    <font>
      <b/>
      <u/>
      <sz val="7"/>
      <name val="Calibri"/>
      <family val="2"/>
      <scheme val="minor"/>
    </font>
    <font>
      <b/>
      <sz val="10"/>
      <color rgb="FF7273AA"/>
      <name val="Calibri"/>
      <family val="2"/>
      <scheme val="minor"/>
    </font>
    <font>
      <sz val="10.5"/>
      <name val="Calibri"/>
      <family val="2"/>
      <scheme val="minor"/>
    </font>
    <font>
      <b/>
      <sz val="10.5"/>
      <name val="Calibri"/>
      <family val="2"/>
      <scheme val="minor"/>
    </font>
    <font>
      <b/>
      <sz val="24"/>
      <name val="Calibri"/>
      <family val="2"/>
      <scheme val="minor"/>
    </font>
    <font>
      <b/>
      <vertAlign val="subscript"/>
      <sz val="10"/>
      <name val="Calibri"/>
      <family val="2"/>
    </font>
    <font>
      <u/>
      <sz val="11"/>
      <color theme="10"/>
      <name val="Calibri"/>
      <family val="2"/>
      <scheme val="minor"/>
    </font>
    <font>
      <b/>
      <u/>
      <sz val="11"/>
      <color theme="6"/>
      <name val="Calibri"/>
      <family val="2"/>
      <scheme val="minor"/>
    </font>
    <font>
      <b/>
      <sz val="11"/>
      <color theme="6" tint="-0.249977111117893"/>
      <name val="Calibri"/>
      <family val="2"/>
      <scheme val="minor"/>
    </font>
  </fonts>
  <fills count="4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rgb="FF7273AA"/>
        <bgColor indexed="64"/>
      </patternFill>
    </fill>
    <fill>
      <patternFill patternType="solid">
        <fgColor theme="5"/>
      </patternFill>
    </fill>
    <fill>
      <patternFill patternType="solid">
        <fgColor rgb="FFFFFFE7"/>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FC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7AB"/>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8F"/>
        <bgColor indexed="64"/>
      </patternFill>
    </fill>
    <fill>
      <patternFill patternType="solid">
        <fgColor theme="7" tint="0.39997558519241921"/>
        <bgColor indexed="64"/>
      </patternFill>
    </fill>
    <fill>
      <patternFill patternType="solid">
        <fgColor rgb="FF00C0BC"/>
        <bgColor indexed="64"/>
      </patternFill>
    </fill>
    <fill>
      <patternFill patternType="solid">
        <fgColor theme="8" tint="0.59999389629810485"/>
        <bgColor indexed="64"/>
      </patternFill>
    </fill>
    <fill>
      <patternFill patternType="solid">
        <fgColor rgb="FF00B050"/>
        <bgColor indexed="64"/>
      </patternFill>
    </fill>
    <fill>
      <patternFill patternType="solid">
        <fgColor theme="0"/>
        <bgColor indexed="64"/>
      </patternFill>
    </fill>
    <fill>
      <patternFill patternType="solid">
        <fgColor rgb="FFEFEFF5"/>
        <bgColor indexed="64"/>
      </patternFill>
    </fill>
    <fill>
      <patternFill patternType="solid">
        <fgColor theme="5"/>
        <bgColor indexed="64"/>
      </patternFill>
    </fill>
    <fill>
      <patternFill patternType="solid">
        <fgColor rgb="FF006666"/>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79998168889431442"/>
        <bgColor theme="5" tint="0.79998168889431442"/>
      </patternFill>
    </fill>
    <fill>
      <patternFill patternType="solid">
        <fgColor theme="5" tint="0.59999389629810485"/>
        <bgColor theme="5" tint="0.59999389629810485"/>
      </patternFill>
    </fill>
    <fill>
      <patternFill patternType="solid">
        <fgColor theme="5"/>
        <bgColor theme="5" tint="0.59999389629810485"/>
      </patternFill>
    </fill>
    <fill>
      <patternFill patternType="solid">
        <fgColor theme="0"/>
        <bgColor theme="5" tint="0.59999389629810485"/>
      </patternFill>
    </fill>
    <fill>
      <patternFill patternType="solid">
        <fgColor rgb="FFFFFF00"/>
        <bgColor indexed="64"/>
      </patternFill>
    </fill>
    <fill>
      <patternFill patternType="solid">
        <fgColor rgb="FFFFE89F"/>
        <bgColor indexed="64"/>
      </patternFill>
    </fill>
    <fill>
      <patternFill patternType="solid">
        <fgColor rgb="FF84BBC1"/>
        <bgColor indexed="64"/>
      </patternFill>
    </fill>
  </fills>
  <borders count="157">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55"/>
      </left>
      <right style="hair">
        <color indexed="55"/>
      </right>
      <top style="hair">
        <color indexed="55"/>
      </top>
      <bottom style="medium">
        <color indexed="64"/>
      </bottom>
      <diagonal/>
    </border>
    <border>
      <left style="hair">
        <color indexed="55"/>
      </left>
      <right style="medium">
        <color indexed="64"/>
      </right>
      <top style="hair">
        <color indexed="55"/>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style="medium">
        <color indexed="64"/>
      </right>
      <top style="medium">
        <color indexed="64"/>
      </top>
      <bottom style="thin">
        <color indexed="55"/>
      </bottom>
      <diagonal/>
    </border>
    <border>
      <left style="medium">
        <color indexed="64"/>
      </left>
      <right/>
      <top/>
      <bottom style="thin">
        <color indexed="64"/>
      </bottom>
      <diagonal/>
    </border>
    <border>
      <left/>
      <right style="thin">
        <color indexed="55"/>
      </right>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medium">
        <color indexed="64"/>
      </right>
      <top style="thin">
        <color indexed="55"/>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hair">
        <color indexed="64"/>
      </left>
      <right style="medium">
        <color indexed="64"/>
      </right>
      <top style="hair">
        <color indexed="64"/>
      </top>
      <bottom style="hair">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55"/>
      </top>
      <bottom style="medium">
        <color indexed="64"/>
      </bottom>
      <diagonal/>
    </border>
    <border>
      <left style="thin">
        <color indexed="55"/>
      </left>
      <right/>
      <top style="medium">
        <color indexed="64"/>
      </top>
      <bottom style="thin">
        <color indexed="55"/>
      </bottom>
      <diagonal/>
    </border>
    <border>
      <left/>
      <right/>
      <top style="medium">
        <color indexed="64"/>
      </top>
      <bottom style="thin">
        <color indexed="55"/>
      </bottom>
      <diagonal/>
    </border>
    <border>
      <left style="thin">
        <color indexed="55"/>
      </left>
      <right/>
      <top style="thin">
        <color indexed="55"/>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hair">
        <color indexed="55"/>
      </top>
      <bottom style="medium">
        <color indexed="64"/>
      </bottom>
      <diagonal/>
    </border>
    <border>
      <left/>
      <right style="hair">
        <color indexed="55"/>
      </right>
      <top style="hair">
        <color indexed="55"/>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55"/>
      </left>
      <right style="thin">
        <color indexed="55"/>
      </right>
      <top style="medium">
        <color indexed="64"/>
      </top>
      <bottom/>
      <diagonal/>
    </border>
    <border>
      <left style="thin">
        <color indexed="55"/>
      </left>
      <right style="thin">
        <color indexed="55"/>
      </right>
      <top/>
      <bottom style="thin">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right style="thin">
        <color theme="0" tint="-0.249977111117893"/>
      </right>
      <top style="thin">
        <color theme="0" tint="-0.249977111117893"/>
      </top>
      <bottom style="thin">
        <color theme="0" tint="-0.249977111117893"/>
      </bottom>
      <diagonal/>
    </border>
    <border>
      <left style="thin">
        <color rgb="FFB2B2B2"/>
      </left>
      <right style="thin">
        <color rgb="FFB2B2B2"/>
      </right>
      <top/>
      <bottom style="thin">
        <color rgb="FFB2B2B2"/>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double">
        <color theme="4"/>
      </left>
      <right style="thin">
        <color theme="4"/>
      </right>
      <top style="double">
        <color theme="4"/>
      </top>
      <bottom style="double">
        <color theme="4"/>
      </bottom>
      <diagonal/>
    </border>
    <border>
      <left style="thin">
        <color theme="4"/>
      </left>
      <right style="thin">
        <color theme="4"/>
      </right>
      <top style="double">
        <color theme="4"/>
      </top>
      <bottom style="double">
        <color theme="4"/>
      </bottom>
      <diagonal/>
    </border>
    <border>
      <left style="thin">
        <color theme="4"/>
      </left>
      <right style="double">
        <color theme="4"/>
      </right>
      <top style="double">
        <color theme="4"/>
      </top>
      <bottom style="double">
        <color theme="4"/>
      </bottom>
      <diagonal/>
    </border>
    <border>
      <left style="medium">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thin">
        <color theme="4" tint="-0.249977111117893"/>
      </right>
      <top style="medium">
        <color theme="4" tint="-0.249977111117893"/>
      </top>
      <bottom style="thin">
        <color theme="4" tint="-0.249977111117893"/>
      </bottom>
      <diagonal/>
    </border>
    <border>
      <left style="thin">
        <color theme="4" tint="-0.249977111117893"/>
      </left>
      <right style="medium">
        <color theme="4" tint="-0.249977111117893"/>
      </right>
      <top style="medium">
        <color theme="4" tint="-0.249977111117893"/>
      </top>
      <bottom style="thin">
        <color theme="4" tint="-0.249977111117893"/>
      </bottom>
      <diagonal/>
    </border>
    <border>
      <left style="medium">
        <color indexed="64"/>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medium">
        <color indexed="64"/>
      </right>
      <top style="hair">
        <color theme="0" tint="-0.34998626667073579"/>
      </top>
      <bottom style="hair">
        <color theme="0" tint="-0.34998626667073579"/>
      </bottom>
      <diagonal/>
    </border>
    <border>
      <left style="medium">
        <color indexed="64"/>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style="medium">
        <color indexed="64"/>
      </right>
      <top style="hair">
        <color theme="0" tint="-0.34998626667073579"/>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right/>
      <top style="thin">
        <color theme="4"/>
      </top>
      <bottom style="thin">
        <color theme="4"/>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theme="0" tint="-0.249977111117893"/>
      </right>
      <top style="thin">
        <color theme="0" tint="-0.249977111117893"/>
      </top>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right style="thin">
        <color theme="5" tint="0.39997558519241921"/>
      </right>
      <top style="thin">
        <color theme="5" tint="0.39997558519241921"/>
      </top>
      <bottom style="thin">
        <color theme="5" tint="0.39997558519241921"/>
      </bottom>
      <diagonal/>
    </border>
    <border>
      <left style="thin">
        <color indexed="64"/>
      </left>
      <right style="thin">
        <color theme="5" tint="0.39997558519241921"/>
      </right>
      <top/>
      <bottom style="thin">
        <color theme="5" tint="0.39997558519241921"/>
      </bottom>
      <diagonal/>
    </border>
    <border>
      <left/>
      <right style="thin">
        <color theme="5" tint="0.39997558519241921"/>
      </right>
      <top/>
      <bottom style="thin">
        <color theme="5" tint="0.39997558519241921"/>
      </bottom>
      <diagonal/>
    </border>
    <border>
      <left/>
      <right style="thin">
        <color indexed="64"/>
      </right>
      <top/>
      <bottom style="thin">
        <color theme="5" tint="0.39997558519241921"/>
      </bottom>
      <diagonal/>
    </border>
    <border>
      <left style="thin">
        <color indexed="64"/>
      </left>
      <right style="thin">
        <color theme="5" tint="0.39997558519241921"/>
      </right>
      <top/>
      <bottom style="thin">
        <color indexed="64"/>
      </bottom>
      <diagonal/>
    </border>
    <border>
      <left/>
      <right style="thin">
        <color theme="5" tint="0.39997558519241921"/>
      </right>
      <top/>
      <bottom style="thin">
        <color indexed="64"/>
      </bottom>
      <diagonal/>
    </border>
    <border>
      <left style="thin">
        <color indexed="64"/>
      </left>
      <right style="thin">
        <color theme="5" tint="0.39997558519241921"/>
      </right>
      <top style="thin">
        <color theme="5" tint="0.39997558519241921"/>
      </top>
      <bottom style="thin">
        <color theme="5" tint="0.39997558519241921"/>
      </bottom>
      <diagonal/>
    </border>
    <border>
      <left/>
      <right/>
      <top/>
      <bottom style="thin">
        <color theme="5" tint="0.39997558519241921"/>
      </bottom>
      <diagonal/>
    </border>
    <border>
      <left/>
      <right style="thin">
        <color indexed="64"/>
      </right>
      <top style="thin">
        <color theme="5" tint="0.39997558519241921"/>
      </top>
      <bottom style="thin">
        <color theme="5" tint="0.39997558519241921"/>
      </bottom>
      <diagonal/>
    </border>
    <border>
      <left style="thin">
        <color theme="5" tint="0.39997558519241921"/>
      </left>
      <right/>
      <top/>
      <bottom style="thin">
        <color theme="5" tint="0.39997558519241921"/>
      </bottom>
      <diagonal/>
    </border>
    <border>
      <left style="thin">
        <color indexed="64"/>
      </left>
      <right style="thin">
        <color theme="5" tint="0.39997558519241921"/>
      </right>
      <top/>
      <bottom style="double">
        <color indexed="64"/>
      </bottom>
      <diagonal/>
    </border>
    <border>
      <left/>
      <right style="thin">
        <color theme="5" tint="0.39997558519241921"/>
      </right>
      <top/>
      <bottom style="double">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indexed="64"/>
      </bottom>
      <diagonal/>
    </border>
    <border>
      <left style="medium">
        <color theme="3" tint="0.39997558519241921"/>
      </left>
      <right style="medium">
        <color theme="3" tint="0.39994506668294322"/>
      </right>
      <top style="medium">
        <color theme="3" tint="0.39997558519241921"/>
      </top>
      <bottom style="medium">
        <color theme="3" tint="0.39997558519241921"/>
      </bottom>
      <diagonal/>
    </border>
    <border>
      <left style="medium">
        <color theme="4" tint="0.39997558519241921"/>
      </left>
      <right style="medium">
        <color theme="4" tint="0.39997558519241921"/>
      </right>
      <top/>
      <bottom style="medium">
        <color theme="4" tint="0.39997558519241921"/>
      </bottom>
      <diagonal/>
    </border>
    <border>
      <left style="medium">
        <color theme="4" tint="0.39997558519241921"/>
      </left>
      <right style="medium">
        <color theme="4" tint="0.39997558519241921"/>
      </right>
      <top style="medium">
        <color theme="4" tint="0.39997558519241921"/>
      </top>
      <bottom style="medium">
        <color theme="4" tint="0.39997558519241921"/>
      </bottom>
      <diagonal/>
    </border>
    <border>
      <left style="thin">
        <color theme="0" tint="-0.14999847407452621"/>
      </left>
      <right style="thin">
        <color theme="0" tint="-0.14999847407452621"/>
      </right>
      <top/>
      <bottom style="thin">
        <color theme="0" tint="-0.14999847407452621"/>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hair">
        <color theme="0" tint="-0.249977111117893"/>
      </left>
      <right style="hair">
        <color theme="0" tint="-0.249977111117893"/>
      </right>
      <top style="medium">
        <color indexed="64"/>
      </top>
      <bottom style="hair">
        <color theme="0" tint="-0.249977111117893"/>
      </bottom>
      <diagonal/>
    </border>
    <border>
      <left style="hair">
        <color theme="0" tint="-0.249977111117893"/>
      </left>
      <right/>
      <top style="medium">
        <color indexed="64"/>
      </top>
      <bottom style="hair">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rgb="FFB2B2B2"/>
      </right>
      <top style="thin">
        <color theme="4"/>
      </top>
      <bottom/>
      <diagonal/>
    </border>
    <border>
      <left/>
      <right style="thin">
        <color rgb="FFB2B2B2"/>
      </right>
      <top/>
      <bottom/>
      <diagonal/>
    </border>
    <border>
      <left/>
      <right style="thin">
        <color rgb="FFB2B2B2"/>
      </right>
      <top/>
      <bottom style="thin">
        <color rgb="FFB2B2B2"/>
      </bottom>
      <diagonal/>
    </border>
    <border>
      <left/>
      <right style="thin">
        <color rgb="FFB2B2B2"/>
      </right>
      <top style="thin">
        <color rgb="FFB2B2B2"/>
      </top>
      <bottom/>
      <diagonal/>
    </border>
    <border>
      <left/>
      <right style="thin">
        <color indexed="64"/>
      </right>
      <top style="thin">
        <color rgb="FFB2B2B2"/>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top style="hair">
        <color theme="0" tint="-0.34998626667073579"/>
      </top>
      <bottom style="medium">
        <color indexed="64"/>
      </bottom>
      <diagonal/>
    </border>
    <border>
      <left style="hair">
        <color theme="0" tint="-0.34998626667073579"/>
      </left>
      <right style="hair">
        <color theme="0" tint="-0.34998626667073579"/>
      </right>
      <top/>
      <bottom/>
      <diagonal/>
    </border>
    <border>
      <left style="hair">
        <color theme="0" tint="-0.34998626667073579"/>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diagonal/>
    </border>
    <border>
      <left style="hair">
        <color theme="0" tint="-0.34998626667073579"/>
      </left>
      <right style="medium">
        <color indexed="64"/>
      </right>
      <top style="thin">
        <color indexed="64"/>
      </top>
      <bottom style="hair">
        <color theme="0" tint="-0.34998626667073579"/>
      </bottom>
      <diagonal/>
    </border>
    <border>
      <left style="hair">
        <color theme="0" tint="-0.34998626667073579"/>
      </left>
      <right/>
      <top style="thin">
        <color indexed="64"/>
      </top>
      <bottom/>
      <diagonal/>
    </border>
    <border>
      <left style="medium">
        <color indexed="64"/>
      </left>
      <right style="hair">
        <color theme="0" tint="-0.34998626667073579"/>
      </right>
      <top/>
      <bottom/>
      <diagonal/>
    </border>
    <border>
      <left/>
      <right style="hair">
        <color theme="0" tint="-0.34998626667073579"/>
      </right>
      <top/>
      <bottom/>
      <diagonal/>
    </border>
    <border>
      <left style="thin">
        <color indexed="64"/>
      </left>
      <right style="thin">
        <color indexed="64"/>
      </right>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indexed="64"/>
      </left>
      <right style="medium">
        <color indexed="64"/>
      </right>
      <top style="medium">
        <color indexed="64"/>
      </top>
      <bottom style="thin">
        <color indexed="64"/>
      </bottom>
      <diagonal/>
    </border>
  </borders>
  <cellStyleXfs count="25">
    <xf numFmtId="0" fontId="0" fillId="0" borderId="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6" fillId="7" borderId="0" applyNumberFormat="0" applyBorder="0" applyAlignment="0" applyProtection="0"/>
    <xf numFmtId="0" fontId="47" fillId="8" borderId="0" applyNumberFormat="0" applyBorder="0" applyAlignment="0" applyProtection="0"/>
    <xf numFmtId="0" fontId="10" fillId="2" borderId="1">
      <alignment horizontal="left"/>
    </xf>
    <xf numFmtId="0" fontId="4" fillId="0" borderId="1">
      <alignment horizontal="left"/>
      <protection locked="0"/>
    </xf>
    <xf numFmtId="0" fontId="4" fillId="2" borderId="1"/>
    <xf numFmtId="0" fontId="11" fillId="2" borderId="2" applyBorder="0">
      <alignment horizontal="center"/>
    </xf>
    <xf numFmtId="0" fontId="3" fillId="2" borderId="3" applyBorder="0">
      <alignment horizontal="centerContinuous"/>
    </xf>
    <xf numFmtId="0" fontId="12" fillId="2" borderId="2">
      <alignment horizontal="left"/>
    </xf>
    <xf numFmtId="0" fontId="10" fillId="2" borderId="4" applyFill="0">
      <alignment horizontal="center"/>
    </xf>
    <xf numFmtId="164" fontId="4" fillId="0" borderId="0" applyFont="0" applyFill="0" applyBorder="0" applyAlignment="0" applyProtection="0"/>
    <xf numFmtId="0" fontId="4" fillId="0" borderId="4">
      <alignment horizontal="center"/>
      <protection locked="0"/>
    </xf>
    <xf numFmtId="0" fontId="49" fillId="0" borderId="67" applyNumberFormat="0" applyFill="0" applyAlignment="0" applyProtection="0"/>
    <xf numFmtId="0" fontId="50" fillId="9" borderId="0" applyNumberFormat="0" applyBorder="0" applyAlignment="0" applyProtection="0"/>
    <xf numFmtId="0" fontId="46" fillId="10" borderId="0" applyNumberFormat="0" applyBorder="0" applyAlignment="0" applyProtection="0"/>
    <xf numFmtId="0" fontId="4" fillId="0" borderId="0"/>
    <xf numFmtId="0" fontId="45" fillId="11" borderId="68" applyNumberFormat="0" applyFont="0" applyAlignment="0" applyProtection="0"/>
    <xf numFmtId="9" fontId="45" fillId="0" borderId="0" applyFont="0" applyFill="0" applyBorder="0" applyAlignment="0" applyProtection="0"/>
    <xf numFmtId="0" fontId="47" fillId="8" borderId="0" applyNumberFormat="0" applyBorder="0" applyAlignment="0" applyProtection="0"/>
    <xf numFmtId="0" fontId="50" fillId="9" borderId="0" applyNumberFormat="0" applyBorder="0" applyAlignment="0" applyProtection="0"/>
    <xf numFmtId="0" fontId="45" fillId="11" borderId="68" applyNumberFormat="0" applyFont="0" applyAlignment="0" applyProtection="0"/>
    <xf numFmtId="0" fontId="139" fillId="0" borderId="0" applyNumberFormat="0" applyFill="0" applyBorder="0" applyAlignment="0" applyProtection="0"/>
  </cellStyleXfs>
  <cellXfs count="1213">
    <xf numFmtId="0" fontId="0" fillId="0" borderId="0" xfId="0"/>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2" fillId="0" borderId="0" xfId="0" applyFont="1" applyFill="1"/>
    <xf numFmtId="0" fontId="1" fillId="0" borderId="0" xfId="0" applyFont="1" applyFill="1"/>
    <xf numFmtId="0" fontId="1" fillId="0" borderId="4" xfId="0" applyFont="1" applyFill="1" applyBorder="1"/>
    <xf numFmtId="0" fontId="0" fillId="0" borderId="4" xfId="0" applyBorder="1"/>
    <xf numFmtId="0" fontId="52" fillId="0" borderId="4" xfId="0" applyFont="1" applyBorder="1"/>
    <xf numFmtId="0" fontId="1" fillId="0" borderId="4" xfId="0" applyFont="1" applyFill="1" applyBorder="1" applyAlignment="1">
      <alignment horizontal="left" vertical="center"/>
    </xf>
    <xf numFmtId="0" fontId="1" fillId="0" borderId="4" xfId="0" applyFont="1" applyFill="1" applyBorder="1" applyAlignment="1">
      <alignment horizontal="left" vertical="center" wrapText="1"/>
    </xf>
    <xf numFmtId="0" fontId="2" fillId="12" borderId="4" xfId="0" applyFont="1" applyFill="1" applyBorder="1"/>
    <xf numFmtId="0" fontId="1" fillId="13" borderId="4" xfId="0" applyFont="1" applyFill="1" applyBorder="1"/>
    <xf numFmtId="0" fontId="1" fillId="14" borderId="4" xfId="0" applyFont="1" applyFill="1" applyBorder="1"/>
    <xf numFmtId="0" fontId="1" fillId="15" borderId="4" xfId="0" applyFont="1" applyFill="1" applyBorder="1"/>
    <xf numFmtId="0" fontId="1" fillId="16" borderId="4" xfId="0" applyFont="1" applyFill="1" applyBorder="1"/>
    <xf numFmtId="0" fontId="1" fillId="17" borderId="4" xfId="0" applyFont="1" applyFill="1" applyBorder="1"/>
    <xf numFmtId="0" fontId="1" fillId="18" borderId="4" xfId="0" applyFont="1" applyFill="1" applyBorder="1"/>
    <xf numFmtId="0" fontId="1" fillId="12" borderId="4" xfId="0" applyFont="1" applyFill="1" applyBorder="1" applyAlignment="1">
      <alignment horizontal="left" vertical="center"/>
    </xf>
    <xf numFmtId="0" fontId="1" fillId="13" borderId="4" xfId="0" applyFont="1" applyFill="1" applyBorder="1" applyAlignment="1">
      <alignment horizontal="left" vertical="center" wrapText="1"/>
    </xf>
    <xf numFmtId="0" fontId="1" fillId="13" borderId="4" xfId="0" applyFont="1" applyFill="1" applyBorder="1" applyAlignment="1">
      <alignment horizontal="left" vertical="center"/>
    </xf>
    <xf numFmtId="0" fontId="1" fillId="13" borderId="4" xfId="0" applyFont="1" applyFill="1" applyBorder="1" applyAlignment="1">
      <alignment horizontal="left" vertical="top" wrapText="1"/>
    </xf>
    <xf numFmtId="0" fontId="1" fillId="13" borderId="4" xfId="0" applyFont="1" applyFill="1" applyBorder="1" applyAlignment="1">
      <alignment horizontal="left" vertical="top"/>
    </xf>
    <xf numFmtId="0" fontId="1" fillId="14" borderId="4" xfId="0" applyFont="1" applyFill="1" applyBorder="1" applyAlignment="1">
      <alignment horizontal="left" vertical="center"/>
    </xf>
    <xf numFmtId="0" fontId="1" fillId="15" borderId="4" xfId="0" applyFont="1" applyFill="1" applyBorder="1" applyAlignment="1">
      <alignment horizontal="left"/>
    </xf>
    <xf numFmtId="0" fontId="1" fillId="15" borderId="4" xfId="0" applyFont="1" applyFill="1" applyBorder="1" applyAlignment="1">
      <alignment horizontal="left" vertical="center"/>
    </xf>
    <xf numFmtId="0" fontId="1" fillId="15" borderId="4" xfId="0" applyFont="1" applyFill="1" applyBorder="1" applyAlignment="1">
      <alignment horizontal="left" vertical="center" wrapText="1"/>
    </xf>
    <xf numFmtId="0" fontId="1" fillId="16" borderId="4" xfId="0" applyFont="1" applyFill="1" applyBorder="1" applyAlignment="1">
      <alignment horizontal="left" vertical="center"/>
    </xf>
    <xf numFmtId="0" fontId="1" fillId="16" borderId="4" xfId="0" applyFont="1" applyFill="1" applyBorder="1" applyAlignment="1">
      <alignment horizontal="left" vertical="center" wrapText="1"/>
    </xf>
    <xf numFmtId="0" fontId="1" fillId="17" borderId="4" xfId="0" applyFont="1" applyFill="1" applyBorder="1" applyAlignment="1">
      <alignment horizontal="left" vertical="center" wrapText="1"/>
    </xf>
    <xf numFmtId="0" fontId="1" fillId="17" borderId="4" xfId="0" applyFont="1" applyFill="1" applyBorder="1" applyAlignment="1">
      <alignment horizontal="left" vertical="center"/>
    </xf>
    <xf numFmtId="0" fontId="1" fillId="18" borderId="4" xfId="0" applyFont="1" applyFill="1" applyBorder="1" applyAlignment="1">
      <alignment horizontal="left" vertical="center"/>
    </xf>
    <xf numFmtId="0" fontId="1" fillId="18" borderId="4" xfId="0" applyFont="1" applyFill="1" applyBorder="1" applyAlignment="1">
      <alignment horizontal="left" vertical="center" wrapText="1"/>
    </xf>
    <xf numFmtId="0" fontId="1" fillId="3" borderId="69" xfId="0" applyFont="1" applyFill="1" applyBorder="1"/>
    <xf numFmtId="0" fontId="1" fillId="0" borderId="69" xfId="0" applyFont="1" applyFill="1" applyBorder="1"/>
    <xf numFmtId="0" fontId="1" fillId="0" borderId="69" xfId="0" applyFont="1" applyFill="1" applyBorder="1" applyAlignment="1">
      <alignment horizontal="left" vertical="center"/>
    </xf>
    <xf numFmtId="1" fontId="1" fillId="0" borderId="69" xfId="0" applyNumberFormat="1" applyFont="1" applyFill="1" applyBorder="1"/>
    <xf numFmtId="2" fontId="1" fillId="0" borderId="0" xfId="0" applyNumberFormat="1" applyFont="1" applyFill="1" applyBorder="1"/>
    <xf numFmtId="0" fontId="1" fillId="0" borderId="0" xfId="0" applyFont="1" applyFill="1" applyBorder="1"/>
    <xf numFmtId="0" fontId="1" fillId="0" borderId="0" xfId="0" applyFont="1" applyFill="1" applyBorder="1" applyAlignment="1">
      <alignment vertical="center"/>
    </xf>
    <xf numFmtId="0" fontId="53"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alignment horizontal="right"/>
    </xf>
    <xf numFmtId="0" fontId="45" fillId="4" borderId="69" xfId="1" applyBorder="1" applyAlignment="1">
      <alignment wrapText="1"/>
    </xf>
    <xf numFmtId="2" fontId="45" fillId="4" borderId="69" xfId="1" applyNumberFormat="1" applyBorder="1" applyAlignment="1">
      <alignment horizontal="right" vertical="center"/>
    </xf>
    <xf numFmtId="2" fontId="45" fillId="4" borderId="69" xfId="1" applyNumberFormat="1" applyBorder="1" applyAlignment="1">
      <alignment horizontal="center" vertical="center"/>
    </xf>
    <xf numFmtId="2" fontId="45" fillId="4" borderId="69" xfId="1" applyNumberFormat="1" applyBorder="1" applyAlignment="1">
      <alignment horizontal="left" vertical="center"/>
    </xf>
    <xf numFmtId="2" fontId="45" fillId="4" borderId="69" xfId="1" applyNumberFormat="1" applyBorder="1" applyAlignment="1">
      <alignment vertical="center"/>
    </xf>
    <xf numFmtId="2" fontId="45" fillId="4" borderId="69" xfId="1" applyNumberFormat="1" applyBorder="1"/>
    <xf numFmtId="9" fontId="45" fillId="4" borderId="69" xfId="1" applyNumberFormat="1" applyBorder="1" applyAlignment="1">
      <alignment vertical="center"/>
    </xf>
    <xf numFmtId="0" fontId="45" fillId="4" borderId="69" xfId="1" applyBorder="1" applyAlignment="1">
      <alignment vertical="center"/>
    </xf>
    <xf numFmtId="2" fontId="45" fillId="4" borderId="69" xfId="1" applyNumberFormat="1" applyBorder="1" applyAlignment="1">
      <alignment vertical="center" wrapText="1"/>
    </xf>
    <xf numFmtId="2" fontId="45" fillId="4" borderId="69" xfId="1" applyNumberFormat="1" applyBorder="1" applyAlignment="1">
      <alignment horizontal="right" vertical="center" wrapText="1"/>
    </xf>
    <xf numFmtId="9" fontId="45" fillId="4" borderId="69" xfId="1" applyNumberFormat="1" applyBorder="1"/>
    <xf numFmtId="10" fontId="45" fillId="4" borderId="69" xfId="1" applyNumberFormat="1" applyBorder="1"/>
    <xf numFmtId="0" fontId="45" fillId="4" borderId="69" xfId="1" applyBorder="1"/>
    <xf numFmtId="0" fontId="45" fillId="4" borderId="70" xfId="1" applyBorder="1"/>
    <xf numFmtId="0" fontId="45" fillId="4" borderId="70" xfId="1" applyBorder="1" applyAlignment="1">
      <alignment horizontal="left"/>
    </xf>
    <xf numFmtId="0" fontId="45" fillId="4" borderId="71" xfId="1" applyBorder="1"/>
    <xf numFmtId="0" fontId="45" fillId="4" borderId="72" xfId="1" applyBorder="1"/>
    <xf numFmtId="0" fontId="45" fillId="0" borderId="0" xfId="1" applyFill="1" applyBorder="1"/>
    <xf numFmtId="2" fontId="45" fillId="0" borderId="0" xfId="1" applyNumberFormat="1" applyFill="1" applyBorder="1"/>
    <xf numFmtId="2" fontId="45" fillId="4" borderId="70" xfId="1" applyNumberFormat="1" applyBorder="1" applyAlignment="1">
      <alignment vertical="center"/>
    </xf>
    <xf numFmtId="2" fontId="45" fillId="4" borderId="70" xfId="1" applyNumberFormat="1" applyBorder="1"/>
    <xf numFmtId="2" fontId="45" fillId="4" borderId="70" xfId="1" applyNumberFormat="1" applyBorder="1" applyAlignment="1">
      <alignment horizontal="right"/>
    </xf>
    <xf numFmtId="0" fontId="45" fillId="4" borderId="71" xfId="1" applyBorder="1" applyAlignment="1">
      <alignment horizontal="left"/>
    </xf>
    <xf numFmtId="2" fontId="45" fillId="4" borderId="72" xfId="1" applyNumberFormat="1" applyBorder="1" applyAlignment="1">
      <alignment vertical="center"/>
    </xf>
    <xf numFmtId="2" fontId="45" fillId="4" borderId="72" xfId="1" applyNumberFormat="1" applyBorder="1"/>
    <xf numFmtId="0" fontId="45" fillId="5" borderId="73" xfId="2" applyBorder="1"/>
    <xf numFmtId="2" fontId="45" fillId="5" borderId="73" xfId="2" applyNumberFormat="1" applyBorder="1"/>
    <xf numFmtId="2" fontId="45" fillId="5" borderId="74" xfId="2" applyNumberFormat="1" applyBorder="1"/>
    <xf numFmtId="0" fontId="1" fillId="0" borderId="75" xfId="0" applyFont="1" applyFill="1" applyBorder="1"/>
    <xf numFmtId="0" fontId="47" fillId="0" borderId="0" xfId="0" applyFont="1"/>
    <xf numFmtId="0" fontId="54" fillId="0" borderId="0" xfId="0" applyFont="1"/>
    <xf numFmtId="0" fontId="55" fillId="4" borderId="0" xfId="1" applyFont="1"/>
    <xf numFmtId="0" fontId="55" fillId="4" borderId="4" xfId="1" applyFont="1" applyBorder="1" applyAlignment="1">
      <alignment horizontal="right"/>
    </xf>
    <xf numFmtId="1" fontId="55" fillId="4" borderId="4" xfId="1" applyNumberFormat="1" applyFont="1" applyBorder="1"/>
    <xf numFmtId="2" fontId="55" fillId="4" borderId="4" xfId="1" applyNumberFormat="1" applyFont="1" applyBorder="1"/>
    <xf numFmtId="0" fontId="55" fillId="0" borderId="0" xfId="0" applyFont="1"/>
    <xf numFmtId="0" fontId="56" fillId="0" borderId="0" xfId="0" applyFont="1"/>
    <xf numFmtId="0" fontId="7" fillId="19" borderId="4" xfId="0" applyFont="1" applyFill="1" applyBorder="1" applyAlignment="1">
      <alignment horizontal="left" vertical="center"/>
    </xf>
    <xf numFmtId="2" fontId="7" fillId="19" borderId="4" xfId="0" applyNumberFormat="1" applyFont="1" applyFill="1" applyBorder="1" applyAlignment="1">
      <alignment horizontal="right" vertical="center"/>
    </xf>
    <xf numFmtId="0" fontId="47" fillId="19" borderId="4" xfId="0" applyFont="1" applyFill="1" applyBorder="1" applyAlignment="1">
      <alignment horizontal="left" vertical="center"/>
    </xf>
    <xf numFmtId="2" fontId="47" fillId="0" borderId="0" xfId="0" applyNumberFormat="1" applyFont="1"/>
    <xf numFmtId="0" fontId="57" fillId="0" borderId="0" xfId="0" applyFont="1"/>
    <xf numFmtId="0" fontId="58" fillId="0" borderId="0" xfId="0" applyFont="1"/>
    <xf numFmtId="0" fontId="59" fillId="0" borderId="0" xfId="0" applyFont="1"/>
    <xf numFmtId="0" fontId="54" fillId="0" borderId="0" xfId="0" applyFont="1" applyFill="1"/>
    <xf numFmtId="0" fontId="50" fillId="0" borderId="0" xfId="16" applyFill="1"/>
    <xf numFmtId="0" fontId="55" fillId="0" borderId="0" xfId="0" applyFont="1" applyFill="1"/>
    <xf numFmtId="0" fontId="7" fillId="20" borderId="68" xfId="19" applyFont="1" applyFill="1" applyAlignment="1">
      <alignment horizontal="left" vertical="center"/>
    </xf>
    <xf numFmtId="9" fontId="4" fillId="20" borderId="68" xfId="19" applyNumberFormat="1" applyFont="1" applyFill="1" applyAlignment="1">
      <alignment horizontal="left" vertical="center"/>
    </xf>
    <xf numFmtId="2" fontId="7" fillId="20" borderId="68" xfId="19" applyNumberFormat="1" applyFont="1" applyFill="1" applyAlignment="1">
      <alignment horizontal="right" vertical="center"/>
    </xf>
    <xf numFmtId="2" fontId="4" fillId="20" borderId="68" xfId="19" applyNumberFormat="1" applyFont="1" applyFill="1" applyAlignment="1">
      <alignment horizontal="center" vertical="center"/>
    </xf>
    <xf numFmtId="2" fontId="4" fillId="20" borderId="68" xfId="19" applyNumberFormat="1" applyFont="1" applyFill="1" applyAlignment="1">
      <alignment horizontal="left" vertical="center"/>
    </xf>
    <xf numFmtId="2" fontId="7" fillId="20" borderId="68" xfId="19" applyNumberFormat="1" applyFont="1" applyFill="1" applyAlignment="1">
      <alignment vertical="center"/>
    </xf>
    <xf numFmtId="2" fontId="4" fillId="20" borderId="68" xfId="19" applyNumberFormat="1" applyFont="1" applyFill="1" applyAlignment="1">
      <alignment horizontal="right" vertical="center"/>
    </xf>
    <xf numFmtId="2" fontId="4" fillId="20" borderId="68" xfId="19" applyNumberFormat="1" applyFont="1" applyFill="1"/>
    <xf numFmtId="2" fontId="4" fillId="20" borderId="68" xfId="19" applyNumberFormat="1" applyFont="1" applyFill="1" applyAlignment="1">
      <alignment vertical="center"/>
    </xf>
    <xf numFmtId="0" fontId="7" fillId="20" borderId="68" xfId="19" applyFont="1" applyFill="1" applyAlignment="1">
      <alignment horizontal="left" vertical="center" wrapText="1"/>
    </xf>
    <xf numFmtId="0" fontId="60" fillId="0" borderId="0" xfId="0" applyFont="1"/>
    <xf numFmtId="0" fontId="0" fillId="0" borderId="0" xfId="0" applyFont="1"/>
    <xf numFmtId="0" fontId="53" fillId="0" borderId="0" xfId="0" applyFont="1"/>
    <xf numFmtId="0" fontId="14" fillId="20" borderId="68" xfId="19" applyFont="1" applyFill="1" applyAlignment="1">
      <alignment horizontal="left" vertical="center"/>
    </xf>
    <xf numFmtId="0" fontId="14" fillId="20" borderId="68" xfId="19" applyFont="1" applyFill="1" applyAlignment="1">
      <alignment horizontal="left" vertical="top" wrapText="1"/>
    </xf>
    <xf numFmtId="9" fontId="15" fillId="20" borderId="68" xfId="19" applyNumberFormat="1" applyFont="1" applyFill="1" applyAlignment="1">
      <alignment horizontal="left" vertical="center"/>
    </xf>
    <xf numFmtId="2" fontId="14" fillId="20" borderId="68" xfId="19" applyNumberFormat="1" applyFont="1" applyFill="1" applyAlignment="1">
      <alignment horizontal="right" vertical="center"/>
    </xf>
    <xf numFmtId="2" fontId="15" fillId="20" borderId="68" xfId="19" applyNumberFormat="1" applyFont="1" applyFill="1" applyAlignment="1">
      <alignment horizontal="center" vertical="center"/>
    </xf>
    <xf numFmtId="2" fontId="15" fillId="20" borderId="68" xfId="19" applyNumberFormat="1" applyFont="1" applyFill="1" applyAlignment="1">
      <alignment horizontal="left" vertical="center"/>
    </xf>
    <xf numFmtId="2" fontId="14" fillId="20" borderId="68" xfId="19" applyNumberFormat="1" applyFont="1" applyFill="1" applyAlignment="1">
      <alignment vertical="center"/>
    </xf>
    <xf numFmtId="2" fontId="15" fillId="20" borderId="68" xfId="19" applyNumberFormat="1" applyFont="1" applyFill="1" applyAlignment="1">
      <alignment horizontal="right" vertical="center"/>
    </xf>
    <xf numFmtId="2" fontId="15" fillId="20" borderId="68" xfId="19" applyNumberFormat="1" applyFont="1" applyFill="1" applyAlignment="1">
      <alignment vertical="center"/>
    </xf>
    <xf numFmtId="2" fontId="15" fillId="20" borderId="68" xfId="19" applyNumberFormat="1" applyFont="1" applyFill="1"/>
    <xf numFmtId="0" fontId="14" fillId="20" borderId="68" xfId="19" applyFont="1" applyFill="1" applyAlignment="1">
      <alignment horizontal="left" vertical="top"/>
    </xf>
    <xf numFmtId="0" fontId="7" fillId="21" borderId="4" xfId="0" applyFont="1" applyFill="1" applyBorder="1" applyAlignment="1">
      <alignment horizontal="left" vertical="center"/>
    </xf>
    <xf numFmtId="9" fontId="4" fillId="21" borderId="4" xfId="0" applyNumberFormat="1" applyFont="1" applyFill="1" applyBorder="1" applyAlignment="1">
      <alignment horizontal="left" vertical="center"/>
    </xf>
    <xf numFmtId="2" fontId="4" fillId="21" borderId="4" xfId="0" applyNumberFormat="1" applyFont="1" applyFill="1" applyBorder="1"/>
    <xf numFmtId="2" fontId="4" fillId="21" borderId="4" xfId="0" applyNumberFormat="1" applyFont="1" applyFill="1" applyBorder="1" applyAlignment="1">
      <alignment horizontal="center" vertical="center"/>
    </xf>
    <xf numFmtId="2" fontId="4" fillId="21" borderId="4" xfId="0" applyNumberFormat="1" applyFont="1" applyFill="1" applyBorder="1" applyAlignment="1">
      <alignment horizontal="left" vertical="center"/>
    </xf>
    <xf numFmtId="2" fontId="7" fillId="21" borderId="4" xfId="0" applyNumberFormat="1" applyFont="1" applyFill="1" applyBorder="1" applyAlignment="1">
      <alignment horizontal="right" vertical="center"/>
    </xf>
    <xf numFmtId="2" fontId="7" fillId="21" borderId="4" xfId="0" applyNumberFormat="1" applyFont="1" applyFill="1" applyBorder="1" applyAlignment="1">
      <alignment vertical="center"/>
    </xf>
    <xf numFmtId="2" fontId="4" fillId="21" borderId="4" xfId="0" applyNumberFormat="1" applyFont="1" applyFill="1" applyBorder="1" applyAlignment="1">
      <alignment horizontal="right" vertical="center"/>
    </xf>
    <xf numFmtId="2" fontId="4" fillId="21" borderId="4" xfId="0" applyNumberFormat="1" applyFont="1" applyFill="1" applyBorder="1" applyAlignment="1">
      <alignment vertical="center"/>
    </xf>
    <xf numFmtId="0" fontId="7" fillId="21" borderId="4" xfId="0" applyFont="1" applyFill="1" applyBorder="1" applyAlignment="1">
      <alignment horizontal="left"/>
    </xf>
    <xf numFmtId="9" fontId="4" fillId="21" borderId="4" xfId="0" applyNumberFormat="1" applyFont="1" applyFill="1" applyBorder="1" applyAlignment="1">
      <alignment horizontal="left"/>
    </xf>
    <xf numFmtId="0" fontId="7" fillId="22" borderId="4" xfId="0" applyFont="1" applyFill="1" applyBorder="1" applyAlignment="1">
      <alignment horizontal="left" vertical="center"/>
    </xf>
    <xf numFmtId="0" fontId="47" fillId="22" borderId="4" xfId="0" applyFont="1" applyFill="1" applyBorder="1" applyAlignment="1">
      <alignment horizontal="left" vertical="center"/>
    </xf>
    <xf numFmtId="2" fontId="7" fillId="22" borderId="4" xfId="0" applyNumberFormat="1" applyFont="1" applyFill="1" applyBorder="1" applyAlignment="1">
      <alignment horizontal="right" vertical="center"/>
    </xf>
    <xf numFmtId="2" fontId="4" fillId="22" borderId="4" xfId="0" applyNumberFormat="1" applyFont="1" applyFill="1" applyBorder="1" applyAlignment="1">
      <alignment horizontal="center" vertical="center"/>
    </xf>
    <xf numFmtId="2" fontId="4" fillId="22" borderId="4" xfId="0" applyNumberFormat="1" applyFont="1" applyFill="1" applyBorder="1" applyAlignment="1">
      <alignment horizontal="left" vertical="center"/>
    </xf>
    <xf numFmtId="2" fontId="7" fillId="22" borderId="4" xfId="0" applyNumberFormat="1" applyFont="1" applyFill="1" applyBorder="1" applyAlignment="1">
      <alignment vertical="center"/>
    </xf>
    <xf numFmtId="2" fontId="4" fillId="22" borderId="4" xfId="0" applyNumberFormat="1" applyFont="1" applyFill="1" applyBorder="1" applyAlignment="1">
      <alignment horizontal="right" vertical="center"/>
    </xf>
    <xf numFmtId="166" fontId="61" fillId="22" borderId="4" xfId="0" applyNumberFormat="1" applyFont="1" applyFill="1" applyBorder="1" applyAlignment="1">
      <alignment vertical="center"/>
    </xf>
    <xf numFmtId="166" fontId="62" fillId="22" borderId="4" xfId="0" applyNumberFormat="1" applyFont="1" applyFill="1" applyBorder="1" applyAlignment="1">
      <alignment vertical="center"/>
    </xf>
    <xf numFmtId="166" fontId="4" fillId="22" borderId="4" xfId="0" applyNumberFormat="1" applyFont="1" applyFill="1" applyBorder="1" applyAlignment="1">
      <alignment horizontal="right" vertical="center"/>
    </xf>
    <xf numFmtId="2" fontId="61" fillId="22" borderId="4" xfId="0" applyNumberFormat="1" applyFont="1" applyFill="1" applyBorder="1" applyAlignment="1">
      <alignment vertical="center"/>
    </xf>
    <xf numFmtId="2" fontId="62" fillId="22" borderId="4" xfId="0" applyNumberFormat="1" applyFont="1" applyFill="1" applyBorder="1" applyAlignment="1">
      <alignment vertical="center"/>
    </xf>
    <xf numFmtId="2" fontId="4" fillId="22" borderId="4" xfId="0" applyNumberFormat="1" applyFont="1" applyFill="1" applyBorder="1" applyAlignment="1">
      <alignment vertical="center"/>
    </xf>
    <xf numFmtId="2" fontId="4" fillId="22" borderId="4" xfId="0" applyNumberFormat="1" applyFont="1" applyFill="1" applyBorder="1"/>
    <xf numFmtId="9" fontId="4" fillId="22" borderId="4" xfId="0" applyNumberFormat="1" applyFont="1" applyFill="1" applyBorder="1" applyAlignment="1">
      <alignment horizontal="left" vertical="center" wrapText="1"/>
    </xf>
    <xf numFmtId="9" fontId="4" fillId="22" borderId="4" xfId="0" applyNumberFormat="1" applyFont="1" applyFill="1" applyBorder="1" applyAlignment="1">
      <alignment horizontal="left" vertical="center"/>
    </xf>
    <xf numFmtId="0" fontId="7" fillId="23" borderId="4" xfId="0" applyFont="1" applyFill="1" applyBorder="1" applyAlignment="1">
      <alignment horizontal="left" vertical="center"/>
    </xf>
    <xf numFmtId="9" fontId="4" fillId="23" borderId="4" xfId="0" applyNumberFormat="1" applyFont="1" applyFill="1" applyBorder="1" applyAlignment="1">
      <alignment horizontal="left" vertical="center"/>
    </xf>
    <xf numFmtId="2" fontId="7" fillId="23" borderId="4" xfId="0" applyNumberFormat="1" applyFont="1" applyFill="1" applyBorder="1" applyAlignment="1">
      <alignment horizontal="right" vertical="center"/>
    </xf>
    <xf numFmtId="2" fontId="4" fillId="23" borderId="4" xfId="0" applyNumberFormat="1" applyFont="1" applyFill="1" applyBorder="1" applyAlignment="1">
      <alignment horizontal="center" vertical="center"/>
    </xf>
    <xf numFmtId="2" fontId="4" fillId="23" borderId="4" xfId="0" applyNumberFormat="1" applyFont="1" applyFill="1" applyBorder="1" applyAlignment="1">
      <alignment horizontal="left" vertical="center"/>
    </xf>
    <xf numFmtId="2" fontId="7" fillId="23" borderId="4" xfId="0" applyNumberFormat="1" applyFont="1" applyFill="1" applyBorder="1" applyAlignment="1">
      <alignment vertical="center"/>
    </xf>
    <xf numFmtId="2" fontId="4" fillId="23" borderId="4" xfId="0" applyNumberFormat="1" applyFont="1" applyFill="1" applyBorder="1" applyAlignment="1">
      <alignment horizontal="right" vertical="center"/>
    </xf>
    <xf numFmtId="2" fontId="4" fillId="23" borderId="4" xfId="0" applyNumberFormat="1" applyFont="1" applyFill="1" applyBorder="1" applyAlignment="1">
      <alignment vertical="center"/>
    </xf>
    <xf numFmtId="2" fontId="4" fillId="23" borderId="4" xfId="0" applyNumberFormat="1" applyFont="1" applyFill="1" applyBorder="1"/>
    <xf numFmtId="0" fontId="7" fillId="23" borderId="4" xfId="0" applyFont="1" applyFill="1" applyBorder="1" applyAlignment="1">
      <alignment horizontal="left" vertical="center" wrapText="1"/>
    </xf>
    <xf numFmtId="0" fontId="7" fillId="20" borderId="76" xfId="19" applyFont="1" applyFill="1" applyBorder="1" applyAlignment="1">
      <alignment horizontal="left" vertical="center"/>
    </xf>
    <xf numFmtId="9" fontId="4" fillId="20" borderId="76" xfId="19" applyNumberFormat="1" applyFont="1" applyFill="1" applyBorder="1" applyAlignment="1">
      <alignment horizontal="left" vertical="center"/>
    </xf>
    <xf numFmtId="2" fontId="7" fillId="20" borderId="76" xfId="19" applyNumberFormat="1" applyFont="1" applyFill="1" applyBorder="1" applyAlignment="1">
      <alignment horizontal="right" vertical="center"/>
    </xf>
    <xf numFmtId="2" fontId="4" fillId="20" borderId="76" xfId="19" applyNumberFormat="1" applyFont="1" applyFill="1" applyBorder="1" applyAlignment="1">
      <alignment horizontal="center" vertical="center"/>
    </xf>
    <xf numFmtId="2" fontId="4" fillId="20" borderId="76" xfId="19" applyNumberFormat="1" applyFont="1" applyFill="1" applyBorder="1" applyAlignment="1">
      <alignment horizontal="left" vertical="center"/>
    </xf>
    <xf numFmtId="2" fontId="7" fillId="20" borderId="76" xfId="19" applyNumberFormat="1" applyFont="1" applyFill="1" applyBorder="1" applyAlignment="1">
      <alignment vertical="center"/>
    </xf>
    <xf numFmtId="2" fontId="4" fillId="20" borderId="76" xfId="19" applyNumberFormat="1" applyFont="1" applyFill="1" applyBorder="1" applyAlignment="1">
      <alignment horizontal="right" vertical="center"/>
    </xf>
    <xf numFmtId="2" fontId="4" fillId="20" borderId="76" xfId="19" applyNumberFormat="1" applyFont="1" applyFill="1" applyBorder="1"/>
    <xf numFmtId="0" fontId="49" fillId="4" borderId="77" xfId="15" applyFill="1" applyBorder="1" applyAlignment="1">
      <alignment wrapText="1"/>
    </xf>
    <xf numFmtId="0" fontId="7" fillId="24" borderId="4" xfId="0" applyFont="1" applyFill="1" applyBorder="1" applyAlignment="1">
      <alignment horizontal="left" vertical="center"/>
    </xf>
    <xf numFmtId="2" fontId="7" fillId="24" borderId="4" xfId="0" applyNumberFormat="1" applyFont="1" applyFill="1" applyBorder="1" applyAlignment="1">
      <alignment vertical="center"/>
    </xf>
    <xf numFmtId="2" fontId="4" fillId="24" borderId="4" xfId="0" applyNumberFormat="1" applyFont="1" applyFill="1" applyBorder="1" applyAlignment="1">
      <alignment vertical="center"/>
    </xf>
    <xf numFmtId="0" fontId="7" fillId="25" borderId="4" xfId="0" applyFont="1" applyFill="1" applyBorder="1" applyAlignment="1">
      <alignment horizontal="left" vertical="center"/>
    </xf>
    <xf numFmtId="0" fontId="7" fillId="25" borderId="4" xfId="0" applyFont="1" applyFill="1" applyBorder="1" applyAlignment="1">
      <alignment horizontal="left" vertical="center" wrapText="1"/>
    </xf>
    <xf numFmtId="0" fontId="47" fillId="25" borderId="4" xfId="0" applyFont="1" applyFill="1" applyBorder="1" applyAlignment="1">
      <alignment horizontal="left" vertical="center"/>
    </xf>
    <xf numFmtId="2" fontId="7" fillId="25" borderId="4" xfId="0" applyNumberFormat="1" applyFont="1" applyFill="1" applyBorder="1" applyAlignment="1">
      <alignment horizontal="right" vertical="center"/>
    </xf>
    <xf numFmtId="2" fontId="4" fillId="25" borderId="4" xfId="0" applyNumberFormat="1" applyFont="1" applyFill="1" applyBorder="1" applyAlignment="1">
      <alignment horizontal="center" vertical="center"/>
    </xf>
    <xf numFmtId="2" fontId="4" fillId="25" borderId="4" xfId="0" applyNumberFormat="1" applyFont="1" applyFill="1" applyBorder="1" applyAlignment="1">
      <alignment horizontal="left" vertical="center"/>
    </xf>
    <xf numFmtId="2" fontId="7" fillId="25" borderId="4" xfId="0" applyNumberFormat="1" applyFont="1" applyFill="1" applyBorder="1" applyAlignment="1">
      <alignment vertical="center"/>
    </xf>
    <xf numFmtId="2" fontId="4" fillId="25" borderId="4" xfId="0" applyNumberFormat="1" applyFont="1" applyFill="1" applyBorder="1" applyAlignment="1">
      <alignment horizontal="right" vertical="center"/>
    </xf>
    <xf numFmtId="2" fontId="4" fillId="25" borderId="4" xfId="0" applyNumberFormat="1" applyFont="1" applyFill="1" applyBorder="1" applyAlignment="1">
      <alignment vertical="center"/>
    </xf>
    <xf numFmtId="2" fontId="4" fillId="25" borderId="4" xfId="0" applyNumberFormat="1" applyFont="1" applyFill="1" applyBorder="1"/>
    <xf numFmtId="9" fontId="4" fillId="25" borderId="4" xfId="0" applyNumberFormat="1" applyFont="1" applyFill="1" applyBorder="1" applyAlignment="1">
      <alignment horizontal="left" vertical="center"/>
    </xf>
    <xf numFmtId="0" fontId="7" fillId="26" borderId="4" xfId="0" applyFont="1" applyFill="1" applyBorder="1" applyAlignment="1">
      <alignment horizontal="left" vertical="center"/>
    </xf>
    <xf numFmtId="2" fontId="7" fillId="26" borderId="4" xfId="0" applyNumberFormat="1" applyFont="1" applyFill="1" applyBorder="1" applyAlignment="1">
      <alignment horizontal="right" vertical="center"/>
    </xf>
    <xf numFmtId="2" fontId="4" fillId="26" borderId="4" xfId="0" applyNumberFormat="1" applyFont="1" applyFill="1" applyBorder="1" applyAlignment="1">
      <alignment horizontal="center" vertical="center"/>
    </xf>
    <xf numFmtId="2" fontId="4" fillId="26" borderId="4" xfId="0" applyNumberFormat="1" applyFont="1" applyFill="1" applyBorder="1" applyAlignment="1">
      <alignment horizontal="left" vertical="center"/>
    </xf>
    <xf numFmtId="2" fontId="7" fillId="26" borderId="4" xfId="0" applyNumberFormat="1" applyFont="1" applyFill="1" applyBorder="1" applyAlignment="1">
      <alignment vertical="center"/>
    </xf>
    <xf numFmtId="2" fontId="4" fillId="26" borderId="4" xfId="0" applyNumberFormat="1" applyFont="1" applyFill="1" applyBorder="1" applyAlignment="1">
      <alignment horizontal="right" vertical="center"/>
    </xf>
    <xf numFmtId="2" fontId="4" fillId="26" borderId="4" xfId="0" applyNumberFormat="1" applyFont="1" applyFill="1" applyBorder="1" applyAlignment="1">
      <alignment vertical="center"/>
    </xf>
    <xf numFmtId="2" fontId="4" fillId="26" borderId="4" xfId="0" applyNumberFormat="1" applyFont="1" applyFill="1" applyBorder="1"/>
    <xf numFmtId="9" fontId="4" fillId="26" borderId="4" xfId="0" applyNumberFormat="1" applyFont="1" applyFill="1" applyBorder="1" applyAlignment="1">
      <alignment horizontal="left" vertical="center"/>
    </xf>
    <xf numFmtId="0" fontId="7" fillId="27" borderId="4" xfId="0" applyFont="1" applyFill="1" applyBorder="1" applyAlignment="1">
      <alignment horizontal="left" vertical="center"/>
    </xf>
    <xf numFmtId="9" fontId="4" fillId="27" borderId="4" xfId="0" applyNumberFormat="1" applyFont="1" applyFill="1" applyBorder="1" applyAlignment="1">
      <alignment horizontal="left" vertical="center"/>
    </xf>
    <xf numFmtId="2" fontId="7" fillId="27" borderId="4" xfId="0" applyNumberFormat="1" applyFont="1" applyFill="1" applyBorder="1" applyAlignment="1">
      <alignment horizontal="right" vertical="center"/>
    </xf>
    <xf numFmtId="2" fontId="4" fillId="27" borderId="4" xfId="0" applyNumberFormat="1" applyFont="1" applyFill="1" applyBorder="1" applyAlignment="1">
      <alignment horizontal="center" vertical="center"/>
    </xf>
    <xf numFmtId="2" fontId="4" fillId="27" borderId="4" xfId="0" applyNumberFormat="1" applyFont="1" applyFill="1" applyBorder="1" applyAlignment="1">
      <alignment horizontal="left" vertical="center"/>
    </xf>
    <xf numFmtId="2" fontId="7" fillId="27" borderId="4" xfId="0" applyNumberFormat="1" applyFont="1" applyFill="1" applyBorder="1" applyAlignment="1">
      <alignment vertical="center"/>
    </xf>
    <xf numFmtId="2" fontId="4" fillId="27" borderId="4" xfId="0" applyNumberFormat="1" applyFont="1" applyFill="1" applyBorder="1" applyAlignment="1">
      <alignment horizontal="right" vertical="center"/>
    </xf>
    <xf numFmtId="2" fontId="4" fillId="27" borderId="4" xfId="0" applyNumberFormat="1" applyFont="1" applyFill="1" applyBorder="1" applyAlignment="1">
      <alignment vertical="center"/>
    </xf>
    <xf numFmtId="2" fontId="4" fillId="27" borderId="4" xfId="0" applyNumberFormat="1" applyFont="1" applyFill="1" applyBorder="1"/>
    <xf numFmtId="0" fontId="7" fillId="27" borderId="4" xfId="0" applyFont="1" applyFill="1" applyBorder="1" applyAlignment="1">
      <alignment horizontal="left" vertical="center" wrapText="1"/>
    </xf>
    <xf numFmtId="0" fontId="7" fillId="28" borderId="4" xfId="0" applyFont="1" applyFill="1" applyBorder="1" applyAlignment="1">
      <alignment horizontal="left" vertical="center"/>
    </xf>
    <xf numFmtId="0" fontId="7" fillId="28" borderId="4" xfId="0" applyFont="1" applyFill="1" applyBorder="1" applyAlignment="1">
      <alignment horizontal="left" vertical="center" wrapText="1"/>
    </xf>
    <xf numFmtId="0" fontId="47" fillId="28" borderId="4" xfId="0" applyFont="1" applyFill="1" applyBorder="1" applyAlignment="1">
      <alignment horizontal="left" vertical="center"/>
    </xf>
    <xf numFmtId="2" fontId="7" fillId="28" borderId="4" xfId="0" applyNumberFormat="1" applyFont="1" applyFill="1" applyBorder="1" applyAlignment="1">
      <alignment horizontal="right" vertical="center"/>
    </xf>
    <xf numFmtId="2" fontId="4" fillId="28" borderId="4" xfId="0" applyNumberFormat="1" applyFont="1" applyFill="1" applyBorder="1" applyAlignment="1">
      <alignment horizontal="center" vertical="center"/>
    </xf>
    <xf numFmtId="2" fontId="4" fillId="28" borderId="4" xfId="0" applyNumberFormat="1" applyFont="1" applyFill="1" applyBorder="1" applyAlignment="1">
      <alignment horizontal="left" vertical="center"/>
    </xf>
    <xf numFmtId="2" fontId="7" fillId="28" borderId="4" xfId="0" applyNumberFormat="1" applyFont="1" applyFill="1" applyBorder="1" applyAlignment="1">
      <alignment vertical="center"/>
    </xf>
    <xf numFmtId="2" fontId="4" fillId="28" borderId="4" xfId="0" applyNumberFormat="1" applyFont="1" applyFill="1" applyBorder="1" applyAlignment="1">
      <alignment horizontal="right" vertical="center"/>
    </xf>
    <xf numFmtId="2" fontId="4" fillId="28" borderId="4" xfId="0" applyNumberFormat="1" applyFont="1" applyFill="1" applyBorder="1" applyAlignment="1">
      <alignment vertical="center"/>
    </xf>
    <xf numFmtId="2" fontId="4" fillId="28" borderId="4" xfId="0" applyNumberFormat="1" applyFont="1" applyFill="1" applyBorder="1"/>
    <xf numFmtId="0" fontId="7" fillId="29" borderId="4" xfId="0" applyFont="1" applyFill="1" applyBorder="1" applyAlignment="1">
      <alignment horizontal="left" vertical="center"/>
    </xf>
    <xf numFmtId="0" fontId="7" fillId="29" borderId="4" xfId="0" applyFont="1" applyFill="1" applyBorder="1" applyAlignment="1">
      <alignment vertical="center"/>
    </xf>
    <xf numFmtId="0" fontId="47" fillId="29" borderId="4" xfId="0" applyFont="1" applyFill="1" applyBorder="1" applyAlignment="1">
      <alignment vertical="center"/>
    </xf>
    <xf numFmtId="2" fontId="7" fillId="29" borderId="4" xfId="0" applyNumberFormat="1" applyFont="1" applyFill="1" applyBorder="1" applyAlignment="1">
      <alignment horizontal="right" vertical="center"/>
    </xf>
    <xf numFmtId="2" fontId="4" fillId="29" borderId="4" xfId="0" applyNumberFormat="1" applyFont="1" applyFill="1" applyBorder="1" applyAlignment="1">
      <alignment horizontal="center" vertical="center"/>
    </xf>
    <xf numFmtId="2" fontId="4" fillId="29" borderId="4" xfId="0" applyNumberFormat="1" applyFont="1" applyFill="1" applyBorder="1" applyAlignment="1">
      <alignment horizontal="left" vertical="center"/>
    </xf>
    <xf numFmtId="2" fontId="7" fillId="29" borderId="4" xfId="0" applyNumberFormat="1" applyFont="1" applyFill="1" applyBorder="1" applyAlignment="1">
      <alignment vertical="center"/>
    </xf>
    <xf numFmtId="2" fontId="4" fillId="29" borderId="4" xfId="0" applyNumberFormat="1" applyFont="1" applyFill="1" applyBorder="1" applyAlignment="1">
      <alignment horizontal="right" vertical="center"/>
    </xf>
    <xf numFmtId="2" fontId="4" fillId="29" borderId="4" xfId="0" applyNumberFormat="1" applyFont="1" applyFill="1" applyBorder="1" applyAlignment="1">
      <alignment vertical="center"/>
    </xf>
    <xf numFmtId="2" fontId="4" fillId="29" borderId="4" xfId="0" applyNumberFormat="1" applyFont="1" applyFill="1" applyBorder="1"/>
    <xf numFmtId="0" fontId="56" fillId="20" borderId="68" xfId="19" applyFont="1" applyFill="1" applyAlignment="1">
      <alignment horizontal="center" vertical="center" wrapText="1"/>
    </xf>
    <xf numFmtId="0" fontId="7" fillId="30" borderId="4" xfId="0" applyFont="1" applyFill="1" applyBorder="1" applyAlignment="1">
      <alignment horizontal="left" vertical="center"/>
    </xf>
    <xf numFmtId="0" fontId="7" fillId="30" borderId="4" xfId="0" applyFont="1" applyFill="1" applyBorder="1" applyAlignment="1">
      <alignment vertical="center"/>
    </xf>
    <xf numFmtId="0" fontId="47" fillId="30" borderId="4" xfId="0" applyFont="1" applyFill="1" applyBorder="1" applyAlignment="1">
      <alignment vertical="center"/>
    </xf>
    <xf numFmtId="2" fontId="7" fillId="30" borderId="4" xfId="0" applyNumberFormat="1" applyFont="1" applyFill="1" applyBorder="1" applyAlignment="1">
      <alignment horizontal="right" vertical="center"/>
    </xf>
    <xf numFmtId="2" fontId="4" fillId="30" borderId="4" xfId="0" applyNumberFormat="1" applyFont="1" applyFill="1" applyBorder="1" applyAlignment="1">
      <alignment horizontal="left" vertical="center"/>
    </xf>
    <xf numFmtId="2" fontId="7" fillId="30" borderId="4" xfId="0" applyNumberFormat="1" applyFont="1" applyFill="1" applyBorder="1" applyAlignment="1">
      <alignment vertical="center"/>
    </xf>
    <xf numFmtId="2" fontId="4" fillId="30" borderId="4" xfId="0" applyNumberFormat="1" applyFont="1" applyFill="1" applyBorder="1" applyAlignment="1">
      <alignment horizontal="right" vertical="center"/>
    </xf>
    <xf numFmtId="2" fontId="4" fillId="30" borderId="4" xfId="0" applyNumberFormat="1" applyFont="1" applyFill="1" applyBorder="1" applyAlignment="1">
      <alignment vertical="center"/>
    </xf>
    <xf numFmtId="2" fontId="4" fillId="30" borderId="4" xfId="0" applyNumberFormat="1" applyFont="1" applyFill="1" applyBorder="1"/>
    <xf numFmtId="2" fontId="4" fillId="30" borderId="4" xfId="0" applyNumberFormat="1" applyFont="1" applyFill="1" applyBorder="1" applyAlignment="1">
      <alignment horizontal="center" vertical="center"/>
    </xf>
    <xf numFmtId="2" fontId="47" fillId="30" borderId="4" xfId="0" applyNumberFormat="1" applyFont="1" applyFill="1" applyBorder="1" applyAlignment="1"/>
    <xf numFmtId="2" fontId="47" fillId="30" borderId="4" xfId="0" applyNumberFormat="1" applyFont="1" applyFill="1" applyBorder="1" applyAlignment="1">
      <alignment horizontal="right"/>
    </xf>
    <xf numFmtId="0" fontId="7" fillId="26" borderId="4" xfId="0" applyFont="1" applyFill="1" applyBorder="1" applyAlignment="1">
      <alignment vertical="center"/>
    </xf>
    <xf numFmtId="0" fontId="4" fillId="26" borderId="4" xfId="0" applyFont="1" applyFill="1" applyBorder="1" applyAlignment="1">
      <alignment horizontal="left" vertical="center"/>
    </xf>
    <xf numFmtId="0" fontId="7" fillId="24" borderId="4" xfId="0" applyFont="1" applyFill="1" applyBorder="1" applyAlignment="1">
      <alignment vertical="center"/>
    </xf>
    <xf numFmtId="0" fontId="47" fillId="24" borderId="4" xfId="0" applyFont="1" applyFill="1" applyBorder="1" applyAlignment="1">
      <alignment vertical="center"/>
    </xf>
    <xf numFmtId="0" fontId="4" fillId="24" borderId="4" xfId="0" applyFont="1" applyFill="1" applyBorder="1" applyAlignment="1">
      <alignment vertical="center"/>
    </xf>
    <xf numFmtId="0" fontId="7" fillId="31" borderId="4" xfId="0" applyFont="1" applyFill="1" applyBorder="1" applyAlignment="1">
      <alignment horizontal="left" vertical="center"/>
    </xf>
    <xf numFmtId="0" fontId="7" fillId="32" borderId="4" xfId="0" applyFont="1" applyFill="1" applyBorder="1" applyAlignment="1">
      <alignment horizontal="left" vertical="center"/>
    </xf>
    <xf numFmtId="0" fontId="56" fillId="32" borderId="4" xfId="0" applyFont="1" applyFill="1" applyBorder="1"/>
    <xf numFmtId="0" fontId="47" fillId="32" borderId="4" xfId="0" applyFont="1" applyFill="1" applyBorder="1"/>
    <xf numFmtId="2" fontId="47" fillId="32" borderId="4" xfId="0" applyNumberFormat="1" applyFont="1" applyFill="1" applyBorder="1"/>
    <xf numFmtId="0" fontId="49" fillId="4" borderId="78" xfId="15" applyFill="1" applyBorder="1" applyAlignment="1">
      <alignment wrapText="1"/>
    </xf>
    <xf numFmtId="0" fontId="49" fillId="4" borderId="79" xfId="15" applyFill="1" applyBorder="1" applyAlignment="1">
      <alignment wrapText="1"/>
    </xf>
    <xf numFmtId="0" fontId="49" fillId="4" borderId="80" xfId="15" applyFill="1" applyBorder="1" applyAlignment="1">
      <alignment wrapText="1"/>
    </xf>
    <xf numFmtId="0" fontId="49" fillId="4" borderId="81" xfId="15" applyFill="1" applyBorder="1" applyAlignment="1">
      <alignment wrapText="1"/>
    </xf>
    <xf numFmtId="0" fontId="49" fillId="4" borderId="82" xfId="15" applyFill="1" applyBorder="1" applyAlignment="1">
      <alignment wrapText="1"/>
    </xf>
    <xf numFmtId="0" fontId="45" fillId="4" borderId="77" xfId="1" applyBorder="1"/>
    <xf numFmtId="2" fontId="45" fillId="5" borderId="77" xfId="2" applyNumberFormat="1" applyBorder="1"/>
    <xf numFmtId="2" fontId="45" fillId="5" borderId="77" xfId="2" applyNumberFormat="1" applyBorder="1" applyAlignment="1">
      <alignment horizontal="right"/>
    </xf>
    <xf numFmtId="0" fontId="45" fillId="4" borderId="77" xfId="1" applyBorder="1" applyAlignment="1"/>
    <xf numFmtId="1" fontId="45" fillId="4" borderId="77" xfId="1" applyNumberFormat="1" applyBorder="1"/>
    <xf numFmtId="0" fontId="3" fillId="0" borderId="77" xfId="0" applyFont="1" applyFill="1" applyBorder="1" applyAlignment="1"/>
    <xf numFmtId="0" fontId="45" fillId="5" borderId="77" xfId="2" applyBorder="1"/>
    <xf numFmtId="0" fontId="46" fillId="7" borderId="77" xfId="4" applyBorder="1" applyAlignment="1"/>
    <xf numFmtId="2" fontId="45" fillId="4" borderId="77" xfId="1" applyNumberFormat="1" applyBorder="1"/>
    <xf numFmtId="168" fontId="45" fillId="5" borderId="77" xfId="2" applyNumberFormat="1" applyBorder="1"/>
    <xf numFmtId="168" fontId="45" fillId="5" borderId="77" xfId="2" applyNumberFormat="1" applyBorder="1" applyAlignment="1">
      <alignment horizontal="right"/>
    </xf>
    <xf numFmtId="1" fontId="46" fillId="7" borderId="77" xfId="4" applyNumberFormat="1" applyBorder="1"/>
    <xf numFmtId="1" fontId="45" fillId="5" borderId="77" xfId="2" applyNumberFormat="1" applyBorder="1"/>
    <xf numFmtId="1" fontId="45" fillId="5" borderId="77" xfId="2" applyNumberFormat="1" applyBorder="1" applyAlignment="1">
      <alignment horizontal="right"/>
    </xf>
    <xf numFmtId="0" fontId="46" fillId="7" borderId="77" xfId="4" applyBorder="1" applyAlignment="1">
      <alignment horizontal="right"/>
    </xf>
    <xf numFmtId="0" fontId="45" fillId="4" borderId="77" xfId="1" applyBorder="1" applyAlignment="1">
      <alignment vertical="top"/>
    </xf>
    <xf numFmtId="0" fontId="46" fillId="7" borderId="77" xfId="4" applyBorder="1"/>
    <xf numFmtId="0" fontId="3" fillId="32" borderId="77" xfId="0" applyFont="1" applyFill="1" applyBorder="1" applyAlignment="1"/>
    <xf numFmtId="0" fontId="45" fillId="32" borderId="77" xfId="1" applyFill="1" applyBorder="1"/>
    <xf numFmtId="1" fontId="4" fillId="32" borderId="77" xfId="0" applyNumberFormat="1" applyFont="1" applyFill="1" applyBorder="1"/>
    <xf numFmtId="0" fontId="55" fillId="4" borderId="0" xfId="1" applyFont="1" applyBorder="1" applyAlignment="1">
      <alignment horizontal="right"/>
    </xf>
    <xf numFmtId="1" fontId="55" fillId="4" borderId="0" xfId="1" applyNumberFormat="1" applyFont="1" applyBorder="1"/>
    <xf numFmtId="2" fontId="55" fillId="4" borderId="0" xfId="1" applyNumberFormat="1" applyFont="1" applyBorder="1"/>
    <xf numFmtId="0" fontId="48" fillId="0" borderId="0" xfId="16" applyFont="1" applyFill="1"/>
    <xf numFmtId="0" fontId="50" fillId="10" borderId="5" xfId="17" applyFont="1" applyBorder="1" applyAlignment="1" applyProtection="1">
      <protection hidden="1"/>
    </xf>
    <xf numFmtId="1" fontId="50" fillId="10" borderId="5" xfId="17" applyNumberFormat="1" applyFont="1" applyBorder="1" applyAlignment="1" applyProtection="1">
      <alignment horizontal="right"/>
      <protection hidden="1"/>
    </xf>
    <xf numFmtId="0" fontId="50" fillId="10" borderId="0" xfId="17" applyFont="1"/>
    <xf numFmtId="0" fontId="50" fillId="10" borderId="4" xfId="17" applyFont="1" applyBorder="1"/>
    <xf numFmtId="0" fontId="50" fillId="10" borderId="4" xfId="17" applyFont="1" applyBorder="1" applyAlignment="1">
      <alignment horizontal="right"/>
    </xf>
    <xf numFmtId="0" fontId="50" fillId="10" borderId="77" xfId="17" applyFont="1" applyBorder="1"/>
    <xf numFmtId="0" fontId="50" fillId="10" borderId="77" xfId="17" applyFont="1" applyBorder="1" applyAlignment="1">
      <alignment wrapText="1"/>
    </xf>
    <xf numFmtId="0" fontId="50" fillId="10" borderId="77" xfId="17" applyFont="1" applyBorder="1" applyAlignment="1">
      <alignment horizontal="right" wrapText="1"/>
    </xf>
    <xf numFmtId="0" fontId="50" fillId="10" borderId="77" xfId="17" applyFont="1" applyBorder="1" applyAlignment="1"/>
    <xf numFmtId="1" fontId="50" fillId="10" borderId="77" xfId="17" applyNumberFormat="1" applyFont="1" applyBorder="1"/>
    <xf numFmtId="0" fontId="50" fillId="10" borderId="77" xfId="17" applyFont="1" applyBorder="1" applyAlignment="1">
      <alignment horizontal="right"/>
    </xf>
    <xf numFmtId="0" fontId="46" fillId="10" borderId="69" xfId="17" applyFont="1" applyBorder="1" applyAlignment="1">
      <alignment horizontal="left" vertical="center"/>
    </xf>
    <xf numFmtId="2" fontId="46" fillId="10" borderId="69" xfId="17" applyNumberFormat="1" applyFont="1" applyBorder="1" applyAlignment="1">
      <alignment horizontal="right" vertical="center"/>
    </xf>
    <xf numFmtId="0" fontId="46" fillId="10" borderId="69" xfId="17" applyFont="1" applyBorder="1"/>
    <xf numFmtId="2" fontId="46" fillId="10" borderId="69" xfId="17" applyNumberFormat="1" applyFont="1" applyBorder="1"/>
    <xf numFmtId="2" fontId="46" fillId="10" borderId="69" xfId="17" applyNumberFormat="1" applyFont="1" applyBorder="1" applyAlignment="1">
      <alignment vertical="center" wrapText="1"/>
    </xf>
    <xf numFmtId="2" fontId="46" fillId="10" borderId="69" xfId="17" applyNumberFormat="1" applyFont="1" applyBorder="1" applyAlignment="1">
      <alignment horizontal="right" vertical="center" wrapText="1"/>
    </xf>
    <xf numFmtId="0" fontId="46" fillId="10" borderId="83" xfId="17" applyFont="1" applyBorder="1" applyAlignment="1">
      <alignment horizontal="left"/>
    </xf>
    <xf numFmtId="0" fontId="46" fillId="10" borderId="84" xfId="17" applyFont="1" applyBorder="1" applyAlignment="1">
      <alignment horizontal="right"/>
    </xf>
    <xf numFmtId="0" fontId="46" fillId="10" borderId="84" xfId="17" applyFont="1" applyBorder="1"/>
    <xf numFmtId="2" fontId="46" fillId="10" borderId="84" xfId="17" applyNumberFormat="1" applyFont="1" applyBorder="1" applyAlignment="1">
      <alignment vertical="center" wrapText="1"/>
    </xf>
    <xf numFmtId="2" fontId="46" fillId="10" borderId="84" xfId="17" applyNumberFormat="1" applyFont="1" applyBorder="1"/>
    <xf numFmtId="2" fontId="46" fillId="10" borderId="84" xfId="17" applyNumberFormat="1" applyFont="1" applyBorder="1" applyAlignment="1">
      <alignment horizontal="right" vertical="center" wrapText="1"/>
    </xf>
    <xf numFmtId="2" fontId="46" fillId="10" borderId="85" xfId="17" applyNumberFormat="1" applyFont="1" applyBorder="1"/>
    <xf numFmtId="0" fontId="50" fillId="10" borderId="6" xfId="17" applyFont="1" applyBorder="1" applyAlignment="1"/>
    <xf numFmtId="0" fontId="54" fillId="3" borderId="0" xfId="18" applyFont="1" applyFill="1"/>
    <xf numFmtId="0" fontId="54" fillId="32" borderId="0" xfId="18" applyFont="1" applyFill="1"/>
    <xf numFmtId="0" fontId="54" fillId="3" borderId="0" xfId="18" applyFont="1" applyFill="1" applyBorder="1"/>
    <xf numFmtId="0" fontId="54" fillId="32" borderId="0" xfId="18" applyFont="1" applyFill="1" applyBorder="1"/>
    <xf numFmtId="0" fontId="58" fillId="32" borderId="0" xfId="18" applyFont="1" applyFill="1"/>
    <xf numFmtId="0" fontId="58" fillId="3" borderId="0" xfId="18" applyFont="1" applyFill="1"/>
    <xf numFmtId="0" fontId="47" fillId="32" borderId="0" xfId="18" applyFont="1" applyFill="1" applyAlignment="1"/>
    <xf numFmtId="0" fontId="56" fillId="3" borderId="8" xfId="18" applyFont="1" applyFill="1" applyBorder="1" applyAlignment="1"/>
    <xf numFmtId="0" fontId="56" fillId="3" borderId="9" xfId="18" applyFont="1" applyFill="1" applyBorder="1" applyAlignment="1"/>
    <xf numFmtId="0" fontId="58" fillId="3" borderId="9" xfId="18" applyFont="1" applyFill="1" applyBorder="1"/>
    <xf numFmtId="0" fontId="54" fillId="3" borderId="9" xfId="18" applyFont="1" applyFill="1" applyBorder="1"/>
    <xf numFmtId="0" fontId="63" fillId="3" borderId="0" xfId="18" applyFont="1" applyFill="1" applyBorder="1" applyAlignment="1">
      <alignment horizontal="left"/>
    </xf>
    <xf numFmtId="0" fontId="58" fillId="3" borderId="0" xfId="18" applyFont="1" applyFill="1" applyBorder="1" applyAlignment="1"/>
    <xf numFmtId="0" fontId="58" fillId="3" borderId="0" xfId="18" applyFont="1" applyFill="1" applyBorder="1"/>
    <xf numFmtId="0" fontId="54" fillId="32" borderId="0" xfId="18" applyFont="1" applyFill="1" applyAlignment="1">
      <alignment wrapText="1"/>
    </xf>
    <xf numFmtId="0" fontId="47" fillId="8" borderId="4" xfId="5" applyFont="1" applyBorder="1" applyAlignment="1">
      <alignment horizontal="center" wrapText="1"/>
    </xf>
    <xf numFmtId="0" fontId="47" fillId="8" borderId="13" xfId="5" applyFont="1" applyBorder="1" applyAlignment="1">
      <alignment horizontal="center" wrapText="1"/>
    </xf>
    <xf numFmtId="0" fontId="47" fillId="8" borderId="15" xfId="5" applyFont="1" applyBorder="1" applyAlignment="1">
      <alignment horizontal="center" wrapText="1"/>
    </xf>
    <xf numFmtId="0" fontId="47" fillId="8" borderId="16" xfId="5" applyFont="1" applyBorder="1" applyAlignment="1">
      <alignment horizontal="center" wrapText="1"/>
    </xf>
    <xf numFmtId="0" fontId="45" fillId="4" borderId="86" xfId="1" applyFont="1" applyBorder="1" applyAlignment="1"/>
    <xf numFmtId="0" fontId="54" fillId="32" borderId="87" xfId="18" applyFont="1" applyFill="1" applyBorder="1"/>
    <xf numFmtId="0" fontId="58" fillId="32" borderId="87" xfId="18" applyFont="1" applyFill="1" applyBorder="1"/>
    <xf numFmtId="0" fontId="58" fillId="0" borderId="90" xfId="18" applyFont="1" applyFill="1" applyBorder="1"/>
    <xf numFmtId="0" fontId="54" fillId="0" borderId="90" xfId="18" applyFont="1" applyFill="1" applyBorder="1"/>
    <xf numFmtId="0" fontId="54" fillId="0" borderId="87" xfId="18" applyFont="1" applyBorder="1"/>
    <xf numFmtId="0" fontId="58" fillId="0" borderId="87" xfId="18" applyFont="1" applyBorder="1"/>
    <xf numFmtId="0" fontId="45" fillId="4" borderId="89" xfId="1" applyFont="1" applyBorder="1"/>
    <xf numFmtId="2" fontId="54" fillId="32" borderId="0" xfId="18" applyNumberFormat="1" applyFont="1" applyFill="1" applyBorder="1"/>
    <xf numFmtId="2" fontId="58" fillId="32" borderId="0" xfId="18" applyNumberFormat="1" applyFont="1" applyFill="1" applyBorder="1"/>
    <xf numFmtId="0" fontId="54" fillId="0" borderId="90" xfId="18" applyFont="1" applyBorder="1"/>
    <xf numFmtId="0" fontId="58" fillId="0" borderId="87" xfId="18" applyFont="1" applyFill="1" applyBorder="1" applyAlignment="1"/>
    <xf numFmtId="0" fontId="65" fillId="3" borderId="0" xfId="18" applyFont="1" applyFill="1" applyBorder="1"/>
    <xf numFmtId="0" fontId="64" fillId="3" borderId="0" xfId="18" applyFont="1" applyFill="1" applyBorder="1"/>
    <xf numFmtId="0" fontId="65" fillId="32" borderId="0" xfId="18" applyFont="1" applyFill="1"/>
    <xf numFmtId="0" fontId="54" fillId="32" borderId="0" xfId="18" applyFont="1" applyFill="1" applyBorder="1" applyAlignment="1"/>
    <xf numFmtId="0" fontId="67" fillId="0" borderId="4" xfId="0" applyFont="1" applyBorder="1"/>
    <xf numFmtId="0" fontId="0" fillId="32" borderId="0" xfId="0" applyFont="1" applyFill="1" applyBorder="1" applyProtection="1">
      <protection hidden="1"/>
    </xf>
    <xf numFmtId="0" fontId="54" fillId="32" borderId="0" xfId="0" applyFont="1" applyFill="1" applyBorder="1" applyProtection="1">
      <protection hidden="1"/>
    </xf>
    <xf numFmtId="0" fontId="0" fillId="32" borderId="0" xfId="0" applyFill="1" applyProtection="1">
      <protection hidden="1"/>
    </xf>
    <xf numFmtId="0" fontId="68" fillId="32" borderId="9" xfId="0" applyFont="1" applyFill="1" applyBorder="1" applyAlignment="1" applyProtection="1">
      <alignment horizontal="left"/>
      <protection hidden="1"/>
    </xf>
    <xf numFmtId="0" fontId="54" fillId="32" borderId="0" xfId="0" applyFont="1" applyFill="1" applyBorder="1" applyAlignment="1" applyProtection="1">
      <alignment horizontal="left" vertical="center"/>
      <protection hidden="1"/>
    </xf>
    <xf numFmtId="0" fontId="69" fillId="32" borderId="0" xfId="0" applyFont="1" applyFill="1" applyBorder="1" applyAlignment="1" applyProtection="1">
      <alignment horizontal="left" vertical="center"/>
      <protection hidden="1"/>
    </xf>
    <xf numFmtId="0" fontId="68" fillId="32" borderId="0" xfId="0" applyFont="1" applyFill="1" applyBorder="1" applyAlignment="1" applyProtection="1">
      <alignment horizontal="left"/>
      <protection hidden="1"/>
    </xf>
    <xf numFmtId="0" fontId="69" fillId="32" borderId="0" xfId="0" applyFont="1" applyFill="1" applyBorder="1" applyAlignment="1" applyProtection="1">
      <alignment vertical="center" wrapText="1"/>
      <protection hidden="1"/>
    </xf>
    <xf numFmtId="0" fontId="70" fillId="32" borderId="0" xfId="0" applyFont="1" applyFill="1" applyBorder="1" applyAlignment="1" applyProtection="1">
      <alignment wrapText="1"/>
      <protection hidden="1"/>
    </xf>
    <xf numFmtId="0" fontId="54" fillId="3" borderId="0" xfId="0" applyFont="1" applyFill="1" applyBorder="1" applyProtection="1">
      <protection hidden="1"/>
    </xf>
    <xf numFmtId="0" fontId="55" fillId="6" borderId="29" xfId="3" applyFont="1" applyBorder="1" applyAlignment="1" applyProtection="1">
      <alignment horizontal="left"/>
      <protection hidden="1"/>
    </xf>
    <xf numFmtId="0" fontId="71" fillId="6" borderId="30" xfId="3" applyFont="1" applyBorder="1" applyAlignment="1" applyProtection="1">
      <alignment horizontal="left"/>
      <protection hidden="1"/>
    </xf>
    <xf numFmtId="0" fontId="55" fillId="6" borderId="8" xfId="3" quotePrefix="1" applyFont="1" applyBorder="1" applyProtection="1">
      <protection hidden="1"/>
    </xf>
    <xf numFmtId="14" fontId="67" fillId="6" borderId="9" xfId="3" applyNumberFormat="1" applyFont="1" applyBorder="1" applyAlignment="1" applyProtection="1">
      <alignment horizontal="right"/>
      <protection hidden="1"/>
    </xf>
    <xf numFmtId="0" fontId="72" fillId="10" borderId="29" xfId="17" applyFont="1" applyBorder="1" applyAlignment="1" applyProtection="1">
      <alignment horizontal="left"/>
      <protection hidden="1"/>
    </xf>
    <xf numFmtId="0" fontId="46" fillId="10" borderId="30" xfId="17" applyFont="1" applyBorder="1" applyAlignment="1" applyProtection="1">
      <alignment horizontal="center"/>
      <protection hidden="1"/>
    </xf>
    <xf numFmtId="0" fontId="46" fillId="10" borderId="30" xfId="17" applyFont="1" applyBorder="1" applyAlignment="1" applyProtection="1">
      <alignment horizontal="center" vertical="center"/>
      <protection hidden="1"/>
    </xf>
    <xf numFmtId="165" fontId="46" fillId="10" borderId="31" xfId="17" applyNumberFormat="1" applyFont="1" applyBorder="1" applyAlignment="1" applyProtection="1">
      <alignment horizontal="center"/>
      <protection hidden="1"/>
    </xf>
    <xf numFmtId="0" fontId="72" fillId="10" borderId="8" xfId="17" applyFont="1" applyBorder="1" applyAlignment="1" applyProtection="1">
      <alignment horizontal="left"/>
      <protection hidden="1"/>
    </xf>
    <xf numFmtId="0" fontId="73" fillId="10" borderId="9" xfId="17" applyFont="1" applyBorder="1" applyAlignment="1" applyProtection="1">
      <protection hidden="1"/>
    </xf>
    <xf numFmtId="0" fontId="73" fillId="10" borderId="9" xfId="17" applyFont="1" applyBorder="1" applyAlignment="1" applyProtection="1">
      <alignment horizontal="center"/>
      <protection hidden="1"/>
    </xf>
    <xf numFmtId="0" fontId="72" fillId="10" borderId="9" xfId="17" applyFont="1" applyBorder="1" applyAlignment="1" applyProtection="1">
      <alignment horizontal="center"/>
      <protection hidden="1"/>
    </xf>
    <xf numFmtId="165" fontId="46" fillId="10" borderId="28" xfId="17" applyNumberFormat="1" applyFont="1" applyBorder="1" applyAlignment="1" applyProtection="1">
      <alignment horizontal="center"/>
      <protection hidden="1"/>
    </xf>
    <xf numFmtId="2" fontId="54" fillId="32" borderId="0" xfId="0" applyNumberFormat="1" applyFont="1" applyFill="1" applyBorder="1" applyProtection="1">
      <protection hidden="1"/>
    </xf>
    <xf numFmtId="0" fontId="54" fillId="19" borderId="29" xfId="4" applyFont="1" applyFill="1" applyBorder="1" applyAlignment="1" applyProtection="1">
      <protection hidden="1"/>
    </xf>
    <xf numFmtId="0" fontId="54" fillId="0" borderId="31" xfId="0" applyFont="1" applyFill="1" applyBorder="1" applyProtection="1">
      <protection hidden="1"/>
    </xf>
    <xf numFmtId="0" fontId="54" fillId="19" borderId="26" xfId="4" applyFont="1" applyFill="1" applyBorder="1" applyAlignment="1" applyProtection="1">
      <protection hidden="1"/>
    </xf>
    <xf numFmtId="0" fontId="54" fillId="0" borderId="27" xfId="0" applyFont="1" applyBorder="1" applyProtection="1">
      <protection hidden="1"/>
    </xf>
    <xf numFmtId="0" fontId="50" fillId="10" borderId="29" xfId="17" applyFont="1" applyBorder="1" applyAlignment="1" applyProtection="1">
      <alignment horizontal="left"/>
      <protection hidden="1"/>
    </xf>
    <xf numFmtId="0" fontId="50" fillId="10" borderId="30" xfId="17" applyFont="1" applyBorder="1" applyAlignment="1" applyProtection="1">
      <alignment horizontal="center"/>
      <protection hidden="1"/>
    </xf>
    <xf numFmtId="0" fontId="50" fillId="10" borderId="30" xfId="17" applyFont="1" applyBorder="1" applyAlignment="1" applyProtection="1">
      <alignment horizontal="right"/>
      <protection hidden="1"/>
    </xf>
    <xf numFmtId="165" fontId="50" fillId="10" borderId="31" xfId="17" applyNumberFormat="1" applyFont="1" applyBorder="1" applyAlignment="1" applyProtection="1">
      <alignment horizontal="center"/>
      <protection hidden="1"/>
    </xf>
    <xf numFmtId="0" fontId="50" fillId="10" borderId="9" xfId="17" applyFont="1" applyBorder="1" applyAlignment="1" applyProtection="1">
      <alignment horizontal="center"/>
      <protection hidden="1"/>
    </xf>
    <xf numFmtId="165" fontId="50" fillId="10" borderId="28" xfId="17" applyNumberFormat="1" applyFont="1" applyBorder="1" applyAlignment="1" applyProtection="1">
      <alignment horizontal="center"/>
      <protection hidden="1"/>
    </xf>
    <xf numFmtId="0" fontId="54" fillId="19" borderId="26" xfId="0" applyFont="1" applyFill="1" applyBorder="1" applyAlignment="1" applyProtection="1">
      <protection hidden="1"/>
    </xf>
    <xf numFmtId="0" fontId="54" fillId="0" borderId="0" xfId="0" applyFont="1" applyFill="1" applyBorder="1" applyAlignment="1" applyProtection="1">
      <alignment horizontal="right"/>
      <protection hidden="1"/>
    </xf>
    <xf numFmtId="0" fontId="58" fillId="0" borderId="0" xfId="0" applyFont="1" applyFill="1" applyBorder="1" applyAlignment="1" applyProtection="1">
      <alignment horizontal="left"/>
      <protection hidden="1"/>
    </xf>
    <xf numFmtId="1" fontId="54" fillId="0" borderId="0" xfId="0" applyNumberFormat="1" applyFont="1" applyFill="1" applyBorder="1" applyAlignment="1" applyProtection="1">
      <alignment horizontal="right"/>
      <protection hidden="1"/>
    </xf>
    <xf numFmtId="0" fontId="54" fillId="19" borderId="8" xfId="0" applyFont="1" applyFill="1" applyBorder="1" applyAlignment="1" applyProtection="1">
      <protection hidden="1"/>
    </xf>
    <xf numFmtId="1" fontId="54" fillId="0" borderId="9" xfId="0" applyNumberFormat="1" applyFont="1" applyFill="1" applyBorder="1" applyAlignment="1" applyProtection="1">
      <alignment horizontal="right"/>
      <protection hidden="1"/>
    </xf>
    <xf numFmtId="0" fontId="54" fillId="0" borderId="9" xfId="0" applyFont="1" applyFill="1" applyBorder="1" applyAlignment="1" applyProtection="1">
      <alignment horizontal="right"/>
      <protection hidden="1"/>
    </xf>
    <xf numFmtId="0" fontId="54" fillId="32" borderId="0" xfId="0" applyFont="1" applyFill="1" applyBorder="1" applyAlignment="1" applyProtection="1">
      <protection hidden="1"/>
    </xf>
    <xf numFmtId="1" fontId="54" fillId="32" borderId="0" xfId="0" applyNumberFormat="1" applyFont="1" applyFill="1" applyBorder="1" applyAlignment="1" applyProtection="1">
      <alignment horizontal="right"/>
      <protection hidden="1"/>
    </xf>
    <xf numFmtId="0" fontId="54" fillId="32" borderId="0" xfId="0" applyFont="1" applyFill="1" applyBorder="1" applyAlignment="1" applyProtection="1">
      <alignment horizontal="right"/>
      <protection hidden="1"/>
    </xf>
    <xf numFmtId="0" fontId="58" fillId="32" borderId="0" xfId="0" applyFont="1" applyFill="1" applyBorder="1" applyAlignment="1" applyProtection="1">
      <alignment horizontal="left"/>
      <protection hidden="1"/>
    </xf>
    <xf numFmtId="165" fontId="75" fillId="0" borderId="27" xfId="0" applyNumberFormat="1" applyFont="1" applyFill="1" applyBorder="1" applyAlignment="1" applyProtection="1">
      <alignment horizontal="center"/>
      <protection hidden="1"/>
    </xf>
    <xf numFmtId="0" fontId="50" fillId="10" borderId="32" xfId="17" applyFont="1" applyBorder="1" applyAlignment="1" applyProtection="1">
      <protection hidden="1"/>
    </xf>
    <xf numFmtId="0" fontId="50" fillId="10" borderId="5" xfId="17" applyFont="1" applyBorder="1" applyAlignment="1" applyProtection="1">
      <alignment horizontal="left"/>
      <protection hidden="1"/>
    </xf>
    <xf numFmtId="165" fontId="50" fillId="10" borderId="33" xfId="17" applyNumberFormat="1" applyFont="1" applyBorder="1" applyAlignment="1" applyProtection="1">
      <alignment horizontal="center"/>
      <protection hidden="1"/>
    </xf>
    <xf numFmtId="0" fontId="58" fillId="32" borderId="0" xfId="0" applyFont="1" applyFill="1" applyBorder="1" applyAlignment="1" applyProtection="1">
      <protection hidden="1"/>
    </xf>
    <xf numFmtId="165" fontId="75" fillId="32" borderId="0" xfId="0" applyNumberFormat="1" applyFont="1" applyFill="1" applyBorder="1" applyAlignment="1" applyProtection="1">
      <alignment horizontal="center"/>
      <protection hidden="1"/>
    </xf>
    <xf numFmtId="0" fontId="72" fillId="10" borderId="9" xfId="17" applyFont="1" applyBorder="1" applyAlignment="1" applyProtection="1">
      <protection hidden="1"/>
    </xf>
    <xf numFmtId="0" fontId="72" fillId="10" borderId="9" xfId="17" applyFont="1" applyBorder="1" applyAlignment="1" applyProtection="1">
      <alignment horizontal="right"/>
      <protection hidden="1"/>
    </xf>
    <xf numFmtId="0" fontId="58" fillId="0" borderId="0" xfId="0" applyFont="1" applyFill="1" applyBorder="1" applyAlignment="1" applyProtection="1">
      <protection hidden="1"/>
    </xf>
    <xf numFmtId="9" fontId="58" fillId="0" borderId="0" xfId="0" applyNumberFormat="1" applyFont="1" applyFill="1" applyBorder="1" applyAlignment="1" applyProtection="1">
      <alignment horizontal="right"/>
      <protection hidden="1"/>
    </xf>
    <xf numFmtId="0" fontId="76" fillId="0" borderId="0" xfId="0" applyFont="1" applyFill="1" applyBorder="1" applyAlignment="1" applyProtection="1">
      <alignment horizontal="right"/>
      <protection hidden="1"/>
    </xf>
    <xf numFmtId="0" fontId="58" fillId="0" borderId="9" xfId="0" applyFont="1" applyFill="1" applyBorder="1" applyAlignment="1" applyProtection="1">
      <protection hidden="1"/>
    </xf>
    <xf numFmtId="9" fontId="58" fillId="0" borderId="9" xfId="0" applyNumberFormat="1" applyFont="1" applyFill="1" applyBorder="1" applyAlignment="1" applyProtection="1">
      <alignment horizontal="right"/>
      <protection hidden="1"/>
    </xf>
    <xf numFmtId="0" fontId="76" fillId="0" borderId="9" xfId="0" applyFont="1" applyFill="1" applyBorder="1" applyAlignment="1" applyProtection="1">
      <alignment horizontal="right"/>
      <protection hidden="1"/>
    </xf>
    <xf numFmtId="165" fontId="75" fillId="0" borderId="28" xfId="0" applyNumberFormat="1" applyFont="1" applyFill="1" applyBorder="1" applyAlignment="1" applyProtection="1">
      <alignment horizontal="center"/>
      <protection hidden="1"/>
    </xf>
    <xf numFmtId="0" fontId="65" fillId="0" borderId="0" xfId="0" applyFont="1" applyFill="1" applyBorder="1" applyAlignment="1" applyProtection="1">
      <alignment horizontal="right"/>
      <protection hidden="1"/>
    </xf>
    <xf numFmtId="1" fontId="76" fillId="0" borderId="27" xfId="0" applyNumberFormat="1" applyFont="1" applyFill="1" applyBorder="1" applyAlignment="1" applyProtection="1">
      <alignment horizontal="center"/>
      <protection hidden="1"/>
    </xf>
    <xf numFmtId="0" fontId="77" fillId="0" borderId="0" xfId="0" applyFont="1" applyFill="1" applyBorder="1" applyAlignment="1" applyProtection="1">
      <alignment horizontal="right"/>
      <protection hidden="1"/>
    </xf>
    <xf numFmtId="0" fontId="78" fillId="0" borderId="9" xfId="0" applyFont="1" applyFill="1" applyBorder="1" applyAlignment="1" applyProtection="1">
      <alignment horizontal="right"/>
      <protection hidden="1"/>
    </xf>
    <xf numFmtId="1" fontId="76" fillId="0" borderId="28" xfId="0" applyNumberFormat="1" applyFont="1" applyFill="1" applyBorder="1" applyAlignment="1" applyProtection="1">
      <alignment horizontal="center"/>
      <protection hidden="1"/>
    </xf>
    <xf numFmtId="0" fontId="79" fillId="0" borderId="0" xfId="0" applyFont="1" applyFill="1" applyBorder="1" applyAlignment="1" applyProtection="1">
      <protection hidden="1"/>
    </xf>
    <xf numFmtId="0" fontId="54" fillId="0" borderId="0" xfId="0" applyFont="1" applyFill="1" applyBorder="1" applyAlignment="1" applyProtection="1">
      <alignment horizontal="left"/>
      <protection hidden="1"/>
    </xf>
    <xf numFmtId="0" fontId="76" fillId="0" borderId="0" xfId="0" applyFont="1" applyFill="1" applyBorder="1" applyAlignment="1" applyProtection="1">
      <alignment horizontal="left"/>
      <protection hidden="1"/>
    </xf>
    <xf numFmtId="0" fontId="80" fillId="0" borderId="0" xfId="0" applyFont="1" applyFill="1" applyBorder="1" applyAlignment="1" applyProtection="1">
      <protection hidden="1"/>
    </xf>
    <xf numFmtId="0" fontId="66" fillId="0" borderId="0" xfId="0" applyFont="1" applyFill="1" applyBorder="1" applyAlignment="1" applyProtection="1">
      <protection hidden="1"/>
    </xf>
    <xf numFmtId="0" fontId="58" fillId="0" borderId="0" xfId="0" applyFont="1" applyFill="1" applyBorder="1" applyAlignment="1" applyProtection="1">
      <alignment horizontal="right"/>
      <protection hidden="1"/>
    </xf>
    <xf numFmtId="2" fontId="58" fillId="0" borderId="0" xfId="0" applyNumberFormat="1" applyFont="1" applyFill="1" applyBorder="1" applyAlignment="1" applyProtection="1">
      <alignment horizontal="right"/>
      <protection hidden="1"/>
    </xf>
    <xf numFmtId="0" fontId="81" fillId="0" borderId="0" xfId="0" applyFont="1" applyFill="1" applyBorder="1" applyAlignment="1" applyProtection="1">
      <alignment horizontal="left"/>
      <protection hidden="1"/>
    </xf>
    <xf numFmtId="0" fontId="55" fillId="0" borderId="27" xfId="0" applyFont="1" applyBorder="1" applyProtection="1">
      <protection hidden="1"/>
    </xf>
    <xf numFmtId="0" fontId="58" fillId="0" borderId="0" xfId="0" applyFont="1" applyFill="1" applyBorder="1" applyProtection="1">
      <protection hidden="1"/>
    </xf>
    <xf numFmtId="0" fontId="54" fillId="19" borderId="8" xfId="0" applyFont="1" applyFill="1" applyBorder="1" applyAlignment="1" applyProtection="1">
      <alignment vertical="top"/>
      <protection hidden="1"/>
    </xf>
    <xf numFmtId="0" fontId="58" fillId="0" borderId="9" xfId="0" applyFont="1" applyFill="1" applyBorder="1" applyAlignment="1" applyProtection="1">
      <alignment vertical="top"/>
      <protection hidden="1"/>
    </xf>
    <xf numFmtId="0" fontId="54" fillId="33" borderId="92" xfId="0" applyFont="1" applyFill="1" applyBorder="1" applyAlignment="1" applyProtection="1">
      <protection hidden="1"/>
    </xf>
    <xf numFmtId="0" fontId="82" fillId="33" borderId="69" xfId="0" applyFont="1" applyFill="1" applyBorder="1" applyAlignment="1" applyProtection="1">
      <protection hidden="1"/>
    </xf>
    <xf numFmtId="0" fontId="83" fillId="33" borderId="69" xfId="0" applyFont="1" applyFill="1" applyBorder="1" applyAlignment="1" applyProtection="1">
      <alignment horizontal="right"/>
      <protection hidden="1"/>
    </xf>
    <xf numFmtId="0" fontId="84" fillId="33" borderId="69" xfId="0" applyFont="1" applyFill="1" applyBorder="1" applyAlignment="1" applyProtection="1">
      <alignment horizontal="right"/>
      <protection hidden="1"/>
    </xf>
    <xf numFmtId="0" fontId="58" fillId="33" borderId="69" xfId="0" applyFont="1" applyFill="1" applyBorder="1" applyAlignment="1" applyProtection="1">
      <protection hidden="1"/>
    </xf>
    <xf numFmtId="0" fontId="84" fillId="33" borderId="69" xfId="0" applyFont="1" applyFill="1" applyBorder="1" applyProtection="1">
      <protection hidden="1"/>
    </xf>
    <xf numFmtId="0" fontId="54" fillId="3" borderId="0" xfId="0" applyFont="1" applyFill="1" applyBorder="1" applyAlignment="1" applyProtection="1">
      <protection hidden="1"/>
    </xf>
    <xf numFmtId="0" fontId="58" fillId="3" borderId="0" xfId="0" applyFont="1" applyFill="1" applyBorder="1" applyAlignment="1" applyProtection="1">
      <protection hidden="1"/>
    </xf>
    <xf numFmtId="0" fontId="54" fillId="3" borderId="0" xfId="0" applyFont="1" applyFill="1" applyBorder="1" applyAlignment="1" applyProtection="1">
      <alignment horizontal="right"/>
      <protection hidden="1"/>
    </xf>
    <xf numFmtId="0" fontId="58" fillId="3" borderId="0" xfId="0" applyFont="1" applyFill="1" applyBorder="1" applyAlignment="1" applyProtection="1">
      <alignment horizontal="left"/>
      <protection hidden="1"/>
    </xf>
    <xf numFmtId="165" fontId="75" fillId="3" borderId="0" xfId="0" applyNumberFormat="1" applyFont="1" applyFill="1" applyBorder="1" applyAlignment="1" applyProtection="1">
      <alignment horizontal="center"/>
      <protection hidden="1"/>
    </xf>
    <xf numFmtId="0" fontId="54" fillId="0" borderId="0" xfId="0" applyFont="1" applyFill="1" applyBorder="1" applyProtection="1">
      <protection hidden="1"/>
    </xf>
    <xf numFmtId="0" fontId="50" fillId="10" borderId="31" xfId="17" applyFont="1" applyBorder="1" applyAlignment="1" applyProtection="1">
      <alignment horizontal="center"/>
      <protection hidden="1"/>
    </xf>
    <xf numFmtId="0" fontId="50" fillId="10" borderId="28" xfId="17" applyFont="1" applyBorder="1" applyAlignment="1" applyProtection="1">
      <alignment horizontal="right"/>
      <protection hidden="1"/>
    </xf>
    <xf numFmtId="0" fontId="54" fillId="0" borderId="26" xfId="0" applyFont="1" applyFill="1" applyBorder="1" applyAlignment="1" applyProtection="1">
      <alignment horizontal="left"/>
      <protection hidden="1"/>
    </xf>
    <xf numFmtId="0" fontId="54" fillId="0" borderId="27" xfId="0" applyFont="1" applyFill="1" applyBorder="1" applyAlignment="1" applyProtection="1">
      <alignment horizontal="left" indent="1"/>
      <protection hidden="1"/>
    </xf>
    <xf numFmtId="0" fontId="85" fillId="0" borderId="0" xfId="0" applyFont="1" applyFill="1" applyBorder="1" applyAlignment="1" applyProtection="1">
      <alignment horizontal="right"/>
      <protection hidden="1"/>
    </xf>
    <xf numFmtId="0" fontId="54" fillId="0" borderId="0" xfId="0" applyFont="1" applyFill="1" applyBorder="1" applyAlignment="1" applyProtection="1">
      <protection hidden="1"/>
    </xf>
    <xf numFmtId="0" fontId="54" fillId="0" borderId="27" xfId="0" applyFont="1" applyFill="1" applyBorder="1" applyAlignment="1" applyProtection="1">
      <alignment horizontal="right"/>
      <protection hidden="1"/>
    </xf>
    <xf numFmtId="0" fontId="0" fillId="32" borderId="0" xfId="0" applyFont="1" applyFill="1" applyProtection="1">
      <protection hidden="1"/>
    </xf>
    <xf numFmtId="0" fontId="55" fillId="32" borderId="0" xfId="0" applyFont="1" applyFill="1" applyProtection="1">
      <protection hidden="1"/>
    </xf>
    <xf numFmtId="0" fontId="0" fillId="32" borderId="0" xfId="0" applyFont="1" applyFill="1" applyAlignment="1" applyProtection="1">
      <alignment horizontal="center"/>
      <protection hidden="1"/>
    </xf>
    <xf numFmtId="0" fontId="0" fillId="0" borderId="0" xfId="0" applyFont="1" applyProtection="1">
      <protection hidden="1"/>
    </xf>
    <xf numFmtId="0" fontId="54" fillId="32" borderId="30" xfId="18" applyFont="1" applyFill="1" applyBorder="1" applyAlignment="1" applyProtection="1">
      <alignment horizontal="center"/>
      <protection hidden="1"/>
    </xf>
    <xf numFmtId="0" fontId="63" fillId="32" borderId="9" xfId="18" applyFont="1" applyFill="1" applyBorder="1" applyAlignment="1" applyProtection="1">
      <alignment horizontal="left"/>
      <protection hidden="1"/>
    </xf>
    <xf numFmtId="0" fontId="54" fillId="32" borderId="9" xfId="18" applyFont="1" applyFill="1" applyBorder="1" applyAlignment="1" applyProtection="1">
      <alignment horizontal="center"/>
      <protection hidden="1"/>
    </xf>
    <xf numFmtId="0" fontId="0" fillId="32" borderId="9" xfId="0" applyFont="1" applyFill="1" applyBorder="1" applyProtection="1">
      <protection hidden="1"/>
    </xf>
    <xf numFmtId="0" fontId="54" fillId="3" borderId="0" xfId="18" applyFont="1" applyFill="1" applyProtection="1">
      <protection hidden="1"/>
    </xf>
    <xf numFmtId="0" fontId="54" fillId="3" borderId="0" xfId="18" applyFont="1" applyFill="1" applyAlignment="1" applyProtection="1">
      <alignment vertical="center"/>
      <protection hidden="1"/>
    </xf>
    <xf numFmtId="0" fontId="54" fillId="3" borderId="0" xfId="18" applyFont="1" applyFill="1" applyAlignment="1" applyProtection="1">
      <alignment horizontal="left" vertical="center"/>
      <protection hidden="1"/>
    </xf>
    <xf numFmtId="165" fontId="54" fillId="3" borderId="0" xfId="18" applyNumberFormat="1" applyFont="1" applyFill="1" applyAlignment="1" applyProtection="1">
      <alignment vertical="center"/>
      <protection hidden="1"/>
    </xf>
    <xf numFmtId="0" fontId="54" fillId="32" borderId="0" xfId="18" applyFont="1" applyFill="1" applyProtection="1">
      <protection hidden="1"/>
    </xf>
    <xf numFmtId="0" fontId="54" fillId="8" borderId="29" xfId="5" applyFont="1" applyBorder="1" applyProtection="1">
      <protection hidden="1"/>
    </xf>
    <xf numFmtId="0" fontId="54" fillId="32" borderId="0" xfId="18" applyFont="1" applyFill="1" applyAlignment="1" applyProtection="1">
      <alignment horizontal="left" vertical="center"/>
      <protection hidden="1"/>
    </xf>
    <xf numFmtId="0" fontId="54" fillId="32" borderId="0" xfId="18" applyFont="1" applyFill="1" applyAlignment="1" applyProtection="1">
      <alignment horizontal="left" vertical="center" wrapText="1"/>
      <protection hidden="1"/>
    </xf>
    <xf numFmtId="0" fontId="54" fillId="8" borderId="8" xfId="5" applyFont="1" applyBorder="1" applyAlignment="1" applyProtection="1">
      <alignment horizontal="left"/>
      <protection hidden="1"/>
    </xf>
    <xf numFmtId="0" fontId="63" fillId="3" borderId="0" xfId="18" applyFont="1" applyFill="1" applyBorder="1" applyAlignment="1" applyProtection="1">
      <alignment horizontal="left" vertical="center"/>
      <protection hidden="1"/>
    </xf>
    <xf numFmtId="0" fontId="63" fillId="3" borderId="0" xfId="18" applyFont="1" applyFill="1" applyBorder="1" applyAlignment="1" applyProtection="1">
      <alignment horizontal="right" vertical="center"/>
      <protection hidden="1"/>
    </xf>
    <xf numFmtId="0" fontId="54" fillId="3" borderId="0" xfId="18" applyFont="1" applyFill="1" applyBorder="1" applyAlignment="1" applyProtection="1">
      <alignment horizontal="left" vertical="center"/>
      <protection hidden="1"/>
    </xf>
    <xf numFmtId="0" fontId="58" fillId="3" borderId="0" xfId="18" applyFont="1" applyFill="1" applyBorder="1" applyAlignment="1" applyProtection="1">
      <alignment vertical="center"/>
      <protection hidden="1"/>
    </xf>
    <xf numFmtId="0" fontId="54" fillId="3" borderId="0" xfId="18" applyFont="1" applyFill="1" applyBorder="1" applyAlignment="1" applyProtection="1">
      <alignment vertical="center"/>
      <protection hidden="1"/>
    </xf>
    <xf numFmtId="0" fontId="54" fillId="32" borderId="0" xfId="18" applyFont="1" applyFill="1" applyAlignment="1" applyProtection="1">
      <alignment vertical="center"/>
      <protection hidden="1"/>
    </xf>
    <xf numFmtId="165" fontId="54" fillId="32" borderId="0" xfId="18" applyNumberFormat="1" applyFont="1" applyFill="1" applyAlignment="1" applyProtection="1">
      <alignment vertical="center"/>
      <protection hidden="1"/>
    </xf>
    <xf numFmtId="0" fontId="72" fillId="10" borderId="29" xfId="17" applyFont="1" applyBorder="1" applyProtection="1">
      <protection hidden="1"/>
    </xf>
    <xf numFmtId="0" fontId="50" fillId="10" borderId="34" xfId="17" applyFont="1" applyBorder="1" applyProtection="1">
      <protection hidden="1"/>
    </xf>
    <xf numFmtId="0" fontId="50" fillId="10" borderId="35" xfId="17" applyFont="1" applyBorder="1" applyAlignment="1" applyProtection="1">
      <alignment horizontal="left" vertical="center"/>
      <protection hidden="1"/>
    </xf>
    <xf numFmtId="0" fontId="86" fillId="10" borderId="36" xfId="17" applyFont="1" applyBorder="1" applyAlignment="1" applyProtection="1">
      <alignment vertical="center"/>
      <protection hidden="1"/>
    </xf>
    <xf numFmtId="0" fontId="72" fillId="10" borderId="37" xfId="17" applyFont="1" applyBorder="1" applyProtection="1">
      <protection hidden="1"/>
    </xf>
    <xf numFmtId="0" fontId="50" fillId="10" borderId="38" xfId="17" applyFont="1" applyBorder="1" applyAlignment="1" applyProtection="1">
      <alignment horizontal="left" vertical="center"/>
      <protection hidden="1"/>
    </xf>
    <xf numFmtId="0" fontId="50" fillId="10" borderId="39" xfId="17" applyFont="1" applyBorder="1" applyProtection="1">
      <protection hidden="1"/>
    </xf>
    <xf numFmtId="0" fontId="72" fillId="10" borderId="39" xfId="17" applyFont="1" applyBorder="1" applyAlignment="1" applyProtection="1">
      <alignment horizontal="left" vertical="center"/>
      <protection hidden="1"/>
    </xf>
    <xf numFmtId="0" fontId="72" fillId="10" borderId="39" xfId="17" applyFont="1" applyBorder="1" applyAlignment="1" applyProtection="1">
      <alignment horizontal="center" vertical="center"/>
      <protection hidden="1"/>
    </xf>
    <xf numFmtId="0" fontId="87" fillId="10" borderId="39" xfId="17" applyFont="1" applyBorder="1" applyAlignment="1" applyProtection="1">
      <alignment horizontal="center" vertical="center"/>
      <protection hidden="1"/>
    </xf>
    <xf numFmtId="0" fontId="73" fillId="10" borderId="39" xfId="17" applyFont="1" applyBorder="1" applyAlignment="1" applyProtection="1">
      <alignment horizontal="center" vertical="center"/>
      <protection hidden="1"/>
    </xf>
    <xf numFmtId="0" fontId="50" fillId="10" borderId="40" xfId="17" applyFont="1" applyBorder="1" applyProtection="1">
      <protection hidden="1"/>
    </xf>
    <xf numFmtId="0" fontId="55" fillId="4" borderId="26" xfId="1" applyFont="1" applyBorder="1" applyProtection="1">
      <protection hidden="1"/>
    </xf>
    <xf numFmtId="0" fontId="54" fillId="3" borderId="0" xfId="18" applyFont="1" applyFill="1" applyBorder="1" applyProtection="1">
      <protection hidden="1"/>
    </xf>
    <xf numFmtId="0" fontId="54" fillId="3" borderId="0" xfId="18" applyFont="1" applyFill="1" applyBorder="1" applyAlignment="1" applyProtection="1">
      <alignment horizontal="right"/>
      <protection hidden="1"/>
    </xf>
    <xf numFmtId="0" fontId="54" fillId="3" borderId="27" xfId="18" applyFont="1" applyFill="1" applyBorder="1" applyAlignment="1" applyProtection="1">
      <alignment vertical="center"/>
      <protection hidden="1"/>
    </xf>
    <xf numFmtId="0" fontId="58" fillId="3" borderId="0" xfId="18" applyFont="1" applyFill="1" applyBorder="1" applyAlignment="1" applyProtection="1">
      <alignment horizontal="left" vertical="center"/>
      <protection hidden="1"/>
    </xf>
    <xf numFmtId="3" fontId="58" fillId="3" borderId="0" xfId="18" applyNumberFormat="1" applyFont="1" applyFill="1" applyBorder="1" applyAlignment="1" applyProtection="1">
      <alignment horizontal="right" vertical="center"/>
      <protection hidden="1"/>
    </xf>
    <xf numFmtId="0" fontId="55" fillId="4" borderId="8" xfId="1" applyFont="1" applyBorder="1" applyProtection="1">
      <protection hidden="1"/>
    </xf>
    <xf numFmtId="0" fontId="54" fillId="3" borderId="17" xfId="18" applyFont="1" applyFill="1" applyBorder="1" applyAlignment="1" applyProtection="1">
      <alignment horizontal="left" vertical="center"/>
      <protection hidden="1"/>
    </xf>
    <xf numFmtId="0" fontId="54" fillId="3" borderId="42" xfId="18" applyFont="1" applyFill="1" applyBorder="1" applyAlignment="1" applyProtection="1">
      <alignment vertical="center"/>
      <protection hidden="1"/>
    </xf>
    <xf numFmtId="3" fontId="88" fillId="3" borderId="18" xfId="18" applyNumberFormat="1" applyFont="1" applyFill="1" applyBorder="1" applyAlignment="1" applyProtection="1">
      <alignment horizontal="right" vertical="center"/>
      <protection hidden="1"/>
    </xf>
    <xf numFmtId="3" fontId="85" fillId="3" borderId="0" xfId="18" applyNumberFormat="1" applyFont="1" applyFill="1" applyBorder="1" applyAlignment="1" applyProtection="1">
      <alignment horizontal="right" vertical="center"/>
      <protection hidden="1"/>
    </xf>
    <xf numFmtId="0" fontId="63" fillId="3" borderId="0" xfId="18" applyFont="1" applyFill="1" applyAlignment="1" applyProtection="1">
      <alignment horizontal="left" vertical="center"/>
      <protection hidden="1"/>
    </xf>
    <xf numFmtId="0" fontId="63" fillId="3" borderId="0" xfId="18" applyFont="1" applyFill="1" applyAlignment="1" applyProtection="1">
      <alignment horizontal="right" vertical="center"/>
      <protection hidden="1"/>
    </xf>
    <xf numFmtId="0" fontId="54" fillId="3" borderId="0" xfId="18" applyFont="1" applyFill="1" applyAlignment="1" applyProtection="1">
      <alignment horizontal="center" vertical="center"/>
      <protection hidden="1"/>
    </xf>
    <xf numFmtId="0" fontId="58" fillId="3" borderId="0" xfId="18" applyFont="1" applyFill="1" applyAlignment="1" applyProtection="1">
      <alignment vertical="center"/>
      <protection hidden="1"/>
    </xf>
    <xf numFmtId="0" fontId="89" fillId="3" borderId="0" xfId="18" applyFont="1" applyFill="1" applyAlignment="1" applyProtection="1">
      <alignment wrapText="1"/>
      <protection hidden="1"/>
    </xf>
    <xf numFmtId="0" fontId="47" fillId="3" borderId="0" xfId="18" applyFont="1" applyFill="1" applyAlignment="1" applyProtection="1">
      <alignment vertical="center" wrapText="1"/>
      <protection hidden="1"/>
    </xf>
    <xf numFmtId="0" fontId="58" fillId="32" borderId="0" xfId="18" applyFont="1" applyFill="1" applyProtection="1">
      <protection hidden="1"/>
    </xf>
    <xf numFmtId="0" fontId="54" fillId="32" borderId="0" xfId="18" applyFont="1" applyFill="1" applyAlignment="1" applyProtection="1">
      <alignment horizontal="left"/>
      <protection hidden="1"/>
    </xf>
    <xf numFmtId="0" fontId="63" fillId="32" borderId="0" xfId="18" applyFont="1" applyFill="1" applyAlignment="1" applyProtection="1">
      <alignment horizontal="left"/>
      <protection hidden="1"/>
    </xf>
    <xf numFmtId="0" fontId="63" fillId="32" borderId="0" xfId="18" applyFont="1" applyFill="1" applyAlignment="1" applyProtection="1">
      <alignment horizontal="right"/>
      <protection hidden="1"/>
    </xf>
    <xf numFmtId="0" fontId="54" fillId="32" borderId="0" xfId="18" applyFont="1" applyFill="1" applyAlignment="1" applyProtection="1">
      <alignment horizontal="center"/>
      <protection hidden="1"/>
    </xf>
    <xf numFmtId="0" fontId="72" fillId="10" borderId="26" xfId="17" applyFont="1" applyBorder="1" applyAlignment="1" applyProtection="1">
      <alignment horizontal="left"/>
      <protection hidden="1"/>
    </xf>
    <xf numFmtId="1" fontId="54" fillId="3" borderId="0" xfId="18" applyNumberFormat="1" applyFont="1" applyFill="1" applyAlignment="1" applyProtection="1">
      <alignment horizontal="left" vertical="center"/>
      <protection hidden="1"/>
    </xf>
    <xf numFmtId="0" fontId="47" fillId="3" borderId="0" xfId="18" applyFont="1" applyFill="1" applyBorder="1" applyAlignment="1" applyProtection="1">
      <alignment horizontal="left" indent="1"/>
      <protection hidden="1"/>
    </xf>
    <xf numFmtId="0" fontId="72" fillId="10" borderId="37" xfId="17" applyFont="1" applyBorder="1" applyAlignment="1" applyProtection="1">
      <alignment horizontal="left"/>
      <protection hidden="1"/>
    </xf>
    <xf numFmtId="0" fontId="54" fillId="0" borderId="0" xfId="18" applyFont="1" applyFill="1" applyAlignment="1" applyProtection="1">
      <alignment horizontal="center"/>
      <protection hidden="1"/>
    </xf>
    <xf numFmtId="0" fontId="58" fillId="3" borderId="26" xfId="18" applyFont="1" applyFill="1" applyBorder="1" applyAlignment="1" applyProtection="1">
      <alignment horizontal="left"/>
      <protection hidden="1"/>
    </xf>
    <xf numFmtId="0" fontId="92" fillId="3" borderId="0" xfId="18" applyFont="1" applyFill="1" applyBorder="1" applyAlignment="1" applyProtection="1">
      <alignment horizontal="left" indent="1"/>
      <protection hidden="1"/>
    </xf>
    <xf numFmtId="0" fontId="93" fillId="3" borderId="0" xfId="18" applyFont="1" applyFill="1" applyAlignment="1" applyProtection="1">
      <alignment horizontal="center" vertical="center"/>
      <protection hidden="1"/>
    </xf>
    <xf numFmtId="0" fontId="54" fillId="3" borderId="27" xfId="18" applyFont="1" applyFill="1" applyBorder="1" applyAlignment="1" applyProtection="1">
      <alignment horizontal="left"/>
      <protection hidden="1"/>
    </xf>
    <xf numFmtId="0" fontId="54" fillId="3" borderId="0" xfId="18" applyFont="1" applyFill="1" applyBorder="1" applyAlignment="1" applyProtection="1">
      <alignment horizontal="left" indent="1"/>
      <protection hidden="1"/>
    </xf>
    <xf numFmtId="167" fontId="94" fillId="3" borderId="0" xfId="18" applyNumberFormat="1" applyFont="1" applyFill="1" applyBorder="1" applyAlignment="1" applyProtection="1">
      <alignment horizontal="left" indent="1"/>
      <protection hidden="1"/>
    </xf>
    <xf numFmtId="0" fontId="54" fillId="3" borderId="26" xfId="18" applyFont="1" applyFill="1" applyBorder="1" applyProtection="1">
      <protection hidden="1"/>
    </xf>
    <xf numFmtId="0" fontId="54" fillId="3" borderId="8" xfId="18" applyFont="1" applyFill="1" applyBorder="1" applyProtection="1">
      <protection hidden="1"/>
    </xf>
    <xf numFmtId="0" fontId="63" fillId="3" borderId="9" xfId="18" applyFont="1" applyFill="1" applyBorder="1" applyAlignment="1" applyProtection="1">
      <alignment horizontal="left" vertical="center"/>
      <protection hidden="1"/>
    </xf>
    <xf numFmtId="0" fontId="63" fillId="3" borderId="9" xfId="18" applyFont="1" applyFill="1" applyBorder="1" applyAlignment="1" applyProtection="1">
      <alignment horizontal="right" vertical="center"/>
      <protection hidden="1"/>
    </xf>
    <xf numFmtId="0" fontId="54" fillId="0" borderId="0" xfId="18" applyFont="1" applyFill="1" applyProtection="1">
      <protection hidden="1"/>
    </xf>
    <xf numFmtId="0" fontId="63" fillId="0" borderId="0" xfId="18" applyFont="1" applyFill="1" applyAlignment="1" applyProtection="1">
      <alignment horizontal="left"/>
      <protection hidden="1"/>
    </xf>
    <xf numFmtId="0" fontId="63" fillId="0" borderId="0" xfId="18" applyFont="1" applyFill="1" applyAlignment="1" applyProtection="1">
      <alignment horizontal="right"/>
      <protection hidden="1"/>
    </xf>
    <xf numFmtId="0" fontId="54" fillId="0" borderId="0" xfId="18" applyFont="1" applyFill="1" applyAlignment="1" applyProtection="1">
      <alignment horizontal="left"/>
      <protection hidden="1"/>
    </xf>
    <xf numFmtId="0" fontId="0" fillId="32" borderId="0" xfId="0" applyFill="1" applyBorder="1" applyAlignment="1" applyProtection="1">
      <alignment horizontal="left" vertical="top" wrapText="1"/>
      <protection hidden="1"/>
    </xf>
    <xf numFmtId="0" fontId="67" fillId="32" borderId="0" xfId="0" applyFont="1" applyFill="1" applyAlignment="1" applyProtection="1">
      <alignment vertical="center"/>
      <protection hidden="1"/>
    </xf>
    <xf numFmtId="0" fontId="56" fillId="32" borderId="0" xfId="0" applyFont="1" applyFill="1" applyProtection="1">
      <protection hidden="1"/>
    </xf>
    <xf numFmtId="0" fontId="56" fillId="33" borderId="45" xfId="0" applyFont="1" applyFill="1" applyBorder="1" applyProtection="1">
      <protection locked="0" hidden="1"/>
    </xf>
    <xf numFmtId="0" fontId="56" fillId="33" borderId="46" xfId="0" applyFont="1" applyFill="1" applyBorder="1" applyProtection="1">
      <protection locked="0" hidden="1"/>
    </xf>
    <xf numFmtId="2" fontId="47" fillId="33" borderId="41" xfId="0" applyNumberFormat="1" applyFont="1" applyFill="1" applyBorder="1" applyProtection="1">
      <protection locked="0" hidden="1"/>
    </xf>
    <xf numFmtId="0" fontId="0" fillId="32" borderId="0" xfId="0" applyFill="1" applyBorder="1" applyProtection="1">
      <protection hidden="1"/>
    </xf>
    <xf numFmtId="0" fontId="95" fillId="32" borderId="0" xfId="0" applyFont="1" applyFill="1"/>
    <xf numFmtId="0" fontId="0" fillId="32" borderId="0" xfId="0" applyFill="1"/>
    <xf numFmtId="0" fontId="0" fillId="32" borderId="0" xfId="0" applyFill="1" applyAlignment="1">
      <alignment horizontal="justify"/>
    </xf>
    <xf numFmtId="0" fontId="52" fillId="32" borderId="0" xfId="0" applyFont="1" applyFill="1" applyAlignment="1">
      <alignment horizontal="justify"/>
    </xf>
    <xf numFmtId="0" fontId="52" fillId="32" borderId="0" xfId="0" applyFont="1" applyFill="1"/>
    <xf numFmtId="0" fontId="96" fillId="32" borderId="0" xfId="0" applyFont="1" applyFill="1" applyAlignment="1">
      <alignment wrapText="1"/>
    </xf>
    <xf numFmtId="0" fontId="0" fillId="32" borderId="0" xfId="0" applyFill="1" applyAlignment="1">
      <alignment wrapText="1"/>
    </xf>
    <xf numFmtId="0" fontId="52" fillId="32" borderId="0" xfId="0" applyFont="1" applyFill="1" applyAlignment="1">
      <alignment wrapText="1"/>
    </xf>
    <xf numFmtId="0" fontId="0" fillId="32" borderId="0" xfId="0" applyFill="1" applyAlignment="1">
      <alignment horizontal="justify" wrapText="1"/>
    </xf>
    <xf numFmtId="0" fontId="96" fillId="32" borderId="0" xfId="0" applyFont="1" applyFill="1" applyAlignment="1">
      <alignment horizontal="justify" wrapText="1"/>
    </xf>
    <xf numFmtId="0" fontId="96" fillId="32" borderId="0" xfId="0" applyFont="1" applyFill="1" applyAlignment="1">
      <alignment horizontal="justify"/>
    </xf>
    <xf numFmtId="0" fontId="96" fillId="32" borderId="0" xfId="0" applyFont="1" applyFill="1"/>
    <xf numFmtId="1" fontId="0" fillId="32" borderId="0" xfId="0" applyNumberFormat="1" applyFont="1" applyFill="1" applyBorder="1" applyProtection="1">
      <protection hidden="1"/>
    </xf>
    <xf numFmtId="0" fontId="97" fillId="32" borderId="0" xfId="0" applyFont="1" applyFill="1" applyBorder="1" applyProtection="1">
      <protection hidden="1"/>
    </xf>
    <xf numFmtId="1" fontId="54" fillId="3" borderId="0" xfId="18" applyNumberFormat="1" applyFont="1" applyFill="1" applyAlignment="1" applyProtection="1">
      <alignment vertical="center"/>
      <protection hidden="1"/>
    </xf>
    <xf numFmtId="0" fontId="98" fillId="10" borderId="84" xfId="17" applyFont="1" applyBorder="1" applyAlignment="1">
      <alignment vertical="center"/>
    </xf>
    <xf numFmtId="0" fontId="98" fillId="34" borderId="70" xfId="1" applyFont="1" applyFill="1" applyBorder="1" applyAlignment="1">
      <alignment horizontal="left"/>
    </xf>
    <xf numFmtId="2" fontId="46" fillId="34" borderId="84" xfId="17" applyNumberFormat="1" applyFont="1" applyFill="1" applyBorder="1" applyAlignment="1">
      <alignment vertical="center" wrapText="1"/>
    </xf>
    <xf numFmtId="0" fontId="46" fillId="0" borderId="0" xfId="4" applyFill="1" applyBorder="1"/>
    <xf numFmtId="0" fontId="60" fillId="0" borderId="0" xfId="0" applyFont="1" applyFill="1" applyBorder="1"/>
    <xf numFmtId="0" fontId="54" fillId="32" borderId="0" xfId="0" applyFont="1" applyFill="1" applyBorder="1" applyAlignment="1" applyProtection="1">
      <alignment horizontal="left" indent="1"/>
      <protection hidden="1"/>
    </xf>
    <xf numFmtId="0" fontId="99" fillId="23" borderId="47" xfId="0" applyFont="1" applyFill="1" applyBorder="1" applyAlignment="1">
      <alignment horizontal="center" vertical="center" wrapText="1"/>
    </xf>
    <xf numFmtId="0" fontId="57" fillId="25" borderId="47" xfId="0" applyFont="1" applyFill="1" applyBorder="1" applyAlignment="1">
      <alignment horizontal="center" vertical="center" wrapText="1"/>
    </xf>
    <xf numFmtId="0" fontId="60" fillId="24" borderId="47" xfId="0" applyFont="1" applyFill="1" applyBorder="1" applyAlignment="1">
      <alignment horizontal="center" vertical="center" wrapText="1"/>
    </xf>
    <xf numFmtId="0" fontId="100" fillId="31" borderId="47" xfId="0" applyFont="1" applyFill="1" applyBorder="1" applyAlignment="1">
      <alignment horizontal="center" vertical="center" wrapText="1"/>
    </xf>
    <xf numFmtId="0" fontId="100" fillId="26" borderId="47" xfId="0" applyFont="1" applyFill="1" applyBorder="1" applyAlignment="1">
      <alignment horizontal="center" vertical="center"/>
    </xf>
    <xf numFmtId="0" fontId="49" fillId="4" borderId="78" xfId="15" applyFill="1" applyBorder="1" applyAlignment="1">
      <alignment horizontal="center" vertical="center" wrapText="1"/>
    </xf>
    <xf numFmtId="0" fontId="49" fillId="4" borderId="94" xfId="15" applyFill="1" applyBorder="1" applyAlignment="1">
      <alignment horizontal="center" vertical="center" wrapText="1"/>
    </xf>
    <xf numFmtId="0" fontId="49" fillId="4" borderId="79" xfId="15" applyFill="1" applyBorder="1" applyAlignment="1">
      <alignment horizontal="center" vertical="center" wrapText="1"/>
    </xf>
    <xf numFmtId="0" fontId="57" fillId="27" borderId="47" xfId="0" applyFont="1" applyFill="1" applyBorder="1" applyAlignment="1">
      <alignment horizontal="center" vertical="center" wrapText="1"/>
    </xf>
    <xf numFmtId="0" fontId="99" fillId="28" borderId="47" xfId="0" applyFont="1" applyFill="1" applyBorder="1" applyAlignment="1">
      <alignment horizontal="center" vertical="center" wrapText="1"/>
    </xf>
    <xf numFmtId="0" fontId="100" fillId="29" borderId="47" xfId="0" applyFont="1" applyFill="1" applyBorder="1" applyAlignment="1">
      <alignment horizontal="center" vertical="center" wrapText="1"/>
    </xf>
    <xf numFmtId="0" fontId="101" fillId="30" borderId="47" xfId="0" applyFont="1" applyFill="1" applyBorder="1" applyAlignment="1">
      <alignment horizontal="center" vertical="center" wrapText="1"/>
    </xf>
    <xf numFmtId="0" fontId="99" fillId="26" borderId="47" xfId="0" applyFont="1" applyFill="1" applyBorder="1" applyAlignment="1">
      <alignment horizontal="center" vertical="center" wrapText="1"/>
    </xf>
    <xf numFmtId="0" fontId="99" fillId="22" borderId="47" xfId="0" applyFont="1" applyFill="1" applyBorder="1" applyAlignment="1">
      <alignment horizontal="center" vertical="center" wrapText="1"/>
    </xf>
    <xf numFmtId="0" fontId="45" fillId="4" borderId="77" xfId="1" applyFont="1" applyBorder="1" applyAlignment="1"/>
    <xf numFmtId="0" fontId="54" fillId="3" borderId="0" xfId="18" applyFont="1" applyFill="1" applyBorder="1" applyAlignment="1" applyProtection="1">
      <alignment horizontal="center" vertical="center"/>
      <protection hidden="1"/>
    </xf>
    <xf numFmtId="0" fontId="50" fillId="35" borderId="29" xfId="17" applyFont="1" applyFill="1" applyBorder="1" applyAlignment="1" applyProtection="1">
      <alignment horizontal="left"/>
      <protection hidden="1"/>
    </xf>
    <xf numFmtId="0" fontId="50" fillId="35" borderId="30" xfId="17" applyFont="1" applyFill="1" applyBorder="1" applyAlignment="1" applyProtection="1">
      <protection hidden="1"/>
    </xf>
    <xf numFmtId="0" fontId="72" fillId="35" borderId="0" xfId="17" applyFont="1" applyFill="1" applyBorder="1" applyAlignment="1" applyProtection="1">
      <protection hidden="1"/>
    </xf>
    <xf numFmtId="0" fontId="0" fillId="32" borderId="31" xfId="0" applyFont="1" applyFill="1" applyBorder="1" applyProtection="1">
      <protection hidden="1"/>
    </xf>
    <xf numFmtId="0" fontId="0" fillId="32" borderId="27" xfId="0" applyFont="1" applyFill="1" applyBorder="1" applyProtection="1">
      <protection hidden="1"/>
    </xf>
    <xf numFmtId="0" fontId="0" fillId="32" borderId="28" xfId="0" applyFont="1" applyFill="1" applyBorder="1" applyProtection="1">
      <protection hidden="1"/>
    </xf>
    <xf numFmtId="0" fontId="72" fillId="32" borderId="26" xfId="17" applyFont="1" applyFill="1" applyBorder="1" applyAlignment="1" applyProtection="1">
      <alignment horizontal="left"/>
      <protection hidden="1"/>
    </xf>
    <xf numFmtId="0" fontId="72" fillId="32" borderId="0" xfId="17" applyFont="1" applyFill="1" applyBorder="1" applyAlignment="1" applyProtection="1">
      <protection hidden="1"/>
    </xf>
    <xf numFmtId="0" fontId="54" fillId="32" borderId="0" xfId="18" applyFont="1" applyFill="1" applyBorder="1" applyAlignment="1" applyProtection="1">
      <alignment horizontal="left" vertical="center"/>
      <protection hidden="1"/>
    </xf>
    <xf numFmtId="0" fontId="50" fillId="9" borderId="29" xfId="16" applyFont="1" applyBorder="1" applyAlignment="1" applyProtection="1">
      <alignment horizontal="left"/>
      <protection hidden="1"/>
    </xf>
    <xf numFmtId="0" fontId="102" fillId="9" borderId="30" xfId="16" applyFont="1" applyBorder="1" applyAlignment="1" applyProtection="1">
      <protection hidden="1"/>
    </xf>
    <xf numFmtId="0" fontId="50" fillId="9" borderId="30" xfId="16" applyFont="1" applyBorder="1" applyAlignment="1" applyProtection="1">
      <alignment horizontal="center"/>
      <protection hidden="1"/>
    </xf>
    <xf numFmtId="0" fontId="50" fillId="9" borderId="30" xfId="16" applyFont="1" applyBorder="1" applyAlignment="1" applyProtection="1">
      <alignment horizontal="right"/>
      <protection hidden="1"/>
    </xf>
    <xf numFmtId="165" fontId="50" fillId="9" borderId="31" xfId="16" applyNumberFormat="1" applyFont="1" applyBorder="1" applyAlignment="1" applyProtection="1">
      <alignment horizontal="center"/>
      <protection hidden="1"/>
    </xf>
    <xf numFmtId="0" fontId="50" fillId="9" borderId="8" xfId="16" applyFont="1" applyBorder="1" applyAlignment="1" applyProtection="1">
      <alignment horizontal="left"/>
      <protection hidden="1"/>
    </xf>
    <xf numFmtId="0" fontId="50" fillId="9" borderId="9" xfId="16" applyFont="1" applyBorder="1" applyAlignment="1" applyProtection="1">
      <protection hidden="1"/>
    </xf>
    <xf numFmtId="0" fontId="50" fillId="9" borderId="9" xfId="16" applyFont="1" applyBorder="1" applyAlignment="1" applyProtection="1">
      <alignment horizontal="center"/>
      <protection hidden="1"/>
    </xf>
    <xf numFmtId="0" fontId="50" fillId="9" borderId="9" xfId="16" applyFont="1" applyBorder="1" applyAlignment="1" applyProtection="1">
      <alignment horizontal="right"/>
      <protection hidden="1"/>
    </xf>
    <xf numFmtId="165" fontId="50" fillId="9" borderId="28" xfId="16" applyNumberFormat="1" applyFont="1" applyBorder="1" applyAlignment="1" applyProtection="1">
      <alignment horizontal="center"/>
      <protection hidden="1"/>
    </xf>
    <xf numFmtId="0" fontId="103" fillId="9" borderId="30" xfId="16" applyFont="1" applyBorder="1" applyAlignment="1" applyProtection="1">
      <protection hidden="1"/>
    </xf>
    <xf numFmtId="0" fontId="47" fillId="8" borderId="29" xfId="5" applyFont="1" applyBorder="1" applyAlignment="1" applyProtection="1">
      <alignment horizontal="left"/>
      <protection hidden="1"/>
    </xf>
    <xf numFmtId="0" fontId="47" fillId="8" borderId="30" xfId="5" applyFont="1" applyBorder="1" applyAlignment="1" applyProtection="1">
      <alignment horizontal="center"/>
      <protection hidden="1"/>
    </xf>
    <xf numFmtId="0" fontId="47" fillId="8" borderId="30" xfId="5" applyFont="1" applyBorder="1" applyAlignment="1" applyProtection="1">
      <alignment horizontal="right"/>
      <protection hidden="1"/>
    </xf>
    <xf numFmtId="165" fontId="47" fillId="8" borderId="31" xfId="5" applyNumberFormat="1" applyFont="1" applyBorder="1" applyAlignment="1" applyProtection="1">
      <alignment horizontal="center"/>
      <protection hidden="1"/>
    </xf>
    <xf numFmtId="0" fontId="47" fillId="8" borderId="26" xfId="5" applyFont="1" applyBorder="1" applyAlignment="1" applyProtection="1">
      <alignment horizontal="left"/>
      <protection hidden="1"/>
    </xf>
    <xf numFmtId="0" fontId="47" fillId="8" borderId="0" xfId="5" applyFont="1" applyBorder="1" applyAlignment="1" applyProtection="1">
      <protection hidden="1"/>
    </xf>
    <xf numFmtId="0" fontId="47" fillId="8" borderId="0" xfId="5" applyFont="1" applyBorder="1" applyAlignment="1" applyProtection="1">
      <alignment horizontal="center"/>
      <protection hidden="1"/>
    </xf>
    <xf numFmtId="0" fontId="47" fillId="8" borderId="0" xfId="5" applyFont="1" applyBorder="1" applyAlignment="1" applyProtection="1">
      <alignment horizontal="right"/>
      <protection hidden="1"/>
    </xf>
    <xf numFmtId="165" fontId="47" fillId="8" borderId="27" xfId="5" applyNumberFormat="1" applyFont="1" applyBorder="1" applyAlignment="1" applyProtection="1">
      <alignment horizontal="center"/>
      <protection hidden="1"/>
    </xf>
    <xf numFmtId="0" fontId="53" fillId="32" borderId="0" xfId="0" applyFont="1" applyFill="1" applyBorder="1" applyProtection="1">
      <protection hidden="1"/>
    </xf>
    <xf numFmtId="0" fontId="0" fillId="32" borderId="0" xfId="0" applyFont="1" applyFill="1" applyBorder="1" applyAlignment="1" applyProtection="1">
      <alignment horizontal="left"/>
      <protection hidden="1"/>
    </xf>
    <xf numFmtId="2" fontId="54" fillId="32" borderId="0" xfId="0" applyNumberFormat="1" applyFont="1" applyFill="1" applyBorder="1" applyAlignment="1" applyProtection="1">
      <alignment horizontal="left"/>
      <protection hidden="1"/>
    </xf>
    <xf numFmtId="0" fontId="0" fillId="32" borderId="0" xfId="0" applyFont="1" applyFill="1" applyAlignment="1" applyProtection="1">
      <alignment horizontal="left"/>
      <protection hidden="1"/>
    </xf>
    <xf numFmtId="0" fontId="98" fillId="34" borderId="95" xfId="1" applyFont="1" applyFill="1" applyBorder="1" applyAlignment="1">
      <alignment horizontal="left"/>
    </xf>
    <xf numFmtId="0" fontId="53" fillId="37" borderId="0" xfId="0" applyFont="1" applyFill="1" applyBorder="1"/>
    <xf numFmtId="0" fontId="54" fillId="33" borderId="96" xfId="0" applyFont="1" applyFill="1" applyBorder="1" applyAlignment="1" applyProtection="1">
      <alignment vertical="center"/>
      <protection hidden="1"/>
    </xf>
    <xf numFmtId="0" fontId="54" fillId="36" borderId="26" xfId="0" applyFont="1" applyFill="1" applyBorder="1" applyAlignment="1" applyProtection="1">
      <alignment vertical="center"/>
      <protection hidden="1"/>
    </xf>
    <xf numFmtId="0" fontId="54" fillId="19" borderId="26" xfId="0" applyFont="1" applyFill="1" applyBorder="1" applyAlignment="1" applyProtection="1">
      <alignment vertical="center"/>
      <protection hidden="1"/>
    </xf>
    <xf numFmtId="0" fontId="58" fillId="0" borderId="0" xfId="0" applyFont="1" applyFill="1" applyBorder="1" applyAlignment="1" applyProtection="1">
      <alignment vertical="center"/>
      <protection hidden="1"/>
    </xf>
    <xf numFmtId="0" fontId="54" fillId="0" borderId="0" xfId="0" applyFont="1" applyFill="1" applyBorder="1" applyAlignment="1" applyProtection="1">
      <alignment horizontal="left" vertical="center"/>
      <protection hidden="1"/>
    </xf>
    <xf numFmtId="0" fontId="58" fillId="0" borderId="0" xfId="0" applyFont="1" applyFill="1" applyBorder="1" applyAlignment="1" applyProtection="1">
      <alignment horizontal="left" vertical="center"/>
      <protection hidden="1"/>
    </xf>
    <xf numFmtId="165" fontId="90" fillId="32" borderId="0" xfId="0" applyNumberFormat="1" applyFont="1" applyFill="1" applyBorder="1" applyAlignment="1" applyProtection="1">
      <alignment horizontal="center"/>
      <protection hidden="1"/>
    </xf>
    <xf numFmtId="0" fontId="72" fillId="32" borderId="0" xfId="0" applyFont="1" applyFill="1" applyBorder="1" applyProtection="1">
      <protection hidden="1"/>
    </xf>
    <xf numFmtId="0" fontId="55" fillId="32" borderId="0" xfId="0" applyFont="1" applyFill="1" applyBorder="1" applyAlignment="1" applyProtection="1">
      <alignment horizontal="left"/>
      <protection hidden="1"/>
    </xf>
    <xf numFmtId="0" fontId="47" fillId="8" borderId="0" xfId="5" applyFont="1" applyBorder="1" applyAlignment="1">
      <alignment horizontal="center" wrapText="1"/>
    </xf>
    <xf numFmtId="0" fontId="56" fillId="0" borderId="0" xfId="0" applyFont="1" applyAlignment="1"/>
    <xf numFmtId="0" fontId="56" fillId="32" borderId="0" xfId="0" applyFont="1" applyFill="1" applyAlignment="1"/>
    <xf numFmtId="0" fontId="47" fillId="21" borderId="4" xfId="0" applyFont="1" applyFill="1" applyBorder="1" applyAlignment="1">
      <alignment horizontal="left" vertical="center"/>
    </xf>
    <xf numFmtId="166" fontId="61" fillId="21" borderId="4" xfId="0" applyNumberFormat="1" applyFont="1" applyFill="1" applyBorder="1" applyAlignment="1">
      <alignment vertical="center"/>
    </xf>
    <xf numFmtId="166" fontId="62" fillId="21" borderId="4" xfId="0" applyNumberFormat="1" applyFont="1" applyFill="1" applyBorder="1" applyAlignment="1">
      <alignment vertical="center"/>
    </xf>
    <xf numFmtId="166" fontId="4" fillId="21" borderId="4" xfId="0" applyNumberFormat="1" applyFont="1" applyFill="1" applyBorder="1" applyAlignment="1">
      <alignment horizontal="right" vertical="center"/>
    </xf>
    <xf numFmtId="2" fontId="61" fillId="21" borderId="4" xfId="0" applyNumberFormat="1" applyFont="1" applyFill="1" applyBorder="1" applyAlignment="1">
      <alignment vertical="center"/>
    </xf>
    <xf numFmtId="2" fontId="62" fillId="21" borderId="4" xfId="0" applyNumberFormat="1" applyFont="1" applyFill="1" applyBorder="1" applyAlignment="1">
      <alignment vertical="center"/>
    </xf>
    <xf numFmtId="0" fontId="7" fillId="38" borderId="4" xfId="0" applyFont="1" applyFill="1" applyBorder="1" applyAlignment="1">
      <alignment horizontal="left" vertical="center"/>
    </xf>
    <xf numFmtId="0" fontId="7" fillId="38" borderId="4" xfId="0" applyFont="1" applyFill="1" applyBorder="1" applyAlignment="1">
      <alignment horizontal="left" vertical="center" wrapText="1"/>
    </xf>
    <xf numFmtId="0" fontId="47" fillId="38" borderId="4" xfId="0" applyFont="1" applyFill="1" applyBorder="1" applyAlignment="1">
      <alignment horizontal="left" vertical="center"/>
    </xf>
    <xf numFmtId="2" fontId="7" fillId="38" borderId="4" xfId="0" applyNumberFormat="1" applyFont="1" applyFill="1" applyBorder="1" applyAlignment="1">
      <alignment horizontal="right" vertical="center"/>
    </xf>
    <xf numFmtId="2" fontId="4" fillId="38" borderId="4" xfId="0" applyNumberFormat="1" applyFont="1" applyFill="1" applyBorder="1" applyAlignment="1">
      <alignment horizontal="center" vertical="center"/>
    </xf>
    <xf numFmtId="2" fontId="4" fillId="38" borderId="4" xfId="0" applyNumberFormat="1" applyFont="1" applyFill="1" applyBorder="1" applyAlignment="1">
      <alignment horizontal="left" vertical="center"/>
    </xf>
    <xf numFmtId="2" fontId="7" fillId="38" borderId="4" xfId="0" applyNumberFormat="1" applyFont="1" applyFill="1" applyBorder="1" applyAlignment="1">
      <alignment vertical="center"/>
    </xf>
    <xf numFmtId="2" fontId="4" fillId="38" borderId="4" xfId="0" applyNumberFormat="1" applyFont="1" applyFill="1" applyBorder="1" applyAlignment="1">
      <alignment horizontal="right" vertical="center"/>
    </xf>
    <xf numFmtId="2" fontId="4" fillId="38" borderId="4" xfId="0" applyNumberFormat="1" applyFont="1" applyFill="1" applyBorder="1" applyAlignment="1">
      <alignment vertical="center"/>
    </xf>
    <xf numFmtId="2" fontId="4" fillId="38" borderId="4" xfId="0" applyNumberFormat="1" applyFont="1" applyFill="1" applyBorder="1"/>
    <xf numFmtId="1" fontId="7" fillId="24" borderId="4" xfId="0" applyNumberFormat="1" applyFont="1" applyFill="1" applyBorder="1" applyAlignment="1">
      <alignment vertical="center"/>
    </xf>
    <xf numFmtId="0" fontId="0" fillId="14" borderId="4" xfId="0" applyFill="1" applyBorder="1"/>
    <xf numFmtId="0" fontId="0" fillId="15" borderId="4" xfId="0" applyFill="1" applyBorder="1"/>
    <xf numFmtId="0" fontId="104" fillId="32" borderId="0" xfId="0" applyFont="1" applyFill="1" applyBorder="1" applyProtection="1">
      <protection hidden="1"/>
    </xf>
    <xf numFmtId="0" fontId="88" fillId="32" borderId="0" xfId="0" applyFont="1" applyFill="1" applyBorder="1" applyProtection="1">
      <protection hidden="1"/>
    </xf>
    <xf numFmtId="0" fontId="55" fillId="32" borderId="0" xfId="0" applyFont="1" applyFill="1" applyAlignment="1" applyProtection="1">
      <alignment horizontal="left"/>
      <protection hidden="1"/>
    </xf>
    <xf numFmtId="1" fontId="45" fillId="4" borderId="77" xfId="1" applyNumberFormat="1" applyFont="1" applyBorder="1" applyAlignment="1">
      <alignment horizontal="right"/>
    </xf>
    <xf numFmtId="2" fontId="105" fillId="32" borderId="77" xfId="0" applyNumberFormat="1" applyFont="1" applyFill="1" applyBorder="1"/>
    <xf numFmtId="165" fontId="45" fillId="5" borderId="77" xfId="2" applyNumberFormat="1" applyBorder="1"/>
    <xf numFmtId="165" fontId="45" fillId="4" borderId="77" xfId="1" applyNumberFormat="1" applyBorder="1"/>
    <xf numFmtId="2" fontId="45" fillId="4" borderId="77" xfId="1" applyNumberFormat="1" applyBorder="1" applyAlignment="1">
      <alignment vertical="top"/>
    </xf>
    <xf numFmtId="0" fontId="53" fillId="0" borderId="48" xfId="0" applyFont="1" applyFill="1" applyBorder="1"/>
    <xf numFmtId="0" fontId="60" fillId="0" borderId="23" xfId="0" applyFont="1" applyFill="1" applyBorder="1"/>
    <xf numFmtId="0" fontId="60" fillId="0" borderId="24" xfId="0" applyFont="1" applyFill="1" applyBorder="1"/>
    <xf numFmtId="0" fontId="53" fillId="0" borderId="49" xfId="0" applyFont="1" applyFill="1" applyBorder="1"/>
    <xf numFmtId="0" fontId="53" fillId="0" borderId="47" xfId="0" applyFont="1" applyFill="1" applyBorder="1"/>
    <xf numFmtId="0" fontId="45" fillId="5" borderId="97" xfId="2" applyFont="1" applyBorder="1"/>
    <xf numFmtId="0" fontId="86" fillId="8" borderId="4" xfId="5" applyFont="1" applyBorder="1" applyAlignment="1">
      <alignment horizontal="left" wrapText="1"/>
    </xf>
    <xf numFmtId="0" fontId="52" fillId="4" borderId="71" xfId="1" applyFont="1" applyBorder="1" applyAlignment="1">
      <alignment horizontal="left"/>
    </xf>
    <xf numFmtId="0" fontId="45" fillId="4" borderId="71" xfId="1" applyFont="1" applyBorder="1" applyAlignment="1">
      <alignment horizontal="left"/>
    </xf>
    <xf numFmtId="1" fontId="45" fillId="4" borderId="77" xfId="1" applyNumberFormat="1" applyFont="1" applyBorder="1"/>
    <xf numFmtId="0" fontId="106" fillId="0" borderId="0" xfId="0" applyFont="1" applyFill="1" applyBorder="1"/>
    <xf numFmtId="1" fontId="107" fillId="0" borderId="0" xfId="1" applyNumberFormat="1" applyFont="1" applyFill="1" applyBorder="1"/>
    <xf numFmtId="0" fontId="55" fillId="32" borderId="0" xfId="0" applyFont="1" applyFill="1" applyBorder="1" applyProtection="1">
      <protection hidden="1"/>
    </xf>
    <xf numFmtId="0" fontId="72" fillId="35" borderId="26" xfId="17" applyFont="1" applyFill="1" applyBorder="1" applyAlignment="1" applyProtection="1">
      <alignment horizontal="left"/>
      <protection hidden="1"/>
    </xf>
    <xf numFmtId="9" fontId="108" fillId="32" borderId="27" xfId="0" applyNumberFormat="1" applyFont="1" applyFill="1" applyBorder="1" applyAlignment="1" applyProtection="1">
      <alignment horizontal="left"/>
      <protection hidden="1"/>
    </xf>
    <xf numFmtId="0" fontId="53" fillId="39" borderId="98" xfId="0" applyFont="1" applyFill="1" applyBorder="1"/>
    <xf numFmtId="2" fontId="53" fillId="39" borderId="98" xfId="0" applyNumberFormat="1" applyFont="1" applyFill="1" applyBorder="1"/>
    <xf numFmtId="0" fontId="53" fillId="40" borderId="99" xfId="0" applyFont="1" applyFill="1" applyBorder="1"/>
    <xf numFmtId="0" fontId="53" fillId="40" borderId="100" xfId="0" applyFont="1" applyFill="1" applyBorder="1"/>
    <xf numFmtId="1" fontId="53" fillId="40" borderId="100" xfId="0" applyNumberFormat="1" applyFont="1" applyFill="1" applyBorder="1"/>
    <xf numFmtId="2" fontId="53" fillId="40" borderId="100" xfId="0" applyNumberFormat="1" applyFont="1" applyFill="1" applyBorder="1"/>
    <xf numFmtId="2" fontId="53" fillId="40" borderId="101" xfId="0" applyNumberFormat="1" applyFont="1" applyFill="1" applyBorder="1"/>
    <xf numFmtId="0" fontId="53" fillId="39" borderId="99" xfId="0" applyFont="1" applyFill="1" applyBorder="1"/>
    <xf numFmtId="0" fontId="53" fillId="39" borderId="100" xfId="0" applyFont="1" applyFill="1" applyBorder="1"/>
    <xf numFmtId="1" fontId="53" fillId="39" borderId="100" xfId="0" applyNumberFormat="1" applyFont="1" applyFill="1" applyBorder="1"/>
    <xf numFmtId="2" fontId="53" fillId="39" borderId="100" xfId="0" applyNumberFormat="1" applyFont="1" applyFill="1" applyBorder="1"/>
    <xf numFmtId="2" fontId="53" fillId="39" borderId="101" xfId="0" applyNumberFormat="1" applyFont="1" applyFill="1" applyBorder="1"/>
    <xf numFmtId="0" fontId="53" fillId="39" borderId="102" xfId="0" applyFont="1" applyFill="1" applyBorder="1"/>
    <xf numFmtId="0" fontId="53" fillId="39" borderId="103" xfId="0" applyFont="1" applyFill="1" applyBorder="1"/>
    <xf numFmtId="1" fontId="53" fillId="39" borderId="103" xfId="0" applyNumberFormat="1" applyFont="1" applyFill="1" applyBorder="1"/>
    <xf numFmtId="0" fontId="53" fillId="39" borderId="104" xfId="0" applyFont="1" applyFill="1" applyBorder="1" applyAlignment="1">
      <alignment horizontal="right"/>
    </xf>
    <xf numFmtId="0" fontId="53" fillId="40" borderId="99" xfId="0" applyFont="1" applyFill="1" applyBorder="1" applyAlignment="1">
      <alignment horizontal="right"/>
    </xf>
    <xf numFmtId="0" fontId="53" fillId="39" borderId="99" xfId="0" applyFont="1" applyFill="1" applyBorder="1" applyAlignment="1">
      <alignment horizontal="right"/>
    </xf>
    <xf numFmtId="0" fontId="53" fillId="39" borderId="102" xfId="0" applyFont="1" applyFill="1" applyBorder="1" applyAlignment="1">
      <alignment horizontal="right"/>
    </xf>
    <xf numFmtId="167" fontId="53" fillId="39" borderId="98" xfId="0" applyNumberFormat="1" applyFont="1" applyFill="1" applyBorder="1"/>
    <xf numFmtId="9" fontId="109" fillId="0" borderId="0" xfId="0" applyNumberFormat="1" applyFont="1" applyFill="1" applyBorder="1"/>
    <xf numFmtId="0" fontId="46" fillId="41" borderId="104" xfId="1" applyFont="1" applyFill="1" applyBorder="1"/>
    <xf numFmtId="0" fontId="46" fillId="41" borderId="98" xfId="18" applyFont="1" applyFill="1" applyBorder="1" applyAlignment="1">
      <alignment horizontal="left" vertical="center"/>
    </xf>
    <xf numFmtId="0" fontId="53" fillId="0" borderId="0" xfId="0" applyFont="1" applyFill="1" applyBorder="1" applyAlignment="1">
      <alignment horizontal="right"/>
    </xf>
    <xf numFmtId="0" fontId="60" fillId="39" borderId="102" xfId="0" applyFont="1" applyFill="1" applyBorder="1" applyAlignment="1">
      <alignment horizontal="right"/>
    </xf>
    <xf numFmtId="2" fontId="60" fillId="39" borderId="98" xfId="0" applyNumberFormat="1" applyFont="1" applyFill="1" applyBorder="1"/>
    <xf numFmtId="0" fontId="60" fillId="40" borderId="99" xfId="0" applyFont="1" applyFill="1" applyBorder="1" applyAlignment="1">
      <alignment horizontal="right"/>
    </xf>
    <xf numFmtId="0" fontId="60" fillId="40" borderId="100" xfId="0" applyFont="1" applyFill="1" applyBorder="1"/>
    <xf numFmtId="1" fontId="60" fillId="40" borderId="100" xfId="0" applyNumberFormat="1" applyFont="1" applyFill="1" applyBorder="1"/>
    <xf numFmtId="1" fontId="53" fillId="39" borderId="101" xfId="0" applyNumberFormat="1" applyFont="1" applyFill="1" applyBorder="1"/>
    <xf numFmtId="2" fontId="60" fillId="42" borderId="105" xfId="0" applyNumberFormat="1" applyFont="1" applyFill="1" applyBorder="1"/>
    <xf numFmtId="0" fontId="53" fillId="0" borderId="0" xfId="0" applyFont="1" applyFill="1" applyBorder="1" applyAlignment="1">
      <alignment horizontal="right" wrapText="1"/>
    </xf>
    <xf numFmtId="0" fontId="53" fillId="0" borderId="0" xfId="0" applyFont="1" applyFill="1" applyBorder="1" applyAlignment="1">
      <alignment horizontal="center"/>
    </xf>
    <xf numFmtId="167" fontId="53" fillId="0" borderId="0" xfId="0" applyNumberFormat="1" applyFont="1" applyFill="1" applyBorder="1" applyAlignment="1">
      <alignment horizontal="right"/>
    </xf>
    <xf numFmtId="0" fontId="60" fillId="0" borderId="0" xfId="0" applyFont="1" applyFill="1" applyBorder="1" applyAlignment="1">
      <alignment horizontal="right"/>
    </xf>
    <xf numFmtId="0" fontId="52" fillId="39" borderId="104" xfId="1" applyFont="1" applyFill="1" applyBorder="1"/>
    <xf numFmtId="0" fontId="60" fillId="39" borderId="98" xfId="18" applyFont="1" applyFill="1" applyBorder="1" applyAlignment="1">
      <alignment horizontal="left" vertical="center"/>
    </xf>
    <xf numFmtId="1" fontId="60" fillId="39" borderId="98" xfId="0" applyNumberFormat="1" applyFont="1" applyFill="1" applyBorder="1"/>
    <xf numFmtId="2" fontId="60" fillId="39" borderId="106" xfId="0" applyNumberFormat="1" applyFont="1" applyFill="1" applyBorder="1"/>
    <xf numFmtId="0" fontId="45" fillId="40" borderId="99" xfId="1" applyFont="1" applyFill="1" applyBorder="1"/>
    <xf numFmtId="0" fontId="53" fillId="40" borderId="100" xfId="18" applyFont="1" applyFill="1" applyBorder="1" applyAlignment="1">
      <alignment horizontal="left" vertical="center"/>
    </xf>
    <xf numFmtId="0" fontId="45" fillId="39" borderId="99" xfId="1" applyFont="1" applyFill="1" applyBorder="1"/>
    <xf numFmtId="0" fontId="53" fillId="39" borderId="100" xfId="18" applyFont="1" applyFill="1" applyBorder="1" applyAlignment="1">
      <alignment horizontal="left" vertical="center"/>
    </xf>
    <xf numFmtId="0" fontId="45" fillId="39" borderId="99" xfId="1" applyFont="1" applyFill="1" applyBorder="1" applyAlignment="1">
      <alignment horizontal="right"/>
    </xf>
    <xf numFmtId="0" fontId="45" fillId="40" borderId="99" xfId="1" applyFont="1" applyFill="1" applyBorder="1" applyAlignment="1">
      <alignment horizontal="right"/>
    </xf>
    <xf numFmtId="0" fontId="60" fillId="39" borderId="99" xfId="0" applyFont="1" applyFill="1" applyBorder="1"/>
    <xf numFmtId="0" fontId="60" fillId="39" borderId="100" xfId="0" applyFont="1" applyFill="1" applyBorder="1"/>
    <xf numFmtId="1" fontId="60" fillId="39" borderId="100" xfId="0" applyNumberFormat="1" applyFont="1" applyFill="1" applyBorder="1"/>
    <xf numFmtId="0" fontId="53" fillId="40" borderId="107" xfId="0" applyFont="1" applyFill="1" applyBorder="1"/>
    <xf numFmtId="0" fontId="60" fillId="40" borderId="99" xfId="0" applyFont="1" applyFill="1" applyBorder="1"/>
    <xf numFmtId="0" fontId="60" fillId="40" borderId="101" xfId="0" applyFont="1" applyFill="1" applyBorder="1"/>
    <xf numFmtId="0" fontId="53" fillId="13" borderId="0" xfId="0" applyFont="1" applyFill="1" applyBorder="1"/>
    <xf numFmtId="0" fontId="53" fillId="15" borderId="0" xfId="0" applyFont="1" applyFill="1" applyBorder="1" applyAlignment="1">
      <alignment horizontal="right"/>
    </xf>
    <xf numFmtId="0" fontId="53" fillId="15" borderId="0" xfId="0" applyFont="1" applyFill="1" applyBorder="1"/>
    <xf numFmtId="0" fontId="53" fillId="38" borderId="0" xfId="0" applyFont="1" applyFill="1" applyBorder="1"/>
    <xf numFmtId="9" fontId="53" fillId="38" borderId="0" xfId="0" applyNumberFormat="1" applyFont="1" applyFill="1" applyBorder="1"/>
    <xf numFmtId="9" fontId="109" fillId="38" borderId="0" xfId="0" applyNumberFormat="1" applyFont="1" applyFill="1" applyBorder="1"/>
    <xf numFmtId="9" fontId="53" fillId="15" borderId="0" xfId="0" applyNumberFormat="1" applyFont="1" applyFill="1" applyBorder="1"/>
    <xf numFmtId="9" fontId="109" fillId="15" borderId="0" xfId="0" applyNumberFormat="1" applyFont="1" applyFill="1" applyBorder="1"/>
    <xf numFmtId="0" fontId="110" fillId="38" borderId="0" xfId="0" applyFont="1" applyFill="1" applyBorder="1"/>
    <xf numFmtId="0" fontId="110" fillId="15" borderId="0" xfId="0" applyFont="1" applyFill="1" applyBorder="1"/>
    <xf numFmtId="165" fontId="109" fillId="38" borderId="0" xfId="0" applyNumberFormat="1" applyFont="1" applyFill="1" applyBorder="1"/>
    <xf numFmtId="0" fontId="111" fillId="40" borderId="99" xfId="0" applyFont="1" applyFill="1" applyBorder="1"/>
    <xf numFmtId="0" fontId="111" fillId="40" borderId="100" xfId="0" applyFont="1" applyFill="1" applyBorder="1"/>
    <xf numFmtId="1" fontId="111" fillId="40" borderId="100" xfId="0" applyNumberFormat="1" applyFont="1" applyFill="1" applyBorder="1"/>
    <xf numFmtId="0" fontId="111" fillId="39" borderId="108" xfId="0" applyFont="1" applyFill="1" applyBorder="1"/>
    <xf numFmtId="0" fontId="111" fillId="39" borderId="109" xfId="0" applyFont="1" applyFill="1" applyBorder="1"/>
    <xf numFmtId="169" fontId="111" fillId="39" borderId="109" xfId="0" applyNumberFormat="1" applyFont="1" applyFill="1" applyBorder="1"/>
    <xf numFmtId="1" fontId="53" fillId="13" borderId="0" xfId="0" applyNumberFormat="1" applyFont="1" applyFill="1" applyBorder="1"/>
    <xf numFmtId="0" fontId="112" fillId="37" borderId="0" xfId="0" applyFont="1" applyFill="1" applyBorder="1"/>
    <xf numFmtId="165" fontId="53" fillId="37" borderId="0" xfId="0" applyNumberFormat="1" applyFont="1" applyFill="1" applyBorder="1"/>
    <xf numFmtId="0" fontId="3" fillId="0" borderId="0" xfId="0" applyFont="1" applyFill="1" applyBorder="1" applyAlignment="1">
      <alignment horizontal="left"/>
    </xf>
    <xf numFmtId="3" fontId="58" fillId="3" borderId="0" xfId="18" applyNumberFormat="1" applyFont="1" applyFill="1" applyBorder="1" applyAlignment="1" applyProtection="1">
      <alignment horizontal="right" vertical="center" indent="1"/>
      <protection hidden="1"/>
    </xf>
    <xf numFmtId="3" fontId="54" fillId="3" borderId="0" xfId="18" applyNumberFormat="1" applyFont="1" applyFill="1" applyBorder="1" applyAlignment="1" applyProtection="1">
      <alignment horizontal="right" vertical="center" indent="1"/>
      <protection hidden="1"/>
    </xf>
    <xf numFmtId="3" fontId="58" fillId="3" borderId="27" xfId="18" applyNumberFormat="1" applyFont="1" applyFill="1" applyBorder="1" applyAlignment="1" applyProtection="1">
      <alignment horizontal="right" vertical="center" indent="1"/>
      <protection hidden="1"/>
    </xf>
    <xf numFmtId="3" fontId="54" fillId="3" borderId="0" xfId="18" applyNumberFormat="1" applyFont="1" applyFill="1" applyBorder="1" applyAlignment="1" applyProtection="1">
      <alignment horizontal="right" indent="1"/>
      <protection hidden="1"/>
    </xf>
    <xf numFmtId="3" fontId="113" fillId="3" borderId="0" xfId="18" applyNumberFormat="1" applyFont="1" applyFill="1" applyBorder="1" applyAlignment="1" applyProtection="1">
      <alignment horizontal="right" vertical="center" indent="1"/>
      <protection hidden="1"/>
    </xf>
    <xf numFmtId="0" fontId="86" fillId="10" borderId="36" xfId="17" applyFont="1" applyBorder="1" applyAlignment="1" applyProtection="1">
      <alignment horizontal="center" vertical="center"/>
      <protection hidden="1"/>
    </xf>
    <xf numFmtId="2" fontId="109" fillId="28" borderId="70" xfId="1" applyNumberFormat="1" applyFont="1" applyFill="1" applyBorder="1" applyAlignment="1">
      <alignment vertical="center"/>
    </xf>
    <xf numFmtId="0" fontId="80" fillId="32" borderId="0" xfId="0" applyFont="1" applyFill="1" applyBorder="1" applyAlignment="1" applyProtection="1">
      <protection hidden="1"/>
    </xf>
    <xf numFmtId="0" fontId="81" fillId="32" borderId="0" xfId="0" applyFont="1" applyFill="1" applyBorder="1" applyAlignment="1" applyProtection="1">
      <alignment horizontal="left"/>
      <protection hidden="1"/>
    </xf>
    <xf numFmtId="0" fontId="54" fillId="32" borderId="0" xfId="0" applyFont="1" applyFill="1" applyBorder="1" applyAlignment="1" applyProtection="1">
      <alignment horizontal="center"/>
      <protection hidden="1"/>
    </xf>
    <xf numFmtId="0" fontId="97" fillId="32" borderId="0" xfId="0" applyFont="1" applyFill="1" applyBorder="1" applyAlignment="1" applyProtection="1">
      <alignment horizontal="left"/>
      <protection hidden="1"/>
    </xf>
    <xf numFmtId="0" fontId="50" fillId="32" borderId="0" xfId="17" applyFont="1" applyFill="1" applyBorder="1" applyAlignment="1" applyProtection="1">
      <alignment horizontal="left"/>
      <protection hidden="1"/>
    </xf>
    <xf numFmtId="0" fontId="50" fillId="32" borderId="0" xfId="17" applyFont="1" applyFill="1" applyBorder="1" applyAlignment="1" applyProtection="1">
      <protection hidden="1"/>
    </xf>
    <xf numFmtId="0" fontId="72" fillId="32" borderId="0" xfId="17" applyFont="1" applyFill="1" applyBorder="1" applyAlignment="1" applyProtection="1">
      <alignment horizontal="center"/>
      <protection hidden="1"/>
    </xf>
    <xf numFmtId="0" fontId="72" fillId="32" borderId="0" xfId="17" applyFont="1" applyFill="1" applyBorder="1" applyAlignment="1" applyProtection="1">
      <alignment horizontal="right"/>
      <protection hidden="1"/>
    </xf>
    <xf numFmtId="165" fontId="72" fillId="32" borderId="0" xfId="17" applyNumberFormat="1" applyFont="1" applyFill="1" applyBorder="1" applyAlignment="1" applyProtection="1">
      <alignment horizontal="center"/>
      <protection hidden="1"/>
    </xf>
    <xf numFmtId="0" fontId="114" fillId="32" borderId="0" xfId="0" applyFont="1" applyFill="1" applyBorder="1" applyAlignment="1" applyProtection="1">
      <alignment horizontal="left"/>
      <protection hidden="1"/>
    </xf>
    <xf numFmtId="0" fontId="110" fillId="32" borderId="0" xfId="0" applyFont="1" applyFill="1" applyAlignment="1" applyProtection="1">
      <alignment horizontal="center"/>
      <protection hidden="1"/>
    </xf>
    <xf numFmtId="0" fontId="115" fillId="3" borderId="0" xfId="18" applyFont="1" applyFill="1" applyAlignment="1" applyProtection="1">
      <alignment horizontal="left" vertical="center"/>
      <protection hidden="1"/>
    </xf>
    <xf numFmtId="0" fontId="55" fillId="32" borderId="0" xfId="0" quotePrefix="1" applyFont="1" applyFill="1" applyBorder="1" applyAlignment="1" applyProtection="1">
      <alignment horizontal="left"/>
      <protection hidden="1"/>
    </xf>
    <xf numFmtId="0" fontId="0" fillId="0" borderId="0" xfId="0" applyAlignment="1">
      <alignment horizontal="justify"/>
    </xf>
    <xf numFmtId="0" fontId="45" fillId="0" borderId="4" xfId="1" applyFill="1" applyBorder="1" applyAlignment="1">
      <alignment horizontal="center" vertical="center"/>
    </xf>
    <xf numFmtId="0" fontId="45" fillId="0" borderId="4" xfId="1" applyFont="1" applyFill="1" applyBorder="1" applyAlignment="1">
      <alignment horizontal="center" vertical="center"/>
    </xf>
    <xf numFmtId="0" fontId="45" fillId="0" borderId="4" xfId="1" applyFill="1" applyBorder="1" applyAlignment="1">
      <alignment horizontal="center"/>
    </xf>
    <xf numFmtId="0" fontId="53" fillId="0" borderId="4" xfId="0" applyFont="1" applyFill="1" applyBorder="1" applyAlignment="1">
      <alignment horizontal="center"/>
    </xf>
    <xf numFmtId="9" fontId="45" fillId="0" borderId="4" xfId="1" applyNumberFormat="1" applyFill="1" applyBorder="1" applyAlignment="1">
      <alignment horizontal="center" vertical="center"/>
    </xf>
    <xf numFmtId="9" fontId="45" fillId="0" borderId="4" xfId="1" applyNumberFormat="1" applyFill="1" applyBorder="1" applyAlignment="1">
      <alignment horizontal="center"/>
    </xf>
    <xf numFmtId="10" fontId="45" fillId="0" borderId="4" xfId="1" applyNumberFormat="1" applyFill="1" applyBorder="1" applyAlignment="1">
      <alignment horizontal="center"/>
    </xf>
    <xf numFmtId="10" fontId="53" fillId="0" borderId="4" xfId="0" applyNumberFormat="1" applyFont="1" applyFill="1" applyBorder="1" applyAlignment="1">
      <alignment horizontal="center"/>
    </xf>
    <xf numFmtId="2" fontId="56" fillId="32" borderId="4" xfId="0" applyNumberFormat="1" applyFont="1" applyFill="1" applyBorder="1"/>
    <xf numFmtId="0" fontId="46" fillId="0" borderId="0" xfId="0" applyFont="1"/>
    <xf numFmtId="0" fontId="45" fillId="37" borderId="0" xfId="1" applyFont="1" applyFill="1" applyBorder="1" applyAlignment="1">
      <alignment horizontal="left"/>
    </xf>
    <xf numFmtId="165" fontId="58" fillId="32" borderId="0" xfId="0" applyNumberFormat="1" applyFont="1" applyFill="1" applyBorder="1" applyAlignment="1" applyProtection="1">
      <alignment horizontal="center"/>
      <protection hidden="1"/>
    </xf>
    <xf numFmtId="0" fontId="58" fillId="32" borderId="0" xfId="0" applyFont="1" applyFill="1" applyBorder="1" applyAlignment="1" applyProtection="1">
      <alignment horizontal="center"/>
      <protection hidden="1"/>
    </xf>
    <xf numFmtId="2" fontId="58" fillId="33" borderId="110" xfId="0" applyNumberFormat="1" applyFont="1" applyFill="1" applyBorder="1" applyAlignment="1" applyProtection="1">
      <alignment horizontal="right"/>
      <protection hidden="1"/>
    </xf>
    <xf numFmtId="0" fontId="0" fillId="35" borderId="30" xfId="0" applyFill="1" applyBorder="1" applyProtection="1">
      <protection hidden="1"/>
    </xf>
    <xf numFmtId="0" fontId="0" fillId="35" borderId="0" xfId="0" applyFill="1" applyBorder="1" applyProtection="1">
      <protection hidden="1"/>
    </xf>
    <xf numFmtId="0" fontId="59" fillId="32" borderId="26" xfId="0" applyFont="1" applyFill="1" applyBorder="1" applyAlignment="1" applyProtection="1">
      <alignment horizontal="left"/>
      <protection hidden="1"/>
    </xf>
    <xf numFmtId="0" fontId="0" fillId="32" borderId="26" xfId="0" applyFill="1" applyBorder="1" applyAlignment="1" applyProtection="1">
      <alignment horizontal="left"/>
      <protection hidden="1"/>
    </xf>
    <xf numFmtId="167" fontId="53" fillId="32" borderId="0" xfId="0" applyNumberFormat="1" applyFont="1" applyFill="1" applyBorder="1" applyProtection="1">
      <protection hidden="1"/>
    </xf>
    <xf numFmtId="0" fontId="55" fillId="32" borderId="0" xfId="0" applyFont="1" applyFill="1" applyBorder="1" applyAlignment="1" applyProtection="1">
      <alignment horizontal="center"/>
      <protection hidden="1"/>
    </xf>
    <xf numFmtId="0" fontId="117" fillId="32" borderId="0" xfId="0" applyFont="1" applyFill="1" applyBorder="1" applyProtection="1">
      <protection hidden="1"/>
    </xf>
    <xf numFmtId="167" fontId="118" fillId="32" borderId="0" xfId="0" applyNumberFormat="1" applyFont="1" applyFill="1" applyBorder="1" applyAlignment="1" applyProtection="1">
      <alignment horizontal="center"/>
      <protection hidden="1"/>
    </xf>
    <xf numFmtId="0" fontId="118" fillId="32" borderId="0" xfId="0" applyFont="1" applyFill="1" applyBorder="1" applyAlignment="1" applyProtection="1">
      <protection hidden="1"/>
    </xf>
    <xf numFmtId="0" fontId="119" fillId="32" borderId="0" xfId="0" applyFont="1" applyFill="1" applyBorder="1" applyAlignment="1" applyProtection="1">
      <alignment horizontal="right"/>
      <protection hidden="1"/>
    </xf>
    <xf numFmtId="0" fontId="119" fillId="32" borderId="0" xfId="0" applyFont="1" applyFill="1" applyBorder="1" applyAlignment="1" applyProtection="1">
      <alignment horizontal="left"/>
      <protection hidden="1"/>
    </xf>
    <xf numFmtId="9" fontId="119" fillId="32" borderId="0" xfId="0" applyNumberFormat="1" applyFont="1" applyFill="1" applyBorder="1" applyAlignment="1" applyProtection="1">
      <alignment horizontal="right"/>
      <protection hidden="1"/>
    </xf>
    <xf numFmtId="0" fontId="59" fillId="32" borderId="26" xfId="0" applyFont="1" applyFill="1" applyBorder="1" applyAlignment="1" applyProtection="1">
      <alignment horizontal="left" vertical="center"/>
      <protection hidden="1"/>
    </xf>
    <xf numFmtId="0" fontId="55" fillId="32" borderId="0" xfId="0" applyFont="1" applyFill="1" applyBorder="1" applyAlignment="1" applyProtection="1">
      <alignment wrapText="1"/>
      <protection hidden="1"/>
    </xf>
    <xf numFmtId="0" fontId="0" fillId="32" borderId="8" xfId="0" applyFill="1" applyBorder="1" applyAlignment="1" applyProtection="1">
      <alignment horizontal="left"/>
      <protection hidden="1"/>
    </xf>
    <xf numFmtId="0" fontId="0" fillId="32" borderId="9" xfId="0" applyFill="1" applyBorder="1" applyProtection="1">
      <protection hidden="1"/>
    </xf>
    <xf numFmtId="9" fontId="120" fillId="32" borderId="9" xfId="0" applyNumberFormat="1" applyFont="1" applyFill="1" applyBorder="1" applyAlignment="1" applyProtection="1">
      <alignment horizontal="center" vertical="top"/>
      <protection hidden="1"/>
    </xf>
    <xf numFmtId="9" fontId="54" fillId="32" borderId="110" xfId="20" applyFont="1" applyFill="1" applyBorder="1" applyAlignment="1" applyProtection="1">
      <alignment horizontal="right"/>
      <protection hidden="1"/>
    </xf>
    <xf numFmtId="2" fontId="54" fillId="32" borderId="110" xfId="20" applyNumberFormat="1" applyFont="1" applyFill="1" applyBorder="1" applyAlignment="1" applyProtection="1">
      <alignment horizontal="right"/>
      <protection hidden="1"/>
    </xf>
    <xf numFmtId="2" fontId="54" fillId="32" borderId="0" xfId="20" applyNumberFormat="1" applyFont="1" applyFill="1" applyBorder="1" applyAlignment="1" applyProtection="1">
      <alignment horizontal="right"/>
      <protection hidden="1"/>
    </xf>
    <xf numFmtId="9" fontId="54" fillId="33" borderId="110" xfId="20" applyFont="1" applyFill="1" applyBorder="1" applyAlignment="1" applyProtection="1">
      <alignment horizontal="right"/>
      <protection locked="0"/>
    </xf>
    <xf numFmtId="0" fontId="54" fillId="0" borderId="113" xfId="0" applyFont="1" applyFill="1" applyBorder="1" applyAlignment="1" applyProtection="1">
      <alignment horizontal="right"/>
      <protection locked="0"/>
    </xf>
    <xf numFmtId="0" fontId="54" fillId="0" borderId="114" xfId="0" applyFont="1" applyFill="1" applyBorder="1" applyAlignment="1" applyProtection="1">
      <alignment horizontal="right"/>
      <protection locked="0"/>
    </xf>
    <xf numFmtId="0" fontId="54" fillId="33" borderId="110" xfId="0" applyFont="1" applyFill="1" applyBorder="1" applyAlignment="1" applyProtection="1">
      <alignment horizontal="right"/>
      <protection locked="0"/>
    </xf>
    <xf numFmtId="0" fontId="54" fillId="33" borderId="110" xfId="0" applyNumberFormat="1" applyFont="1" applyFill="1" applyBorder="1" applyAlignment="1" applyProtection="1">
      <alignment horizontal="right"/>
      <protection locked="0"/>
    </xf>
    <xf numFmtId="0" fontId="54" fillId="0" borderId="0" xfId="0" applyFont="1" applyFill="1" applyBorder="1" applyAlignment="1" applyProtection="1">
      <alignment horizontal="right"/>
      <protection locked="0"/>
    </xf>
    <xf numFmtId="167" fontId="121" fillId="33" borderId="110" xfId="0" quotePrefix="1" applyNumberFormat="1" applyFont="1" applyFill="1" applyBorder="1" applyAlignment="1" applyProtection="1">
      <alignment horizontal="right"/>
      <protection locked="0"/>
    </xf>
    <xf numFmtId="0" fontId="65" fillId="0" borderId="0" xfId="0" applyFont="1" applyFill="1" applyBorder="1" applyAlignment="1" applyProtection="1">
      <alignment horizontal="right"/>
      <protection locked="0"/>
    </xf>
    <xf numFmtId="0" fontId="55" fillId="0" borderId="112" xfId="0" applyFont="1" applyBorder="1" applyProtection="1">
      <protection locked="0"/>
    </xf>
    <xf numFmtId="0" fontId="54" fillId="33" borderId="110" xfId="0" applyFont="1" applyFill="1" applyBorder="1" applyAlignment="1" applyProtection="1">
      <alignment horizontal="right" vertical="center"/>
      <protection locked="0"/>
    </xf>
    <xf numFmtId="0" fontId="58" fillId="0" borderId="0" xfId="0" applyFont="1" applyFill="1" applyBorder="1" applyAlignment="1" applyProtection="1">
      <alignment horizontal="left" vertical="center"/>
      <protection locked="0"/>
    </xf>
    <xf numFmtId="0" fontId="58" fillId="0" borderId="116" xfId="0" applyFont="1" applyFill="1" applyBorder="1" applyAlignment="1" applyProtection="1">
      <alignment horizontal="left" vertical="center"/>
      <protection locked="0"/>
    </xf>
    <xf numFmtId="0" fontId="55" fillId="0" borderId="116" xfId="0" applyFont="1" applyBorder="1" applyProtection="1">
      <protection locked="0"/>
    </xf>
    <xf numFmtId="0" fontId="58" fillId="0" borderId="0" xfId="0" applyFont="1" applyFill="1" applyBorder="1" applyAlignment="1" applyProtection="1">
      <alignment horizontal="left"/>
      <protection locked="0"/>
    </xf>
    <xf numFmtId="0" fontId="54" fillId="33" borderId="117" xfId="0" applyFont="1" applyFill="1" applyBorder="1" applyAlignment="1" applyProtection="1">
      <alignment horizontal="right" vertical="center"/>
      <protection locked="0"/>
    </xf>
    <xf numFmtId="1" fontId="54" fillId="0" borderId="9" xfId="0" applyNumberFormat="1" applyFont="1" applyFill="1" applyBorder="1" applyAlignment="1" applyProtection="1">
      <alignment horizontal="right" vertical="top"/>
      <protection locked="0"/>
    </xf>
    <xf numFmtId="0" fontId="54" fillId="0" borderId="9" xfId="0" applyFont="1" applyFill="1" applyBorder="1" applyAlignment="1" applyProtection="1">
      <alignment horizontal="left" vertical="top"/>
      <protection locked="0"/>
    </xf>
    <xf numFmtId="1" fontId="54" fillId="33" borderId="110" xfId="0" applyNumberFormat="1" applyFont="1" applyFill="1" applyBorder="1" applyAlignment="1" applyProtection="1">
      <alignment horizontal="right"/>
      <protection locked="0"/>
    </xf>
    <xf numFmtId="171" fontId="54" fillId="33" borderId="110" xfId="0" applyNumberFormat="1" applyFont="1" applyFill="1" applyBorder="1" applyAlignment="1" applyProtection="1">
      <alignment horizontal="right"/>
      <protection locked="0"/>
    </xf>
    <xf numFmtId="9" fontId="54" fillId="32" borderId="110" xfId="20" applyFont="1" applyFill="1" applyBorder="1" applyAlignment="1" applyProtection="1">
      <alignment horizontal="right"/>
      <protection locked="0"/>
    </xf>
    <xf numFmtId="2" fontId="54" fillId="32" borderId="110" xfId="20" applyNumberFormat="1" applyFont="1" applyFill="1" applyBorder="1" applyAlignment="1" applyProtection="1">
      <alignment horizontal="right"/>
      <protection locked="0"/>
    </xf>
    <xf numFmtId="0" fontId="88" fillId="32" borderId="0" xfId="0" applyFont="1" applyFill="1" applyBorder="1" applyAlignment="1" applyProtection="1">
      <alignment horizontal="left"/>
      <protection hidden="1"/>
    </xf>
    <xf numFmtId="2" fontId="4" fillId="19" borderId="4" xfId="0" applyNumberFormat="1" applyFont="1" applyFill="1" applyBorder="1" applyAlignment="1">
      <alignment horizontal="right" vertical="center"/>
    </xf>
    <xf numFmtId="2" fontId="4" fillId="24" borderId="4" xfId="0" applyNumberFormat="1" applyFont="1" applyFill="1" applyBorder="1" applyAlignment="1"/>
    <xf numFmtId="2" fontId="47" fillId="24" borderId="4" xfId="0" applyNumberFormat="1" applyFont="1" applyFill="1" applyBorder="1" applyAlignment="1"/>
    <xf numFmtId="2" fontId="56" fillId="30" borderId="4" xfId="0" applyNumberFormat="1" applyFont="1" applyFill="1" applyBorder="1" applyAlignment="1"/>
    <xf numFmtId="2" fontId="47" fillId="30" borderId="4" xfId="0" applyNumberFormat="1" applyFont="1" applyFill="1" applyBorder="1" applyAlignment="1">
      <alignment horizontal="left"/>
    </xf>
    <xf numFmtId="9" fontId="122" fillId="0" borderId="9" xfId="0" applyNumberFormat="1" applyFont="1" applyFill="1" applyBorder="1" applyAlignment="1" applyProtection="1">
      <alignment horizontal="right" vertical="top"/>
      <protection hidden="1"/>
    </xf>
    <xf numFmtId="0" fontId="54" fillId="44" borderId="110" xfId="0" applyFont="1" applyFill="1" applyBorder="1" applyAlignment="1" applyProtection="1">
      <alignment horizontal="right"/>
      <protection locked="0"/>
    </xf>
    <xf numFmtId="0" fontId="54" fillId="44" borderId="110" xfId="0" applyNumberFormat="1" applyFont="1" applyFill="1" applyBorder="1" applyAlignment="1" applyProtection="1">
      <alignment horizontal="right"/>
      <protection locked="0"/>
    </xf>
    <xf numFmtId="0" fontId="54" fillId="44" borderId="0" xfId="0" applyFont="1" applyFill="1" applyBorder="1" applyAlignment="1" applyProtection="1">
      <alignment horizontal="right"/>
      <protection locked="0"/>
    </xf>
    <xf numFmtId="167" fontId="121" fillId="44" borderId="110" xfId="0" quotePrefix="1" applyNumberFormat="1" applyFont="1" applyFill="1" applyBorder="1" applyAlignment="1" applyProtection="1">
      <alignment horizontal="right"/>
      <protection locked="0"/>
    </xf>
    <xf numFmtId="2" fontId="58" fillId="44" borderId="110" xfId="0" applyNumberFormat="1" applyFont="1" applyFill="1" applyBorder="1" applyAlignment="1" applyProtection="1">
      <alignment horizontal="right"/>
      <protection hidden="1"/>
    </xf>
    <xf numFmtId="0" fontId="54" fillId="44" borderId="110" xfId="0" applyFont="1" applyFill="1" applyBorder="1" applyAlignment="1" applyProtection="1">
      <alignment horizontal="right" vertical="center"/>
      <protection locked="0"/>
    </xf>
    <xf numFmtId="0" fontId="54" fillId="0" borderId="118" xfId="0" applyFont="1" applyFill="1" applyBorder="1" applyAlignment="1" applyProtection="1">
      <alignment horizontal="right" vertical="center"/>
      <protection hidden="1"/>
    </xf>
    <xf numFmtId="0" fontId="88" fillId="0" borderId="0" xfId="0" applyFont="1" applyFill="1" applyBorder="1" applyAlignment="1" applyProtection="1">
      <alignment horizontal="left"/>
      <protection hidden="1"/>
    </xf>
    <xf numFmtId="0" fontId="53" fillId="37" borderId="0" xfId="0" applyFont="1" applyFill="1" applyBorder="1" applyAlignment="1">
      <alignment horizontal="right"/>
    </xf>
    <xf numFmtId="2" fontId="53" fillId="37" borderId="0" xfId="0" applyNumberFormat="1" applyFont="1" applyFill="1" applyBorder="1"/>
    <xf numFmtId="0" fontId="116" fillId="0" borderId="119" xfId="0" applyFont="1" applyBorder="1" applyProtection="1">
      <protection locked="0"/>
    </xf>
    <xf numFmtId="165" fontId="116" fillId="0" borderId="119" xfId="0" applyNumberFormat="1" applyFont="1" applyBorder="1" applyProtection="1">
      <protection locked="0"/>
    </xf>
    <xf numFmtId="165" fontId="116" fillId="0" borderId="120" xfId="0" applyNumberFormat="1" applyFont="1" applyBorder="1" applyProtection="1">
      <protection locked="0"/>
    </xf>
    <xf numFmtId="0" fontId="116" fillId="0" borderId="121" xfId="0" applyFont="1" applyBorder="1" applyProtection="1">
      <protection locked="0"/>
    </xf>
    <xf numFmtId="165" fontId="116" fillId="0" borderId="121" xfId="0" applyNumberFormat="1" applyFont="1" applyBorder="1" applyProtection="1">
      <protection locked="0"/>
    </xf>
    <xf numFmtId="165" fontId="116" fillId="0" borderId="122" xfId="0" applyNumberFormat="1" applyFont="1" applyBorder="1" applyProtection="1">
      <protection locked="0"/>
    </xf>
    <xf numFmtId="0" fontId="45" fillId="4" borderId="77" xfId="1" applyFont="1" applyBorder="1"/>
    <xf numFmtId="167" fontId="45" fillId="4" borderId="77" xfId="1" applyNumberFormat="1" applyBorder="1"/>
    <xf numFmtId="167" fontId="46" fillId="7" borderId="77" xfId="4" applyNumberFormat="1" applyBorder="1" applyAlignment="1"/>
    <xf numFmtId="167" fontId="45" fillId="4" borderId="77" xfId="1" applyNumberFormat="1" applyBorder="1" applyAlignment="1"/>
    <xf numFmtId="1" fontId="53" fillId="0" borderId="0" xfId="0" applyNumberFormat="1" applyFont="1" applyFill="1" applyBorder="1"/>
    <xf numFmtId="1" fontId="60" fillId="0" borderId="0" xfId="0" applyNumberFormat="1" applyFont="1" applyFill="1" applyBorder="1"/>
    <xf numFmtId="0" fontId="54" fillId="3" borderId="23" xfId="18" applyFont="1" applyFill="1" applyBorder="1" applyAlignment="1" applyProtection="1">
      <protection hidden="1"/>
    </xf>
    <xf numFmtId="0" fontId="47" fillId="3" borderId="23" xfId="18" applyFont="1" applyFill="1" applyBorder="1" applyAlignment="1" applyProtection="1">
      <protection hidden="1"/>
    </xf>
    <xf numFmtId="0" fontId="123" fillId="0" borderId="0" xfId="0" applyFont="1"/>
    <xf numFmtId="165" fontId="7" fillId="20" borderId="68" xfId="19" applyNumberFormat="1" applyFont="1" applyFill="1" applyAlignment="1">
      <alignment horizontal="left" vertical="center"/>
    </xf>
    <xf numFmtId="0" fontId="60" fillId="15" borderId="0" xfId="0" applyFont="1" applyFill="1" applyBorder="1"/>
    <xf numFmtId="0" fontId="48" fillId="41" borderId="98" xfId="18" applyFont="1" applyFill="1" applyBorder="1" applyAlignment="1">
      <alignment horizontal="left" vertical="center"/>
    </xf>
    <xf numFmtId="0" fontId="55" fillId="0" borderId="0" xfId="0" applyFont="1" applyBorder="1" applyProtection="1">
      <protection locked="0"/>
    </xf>
    <xf numFmtId="165" fontId="46" fillId="10" borderId="30" xfId="17" applyNumberFormat="1" applyFont="1" applyBorder="1" applyAlignment="1" applyProtection="1">
      <alignment horizontal="center"/>
      <protection hidden="1"/>
    </xf>
    <xf numFmtId="3" fontId="113" fillId="3" borderId="27" xfId="18" applyNumberFormat="1" applyFont="1" applyFill="1" applyBorder="1" applyAlignment="1" applyProtection="1">
      <alignment horizontal="right" vertical="center" indent="1"/>
      <protection hidden="1"/>
    </xf>
    <xf numFmtId="3" fontId="54" fillId="3" borderId="44" xfId="18" applyNumberFormat="1" applyFont="1" applyFill="1" applyBorder="1" applyAlignment="1" applyProtection="1">
      <alignment horizontal="right" vertical="center" indent="1"/>
      <protection hidden="1"/>
    </xf>
    <xf numFmtId="2" fontId="0" fillId="32" borderId="0" xfId="0" applyNumberFormat="1" applyFont="1" applyFill="1" applyBorder="1" applyProtection="1">
      <protection hidden="1"/>
    </xf>
    <xf numFmtId="0" fontId="124" fillId="32" borderId="0" xfId="0" applyFont="1" applyFill="1" applyBorder="1" applyProtection="1">
      <protection hidden="1"/>
    </xf>
    <xf numFmtId="0" fontId="83" fillId="3" borderId="0" xfId="0" applyFont="1" applyFill="1" applyBorder="1" applyAlignment="1" applyProtection="1">
      <alignment horizontal="left"/>
      <protection hidden="1"/>
    </xf>
    <xf numFmtId="0" fontId="83" fillId="32" borderId="0" xfId="0" applyFont="1" applyFill="1" applyBorder="1" applyProtection="1">
      <protection hidden="1"/>
    </xf>
    <xf numFmtId="0" fontId="118" fillId="32" borderId="0" xfId="0" applyFont="1" applyFill="1" applyBorder="1" applyAlignment="1" applyProtection="1">
      <alignment horizontal="left"/>
      <protection hidden="1"/>
    </xf>
    <xf numFmtId="2" fontId="54" fillId="33" borderId="110" xfId="0" applyNumberFormat="1" applyFont="1" applyFill="1" applyBorder="1" applyAlignment="1" applyProtection="1">
      <alignment horizontal="right"/>
      <protection locked="0"/>
    </xf>
    <xf numFmtId="2" fontId="54" fillId="44" borderId="110" xfId="0" applyNumberFormat="1" applyFont="1" applyFill="1" applyBorder="1" applyAlignment="1" applyProtection="1">
      <alignment horizontal="right" vertical="center"/>
      <protection locked="0"/>
    </xf>
    <xf numFmtId="3" fontId="118" fillId="32" borderId="0" xfId="0" applyNumberFormat="1" applyFont="1" applyFill="1" applyBorder="1" applyAlignment="1" applyProtection="1">
      <alignment horizontal="left"/>
      <protection hidden="1"/>
    </xf>
    <xf numFmtId="0" fontId="118" fillId="32" borderId="0" xfId="0" applyFont="1" applyFill="1" applyBorder="1" applyProtection="1">
      <protection hidden="1"/>
    </xf>
    <xf numFmtId="0" fontId="54" fillId="0" borderId="4" xfId="18" applyFont="1" applyFill="1" applyBorder="1" applyAlignment="1" applyProtection="1">
      <alignment horizontal="center" vertical="center"/>
      <protection hidden="1"/>
    </xf>
    <xf numFmtId="0" fontId="54" fillId="0" borderId="4" xfId="18" applyFont="1" applyFill="1" applyBorder="1" applyAlignment="1" applyProtection="1">
      <alignment horizontal="left" vertical="center"/>
      <protection hidden="1"/>
    </xf>
    <xf numFmtId="0" fontId="54" fillId="0" borderId="4" xfId="18" applyFont="1" applyFill="1" applyBorder="1" applyAlignment="1" applyProtection="1">
      <alignment horizontal="center" textRotation="90"/>
      <protection hidden="1"/>
    </xf>
    <xf numFmtId="0" fontId="54" fillId="0" borderId="4" xfId="18" applyFont="1" applyFill="1" applyBorder="1" applyAlignment="1" applyProtection="1">
      <alignment horizontal="center" textRotation="90" wrapText="1"/>
      <protection hidden="1"/>
    </xf>
    <xf numFmtId="0" fontId="84" fillId="0" borderId="4" xfId="18" applyFont="1" applyFill="1" applyBorder="1" applyAlignment="1" applyProtection="1">
      <alignment horizontal="center" textRotation="90" wrapText="1"/>
      <protection hidden="1"/>
    </xf>
    <xf numFmtId="167" fontId="55" fillId="0" borderId="4" xfId="0" applyNumberFormat="1" applyFont="1" applyFill="1" applyBorder="1" applyAlignment="1" applyProtection="1">
      <alignment horizontal="center"/>
      <protection hidden="1"/>
    </xf>
    <xf numFmtId="167" fontId="55" fillId="0" borderId="4" xfId="0" quotePrefix="1" applyNumberFormat="1" applyFont="1" applyFill="1" applyBorder="1" applyAlignment="1" applyProtection="1">
      <alignment horizontal="center"/>
      <protection hidden="1"/>
    </xf>
    <xf numFmtId="165" fontId="88" fillId="0" borderId="4" xfId="0" applyNumberFormat="1" applyFont="1" applyFill="1" applyBorder="1" applyAlignment="1" applyProtection="1">
      <alignment horizontal="center"/>
      <protection locked="0"/>
    </xf>
    <xf numFmtId="167" fontId="88" fillId="0" borderId="4" xfId="0" applyNumberFormat="1" applyFont="1" applyFill="1" applyBorder="1" applyAlignment="1" applyProtection="1">
      <alignment horizontal="center"/>
      <protection locked="0"/>
    </xf>
    <xf numFmtId="167" fontId="118" fillId="0" borderId="4" xfId="0" applyNumberFormat="1" applyFont="1" applyFill="1" applyBorder="1" applyAlignment="1" applyProtection="1">
      <alignment horizontal="center"/>
      <protection hidden="1"/>
    </xf>
    <xf numFmtId="1" fontId="120" fillId="0" borderId="0" xfId="0" applyNumberFormat="1" applyFont="1" applyFill="1" applyBorder="1" applyAlignment="1" applyProtection="1">
      <alignment horizontal="center"/>
      <protection hidden="1"/>
    </xf>
    <xf numFmtId="1" fontId="55" fillId="0" borderId="4" xfId="0" applyNumberFormat="1" applyFont="1" applyFill="1" applyBorder="1" applyAlignment="1" applyProtection="1">
      <alignment horizontal="center"/>
      <protection hidden="1"/>
    </xf>
    <xf numFmtId="165" fontId="55" fillId="0" borderId="4" xfId="0" applyNumberFormat="1" applyFont="1" applyFill="1" applyBorder="1" applyAlignment="1" applyProtection="1">
      <alignment horizontal="center"/>
      <protection hidden="1"/>
    </xf>
    <xf numFmtId="1" fontId="118" fillId="0" borderId="4" xfId="0" applyNumberFormat="1" applyFont="1" applyFill="1" applyBorder="1" applyProtection="1">
      <protection hidden="1"/>
    </xf>
    <xf numFmtId="1" fontId="55" fillId="0" borderId="53" xfId="0" applyNumberFormat="1" applyFont="1" applyFill="1" applyBorder="1" applyProtection="1">
      <protection hidden="1"/>
    </xf>
    <xf numFmtId="1" fontId="55" fillId="0" borderId="20" xfId="0" applyNumberFormat="1" applyFont="1" applyFill="1" applyBorder="1" applyAlignment="1" applyProtection="1">
      <alignment horizontal="center"/>
      <protection hidden="1"/>
    </xf>
    <xf numFmtId="1" fontId="55" fillId="0" borderId="12" xfId="0" applyNumberFormat="1" applyFont="1" applyFill="1" applyBorder="1" applyProtection="1">
      <protection hidden="1"/>
    </xf>
    <xf numFmtId="1" fontId="55" fillId="0" borderId="20" xfId="0" applyNumberFormat="1" applyFont="1" applyFill="1" applyBorder="1" applyProtection="1">
      <protection hidden="1"/>
    </xf>
    <xf numFmtId="0" fontId="55" fillId="0" borderId="0" xfId="0" applyFont="1" applyFill="1" applyBorder="1" applyProtection="1">
      <protection hidden="1"/>
    </xf>
    <xf numFmtId="0" fontId="125" fillId="0" borderId="0" xfId="0" applyFont="1" applyFill="1" applyBorder="1" applyAlignment="1" applyProtection="1">
      <alignment horizontal="center"/>
      <protection hidden="1"/>
    </xf>
    <xf numFmtId="9" fontId="91" fillId="0" borderId="4" xfId="0" applyNumberFormat="1" applyFont="1" applyFill="1" applyBorder="1" applyAlignment="1" applyProtection="1">
      <alignment horizontal="center" vertical="center"/>
      <protection hidden="1"/>
    </xf>
    <xf numFmtId="9" fontId="91" fillId="0" borderId="20" xfId="0" applyNumberFormat="1" applyFont="1" applyFill="1" applyBorder="1" applyAlignment="1" applyProtection="1">
      <alignment horizontal="center" vertical="center"/>
      <protection hidden="1"/>
    </xf>
    <xf numFmtId="9" fontId="91" fillId="0" borderId="4" xfId="0" applyNumberFormat="1" applyFont="1" applyFill="1" applyBorder="1" applyAlignment="1" applyProtection="1">
      <alignment horizontal="center" vertical="center"/>
      <protection locked="0"/>
    </xf>
    <xf numFmtId="9" fontId="91" fillId="0" borderId="7" xfId="0" applyNumberFormat="1" applyFont="1" applyFill="1" applyBorder="1" applyAlignment="1" applyProtection="1">
      <alignment horizontal="center" vertical="center"/>
      <protection hidden="1"/>
    </xf>
    <xf numFmtId="9" fontId="91" fillId="0" borderId="52" xfId="0" applyNumberFormat="1" applyFont="1" applyFill="1" applyBorder="1" applyAlignment="1" applyProtection="1">
      <alignment horizontal="center" vertical="center"/>
      <protection locked="0"/>
    </xf>
    <xf numFmtId="167" fontId="118" fillId="0" borderId="4" xfId="0" applyNumberFormat="1" applyFont="1" applyFill="1" applyBorder="1" applyProtection="1">
      <protection hidden="1"/>
    </xf>
    <xf numFmtId="9" fontId="91" fillId="0" borderId="0" xfId="0" applyNumberFormat="1" applyFont="1" applyFill="1" applyBorder="1" applyAlignment="1" applyProtection="1">
      <alignment horizontal="center" vertical="center"/>
      <protection hidden="1"/>
    </xf>
    <xf numFmtId="9" fontId="91" fillId="0" borderId="11" xfId="0" applyNumberFormat="1" applyFont="1" applyFill="1" applyBorder="1" applyAlignment="1" applyProtection="1">
      <alignment horizontal="center" vertical="center"/>
      <protection locked="0"/>
    </xf>
    <xf numFmtId="9" fontId="118" fillId="0" borderId="52" xfId="0" applyNumberFormat="1" applyFont="1" applyFill="1" applyBorder="1" applyProtection="1">
      <protection hidden="1"/>
    </xf>
    <xf numFmtId="9" fontId="118" fillId="0" borderId="4" xfId="0" applyNumberFormat="1" applyFont="1" applyFill="1" applyBorder="1" applyProtection="1">
      <protection hidden="1"/>
    </xf>
    <xf numFmtId="0" fontId="59" fillId="0" borderId="4" xfId="0" applyFont="1" applyFill="1" applyBorder="1" applyAlignment="1" applyProtection="1">
      <alignment horizontal="center" vertical="center"/>
      <protection locked="0"/>
    </xf>
    <xf numFmtId="0" fontId="125" fillId="0" borderId="4" xfId="0" applyFont="1" applyFill="1" applyBorder="1" applyAlignment="1" applyProtection="1">
      <alignment horizontal="center" vertical="center"/>
      <protection locked="0"/>
    </xf>
    <xf numFmtId="9" fontId="91" fillId="16" borderId="4" xfId="0" applyNumberFormat="1" applyFont="1" applyFill="1" applyBorder="1" applyAlignment="1" applyProtection="1">
      <alignment horizontal="center" vertical="center"/>
      <protection locked="0"/>
    </xf>
    <xf numFmtId="10" fontId="53" fillId="0" borderId="0" xfId="0" applyNumberFormat="1" applyFont="1" applyFill="1" applyBorder="1" applyAlignment="1">
      <alignment horizontal="right"/>
    </xf>
    <xf numFmtId="172" fontId="53" fillId="0" borderId="0" xfId="0" applyNumberFormat="1" applyFont="1" applyFill="1" applyBorder="1" applyAlignment="1">
      <alignment horizontal="right"/>
    </xf>
    <xf numFmtId="167" fontId="0" fillId="32" borderId="0" xfId="0" applyNumberFormat="1" applyFont="1" applyFill="1" applyBorder="1" applyProtection="1">
      <protection hidden="1"/>
    </xf>
    <xf numFmtId="0" fontId="54" fillId="14" borderId="4" xfId="18" applyFont="1" applyFill="1" applyBorder="1" applyAlignment="1" applyProtection="1">
      <alignment horizontal="center" textRotation="90" wrapText="1"/>
      <protection hidden="1"/>
    </xf>
    <xf numFmtId="0" fontId="54" fillId="14" borderId="4" xfId="18" applyFont="1" applyFill="1" applyBorder="1" applyAlignment="1" applyProtection="1">
      <alignment horizontal="center" textRotation="90"/>
      <protection hidden="1"/>
    </xf>
    <xf numFmtId="167" fontId="55" fillId="32" borderId="0" xfId="0" applyNumberFormat="1" applyFont="1" applyFill="1" applyBorder="1" applyAlignment="1" applyProtection="1">
      <alignment horizontal="center"/>
      <protection hidden="1"/>
    </xf>
    <xf numFmtId="9" fontId="110" fillId="15" borderId="0" xfId="0" applyNumberFormat="1" applyFont="1" applyFill="1" applyBorder="1"/>
    <xf numFmtId="9" fontId="110" fillId="38" borderId="0" xfId="0" applyNumberFormat="1" applyFont="1" applyFill="1" applyBorder="1"/>
    <xf numFmtId="9" fontId="55" fillId="32" borderId="0" xfId="20" applyFont="1" applyFill="1" applyBorder="1" applyAlignment="1" applyProtection="1">
      <alignment horizontal="center"/>
      <protection hidden="1"/>
    </xf>
    <xf numFmtId="0" fontId="118" fillId="32" borderId="0" xfId="0" applyFont="1" applyFill="1" applyBorder="1" applyAlignment="1" applyProtection="1">
      <alignment horizontal="left" wrapText="1"/>
      <protection hidden="1"/>
    </xf>
    <xf numFmtId="9" fontId="45" fillId="32" borderId="0" xfId="20" applyFont="1" applyFill="1" applyProtection="1">
      <protection hidden="1"/>
    </xf>
    <xf numFmtId="167" fontId="45" fillId="32" borderId="0" xfId="20" applyNumberFormat="1" applyFont="1" applyFill="1" applyProtection="1">
      <protection hidden="1"/>
    </xf>
    <xf numFmtId="2" fontId="60" fillId="40" borderId="100" xfId="0" applyNumberFormat="1" applyFont="1" applyFill="1" applyBorder="1"/>
    <xf numFmtId="0" fontId="126" fillId="32" borderId="0" xfId="0" applyFont="1" applyFill="1" applyBorder="1" applyAlignment="1" applyProtection="1">
      <alignment wrapText="1"/>
      <protection hidden="1"/>
    </xf>
    <xf numFmtId="166" fontId="126" fillId="32" borderId="0" xfId="0" applyNumberFormat="1" applyFont="1" applyFill="1" applyBorder="1" applyAlignment="1" applyProtection="1">
      <alignment horizontal="left"/>
      <protection hidden="1"/>
    </xf>
    <xf numFmtId="0" fontId="126" fillId="32" borderId="0" xfId="0" applyFont="1" applyFill="1" applyBorder="1" applyProtection="1">
      <protection hidden="1"/>
    </xf>
    <xf numFmtId="0" fontId="54" fillId="14" borderId="41" xfId="18" applyFont="1" applyFill="1" applyBorder="1" applyAlignment="1" applyProtection="1">
      <alignment horizontal="left" vertical="center"/>
      <protection hidden="1"/>
    </xf>
    <xf numFmtId="0" fontId="54" fillId="14" borderId="41" xfId="18" applyFont="1" applyFill="1" applyBorder="1" applyAlignment="1" applyProtection="1">
      <alignment vertical="center"/>
      <protection hidden="1"/>
    </xf>
    <xf numFmtId="3" fontId="54" fillId="14" borderId="41" xfId="18" applyNumberFormat="1" applyFont="1" applyFill="1" applyBorder="1" applyAlignment="1" applyProtection="1">
      <alignment horizontal="right" vertical="center" indent="1"/>
      <protection hidden="1"/>
    </xf>
    <xf numFmtId="0" fontId="87" fillId="10" borderId="57" xfId="17" applyFont="1" applyBorder="1" applyAlignment="1" applyProtection="1">
      <alignment horizontal="center" vertical="center"/>
      <protection hidden="1"/>
    </xf>
    <xf numFmtId="3" fontId="54" fillId="14" borderId="43" xfId="18" applyNumberFormat="1" applyFont="1" applyFill="1" applyBorder="1" applyAlignment="1" applyProtection="1">
      <alignment horizontal="right" vertical="center" indent="1"/>
      <protection hidden="1"/>
    </xf>
    <xf numFmtId="0" fontId="50" fillId="10" borderId="7" xfId="17" applyFont="1" applyBorder="1" applyAlignment="1"/>
    <xf numFmtId="0" fontId="83" fillId="32" borderId="0" xfId="18" applyFont="1" applyFill="1"/>
    <xf numFmtId="0" fontId="65" fillId="32" borderId="0" xfId="18" applyFont="1" applyFill="1" applyBorder="1"/>
    <xf numFmtId="0" fontId="54" fillId="32" borderId="0" xfId="18" applyFont="1" applyFill="1" applyBorder="1" applyAlignment="1">
      <alignment wrapText="1"/>
    </xf>
    <xf numFmtId="0" fontId="45" fillId="32" borderId="0" xfId="1" applyFont="1" applyFill="1" applyBorder="1" applyAlignment="1"/>
    <xf numFmtId="0" fontId="66" fillId="32" borderId="0" xfId="18" applyFont="1" applyFill="1" applyBorder="1" applyAlignment="1"/>
    <xf numFmtId="0" fontId="64" fillId="32" borderId="0" xfId="18" applyFont="1" applyFill="1" applyBorder="1"/>
    <xf numFmtId="9" fontId="58" fillId="32" borderId="0" xfId="18" applyNumberFormat="1" applyFont="1" applyFill="1" applyBorder="1"/>
    <xf numFmtId="0" fontId="47" fillId="17" borderId="49" xfId="5" applyFont="1" applyFill="1" applyBorder="1" applyAlignment="1">
      <alignment wrapText="1"/>
    </xf>
    <xf numFmtId="0" fontId="47" fillId="17" borderId="0" xfId="5" applyFont="1" applyFill="1" applyBorder="1" applyAlignment="1">
      <alignment wrapText="1"/>
    </xf>
    <xf numFmtId="0" fontId="47" fillId="17" borderId="47" xfId="5" applyFont="1" applyFill="1" applyBorder="1" applyAlignment="1">
      <alignment wrapText="1"/>
    </xf>
    <xf numFmtId="3" fontId="47" fillId="17" borderId="4" xfId="5" applyNumberFormat="1" applyFont="1" applyFill="1" applyBorder="1" applyAlignment="1">
      <alignment horizontal="center" wrapText="1"/>
    </xf>
    <xf numFmtId="0" fontId="54" fillId="0" borderId="0" xfId="18" applyFont="1" applyFill="1"/>
    <xf numFmtId="0" fontId="47" fillId="0" borderId="26" xfId="5" applyFont="1" applyFill="1" applyBorder="1" applyAlignment="1">
      <alignment horizontal="center" vertical="center" wrapText="1"/>
    </xf>
    <xf numFmtId="0" fontId="47" fillId="0" borderId="0" xfId="5" applyFont="1" applyFill="1" applyBorder="1" applyAlignment="1">
      <alignment horizontal="center" vertical="center"/>
    </xf>
    <xf numFmtId="0" fontId="47" fillId="0" borderId="0" xfId="5" applyFont="1" applyFill="1" applyBorder="1" applyAlignment="1">
      <alignment horizontal="center" vertical="center" wrapText="1"/>
    </xf>
    <xf numFmtId="0" fontId="47" fillId="0" borderId="0" xfId="5" applyFont="1" applyFill="1" applyBorder="1" applyAlignment="1">
      <alignment horizontal="center" vertical="center" textRotation="90" wrapText="1"/>
    </xf>
    <xf numFmtId="0" fontId="47" fillId="0" borderId="27" xfId="5" applyFont="1" applyFill="1" applyBorder="1" applyAlignment="1">
      <alignment horizontal="center" textRotation="90" wrapText="1"/>
    </xf>
    <xf numFmtId="0" fontId="58" fillId="12" borderId="89" xfId="18" applyFont="1" applyFill="1" applyBorder="1" applyAlignment="1"/>
    <xf numFmtId="0" fontId="47" fillId="32" borderId="26" xfId="5" applyFont="1" applyFill="1" applyBorder="1" applyAlignment="1">
      <alignment horizontal="center" vertical="center" wrapText="1"/>
    </xf>
    <xf numFmtId="0" fontId="47" fillId="32" borderId="0" xfId="5" applyFont="1" applyFill="1" applyBorder="1" applyAlignment="1">
      <alignment horizontal="center" vertical="center"/>
    </xf>
    <xf numFmtId="0" fontId="47" fillId="32" borderId="0" xfId="5" applyFont="1" applyFill="1" applyBorder="1" applyAlignment="1">
      <alignment horizontal="center" vertical="center" wrapText="1"/>
    </xf>
    <xf numFmtId="0" fontId="47" fillId="32" borderId="0" xfId="5" applyFont="1" applyFill="1" applyBorder="1" applyAlignment="1">
      <alignment horizontal="center" vertical="center" textRotation="90" wrapText="1"/>
    </xf>
    <xf numFmtId="0" fontId="47" fillId="32" borderId="27" xfId="5" applyFont="1" applyFill="1" applyBorder="1" applyAlignment="1">
      <alignment horizontal="center" textRotation="90" wrapText="1"/>
    </xf>
    <xf numFmtId="0" fontId="48" fillId="10" borderId="90" xfId="17" applyFont="1" applyBorder="1" applyAlignment="1">
      <alignment horizontal="center"/>
    </xf>
    <xf numFmtId="0" fontId="56" fillId="17" borderId="49" xfId="5" applyFont="1" applyFill="1" applyBorder="1" applyAlignment="1">
      <alignment wrapText="1"/>
    </xf>
    <xf numFmtId="2" fontId="54" fillId="0" borderId="87" xfId="18" applyNumberFormat="1" applyFont="1" applyBorder="1"/>
    <xf numFmtId="0" fontId="58" fillId="0" borderId="124" xfId="18" applyFont="1" applyBorder="1"/>
    <xf numFmtId="0" fontId="54" fillId="0" borderId="124" xfId="18" applyFont="1" applyBorder="1"/>
    <xf numFmtId="0" fontId="58" fillId="0" borderId="124" xfId="18" applyFont="1" applyBorder="1" applyAlignment="1">
      <alignment horizontal="left"/>
    </xf>
    <xf numFmtId="0" fontId="54" fillId="0" borderId="124" xfId="18" applyFont="1" applyBorder="1" applyAlignment="1">
      <alignment horizontal="left"/>
    </xf>
    <xf numFmtId="0" fontId="54" fillId="0" borderId="0" xfId="18" applyFont="1" applyBorder="1"/>
    <xf numFmtId="2" fontId="54" fillId="0" borderId="0" xfId="18" applyNumberFormat="1" applyFont="1" applyBorder="1"/>
    <xf numFmtId="2" fontId="54" fillId="17" borderId="90" xfId="18" applyNumberFormat="1" applyFont="1" applyFill="1" applyBorder="1"/>
    <xf numFmtId="0" fontId="56" fillId="17" borderId="19" xfId="5" applyFont="1" applyFill="1" applyBorder="1" applyAlignment="1">
      <alignment horizontal="center" wrapText="1"/>
    </xf>
    <xf numFmtId="0" fontId="54" fillId="0" borderId="131" xfId="18" applyFont="1" applyFill="1" applyBorder="1"/>
    <xf numFmtId="0" fontId="45" fillId="4" borderId="136" xfId="1" applyFont="1" applyBorder="1" applyAlignment="1"/>
    <xf numFmtId="0" fontId="58" fillId="0" borderId="137" xfId="18" applyFont="1" applyBorder="1"/>
    <xf numFmtId="0" fontId="54" fillId="0" borderId="137" xfId="18" applyFont="1" applyBorder="1"/>
    <xf numFmtId="0" fontId="58" fillId="32" borderId="137" xfId="18" applyFont="1" applyFill="1" applyBorder="1"/>
    <xf numFmtId="0" fontId="54" fillId="32" borderId="137" xfId="18" applyFont="1" applyFill="1" applyBorder="1"/>
    <xf numFmtId="0" fontId="58" fillId="32" borderId="26" xfId="18" applyFont="1" applyFill="1" applyBorder="1" applyAlignment="1">
      <alignment wrapText="1"/>
    </xf>
    <xf numFmtId="1" fontId="54" fillId="32" borderId="0" xfId="18" applyNumberFormat="1" applyFont="1" applyFill="1" applyBorder="1"/>
    <xf numFmtId="1" fontId="54" fillId="32" borderId="27" xfId="18" applyNumberFormat="1" applyFont="1" applyFill="1" applyBorder="1"/>
    <xf numFmtId="0" fontId="54" fillId="0" borderId="131" xfId="18" applyFont="1" applyBorder="1"/>
    <xf numFmtId="2" fontId="54" fillId="17" borderId="87" xfId="18" applyNumberFormat="1" applyFont="1" applyFill="1" applyBorder="1"/>
    <xf numFmtId="2" fontId="54" fillId="17" borderId="137" xfId="18" applyNumberFormat="1" applyFont="1" applyFill="1" applyBorder="1"/>
    <xf numFmtId="0" fontId="54" fillId="0" borderId="140" xfId="18" applyFont="1" applyBorder="1"/>
    <xf numFmtId="0" fontId="45" fillId="32" borderId="141" xfId="1" applyFont="1" applyFill="1" applyBorder="1" applyAlignment="1"/>
    <xf numFmtId="0" fontId="54" fillId="32" borderId="132" xfId="18" applyFont="1" applyFill="1" applyBorder="1"/>
    <xf numFmtId="0" fontId="58" fillId="32" borderId="142" xfId="18" applyFont="1" applyFill="1" applyBorder="1" applyAlignment="1">
      <alignment horizontal="center"/>
    </xf>
    <xf numFmtId="0" fontId="58" fillId="32" borderId="132" xfId="18" applyFont="1" applyFill="1" applyBorder="1"/>
    <xf numFmtId="0" fontId="64" fillId="3" borderId="30" xfId="18" applyFont="1" applyFill="1" applyBorder="1"/>
    <xf numFmtId="0" fontId="65" fillId="3" borderId="30" xfId="18" applyFont="1" applyFill="1" applyBorder="1"/>
    <xf numFmtId="0" fontId="58" fillId="0" borderId="137" xfId="18" applyFont="1" applyFill="1" applyBorder="1" applyAlignment="1"/>
    <xf numFmtId="0" fontId="45" fillId="4" borderId="89" xfId="1" applyFont="1" applyBorder="1" applyAlignment="1"/>
    <xf numFmtId="0" fontId="58" fillId="0" borderId="90" xfId="18" applyFont="1" applyFill="1" applyBorder="1" applyAlignment="1"/>
    <xf numFmtId="2" fontId="54" fillId="17" borderId="130" xfId="18" applyNumberFormat="1" applyFont="1" applyFill="1" applyBorder="1"/>
    <xf numFmtId="2" fontId="54" fillId="17" borderId="123" xfId="18" applyNumberFormat="1" applyFont="1" applyFill="1" applyBorder="1"/>
    <xf numFmtId="167" fontId="54" fillId="0" borderId="87" xfId="20" applyNumberFormat="1" applyFont="1" applyBorder="1"/>
    <xf numFmtId="167" fontId="54" fillId="0" borderId="0" xfId="20" applyNumberFormat="1" applyFont="1" applyFill="1" applyBorder="1"/>
    <xf numFmtId="167" fontId="54" fillId="0" borderId="9" xfId="20" applyNumberFormat="1" applyFont="1" applyFill="1" applyBorder="1"/>
    <xf numFmtId="167" fontId="54" fillId="0" borderId="137" xfId="20" applyNumberFormat="1" applyFont="1" applyBorder="1"/>
    <xf numFmtId="0" fontId="54" fillId="0" borderId="87" xfId="18" applyFont="1" applyFill="1" applyBorder="1" applyAlignment="1"/>
    <xf numFmtId="0" fontId="48" fillId="10" borderId="87" xfId="17" applyFont="1" applyBorder="1" applyAlignment="1">
      <alignment horizontal="center"/>
    </xf>
    <xf numFmtId="165" fontId="54" fillId="33" borderId="110" xfId="0" applyNumberFormat="1" applyFont="1" applyFill="1" applyBorder="1" applyAlignment="1" applyProtection="1">
      <alignment horizontal="right"/>
      <protection locked="0"/>
    </xf>
    <xf numFmtId="3" fontId="54" fillId="14" borderId="50" xfId="18" applyNumberFormat="1" applyFont="1" applyFill="1" applyBorder="1" applyAlignment="1" applyProtection="1">
      <alignment horizontal="right" vertical="center" indent="1"/>
      <protection hidden="1"/>
    </xf>
    <xf numFmtId="4" fontId="54" fillId="14" borderId="41" xfId="18" applyNumberFormat="1" applyFont="1" applyFill="1" applyBorder="1" applyAlignment="1" applyProtection="1">
      <alignment horizontal="right" vertical="center"/>
      <protection hidden="1"/>
    </xf>
    <xf numFmtId="169" fontId="54" fillId="3" borderId="0" xfId="18" applyNumberFormat="1" applyFont="1" applyFill="1" applyBorder="1" applyAlignment="1" applyProtection="1">
      <alignment horizontal="left" indent="1"/>
      <protection hidden="1"/>
    </xf>
    <xf numFmtId="173" fontId="54" fillId="14" borderId="41" xfId="18" applyNumberFormat="1" applyFont="1" applyFill="1" applyBorder="1" applyAlignment="1" applyProtection="1">
      <alignment horizontal="right" vertical="center" indent="1"/>
      <protection hidden="1"/>
    </xf>
    <xf numFmtId="1" fontId="54" fillId="3" borderId="0" xfId="18" applyNumberFormat="1" applyFont="1" applyFill="1" applyBorder="1" applyAlignment="1" applyProtection="1">
      <alignment horizontal="center" vertical="center"/>
      <protection hidden="1"/>
    </xf>
    <xf numFmtId="167" fontId="54" fillId="0" borderId="0" xfId="0" applyNumberFormat="1" applyFont="1"/>
    <xf numFmtId="0" fontId="51" fillId="32" borderId="0" xfId="0" applyFont="1" applyFill="1" applyBorder="1" applyProtection="1">
      <protection hidden="1"/>
    </xf>
    <xf numFmtId="0" fontId="118" fillId="32" borderId="0" xfId="0" applyFont="1" applyFill="1" applyBorder="1" applyAlignment="1" applyProtection="1">
      <alignment vertical="center"/>
      <protection hidden="1"/>
    </xf>
    <xf numFmtId="0" fontId="54" fillId="3" borderId="0" xfId="0" applyFont="1" applyFill="1" applyBorder="1" applyAlignment="1" applyProtection="1">
      <alignment horizontal="left"/>
      <protection hidden="1"/>
    </xf>
    <xf numFmtId="2" fontId="116" fillId="0" borderId="0" xfId="0" applyNumberFormat="1" applyFont="1" applyFill="1" applyBorder="1" applyAlignment="1" applyProtection="1">
      <alignment horizontal="right"/>
      <protection hidden="1"/>
    </xf>
    <xf numFmtId="9" fontId="91" fillId="16" borderId="52" xfId="0" applyNumberFormat="1" applyFont="1" applyFill="1" applyBorder="1" applyAlignment="1" applyProtection="1">
      <alignment horizontal="center" vertical="center"/>
      <protection locked="0"/>
    </xf>
    <xf numFmtId="170" fontId="60" fillId="40" borderId="100" xfId="0" applyNumberFormat="1" applyFont="1" applyFill="1" applyBorder="1"/>
    <xf numFmtId="4" fontId="54" fillId="14" borderId="50" xfId="18" applyNumberFormat="1" applyFont="1" applyFill="1" applyBorder="1" applyAlignment="1" applyProtection="1">
      <alignment horizontal="right" vertical="center" indent="1"/>
      <protection hidden="1"/>
    </xf>
    <xf numFmtId="2" fontId="58" fillId="3" borderId="0" xfId="18" applyNumberFormat="1" applyFont="1" applyFill="1"/>
    <xf numFmtId="10" fontId="116" fillId="0" borderId="122" xfId="0" applyNumberFormat="1" applyFont="1" applyBorder="1" applyProtection="1">
      <protection locked="0"/>
    </xf>
    <xf numFmtId="10" fontId="116" fillId="0" borderId="122" xfId="20" applyNumberFormat="1" applyFont="1" applyBorder="1" applyProtection="1">
      <protection locked="0"/>
    </xf>
    <xf numFmtId="0" fontId="0" fillId="0" borderId="0" xfId="0" applyFill="1" applyBorder="1" applyAlignment="1" applyProtection="1">
      <alignment wrapText="1"/>
      <protection hidden="1"/>
    </xf>
    <xf numFmtId="0" fontId="0" fillId="5" borderId="15" xfId="2" applyFont="1" applyBorder="1" applyAlignment="1" applyProtection="1">
      <alignment vertical="center" wrapText="1"/>
      <protection hidden="1"/>
    </xf>
    <xf numFmtId="0" fontId="45" fillId="43" borderId="143" xfId="2" applyFont="1" applyFill="1" applyBorder="1" applyAlignment="1" applyProtection="1">
      <alignment vertical="center" wrapText="1"/>
      <protection hidden="1"/>
    </xf>
    <xf numFmtId="0" fontId="83" fillId="32" borderId="26" xfId="0" applyFont="1" applyFill="1" applyBorder="1" applyAlignment="1" applyProtection="1">
      <protection hidden="1"/>
    </xf>
    <xf numFmtId="0" fontId="54" fillId="32" borderId="0" xfId="0" applyFont="1" applyFill="1" applyBorder="1" applyAlignment="1" applyProtection="1">
      <alignment horizontal="left"/>
      <protection hidden="1"/>
    </xf>
    <xf numFmtId="0" fontId="58" fillId="32" borderId="0" xfId="18" applyFont="1" applyFill="1" applyBorder="1"/>
    <xf numFmtId="0" fontId="58" fillId="32" borderId="0" xfId="18" applyFont="1" applyFill="1" applyBorder="1" applyAlignment="1">
      <alignment wrapText="1"/>
    </xf>
    <xf numFmtId="0" fontId="58" fillId="32" borderId="0" xfId="18" applyFont="1" applyFill="1" applyBorder="1" applyAlignment="1">
      <alignment horizontal="center" wrapText="1"/>
    </xf>
    <xf numFmtId="0" fontId="50" fillId="10" borderId="7" xfId="17" applyFont="1" applyBorder="1" applyAlignment="1">
      <alignment horizontal="left"/>
    </xf>
    <xf numFmtId="0" fontId="54" fillId="36" borderId="8" xfId="0" applyFont="1" applyFill="1" applyBorder="1" applyAlignment="1" applyProtection="1">
      <alignment vertical="center"/>
      <protection hidden="1"/>
    </xf>
    <xf numFmtId="0" fontId="45" fillId="5" borderId="145" xfId="2" applyBorder="1" applyAlignment="1" applyProtection="1">
      <alignment vertical="center"/>
      <protection hidden="1"/>
    </xf>
    <xf numFmtId="0" fontId="45" fillId="5" borderId="146" xfId="2" applyBorder="1" applyAlignment="1" applyProtection="1">
      <alignment vertical="center"/>
      <protection hidden="1"/>
    </xf>
    <xf numFmtId="0" fontId="0" fillId="5" borderId="146" xfId="2" applyFont="1" applyBorder="1" applyAlignment="1" applyProtection="1">
      <alignment vertical="center" wrapText="1"/>
      <protection hidden="1"/>
    </xf>
    <xf numFmtId="0" fontId="45" fillId="5" borderId="147" xfId="2" applyFont="1" applyBorder="1" applyAlignment="1" applyProtection="1">
      <alignment vertical="center" wrapText="1"/>
      <protection hidden="1"/>
    </xf>
    <xf numFmtId="0" fontId="45" fillId="5" borderId="148" xfId="2" applyFont="1" applyBorder="1" applyAlignment="1" applyProtection="1">
      <alignment vertical="center" wrapText="1"/>
      <protection hidden="1"/>
    </xf>
    <xf numFmtId="0" fontId="7" fillId="33" borderId="1" xfId="0" applyFont="1" applyFill="1" applyBorder="1" applyAlignment="1" applyProtection="1">
      <alignment horizontal="left" vertical="center"/>
      <protection hidden="1"/>
    </xf>
    <xf numFmtId="2" fontId="47" fillId="33" borderId="149" xfId="0" applyNumberFormat="1" applyFont="1" applyFill="1" applyBorder="1" applyProtection="1">
      <protection locked="0" hidden="1"/>
    </xf>
    <xf numFmtId="2" fontId="47" fillId="33" borderId="50" xfId="0" applyNumberFormat="1" applyFont="1" applyFill="1" applyBorder="1" applyProtection="1">
      <protection locked="0" hidden="1"/>
    </xf>
    <xf numFmtId="0" fontId="7" fillId="33" borderId="148" xfId="0" applyFont="1" applyFill="1" applyBorder="1" applyAlignment="1" applyProtection="1">
      <alignment horizontal="left" vertical="center"/>
      <protection hidden="1"/>
    </xf>
    <xf numFmtId="0" fontId="56" fillId="33" borderId="150" xfId="0" applyFont="1" applyFill="1" applyBorder="1" applyProtection="1">
      <protection locked="0" hidden="1"/>
    </xf>
    <xf numFmtId="2" fontId="47" fillId="33" borderId="151" xfId="0" applyNumberFormat="1" applyFont="1" applyFill="1" applyBorder="1" applyProtection="1">
      <protection locked="0" hidden="1"/>
    </xf>
    <xf numFmtId="0" fontId="0" fillId="43" borderId="22" xfId="0" applyFill="1" applyBorder="1" applyAlignment="1" applyProtection="1">
      <alignment wrapText="1"/>
      <protection hidden="1"/>
    </xf>
    <xf numFmtId="0" fontId="7" fillId="33" borderId="152" xfId="0" applyFont="1" applyFill="1" applyBorder="1" applyAlignment="1" applyProtection="1">
      <alignment horizontal="left" vertical="center"/>
      <protection hidden="1"/>
    </xf>
    <xf numFmtId="0" fontId="56" fillId="33" borderId="153" xfId="0" applyFont="1" applyFill="1" applyBorder="1" applyProtection="1">
      <protection locked="0" hidden="1"/>
    </xf>
    <xf numFmtId="2" fontId="47" fillId="33" borderId="154" xfId="0" applyNumberFormat="1" applyFont="1" applyFill="1" applyBorder="1" applyProtection="1">
      <protection locked="0" hidden="1"/>
    </xf>
    <xf numFmtId="0" fontId="0" fillId="3" borderId="0" xfId="0" applyFont="1" applyFill="1" applyBorder="1" applyAlignment="1" applyProtection="1">
      <protection hidden="1"/>
    </xf>
    <xf numFmtId="0" fontId="116" fillId="3" borderId="0" xfId="0" applyFont="1" applyFill="1" applyBorder="1" applyAlignment="1" applyProtection="1">
      <alignment horizontal="left" wrapText="1"/>
      <protection hidden="1"/>
    </xf>
    <xf numFmtId="0" fontId="127" fillId="3" borderId="32" xfId="18" applyFont="1" applyFill="1" applyBorder="1" applyAlignment="1" applyProtection="1">
      <protection hidden="1"/>
    </xf>
    <xf numFmtId="0" fontId="127" fillId="3" borderId="5" xfId="18" applyFont="1" applyFill="1" applyBorder="1" applyAlignment="1" applyProtection="1">
      <protection hidden="1"/>
    </xf>
    <xf numFmtId="0" fontId="127" fillId="3" borderId="33" xfId="18" applyFont="1" applyFill="1" applyBorder="1" applyAlignment="1" applyProtection="1">
      <protection hidden="1"/>
    </xf>
    <xf numFmtId="0" fontId="47" fillId="3" borderId="0" xfId="18" applyFont="1" applyFill="1" applyBorder="1" applyAlignment="1" applyProtection="1">
      <protection hidden="1"/>
    </xf>
    <xf numFmtId="0" fontId="47" fillId="8" borderId="30" xfId="5" applyFont="1" applyBorder="1" applyAlignment="1" applyProtection="1">
      <protection hidden="1"/>
    </xf>
    <xf numFmtId="0" fontId="86" fillId="10" borderId="56" xfId="17" applyFont="1" applyBorder="1" applyAlignment="1" applyProtection="1">
      <alignment horizontal="center" vertical="center"/>
      <protection hidden="1"/>
    </xf>
    <xf numFmtId="3" fontId="54" fillId="3" borderId="54" xfId="18" applyNumberFormat="1" applyFont="1" applyFill="1" applyBorder="1" applyAlignment="1" applyProtection="1">
      <alignment horizontal="center" vertical="center"/>
      <protection hidden="1"/>
    </xf>
    <xf numFmtId="0" fontId="46" fillId="10" borderId="30" xfId="17" applyFont="1" applyBorder="1" applyAlignment="1" applyProtection="1">
      <protection hidden="1"/>
    </xf>
    <xf numFmtId="0" fontId="86" fillId="10" borderId="35" xfId="17" applyFont="1" applyBorder="1" applyAlignment="1" applyProtection="1">
      <alignment horizontal="center" vertical="center"/>
      <protection hidden="1"/>
    </xf>
    <xf numFmtId="0" fontId="50" fillId="10" borderId="30" xfId="17" applyFont="1" applyBorder="1" applyAlignment="1" applyProtection="1">
      <protection hidden="1"/>
    </xf>
    <xf numFmtId="2" fontId="58" fillId="44" borderId="115" xfId="0" applyNumberFormat="1" applyFont="1" applyFill="1" applyBorder="1" applyAlignment="1" applyProtection="1">
      <alignment horizontal="right"/>
      <protection locked="0"/>
    </xf>
    <xf numFmtId="0" fontId="58" fillId="32" borderId="9" xfId="0" applyFont="1" applyFill="1" applyBorder="1" applyAlignment="1" applyProtection="1">
      <protection hidden="1"/>
    </xf>
    <xf numFmtId="0" fontId="54" fillId="32" borderId="111" xfId="0" applyFont="1" applyFill="1" applyBorder="1" applyAlignment="1" applyProtection="1">
      <alignment horizontal="right"/>
      <protection hidden="1"/>
    </xf>
    <xf numFmtId="2" fontId="58" fillId="33" borderId="115" xfId="0" applyNumberFormat="1" applyFont="1" applyFill="1" applyBorder="1" applyAlignment="1" applyProtection="1">
      <alignment horizontal="right"/>
      <protection locked="0"/>
    </xf>
    <xf numFmtId="0" fontId="84" fillId="33" borderId="69" xfId="0" applyFont="1" applyFill="1" applyBorder="1" applyAlignment="1" applyProtection="1">
      <protection hidden="1"/>
    </xf>
    <xf numFmtId="0" fontId="72" fillId="32" borderId="0" xfId="17" applyFont="1" applyFill="1" applyBorder="1" applyAlignment="1" applyProtection="1">
      <alignment horizontal="left"/>
      <protection hidden="1"/>
    </xf>
    <xf numFmtId="0" fontId="140" fillId="32" borderId="0" xfId="0" applyFont="1" applyFill="1" applyBorder="1" applyAlignment="1" applyProtection="1">
      <protection hidden="1"/>
    </xf>
    <xf numFmtId="9" fontId="58" fillId="32" borderId="0" xfId="0" applyNumberFormat="1" applyFont="1" applyFill="1" applyBorder="1" applyAlignment="1" applyProtection="1">
      <alignment horizontal="right"/>
      <protection hidden="1"/>
    </xf>
    <xf numFmtId="9" fontId="54" fillId="32" borderId="0" xfId="0" applyNumberFormat="1" applyFont="1" applyFill="1" applyBorder="1" applyAlignment="1" applyProtection="1">
      <alignment horizontal="right"/>
      <protection hidden="1"/>
    </xf>
    <xf numFmtId="0" fontId="53" fillId="32" borderId="0" xfId="0" applyFont="1" applyFill="1" applyAlignment="1" applyProtection="1">
      <alignment horizontal="left"/>
      <protection hidden="1"/>
    </xf>
    <xf numFmtId="0" fontId="84" fillId="32" borderId="0" xfId="0" applyFont="1" applyFill="1" applyBorder="1" applyAlignment="1" applyProtection="1">
      <alignment wrapText="1"/>
      <protection hidden="1"/>
    </xf>
    <xf numFmtId="1" fontId="58" fillId="32" borderId="0" xfId="0" applyNumberFormat="1" applyFont="1" applyFill="1" applyBorder="1" applyAlignment="1" applyProtection="1">
      <alignment horizontal="right"/>
      <protection hidden="1"/>
    </xf>
    <xf numFmtId="2" fontId="85" fillId="0" borderId="0" xfId="0" applyNumberFormat="1" applyFont="1" applyFill="1" applyBorder="1" applyAlignment="1" applyProtection="1">
      <alignment horizontal="right"/>
      <protection locked="0"/>
    </xf>
    <xf numFmtId="0" fontId="118" fillId="32" borderId="0" xfId="0" applyFont="1" applyFill="1" applyBorder="1" applyAlignment="1" applyProtection="1">
      <alignment horizontal="left" vertical="center"/>
      <protection hidden="1"/>
    </xf>
    <xf numFmtId="0" fontId="54" fillId="0" borderId="37" xfId="0" applyFont="1" applyFill="1" applyBorder="1" applyAlignment="1" applyProtection="1">
      <alignment horizontal="left"/>
      <protection hidden="1"/>
    </xf>
    <xf numFmtId="0" fontId="54" fillId="0" borderId="7" xfId="0" applyFont="1" applyFill="1" applyBorder="1" applyProtection="1">
      <protection hidden="1"/>
    </xf>
    <xf numFmtId="2" fontId="54" fillId="32" borderId="7" xfId="20" applyNumberFormat="1" applyFont="1" applyFill="1" applyBorder="1" applyAlignment="1" applyProtection="1">
      <alignment horizontal="right"/>
      <protection hidden="1"/>
    </xf>
    <xf numFmtId="0" fontId="54" fillId="0" borderId="51" xfId="0" applyFont="1" applyFill="1" applyBorder="1" applyAlignment="1" applyProtection="1">
      <alignment horizontal="left" indent="1"/>
      <protection hidden="1"/>
    </xf>
    <xf numFmtId="0" fontId="0" fillId="32" borderId="0" xfId="0" applyFont="1" applyFill="1" applyBorder="1" applyAlignment="1" applyProtection="1">
      <alignment horizontal="right"/>
      <protection hidden="1"/>
    </xf>
    <xf numFmtId="0" fontId="58" fillId="3" borderId="0" xfId="0" applyFont="1" applyFill="1" applyBorder="1" applyAlignment="1" applyProtection="1">
      <alignment horizontal="right"/>
      <protection hidden="1"/>
    </xf>
    <xf numFmtId="167" fontId="54" fillId="0" borderId="0" xfId="0" applyNumberFormat="1" applyFont="1" applyFill="1" applyBorder="1" applyAlignment="1" applyProtection="1">
      <alignment horizontal="right"/>
      <protection hidden="1"/>
    </xf>
    <xf numFmtId="0" fontId="139" fillId="32" borderId="0" xfId="24" applyFill="1" applyBorder="1" applyAlignment="1" applyProtection="1">
      <alignment horizontal="left" vertical="center"/>
      <protection hidden="1"/>
    </xf>
    <xf numFmtId="2" fontId="54" fillId="3" borderId="0" xfId="0" applyNumberFormat="1" applyFont="1" applyFill="1" applyBorder="1" applyAlignment="1" applyProtection="1">
      <alignment horizontal="right"/>
      <protection hidden="1"/>
    </xf>
    <xf numFmtId="0" fontId="141" fillId="0" borderId="0" xfId="0" applyFont="1" applyFill="1" applyBorder="1" applyAlignment="1" applyProtection="1">
      <alignment horizontal="left"/>
      <protection hidden="1"/>
    </xf>
    <xf numFmtId="0" fontId="83" fillId="0" borderId="0" xfId="0" applyFont="1" applyFill="1" applyBorder="1" applyAlignment="1" applyProtection="1">
      <alignment vertical="center"/>
      <protection hidden="1"/>
    </xf>
    <xf numFmtId="0" fontId="54" fillId="0" borderId="0" xfId="18" applyFont="1" applyFill="1" applyBorder="1"/>
    <xf numFmtId="0" fontId="58" fillId="32" borderId="0" xfId="18" applyFont="1" applyFill="1" applyAlignment="1">
      <alignment horizontal="center"/>
    </xf>
    <xf numFmtId="0" fontId="45" fillId="32" borderId="0" xfId="1" applyFont="1" applyFill="1" applyBorder="1"/>
    <xf numFmtId="0" fontId="46" fillId="32" borderId="0" xfId="17" applyFont="1" applyFill="1" applyBorder="1" applyAlignment="1">
      <alignment horizontal="center"/>
    </xf>
    <xf numFmtId="165" fontId="54" fillId="0" borderId="0" xfId="18" applyNumberFormat="1" applyFont="1" applyFill="1" applyProtection="1">
      <protection hidden="1"/>
    </xf>
    <xf numFmtId="0" fontId="58" fillId="0" borderId="0" xfId="18" applyFont="1" applyFill="1" applyProtection="1">
      <protection hidden="1"/>
    </xf>
    <xf numFmtId="0" fontId="54" fillId="3" borderId="27" xfId="18" applyFont="1" applyFill="1" applyBorder="1" applyAlignment="1" applyProtection="1">
      <alignment horizontal="center"/>
      <protection hidden="1"/>
    </xf>
    <xf numFmtId="0" fontId="54" fillId="3" borderId="28" xfId="18" applyFont="1" applyFill="1" applyBorder="1" applyAlignment="1" applyProtection="1">
      <alignment horizontal="center" vertical="center"/>
      <protection hidden="1"/>
    </xf>
    <xf numFmtId="1" fontId="54" fillId="0" borderId="0" xfId="0" applyNumberFormat="1" applyFont="1"/>
    <xf numFmtId="0" fontId="54" fillId="0" borderId="0" xfId="0" applyFont="1" applyAlignment="1">
      <alignment horizontal="right"/>
    </xf>
    <xf numFmtId="0" fontId="67" fillId="0" borderId="0" xfId="0" applyFont="1" applyAlignment="1">
      <alignment vertical="top"/>
    </xf>
    <xf numFmtId="0" fontId="0" fillId="0" borderId="0" xfId="0" applyAlignment="1">
      <alignment vertical="top"/>
    </xf>
    <xf numFmtId="0" fontId="52" fillId="17" borderId="0" xfId="0" applyFont="1" applyFill="1" applyAlignment="1">
      <alignment vertical="top"/>
    </xf>
    <xf numFmtId="0" fontId="52" fillId="17" borderId="0" xfId="0" applyFont="1" applyFill="1" applyAlignment="1">
      <alignment vertical="top" wrapText="1"/>
    </xf>
    <xf numFmtId="11" fontId="0" fillId="0" borderId="0" xfId="0" applyNumberFormat="1" applyAlignment="1">
      <alignment vertical="top"/>
    </xf>
    <xf numFmtId="169" fontId="0" fillId="0" borderId="0" xfId="0" applyNumberFormat="1"/>
    <xf numFmtId="2" fontId="51" fillId="0" borderId="0" xfId="0" applyNumberFormat="1" applyFont="1" applyAlignment="1">
      <alignment vertical="top"/>
    </xf>
    <xf numFmtId="0" fontId="83" fillId="33" borderId="93" xfId="0" applyFont="1" applyFill="1" applyBorder="1" applyAlignment="1" applyProtection="1">
      <alignment horizontal="right"/>
      <protection hidden="1"/>
    </xf>
    <xf numFmtId="0" fontId="83" fillId="33" borderId="155" xfId="0" applyFont="1" applyFill="1" applyBorder="1" applyAlignment="1" applyProtection="1">
      <alignment horizontal="right"/>
      <protection hidden="1"/>
    </xf>
    <xf numFmtId="0" fontId="83" fillId="33" borderId="144" xfId="0" applyFont="1" applyFill="1" applyBorder="1" applyAlignment="1" applyProtection="1">
      <alignment horizontal="right"/>
      <protection hidden="1"/>
    </xf>
    <xf numFmtId="2" fontId="94" fillId="3" borderId="0" xfId="20" applyNumberFormat="1" applyFont="1" applyFill="1" applyBorder="1" applyAlignment="1" applyProtection="1">
      <alignment horizontal="left" indent="1"/>
      <protection hidden="1"/>
    </xf>
    <xf numFmtId="3" fontId="54" fillId="3" borderId="54" xfId="18" applyNumberFormat="1" applyFont="1" applyFill="1" applyBorder="1" applyAlignment="1" applyProtection="1">
      <alignment horizontal="center" vertical="center"/>
      <protection hidden="1"/>
    </xf>
    <xf numFmtId="3" fontId="54" fillId="3" borderId="61" xfId="18" applyNumberFormat="1" applyFont="1" applyFill="1" applyBorder="1" applyAlignment="1" applyProtection="1">
      <alignment vertical="center"/>
      <protection hidden="1"/>
    </xf>
    <xf numFmtId="3" fontId="54" fillId="3" borderId="54" xfId="18" applyNumberFormat="1" applyFont="1" applyFill="1" applyBorder="1" applyAlignment="1" applyProtection="1">
      <alignment vertical="center"/>
      <protection hidden="1"/>
    </xf>
    <xf numFmtId="3" fontId="54" fillId="3" borderId="62" xfId="18" applyNumberFormat="1" applyFont="1" applyFill="1" applyBorder="1" applyAlignment="1" applyProtection="1">
      <alignment vertical="center"/>
      <protection hidden="1"/>
    </xf>
    <xf numFmtId="0" fontId="58" fillId="32" borderId="0" xfId="18" applyFont="1" applyFill="1" applyBorder="1" applyAlignment="1">
      <alignment wrapText="1"/>
    </xf>
    <xf numFmtId="0" fontId="58" fillId="32" borderId="0" xfId="18" applyFont="1" applyFill="1" applyBorder="1" applyAlignment="1">
      <alignment horizontal="center" wrapText="1"/>
    </xf>
    <xf numFmtId="11" fontId="0" fillId="0" borderId="0" xfId="0" applyNumberFormat="1"/>
    <xf numFmtId="3" fontId="47" fillId="16" borderId="13" xfId="5" applyNumberFormat="1" applyFont="1" applyFill="1" applyBorder="1" applyAlignment="1">
      <alignment horizontal="center" wrapText="1"/>
    </xf>
    <xf numFmtId="2" fontId="54" fillId="16" borderId="139" xfId="18" applyNumberFormat="1" applyFont="1" applyFill="1" applyBorder="1"/>
    <xf numFmtId="2" fontId="54" fillId="16" borderId="88" xfId="18" applyNumberFormat="1" applyFont="1" applyFill="1" applyBorder="1"/>
    <xf numFmtId="2" fontId="54" fillId="16" borderId="91" xfId="18" applyNumberFormat="1" applyFont="1" applyFill="1" applyBorder="1"/>
    <xf numFmtId="0" fontId="56" fillId="16" borderId="156" xfId="5" applyFont="1" applyFill="1" applyBorder="1" applyAlignment="1">
      <alignment horizontal="center" wrapText="1"/>
    </xf>
    <xf numFmtId="2" fontId="58" fillId="32" borderId="133" xfId="18" applyNumberFormat="1" applyFont="1" applyFill="1" applyBorder="1"/>
    <xf numFmtId="0" fontId="0" fillId="5" borderId="16" xfId="2" applyFont="1" applyBorder="1" applyAlignment="1" applyProtection="1">
      <alignment vertical="center" wrapText="1"/>
      <protection hidden="1"/>
    </xf>
    <xf numFmtId="165" fontId="54" fillId="0" borderId="138" xfId="18" applyNumberFormat="1" applyFont="1" applyBorder="1"/>
    <xf numFmtId="0" fontId="131" fillId="3" borderId="31" xfId="18" applyFont="1" applyFill="1" applyBorder="1" applyAlignment="1">
      <alignment horizontal="right"/>
    </xf>
    <xf numFmtId="0" fontId="58" fillId="3" borderId="28" xfId="18" applyFont="1" applyFill="1" applyBorder="1"/>
    <xf numFmtId="3" fontId="54" fillId="3" borderId="0" xfId="18" applyNumberFormat="1" applyFont="1" applyFill="1" applyBorder="1" applyAlignment="1" applyProtection="1">
      <protection hidden="1"/>
    </xf>
    <xf numFmtId="4" fontId="54" fillId="3" borderId="0" xfId="18" applyNumberFormat="1" applyFont="1" applyFill="1" applyBorder="1" applyAlignment="1" applyProtection="1">
      <protection hidden="1"/>
    </xf>
    <xf numFmtId="4" fontId="54" fillId="3" borderId="27" xfId="18" applyNumberFormat="1" applyFont="1" applyFill="1" applyBorder="1" applyAlignment="1" applyProtection="1">
      <alignment horizontal="left"/>
      <protection hidden="1"/>
    </xf>
    <xf numFmtId="0" fontId="51" fillId="32" borderId="0" xfId="0" applyFont="1" applyFill="1" applyBorder="1" applyAlignment="1" applyProtection="1">
      <protection hidden="1"/>
    </xf>
    <xf numFmtId="0" fontId="88" fillId="32" borderId="4" xfId="18" applyFont="1" applyFill="1" applyBorder="1" applyAlignment="1" applyProtection="1">
      <alignment horizontal="center" vertical="center"/>
      <protection locked="0"/>
    </xf>
    <xf numFmtId="1" fontId="54" fillId="32" borderId="4" xfId="18" applyNumberFormat="1" applyFont="1" applyFill="1" applyBorder="1" applyAlignment="1" applyProtection="1">
      <alignment vertical="center"/>
      <protection hidden="1"/>
    </xf>
    <xf numFmtId="0" fontId="54" fillId="32" borderId="4" xfId="18" applyFont="1" applyFill="1" applyBorder="1" applyAlignment="1" applyProtection="1">
      <alignment vertical="center"/>
      <protection hidden="1"/>
    </xf>
    <xf numFmtId="167" fontId="55" fillId="32" borderId="4" xfId="0" applyNumberFormat="1" applyFont="1" applyFill="1" applyBorder="1" applyAlignment="1" applyProtection="1">
      <protection hidden="1"/>
    </xf>
    <xf numFmtId="167" fontId="55" fillId="32" borderId="53" xfId="0" applyNumberFormat="1" applyFont="1" applyFill="1" applyBorder="1" applyAlignment="1" applyProtection="1">
      <protection hidden="1"/>
    </xf>
    <xf numFmtId="167" fontId="55" fillId="32" borderId="12" xfId="0" applyNumberFormat="1" applyFont="1" applyFill="1" applyBorder="1" applyAlignment="1" applyProtection="1">
      <protection hidden="1"/>
    </xf>
    <xf numFmtId="167" fontId="55" fillId="32" borderId="20" xfId="0" applyNumberFormat="1" applyFont="1" applyFill="1" applyBorder="1" applyAlignment="1" applyProtection="1">
      <protection hidden="1"/>
    </xf>
    <xf numFmtId="0" fontId="0" fillId="32" borderId="0" xfId="0" applyFill="1" applyBorder="1" applyAlignment="1" applyProtection="1">
      <protection hidden="1"/>
    </xf>
    <xf numFmtId="0" fontId="55" fillId="32" borderId="4" xfId="0" applyFont="1" applyFill="1" applyBorder="1" applyAlignment="1" applyProtection="1">
      <alignment vertical="center"/>
      <protection hidden="1"/>
    </xf>
    <xf numFmtId="0" fontId="55" fillId="32" borderId="53" xfId="0" applyFont="1" applyFill="1" applyBorder="1" applyAlignment="1" applyProtection="1">
      <alignment vertical="center"/>
      <protection hidden="1"/>
    </xf>
    <xf numFmtId="0" fontId="55" fillId="32" borderId="12" xfId="0" applyFont="1" applyFill="1" applyBorder="1" applyAlignment="1" applyProtection="1">
      <alignment vertical="center"/>
      <protection hidden="1"/>
    </xf>
    <xf numFmtId="0" fontId="55" fillId="32" borderId="20" xfId="0" applyFont="1" applyFill="1" applyBorder="1" applyAlignment="1" applyProtection="1">
      <alignment vertical="center"/>
      <protection hidden="1"/>
    </xf>
    <xf numFmtId="166" fontId="54" fillId="32" borderId="4" xfId="18" applyNumberFormat="1" applyFont="1" applyFill="1" applyBorder="1" applyAlignment="1" applyProtection="1">
      <alignment vertical="center"/>
      <protection hidden="1"/>
    </xf>
    <xf numFmtId="166" fontId="88" fillId="32" borderId="4" xfId="18" applyNumberFormat="1" applyFont="1" applyFill="1" applyBorder="1" applyAlignment="1" applyProtection="1">
      <alignment vertical="center"/>
      <protection locked="0"/>
    </xf>
    <xf numFmtId="2" fontId="54" fillId="32" borderId="4" xfId="18" applyNumberFormat="1" applyFont="1" applyFill="1" applyBorder="1" applyAlignment="1" applyProtection="1">
      <alignment vertical="center"/>
      <protection hidden="1"/>
    </xf>
    <xf numFmtId="2" fontId="52" fillId="17" borderId="0" xfId="0" applyNumberFormat="1" applyFont="1" applyFill="1"/>
    <xf numFmtId="3" fontId="54" fillId="3" borderId="9" xfId="18" applyNumberFormat="1" applyFont="1" applyFill="1" applyBorder="1" applyAlignment="1" applyProtection="1">
      <protection hidden="1"/>
    </xf>
    <xf numFmtId="4" fontId="58" fillId="3" borderId="32" xfId="18" applyNumberFormat="1" applyFont="1" applyFill="1" applyBorder="1" applyAlignment="1" applyProtection="1">
      <alignment vertical="center"/>
      <protection hidden="1"/>
    </xf>
    <xf numFmtId="4" fontId="58" fillId="3" borderId="33" xfId="18" applyNumberFormat="1" applyFont="1" applyFill="1" applyBorder="1" applyAlignment="1" applyProtection="1">
      <alignment vertical="center"/>
      <protection hidden="1"/>
    </xf>
    <xf numFmtId="2" fontId="55" fillId="32" borderId="0" xfId="0" applyNumberFormat="1" applyFont="1" applyFill="1" applyBorder="1" applyAlignment="1" applyProtection="1">
      <alignment horizontal="left"/>
      <protection hidden="1"/>
    </xf>
    <xf numFmtId="0" fontId="67" fillId="6" borderId="9" xfId="3" applyFont="1" applyBorder="1" applyAlignment="1" applyProtection="1">
      <alignment horizontal="left" wrapText="1" indent="2"/>
      <protection hidden="1"/>
    </xf>
    <xf numFmtId="0" fontId="67" fillId="6" borderId="9" xfId="3" applyFont="1" applyBorder="1" applyAlignment="1" applyProtection="1">
      <protection hidden="1"/>
    </xf>
    <xf numFmtId="0" fontId="67" fillId="6" borderId="28" xfId="3" applyFont="1" applyBorder="1" applyAlignment="1" applyProtection="1">
      <protection hidden="1"/>
    </xf>
    <xf numFmtId="0" fontId="63" fillId="3" borderId="0" xfId="0" applyFont="1" applyFill="1" applyBorder="1" applyAlignment="1" applyProtection="1">
      <alignment horizontal="left"/>
      <protection hidden="1"/>
    </xf>
    <xf numFmtId="0" fontId="0" fillId="3" borderId="0" xfId="0" applyFont="1" applyFill="1" applyBorder="1" applyAlignment="1" applyProtection="1">
      <protection hidden="1"/>
    </xf>
    <xf numFmtId="0" fontId="132" fillId="3" borderId="0" xfId="0" applyFont="1" applyFill="1" applyBorder="1" applyAlignment="1" applyProtection="1">
      <alignment horizontal="left"/>
      <protection hidden="1"/>
    </xf>
    <xf numFmtId="0" fontId="46" fillId="3" borderId="0" xfId="0" applyFont="1" applyFill="1" applyBorder="1" applyAlignment="1" applyProtection="1">
      <protection hidden="1"/>
    </xf>
    <xf numFmtId="0" fontId="129" fillId="32" borderId="8" xfId="0" applyFont="1" applyFill="1" applyBorder="1" applyAlignment="1" applyProtection="1">
      <alignment horizontal="center"/>
      <protection hidden="1"/>
    </xf>
    <xf numFmtId="0" fontId="129" fillId="32" borderId="9" xfId="0" applyFont="1" applyFill="1" applyBorder="1" applyAlignment="1" applyProtection="1">
      <alignment horizontal="center"/>
      <protection hidden="1"/>
    </xf>
    <xf numFmtId="0" fontId="130" fillId="32" borderId="29" xfId="0" applyFont="1" applyFill="1" applyBorder="1" applyAlignment="1" applyProtection="1">
      <alignment horizontal="left" wrapText="1"/>
      <protection hidden="1"/>
    </xf>
    <xf numFmtId="0" fontId="131" fillId="32" borderId="30" xfId="0" applyFont="1" applyFill="1" applyBorder="1" applyAlignment="1" applyProtection="1">
      <alignment horizontal="left"/>
      <protection hidden="1"/>
    </xf>
    <xf numFmtId="0" fontId="131" fillId="32" borderId="30" xfId="0" applyFont="1" applyFill="1" applyBorder="1" applyAlignment="1" applyProtection="1">
      <alignment horizontal="right"/>
      <protection hidden="1"/>
    </xf>
    <xf numFmtId="0" fontId="131" fillId="32" borderId="31" xfId="0" applyFont="1" applyFill="1" applyBorder="1" applyAlignment="1" applyProtection="1">
      <alignment horizontal="right"/>
      <protection hidden="1"/>
    </xf>
    <xf numFmtId="0" fontId="69" fillId="32" borderId="9" xfId="0" applyFont="1" applyFill="1" applyBorder="1" applyAlignment="1" applyProtection="1">
      <alignment wrapText="1"/>
      <protection hidden="1"/>
    </xf>
    <xf numFmtId="0" fontId="70" fillId="32" borderId="9" xfId="0" applyFont="1" applyFill="1" applyBorder="1" applyAlignment="1" applyProtection="1">
      <alignment wrapText="1"/>
      <protection hidden="1"/>
    </xf>
    <xf numFmtId="0" fontId="70" fillId="32" borderId="28" xfId="0" applyFont="1" applyFill="1" applyBorder="1" applyAlignment="1" applyProtection="1">
      <alignment wrapText="1"/>
      <protection hidden="1"/>
    </xf>
    <xf numFmtId="0" fontId="71" fillId="6" borderId="30" xfId="3" applyFont="1" applyBorder="1" applyAlignment="1" applyProtection="1">
      <alignment horizontal="left" indent="2"/>
      <protection hidden="1"/>
    </xf>
    <xf numFmtId="0" fontId="71" fillId="6" borderId="30" xfId="3" applyFont="1" applyBorder="1" applyAlignment="1" applyProtection="1">
      <protection hidden="1"/>
    </xf>
    <xf numFmtId="0" fontId="71" fillId="6" borderId="31" xfId="3" applyFont="1" applyBorder="1" applyAlignment="1" applyProtection="1">
      <protection hidden="1"/>
    </xf>
    <xf numFmtId="0" fontId="54" fillId="32" borderId="0" xfId="0" applyFont="1" applyFill="1" applyBorder="1" applyAlignment="1" applyProtection="1">
      <alignment horizontal="left"/>
      <protection hidden="1"/>
    </xf>
    <xf numFmtId="0" fontId="54" fillId="32" borderId="0" xfId="0" quotePrefix="1" applyFont="1" applyFill="1" applyBorder="1" applyAlignment="1" applyProtection="1">
      <alignment horizontal="left" vertical="top" wrapText="1"/>
      <protection hidden="1"/>
    </xf>
    <xf numFmtId="0" fontId="54" fillId="32" borderId="0" xfId="0" applyFont="1" applyFill="1" applyBorder="1" applyAlignment="1" applyProtection="1">
      <alignment horizontal="left" vertical="top" wrapText="1"/>
      <protection hidden="1"/>
    </xf>
    <xf numFmtId="0" fontId="54" fillId="32" borderId="0" xfId="0" applyNumberFormat="1" applyFont="1" applyFill="1" applyBorder="1" applyAlignment="1" applyProtection="1">
      <alignment horizontal="left" vertical="top" wrapText="1"/>
      <protection hidden="1"/>
    </xf>
    <xf numFmtId="0" fontId="25" fillId="32" borderId="0" xfId="0" applyNumberFormat="1" applyFont="1" applyFill="1" applyBorder="1" applyAlignment="1" applyProtection="1">
      <alignment horizontal="left" vertical="top" wrapText="1"/>
      <protection hidden="1"/>
    </xf>
    <xf numFmtId="0" fontId="116" fillId="3" borderId="0" xfId="0" applyFont="1" applyFill="1" applyBorder="1" applyAlignment="1" applyProtection="1">
      <alignment horizontal="left" wrapText="1"/>
      <protection hidden="1"/>
    </xf>
    <xf numFmtId="0" fontId="116" fillId="3" borderId="0" xfId="0" applyFont="1" applyFill="1" applyBorder="1" applyAlignment="1" applyProtection="1">
      <alignment horizontal="left" vertical="top" wrapText="1"/>
      <protection hidden="1"/>
    </xf>
    <xf numFmtId="0" fontId="0" fillId="3" borderId="0" xfId="0" applyFont="1" applyFill="1" applyBorder="1" applyAlignment="1" applyProtection="1">
      <alignment vertical="top"/>
      <protection hidden="1"/>
    </xf>
    <xf numFmtId="0" fontId="133" fillId="3" borderId="0" xfId="0" applyFont="1" applyFill="1" applyBorder="1" applyAlignment="1" applyProtection="1">
      <alignment horizontal="left" wrapText="1"/>
      <protection hidden="1"/>
    </xf>
    <xf numFmtId="0" fontId="54" fillId="32" borderId="0" xfId="0" quotePrefix="1" applyNumberFormat="1" applyFont="1" applyFill="1" applyBorder="1" applyAlignment="1" applyProtection="1">
      <alignment horizontal="left" vertical="top" wrapText="1"/>
      <protection hidden="1"/>
    </xf>
    <xf numFmtId="0" fontId="127" fillId="3" borderId="9" xfId="0" applyFont="1" applyFill="1" applyBorder="1" applyAlignment="1" applyProtection="1">
      <alignment horizontal="left" vertical="center" wrapText="1"/>
      <protection hidden="1"/>
    </xf>
    <xf numFmtId="0" fontId="0" fillId="33" borderId="53" xfId="0" applyFill="1" applyBorder="1" applyAlignment="1" applyProtection="1">
      <alignment horizontal="left" vertical="top" wrapText="1"/>
      <protection hidden="1"/>
    </xf>
    <xf numFmtId="0" fontId="0" fillId="33" borderId="12" xfId="0" applyFill="1" applyBorder="1" applyAlignment="1" applyProtection="1">
      <alignment horizontal="left" vertical="top" wrapText="1"/>
      <protection hidden="1"/>
    </xf>
    <xf numFmtId="0" fontId="0" fillId="33" borderId="20" xfId="0" applyFill="1" applyBorder="1" applyAlignment="1" applyProtection="1">
      <alignment horizontal="left" vertical="top" wrapText="1"/>
      <protection hidden="1"/>
    </xf>
    <xf numFmtId="0" fontId="130" fillId="3" borderId="29" xfId="18" applyFont="1" applyFill="1" applyBorder="1" applyAlignment="1">
      <alignment horizontal="left" wrapText="1"/>
    </xf>
    <xf numFmtId="0" fontId="130" fillId="3" borderId="30" xfId="18" applyFont="1" applyFill="1" applyBorder="1" applyAlignment="1">
      <alignment horizontal="left"/>
    </xf>
    <xf numFmtId="0" fontId="50" fillId="10" borderId="7" xfId="17" applyFont="1" applyBorder="1" applyAlignment="1">
      <alignment horizontal="left"/>
    </xf>
    <xf numFmtId="0" fontId="100" fillId="3" borderId="14" xfId="18" applyFont="1" applyFill="1" applyBorder="1" applyAlignment="1">
      <alignment wrapText="1"/>
    </xf>
    <xf numFmtId="0" fontId="56" fillId="8" borderId="10" xfId="5" applyFont="1" applyBorder="1" applyAlignment="1">
      <alignment horizontal="center" vertical="center" wrapText="1"/>
    </xf>
    <xf numFmtId="0" fontId="56" fillId="8" borderId="21" xfId="5" applyFont="1" applyBorder="1" applyAlignment="1">
      <alignment horizontal="center" vertical="center" wrapText="1"/>
    </xf>
    <xf numFmtId="0" fontId="56" fillId="8" borderId="134" xfId="5" applyFont="1" applyBorder="1" applyAlignment="1">
      <alignment horizontal="center" vertical="center" wrapText="1"/>
    </xf>
    <xf numFmtId="0" fontId="47" fillId="8" borderId="58" xfId="5" applyFont="1" applyBorder="1" applyAlignment="1">
      <alignment wrapText="1"/>
    </xf>
    <xf numFmtId="0" fontId="47" fillId="8" borderId="59" xfId="5" applyFont="1" applyBorder="1" applyAlignment="1">
      <alignment wrapText="1"/>
    </xf>
    <xf numFmtId="0" fontId="47" fillId="8" borderId="60" xfId="5" applyFont="1" applyBorder="1" applyAlignment="1">
      <alignment wrapText="1"/>
    </xf>
    <xf numFmtId="0" fontId="56" fillId="45" borderId="53" xfId="5" applyFont="1" applyFill="1" applyBorder="1" applyAlignment="1">
      <alignment horizontal="center" wrapText="1"/>
    </xf>
    <xf numFmtId="0" fontId="56" fillId="45" borderId="12" xfId="5" applyFont="1" applyFill="1" applyBorder="1" applyAlignment="1">
      <alignment horizontal="center" wrapText="1"/>
    </xf>
    <xf numFmtId="0" fontId="56" fillId="45" borderId="20" xfId="5" applyFont="1" applyFill="1" applyBorder="1" applyAlignment="1">
      <alignment horizontal="center" wrapText="1"/>
    </xf>
    <xf numFmtId="0" fontId="56" fillId="8" borderId="11" xfId="5" applyFont="1" applyBorder="1" applyAlignment="1">
      <alignment horizontal="center" vertical="center"/>
    </xf>
    <xf numFmtId="0" fontId="56" fillId="8" borderId="52" xfId="5" applyFont="1" applyBorder="1" applyAlignment="1">
      <alignment horizontal="center" vertical="center"/>
    </xf>
    <xf numFmtId="0" fontId="56" fillId="8" borderId="11" xfId="5" applyFont="1" applyBorder="1" applyAlignment="1">
      <alignment horizontal="center" vertical="center" wrapText="1"/>
    </xf>
    <xf numFmtId="0" fontId="56" fillId="8" borderId="52" xfId="5" applyFont="1" applyBorder="1" applyAlignment="1">
      <alignment horizontal="center" vertical="center" wrapText="1"/>
    </xf>
    <xf numFmtId="0" fontId="56" fillId="45" borderId="11" xfId="5" applyFont="1" applyFill="1" applyBorder="1" applyAlignment="1">
      <alignment horizontal="center" vertical="center" wrapText="1"/>
    </xf>
    <xf numFmtId="0" fontId="56" fillId="45" borderId="52" xfId="5" applyFont="1" applyFill="1" applyBorder="1" applyAlignment="1">
      <alignment horizontal="center" vertical="center" wrapText="1"/>
    </xf>
    <xf numFmtId="0" fontId="56" fillId="17" borderId="11" xfId="5" applyFont="1" applyFill="1" applyBorder="1" applyAlignment="1">
      <alignment horizontal="center" vertical="center" textRotation="90" wrapText="1"/>
    </xf>
    <xf numFmtId="0" fontId="56" fillId="17" borderId="52" xfId="5" applyFont="1" applyFill="1" applyBorder="1" applyAlignment="1">
      <alignment horizontal="center" vertical="center" textRotation="90" wrapText="1"/>
    </xf>
    <xf numFmtId="0" fontId="100" fillId="32" borderId="9" xfId="18" applyFont="1" applyFill="1" applyBorder="1" applyAlignment="1">
      <alignment wrapText="1"/>
    </xf>
    <xf numFmtId="0" fontId="56" fillId="16" borderId="25" xfId="5" applyFont="1" applyFill="1" applyBorder="1" applyAlignment="1">
      <alignment horizontal="center" textRotation="90" wrapText="1"/>
    </xf>
    <xf numFmtId="0" fontId="56" fillId="16" borderId="135" xfId="5" applyFont="1" applyFill="1" applyBorder="1" applyAlignment="1">
      <alignment horizontal="center" textRotation="90" wrapText="1"/>
    </xf>
    <xf numFmtId="0" fontId="56" fillId="8" borderId="58" xfId="5" applyFont="1" applyBorder="1" applyAlignment="1">
      <alignment wrapText="1"/>
    </xf>
    <xf numFmtId="0" fontId="56" fillId="8" borderId="59" xfId="5" applyFont="1" applyBorder="1" applyAlignment="1">
      <alignment wrapText="1"/>
    </xf>
    <xf numFmtId="0" fontId="56" fillId="8" borderId="60" xfId="5" applyFont="1" applyBorder="1" applyAlignment="1">
      <alignment wrapText="1"/>
    </xf>
    <xf numFmtId="0" fontId="54" fillId="2" borderId="0" xfId="18" applyFont="1" applyFill="1" applyBorder="1" applyAlignment="1">
      <alignment horizontal="center"/>
    </xf>
    <xf numFmtId="0" fontId="123" fillId="32" borderId="9" xfId="1" applyFont="1" applyFill="1" applyBorder="1" applyAlignment="1">
      <alignment wrapText="1"/>
    </xf>
    <xf numFmtId="0" fontId="134" fillId="32" borderId="0" xfId="18" applyFont="1" applyFill="1" applyBorder="1" applyAlignment="1"/>
    <xf numFmtId="0" fontId="58" fillId="32" borderId="0" xfId="18" applyFont="1" applyFill="1" applyBorder="1" applyAlignment="1">
      <alignment wrapText="1"/>
    </xf>
    <xf numFmtId="0" fontId="133" fillId="32" borderId="0" xfId="18" applyFont="1" applyFill="1" applyBorder="1" applyAlignment="1">
      <alignment horizontal="left" wrapText="1"/>
    </xf>
    <xf numFmtId="0" fontId="74" fillId="32" borderId="0" xfId="18" applyFont="1" applyFill="1" applyBorder="1" applyAlignment="1">
      <alignment horizontal="left" wrapText="1"/>
    </xf>
    <xf numFmtId="0" fontId="58" fillId="32" borderId="0" xfId="18" applyFont="1" applyFill="1" applyBorder="1"/>
    <xf numFmtId="0" fontId="58" fillId="32" borderId="0" xfId="18" applyFont="1" applyFill="1" applyBorder="1" applyAlignment="1">
      <alignment horizontal="left"/>
    </xf>
    <xf numFmtId="0" fontId="54" fillId="3" borderId="0" xfId="18" applyFont="1" applyFill="1" applyBorder="1" applyAlignment="1" applyProtection="1">
      <alignment wrapText="1"/>
      <protection hidden="1"/>
    </xf>
    <xf numFmtId="0" fontId="58" fillId="3" borderId="0" xfId="18" applyFont="1" applyFill="1" applyBorder="1" applyAlignment="1" applyProtection="1">
      <alignment wrapText="1"/>
      <protection hidden="1"/>
    </xf>
    <xf numFmtId="0" fontId="54" fillId="3" borderId="0" xfId="18" applyFont="1" applyFill="1" applyBorder="1" applyAlignment="1" applyProtection="1">
      <protection hidden="1"/>
    </xf>
    <xf numFmtId="0" fontId="47" fillId="3" borderId="0" xfId="18" applyFont="1" applyFill="1" applyBorder="1" applyAlignment="1" applyProtection="1">
      <protection hidden="1"/>
    </xf>
    <xf numFmtId="0" fontId="47" fillId="8" borderId="9" xfId="5" applyFont="1" applyBorder="1" applyAlignment="1" applyProtection="1">
      <alignment horizontal="left" vertical="center"/>
      <protection hidden="1"/>
    </xf>
    <xf numFmtId="0" fontId="47" fillId="8" borderId="28" xfId="5" applyFont="1" applyBorder="1" applyAlignment="1" applyProtection="1">
      <alignment horizontal="left" vertical="center"/>
      <protection hidden="1"/>
    </xf>
    <xf numFmtId="0" fontId="136" fillId="3" borderId="0" xfId="18" applyFont="1" applyFill="1" applyAlignment="1" applyProtection="1">
      <alignment horizontal="left" wrapText="1"/>
      <protection hidden="1"/>
    </xf>
    <xf numFmtId="0" fontId="135" fillId="3" borderId="0" xfId="18" applyFont="1" applyFill="1" applyAlignment="1" applyProtection="1">
      <alignment horizontal="left" vertical="top" wrapText="1"/>
      <protection hidden="1"/>
    </xf>
    <xf numFmtId="0" fontId="50" fillId="10" borderId="30" xfId="17" applyFont="1" applyBorder="1" applyAlignment="1" applyProtection="1">
      <alignment vertical="center" wrapText="1"/>
      <protection hidden="1"/>
    </xf>
    <xf numFmtId="0" fontId="50" fillId="10" borderId="30" xfId="17" applyFont="1" applyBorder="1" applyAlignment="1" applyProtection="1">
      <alignment horizontal="center" vertical="center" wrapText="1"/>
      <protection hidden="1"/>
    </xf>
    <xf numFmtId="0" fontId="50" fillId="10" borderId="31" xfId="17" applyFont="1" applyBorder="1" applyAlignment="1" applyProtection="1">
      <alignment horizontal="center" vertical="center" wrapText="1"/>
      <protection hidden="1"/>
    </xf>
    <xf numFmtId="0" fontId="50" fillId="10" borderId="7" xfId="17" applyFont="1" applyBorder="1" applyAlignment="1" applyProtection="1">
      <alignment horizontal="center" vertical="center" wrapText="1"/>
      <protection hidden="1"/>
    </xf>
    <xf numFmtId="0" fontId="50" fillId="10" borderId="51" xfId="17" applyFont="1" applyBorder="1" applyAlignment="1" applyProtection="1">
      <alignment horizontal="center" vertical="center" wrapText="1"/>
      <protection hidden="1"/>
    </xf>
    <xf numFmtId="0" fontId="50" fillId="10" borderId="7" xfId="17" applyFont="1" applyBorder="1" applyAlignment="1" applyProtection="1">
      <alignment vertical="center" wrapText="1"/>
      <protection hidden="1"/>
    </xf>
    <xf numFmtId="0" fontId="86" fillId="10" borderId="55" xfId="17" applyFont="1" applyBorder="1" applyAlignment="1" applyProtection="1">
      <alignment horizontal="center" vertical="center"/>
      <protection hidden="1"/>
    </xf>
    <xf numFmtId="0" fontId="86" fillId="10" borderId="56" xfId="17" applyFont="1" applyBorder="1" applyAlignment="1" applyProtection="1">
      <alignment horizontal="center" vertical="center"/>
      <protection hidden="1"/>
    </xf>
    <xf numFmtId="0" fontId="86" fillId="10" borderId="34" xfId="17" applyFont="1" applyBorder="1" applyAlignment="1" applyProtection="1">
      <alignment horizontal="center" vertical="center"/>
      <protection hidden="1"/>
    </xf>
    <xf numFmtId="0" fontId="47" fillId="8" borderId="9" xfId="5" applyFont="1" applyBorder="1" applyAlignment="1" applyProtection="1">
      <alignment horizontal="left" vertical="center" wrapText="1" indent="2"/>
      <protection hidden="1"/>
    </xf>
    <xf numFmtId="0" fontId="47" fillId="8" borderId="9" xfId="5" applyFont="1" applyBorder="1" applyAlignment="1" applyProtection="1">
      <alignment vertical="center"/>
      <protection hidden="1"/>
    </xf>
    <xf numFmtId="0" fontId="47" fillId="8" borderId="63" xfId="5" applyFont="1" applyBorder="1" applyAlignment="1" applyProtection="1">
      <alignment horizontal="left" indent="2"/>
      <protection hidden="1"/>
    </xf>
    <xf numFmtId="0" fontId="47" fillId="8" borderId="30" xfId="5" applyFont="1" applyBorder="1" applyAlignment="1" applyProtection="1">
      <alignment horizontal="left" indent="2"/>
      <protection hidden="1"/>
    </xf>
    <xf numFmtId="0" fontId="47" fillId="8" borderId="64" xfId="5" applyFont="1" applyBorder="1" applyAlignment="1" applyProtection="1">
      <alignment horizontal="left" indent="2"/>
      <protection hidden="1"/>
    </xf>
    <xf numFmtId="0" fontId="47" fillId="8" borderId="63" xfId="5" applyFont="1" applyBorder="1" applyAlignment="1" applyProtection="1">
      <alignment horizontal="right"/>
      <protection hidden="1"/>
    </xf>
    <xf numFmtId="0" fontId="47" fillId="8" borderId="64" xfId="5" applyFont="1" applyBorder="1" applyAlignment="1" applyProtection="1">
      <alignment horizontal="right"/>
      <protection hidden="1"/>
    </xf>
    <xf numFmtId="0" fontId="47" fillId="8" borderId="63" xfId="5" applyFont="1" applyBorder="1" applyAlignment="1" applyProtection="1">
      <protection hidden="1"/>
    </xf>
    <xf numFmtId="0" fontId="47" fillId="8" borderId="30" xfId="5" applyFont="1" applyBorder="1" applyAlignment="1" applyProtection="1">
      <protection hidden="1"/>
    </xf>
    <xf numFmtId="0" fontId="47" fillId="8" borderId="31" xfId="5" applyFont="1" applyBorder="1" applyAlignment="1" applyProtection="1">
      <protection hidden="1"/>
    </xf>
    <xf numFmtId="0" fontId="86" fillId="10" borderId="65" xfId="17" applyFont="1" applyBorder="1" applyAlignment="1" applyProtection="1">
      <alignment horizontal="center" vertical="center"/>
      <protection hidden="1"/>
    </xf>
    <xf numFmtId="0" fontId="86" fillId="10" borderId="66" xfId="17" applyFont="1" applyBorder="1" applyAlignment="1" applyProtection="1">
      <alignment horizontal="center" vertical="center"/>
      <protection hidden="1"/>
    </xf>
    <xf numFmtId="3" fontId="54" fillId="3" borderId="61" xfId="18" applyNumberFormat="1" applyFont="1" applyFill="1" applyBorder="1" applyAlignment="1" applyProtection="1">
      <alignment horizontal="center" vertical="center"/>
      <protection hidden="1"/>
    </xf>
    <xf numFmtId="3" fontId="54" fillId="3" borderId="54" xfId="18" applyNumberFormat="1" applyFont="1" applyFill="1" applyBorder="1" applyAlignment="1" applyProtection="1">
      <alignment horizontal="center" vertical="center"/>
      <protection hidden="1"/>
    </xf>
    <xf numFmtId="3" fontId="54" fillId="3" borderId="62" xfId="18" applyNumberFormat="1" applyFont="1" applyFill="1" applyBorder="1" applyAlignment="1" applyProtection="1">
      <alignment horizontal="center" vertical="center"/>
      <protection hidden="1"/>
    </xf>
    <xf numFmtId="0" fontId="133" fillId="3" borderId="0" xfId="18" applyFont="1" applyFill="1" applyAlignment="1" applyProtection="1">
      <alignment horizontal="left" wrapText="1"/>
      <protection hidden="1"/>
    </xf>
    <xf numFmtId="0" fontId="47" fillId="3" borderId="0" xfId="18" applyFont="1" applyFill="1" applyAlignment="1" applyProtection="1">
      <protection hidden="1"/>
    </xf>
    <xf numFmtId="0" fontId="54" fillId="3" borderId="0" xfId="18" applyFont="1" applyFill="1" applyAlignment="1" applyProtection="1">
      <alignment horizontal="left" wrapText="1"/>
      <protection hidden="1"/>
    </xf>
    <xf numFmtId="0" fontId="54" fillId="3" borderId="0" xfId="18" applyFont="1" applyFill="1" applyAlignment="1" applyProtection="1">
      <protection hidden="1"/>
    </xf>
    <xf numFmtId="0" fontId="127" fillId="3" borderId="9" xfId="18" applyFont="1" applyFill="1" applyBorder="1" applyAlignment="1" applyProtection="1">
      <alignment horizontal="left" vertical="center" wrapText="1"/>
      <protection hidden="1"/>
    </xf>
    <xf numFmtId="0" fontId="128" fillId="0" borderId="9" xfId="18" applyFont="1" applyBorder="1" applyAlignment="1" applyProtection="1">
      <alignment vertical="center" wrapText="1"/>
      <protection hidden="1"/>
    </xf>
    <xf numFmtId="0" fontId="130" fillId="32" borderId="30" xfId="0" applyFont="1" applyFill="1" applyBorder="1" applyAlignment="1" applyProtection="1">
      <alignment horizontal="left"/>
      <protection hidden="1"/>
    </xf>
    <xf numFmtId="0" fontId="129" fillId="32" borderId="8" xfId="0" applyFont="1" applyFill="1" applyBorder="1" applyAlignment="1" applyProtection="1">
      <alignment horizontal="left"/>
      <protection hidden="1"/>
    </xf>
    <xf numFmtId="0" fontId="129" fillId="32" borderId="9" xfId="0" applyFont="1" applyFill="1" applyBorder="1" applyAlignment="1" applyProtection="1">
      <alignment horizontal="left"/>
      <protection hidden="1"/>
    </xf>
    <xf numFmtId="0" fontId="69" fillId="32" borderId="9" xfId="0" applyFont="1" applyFill="1" applyBorder="1" applyAlignment="1" applyProtection="1">
      <alignment horizontal="left" wrapText="1"/>
      <protection hidden="1"/>
    </xf>
    <xf numFmtId="0" fontId="69" fillId="32" borderId="28" xfId="0" applyFont="1" applyFill="1" applyBorder="1" applyAlignment="1" applyProtection="1">
      <alignment horizontal="left" wrapText="1"/>
      <protection hidden="1"/>
    </xf>
    <xf numFmtId="0" fontId="7" fillId="31" borderId="53" xfId="0" applyFont="1" applyFill="1" applyBorder="1" applyAlignment="1">
      <alignment vertical="center" wrapText="1"/>
    </xf>
    <xf numFmtId="0" fontId="7" fillId="31" borderId="12" xfId="0" applyFont="1" applyFill="1" applyBorder="1" applyAlignment="1">
      <alignment vertical="center" wrapText="1"/>
    </xf>
    <xf numFmtId="0" fontId="7" fillId="31" borderId="20" xfId="0" applyFont="1" applyFill="1" applyBorder="1" applyAlignment="1">
      <alignment vertical="center" wrapText="1"/>
    </xf>
    <xf numFmtId="0" fontId="7" fillId="31" borderId="53" xfId="0" applyFont="1" applyFill="1" applyBorder="1" applyAlignment="1">
      <alignment vertical="center"/>
    </xf>
    <xf numFmtId="0" fontId="7" fillId="31" borderId="12" xfId="0" applyFont="1" applyFill="1" applyBorder="1" applyAlignment="1">
      <alignment vertical="center"/>
    </xf>
    <xf numFmtId="0" fontId="7" fillId="31" borderId="20" xfId="0" applyFont="1" applyFill="1" applyBorder="1" applyAlignment="1">
      <alignment vertical="center"/>
    </xf>
    <xf numFmtId="0" fontId="137" fillId="20" borderId="125" xfId="19" applyFont="1" applyFill="1" applyBorder="1" applyAlignment="1">
      <alignment horizontal="center" vertical="center" textRotation="90" wrapText="1"/>
    </xf>
    <xf numFmtId="0" fontId="137" fillId="20" borderId="126" xfId="19" applyFont="1" applyFill="1" applyBorder="1" applyAlignment="1">
      <alignment horizontal="center" vertical="center" textRotation="90" wrapText="1"/>
    </xf>
    <xf numFmtId="0" fontId="137" fillId="20" borderId="127" xfId="19" applyFont="1" applyFill="1" applyBorder="1" applyAlignment="1">
      <alignment horizontal="center" vertical="center" textRotation="90" wrapText="1"/>
    </xf>
    <xf numFmtId="0" fontId="100" fillId="20" borderId="128" xfId="19" applyFont="1" applyFill="1" applyBorder="1" applyAlignment="1">
      <alignment horizontal="center" vertical="center" wrapText="1"/>
    </xf>
    <xf numFmtId="0" fontId="100" fillId="20" borderId="126" xfId="19" applyFont="1" applyFill="1" applyBorder="1" applyAlignment="1">
      <alignment horizontal="center" vertical="center" wrapText="1"/>
    </xf>
    <xf numFmtId="0" fontId="100" fillId="20" borderId="127" xfId="19" applyFont="1" applyFill="1" applyBorder="1" applyAlignment="1">
      <alignment horizontal="center" vertical="center" wrapText="1"/>
    </xf>
    <xf numFmtId="0" fontId="137" fillId="21" borderId="129" xfId="0" applyFont="1" applyFill="1" applyBorder="1" applyAlignment="1">
      <alignment horizontal="center" vertical="center" textRotation="90" wrapText="1"/>
    </xf>
    <xf numFmtId="0" fontId="137" fillId="21" borderId="47" xfId="0" applyFont="1" applyFill="1" applyBorder="1" applyAlignment="1">
      <alignment horizontal="center" vertical="center" textRotation="90" wrapText="1"/>
    </xf>
    <xf numFmtId="0" fontId="99" fillId="22" borderId="47" xfId="0" applyFont="1" applyFill="1" applyBorder="1" applyAlignment="1">
      <alignment horizontal="center" vertical="center" wrapText="1"/>
    </xf>
  </cellXfs>
  <cellStyles count="25">
    <cellStyle name="20% - Énfasis1" xfId="1" builtinId="30"/>
    <cellStyle name="40% - Énfasis1" xfId="2" builtinId="31"/>
    <cellStyle name="40% - Énfasis2" xfId="3" builtinId="35"/>
    <cellStyle name="60% - Énfasis1" xfId="4" builtinId="32"/>
    <cellStyle name="60% - Énfasis2" xfId="5" builtinId="36"/>
    <cellStyle name="60% - Énfasis2 2" xfId="21" xr:uid="{00000000-0005-0000-0000-000006000000}"/>
    <cellStyle name="article" xfId="6" xr:uid="{00000000-0005-0000-0000-000007000000}"/>
    <cellStyle name="articlenouv" xfId="7" xr:uid="{00000000-0005-0000-0000-000008000000}"/>
    <cellStyle name="Articles" xfId="8" xr:uid="{00000000-0005-0000-0000-000009000000}"/>
    <cellStyle name="atitregros" xfId="9" xr:uid="{00000000-0005-0000-0000-00000A000000}"/>
    <cellStyle name="atitrepetit" xfId="10" xr:uid="{00000000-0005-0000-0000-00000B000000}"/>
    <cellStyle name="atitretableau" xfId="11" xr:uid="{00000000-0005-0000-0000-00000C000000}"/>
    <cellStyle name="aunité" xfId="12" xr:uid="{00000000-0005-0000-0000-00000D000000}"/>
    <cellStyle name="Comma 2" xfId="13" xr:uid="{00000000-0005-0000-0000-00000E000000}"/>
    <cellStyle name="dataqual" xfId="14" xr:uid="{00000000-0005-0000-0000-00000F000000}"/>
    <cellStyle name="Encabezado 1" xfId="15" builtinId="16"/>
    <cellStyle name="Énfasis1" xfId="16" builtinId="29"/>
    <cellStyle name="Énfasis1 2" xfId="22" xr:uid="{00000000-0005-0000-0000-000011000000}"/>
    <cellStyle name="Énfasis2" xfId="17" builtinId="33"/>
    <cellStyle name="Hipervínculo" xfId="24" builtinId="8"/>
    <cellStyle name="Normal" xfId="0" builtinId="0"/>
    <cellStyle name="Normal 2" xfId="18" xr:uid="{00000000-0005-0000-0000-000015000000}"/>
    <cellStyle name="Notas" xfId="19" builtinId="10"/>
    <cellStyle name="Notas 2" xfId="23" xr:uid="{00000000-0005-0000-0000-000017000000}"/>
    <cellStyle name="Porcentaje" xfId="20" builtinId="5"/>
  </cellStyles>
  <dxfs count="0"/>
  <tableStyles count="0" defaultTableStyle="TableStyleMedium2" defaultPivotStyle="PivotStyleLight16"/>
  <colors>
    <mruColors>
      <color rgb="FF595959"/>
      <color rgb="FFFFA3A3"/>
      <color rgb="FFFFFF99"/>
      <color rgb="FFCCFFFF"/>
      <color rgb="FFC0C0C0"/>
      <color rgb="FF84BB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PEMFC</a:t>
            </a:r>
            <a:r>
              <a:rPr lang="es-ES" baseline="0"/>
              <a:t> Stack impacts: Use phase</a:t>
            </a:r>
            <a:endParaRPr lang="es-ES"/>
          </a:p>
        </c:rich>
      </c:tx>
      <c:layout>
        <c:manualLayout>
          <c:xMode val="edge"/>
          <c:yMode val="edge"/>
          <c:x val="0.18330107782632099"/>
          <c:y val="2.8679689847929315E-2"/>
        </c:manualLayout>
      </c:layout>
      <c:overlay val="0"/>
    </c:title>
    <c:autoTitleDeleted val="0"/>
    <c:plotArea>
      <c:layout>
        <c:manualLayout>
          <c:layoutTarget val="inner"/>
          <c:xMode val="edge"/>
          <c:yMode val="edge"/>
          <c:x val="5.2861466526383495E-2"/>
          <c:y val="0.21953375101557807"/>
          <c:w val="0.7399328789434918"/>
          <c:h val="0.5326812985553101"/>
        </c:manualLayout>
      </c:layout>
      <c:barChart>
        <c:barDir val="col"/>
        <c:grouping val="percentStacked"/>
        <c:varyColors val="0"/>
        <c:ser>
          <c:idx val="2"/>
          <c:order val="0"/>
          <c:tx>
            <c:v>Hydrogen fuel</c:v>
          </c:tx>
          <c:invertIfNegative val="0"/>
          <c:val>
            <c:numLit>
              <c:formatCode>General</c:formatCode>
              <c:ptCount val="3"/>
              <c:pt idx="0">
                <c:v>2673750</c:v>
              </c:pt>
              <c:pt idx="1">
                <c:v>9047.9699999999993</c:v>
              </c:pt>
              <c:pt idx="2">
                <c:v>0</c:v>
              </c:pt>
            </c:numLit>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0-1298-4A68-84A3-7A62E308FA37}"/>
            </c:ext>
          </c:extLst>
        </c:ser>
        <c:ser>
          <c:idx val="3"/>
          <c:order val="1"/>
          <c:tx>
            <c:v>BoP</c:v>
          </c:tx>
          <c:invertIfNegative val="0"/>
          <c:val>
            <c:numLit>
              <c:formatCode>General</c:formatCode>
              <c:ptCount val="3"/>
              <c:pt idx="0">
                <c:v>0</c:v>
              </c:pt>
              <c:pt idx="1">
                <c:v>0</c:v>
              </c:pt>
              <c:pt idx="2">
                <c:v>0</c:v>
              </c:pt>
            </c:numLit>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1-1298-4A68-84A3-7A62E308FA37}"/>
            </c:ext>
          </c:extLst>
        </c:ser>
        <c:ser>
          <c:idx val="6"/>
          <c:order val="2"/>
          <c:tx>
            <c:v>Spare parts</c:v>
          </c:tx>
          <c:invertIfNegative val="0"/>
          <c:val>
            <c:numLit>
              <c:formatCode>General</c:formatCode>
              <c:ptCount val="3"/>
              <c:pt idx="0">
                <c:v>2764.702025</c:v>
              </c:pt>
              <c:pt idx="1">
                <c:v>103.28184610668694</c:v>
              </c:pt>
              <c:pt idx="2">
                <c:v>1213.0250619353071</c:v>
              </c:pt>
            </c:numLit>
          </c:val>
          <c:extLst>
            <c:ext xmlns:c15="http://schemas.microsoft.com/office/drawing/2012/chart" uri="{02D57815-91ED-43cb-92C2-25804820EDAC}">
              <c15:filteredCategoryTitle>
                <c15:cat>
                  <c:multiLvlStrRef>
                    <c:extLst>
                      <c:ext uri="{02D57815-91ED-43cb-92C2-25804820EDAC}">
                        <c15:formulaRef>
                          <c15:sqref>}</c15:sqref>
                        </c15:formulaRef>
                      </c:ext>
                    </c:extLst>
                  </c:multiLvlStrRef>
                </c15:cat>
              </c15:filteredCategoryTitle>
            </c:ext>
            <c:ext xmlns:c16="http://schemas.microsoft.com/office/drawing/2014/chart" uri="{C3380CC4-5D6E-409C-BE32-E72D297353CC}">
              <c16:uniqueId val="{00000002-1298-4A68-84A3-7A62E308FA37}"/>
            </c:ext>
          </c:extLst>
        </c:ser>
        <c:dLbls>
          <c:showLegendKey val="0"/>
          <c:showVal val="0"/>
          <c:showCatName val="0"/>
          <c:showSerName val="0"/>
          <c:showPercent val="0"/>
          <c:showBubbleSize val="0"/>
        </c:dLbls>
        <c:gapWidth val="150"/>
        <c:overlap val="100"/>
        <c:axId val="49789568"/>
        <c:axId val="49799552"/>
      </c:barChart>
      <c:catAx>
        <c:axId val="49789568"/>
        <c:scaling>
          <c:orientation val="minMax"/>
        </c:scaling>
        <c:delete val="0"/>
        <c:axPos val="b"/>
        <c:numFmt formatCode="#,##0.00" sourceLinked="0"/>
        <c:majorTickMark val="none"/>
        <c:minorTickMark val="none"/>
        <c:tickLblPos val="nextTo"/>
        <c:spPr>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txPr>
          <a:bodyPr rot="5400000" vert="horz" anchor="ctr" anchorCtr="1"/>
          <a:lstStyle/>
          <a:p>
            <a:pPr>
              <a:defRPr sz="1100">
                <a:solidFill>
                  <a:schemeClr val="tx1"/>
                </a:solidFill>
              </a:defRPr>
            </a:pPr>
            <a:endParaRPr lang="es-ES"/>
          </a:p>
        </c:txPr>
        <c:crossAx val="49799552"/>
        <c:crosses val="autoZero"/>
        <c:auto val="1"/>
        <c:lblAlgn val="ctr"/>
        <c:lblOffset val="100"/>
        <c:tickLblSkip val="1"/>
        <c:noMultiLvlLbl val="0"/>
      </c:catAx>
      <c:valAx>
        <c:axId val="49799552"/>
        <c:scaling>
          <c:orientation val="minMax"/>
          <c:min val="0"/>
        </c:scaling>
        <c:delete val="0"/>
        <c:axPos val="l"/>
        <c:majorGridlines/>
        <c:numFmt formatCode="0%" sourceLinked="1"/>
        <c:majorTickMark val="out"/>
        <c:minorTickMark val="none"/>
        <c:tickLblPos val="nextTo"/>
        <c:crossAx val="49789568"/>
        <c:crosses val="autoZero"/>
        <c:crossBetween val="between"/>
      </c:valAx>
    </c:plotArea>
    <c:legend>
      <c:legendPos val="r"/>
      <c:overlay val="0"/>
    </c:legend>
    <c:plotVisOnly val="1"/>
    <c:dispBlanksAs val="zero"/>
    <c:showDLblsOverMax val="0"/>
  </c:chart>
  <c:spPr>
    <a:ln>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Scroll" dx="16" fmlaLink="#REF!" horiz="1" max="16" min="1" page="0" val="0"/>
</file>

<file path=xl/ctrlProps/ctrlProp10.xml><?xml version="1.0" encoding="utf-8"?>
<formControlPr xmlns="http://schemas.microsoft.com/office/spreadsheetml/2009/9/main" objectType="Scroll" dx="16" fmlaLink="$E$63" horiz="1" max="16" min="1" page="0"/>
</file>

<file path=xl/ctrlProps/ctrlProp11.xml><?xml version="1.0" encoding="utf-8"?>
<formControlPr xmlns="http://schemas.microsoft.com/office/spreadsheetml/2009/9/main" objectType="Scroll" dx="16" fmlaLink="$E$89" horiz="1" max="16" min="1" page="0" val="8"/>
</file>

<file path=xl/ctrlProps/ctrlProp12.xml><?xml version="1.0" encoding="utf-8"?>
<formControlPr xmlns="http://schemas.microsoft.com/office/spreadsheetml/2009/9/main" objectType="Scroll" dx="16" fmlaLink="$E$63" horiz="1" max="16" min="1" page="0"/>
</file>

<file path=xl/ctrlProps/ctrlProp13.xml><?xml version="1.0" encoding="utf-8"?>
<formControlPr xmlns="http://schemas.microsoft.com/office/spreadsheetml/2009/9/main" objectType="Scroll" dx="16" fmlaLink="$E$89" horiz="1" max="16" min="1" page="0" val="8"/>
</file>

<file path=xl/ctrlProps/ctrlProp14.xml><?xml version="1.0" encoding="utf-8"?>
<formControlPr xmlns="http://schemas.microsoft.com/office/spreadsheetml/2009/9/main" objectType="Scroll" dx="16" fmlaLink="$E$63" horiz="1" max="16" min="1" page="0"/>
</file>

<file path=xl/ctrlProps/ctrlProp15.xml><?xml version="1.0" encoding="utf-8"?>
<formControlPr xmlns="http://schemas.microsoft.com/office/spreadsheetml/2009/9/main" objectType="Scroll" dx="16" fmlaLink="$E$89" horiz="1" max="16" min="1" page="0" val="8"/>
</file>

<file path=xl/ctrlProps/ctrlProp16.xml><?xml version="1.0" encoding="utf-8"?>
<formControlPr xmlns="http://schemas.microsoft.com/office/spreadsheetml/2009/9/main" objectType="Scroll" dx="16" fmlaLink="$E$63" horiz="1" max="16" min="1" page="0"/>
</file>

<file path=xl/ctrlProps/ctrlProp17.xml><?xml version="1.0" encoding="utf-8"?>
<formControlPr xmlns="http://schemas.microsoft.com/office/spreadsheetml/2009/9/main" objectType="Scroll" dx="16" fmlaLink="$E$89" horiz="1" max="16" min="1" page="0" val="8"/>
</file>

<file path=xl/ctrlProps/ctrlProp18.xml><?xml version="1.0" encoding="utf-8"?>
<formControlPr xmlns="http://schemas.microsoft.com/office/spreadsheetml/2009/9/main" objectType="Scroll" dx="16" fmlaLink="$E$63" horiz="1" max="16" min="1" page="0"/>
</file>

<file path=xl/ctrlProps/ctrlProp2.xml><?xml version="1.0" encoding="utf-8"?>
<formControlPr xmlns="http://schemas.microsoft.com/office/spreadsheetml/2009/9/main" objectType="Scroll" dx="16" fmlaLink="#REF!" horiz="1" max="16" min="1" page="0" val="0"/>
</file>

<file path=xl/ctrlProps/ctrlProp3.xml><?xml version="1.0" encoding="utf-8"?>
<formControlPr xmlns="http://schemas.microsoft.com/office/spreadsheetml/2009/9/main" objectType="Scroll" dx="16" fmlaLink="$E$89" horiz="1" max="16" min="1" page="0" val="8"/>
</file>

<file path=xl/ctrlProps/ctrlProp4.xml><?xml version="1.0" encoding="utf-8"?>
<formControlPr xmlns="http://schemas.microsoft.com/office/spreadsheetml/2009/9/main" objectType="Scroll" dx="16" fmlaLink="$E$63" horiz="1" max="16" min="1" page="0"/>
</file>

<file path=xl/ctrlProps/ctrlProp5.xml><?xml version="1.0" encoding="utf-8"?>
<formControlPr xmlns="http://schemas.microsoft.com/office/spreadsheetml/2009/9/main" objectType="Scroll" dx="16" fmlaLink="$E$89" horiz="1" max="16" min="1" page="0" val="8"/>
</file>

<file path=xl/ctrlProps/ctrlProp6.xml><?xml version="1.0" encoding="utf-8"?>
<formControlPr xmlns="http://schemas.microsoft.com/office/spreadsheetml/2009/9/main" objectType="Scroll" dx="16" fmlaLink="$E$63" horiz="1" max="16" min="1" page="0"/>
</file>

<file path=xl/ctrlProps/ctrlProp7.xml><?xml version="1.0" encoding="utf-8"?>
<formControlPr xmlns="http://schemas.microsoft.com/office/spreadsheetml/2009/9/main" objectType="Scroll" dx="16" fmlaLink="$E$89" horiz="1" max="16" min="1" page="0" val="8"/>
</file>

<file path=xl/ctrlProps/ctrlProp8.xml><?xml version="1.0" encoding="utf-8"?>
<formControlPr xmlns="http://schemas.microsoft.com/office/spreadsheetml/2009/9/main" objectType="Scroll" dx="16" fmlaLink="$E$63" horiz="1" max="16" min="1" page="0"/>
</file>

<file path=xl/ctrlProps/ctrlProp9.xml><?xml version="1.0" encoding="utf-8"?>
<formControlPr xmlns="http://schemas.microsoft.com/office/spreadsheetml/2009/9/main" objectType="Scroll" dx="16" fmlaLink="$E$89" horiz="1" max="16" min="1" page="0" val="8"/>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27</xdr:row>
          <xdr:rowOff>0</xdr:rowOff>
        </xdr:from>
        <xdr:to>
          <xdr:col>4</xdr:col>
          <xdr:colOff>581025</xdr:colOff>
          <xdr:row>27</xdr:row>
          <xdr:rowOff>180975</xdr:rowOff>
        </xdr:to>
        <xdr:sp macro="" textlink="">
          <xdr:nvSpPr>
            <xdr:cNvPr id="4105" name="Scroll Bar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552450</xdr:colOff>
          <xdr:row>27</xdr:row>
          <xdr:rowOff>171450</xdr:rowOff>
        </xdr:to>
        <xdr:sp macro="" textlink="">
          <xdr:nvSpPr>
            <xdr:cNvPr id="4111" name="Scroll Bar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8</xdr:col>
      <xdr:colOff>363855</xdr:colOff>
      <xdr:row>101</xdr:row>
      <xdr:rowOff>121920</xdr:rowOff>
    </xdr:from>
    <xdr:to>
      <xdr:col>8</xdr:col>
      <xdr:colOff>844386</xdr:colOff>
      <xdr:row>104</xdr:row>
      <xdr:rowOff>0</xdr:rowOff>
    </xdr:to>
    <xdr:sp macro="" textlink="">
      <xdr:nvSpPr>
        <xdr:cNvPr id="6" name="Right Arrow 1">
          <a:extLst>
            <a:ext uri="{FF2B5EF4-FFF2-40B4-BE49-F238E27FC236}">
              <a16:creationId xmlns:a16="http://schemas.microsoft.com/office/drawing/2014/main" id="{00000000-0008-0000-0000-000006000000}"/>
            </a:ext>
          </a:extLst>
        </xdr:cNvPr>
        <xdr:cNvSpPr/>
      </xdr:nvSpPr>
      <xdr:spPr>
        <a:xfrm>
          <a:off x="7907655" y="19638645"/>
          <a:ext cx="480531" cy="4495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xdr:twoCellAnchor>
    <xdr:from>
      <xdr:col>1</xdr:col>
      <xdr:colOff>144780</xdr:colOff>
      <xdr:row>119</xdr:row>
      <xdr:rowOff>72390</xdr:rowOff>
    </xdr:from>
    <xdr:to>
      <xdr:col>2</xdr:col>
      <xdr:colOff>658733</xdr:colOff>
      <xdr:row>126</xdr:row>
      <xdr:rowOff>76256</xdr:rowOff>
    </xdr:to>
    <xdr:sp macro="" textlink="">
      <xdr:nvSpPr>
        <xdr:cNvPr id="7" name="Down Arrow 2">
          <a:extLst>
            <a:ext uri="{FF2B5EF4-FFF2-40B4-BE49-F238E27FC236}">
              <a16:creationId xmlns:a16="http://schemas.microsoft.com/office/drawing/2014/main" id="{00000000-0008-0000-0000-000007000000}"/>
            </a:ext>
          </a:extLst>
        </xdr:cNvPr>
        <xdr:cNvSpPr/>
      </xdr:nvSpPr>
      <xdr:spPr>
        <a:xfrm>
          <a:off x="268605" y="61565790"/>
          <a:ext cx="752078" cy="133736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xdr:twoCellAnchor>
    <xdr:from>
      <xdr:col>1</xdr:col>
      <xdr:colOff>146685</xdr:colOff>
      <xdr:row>138</xdr:row>
      <xdr:rowOff>501015</xdr:rowOff>
    </xdr:from>
    <xdr:to>
      <xdr:col>2</xdr:col>
      <xdr:colOff>674205</xdr:colOff>
      <xdr:row>141</xdr:row>
      <xdr:rowOff>198134</xdr:rowOff>
    </xdr:to>
    <xdr:sp macro="" textlink="">
      <xdr:nvSpPr>
        <xdr:cNvPr id="8" name="Down Arrow 3">
          <a:extLst>
            <a:ext uri="{FF2B5EF4-FFF2-40B4-BE49-F238E27FC236}">
              <a16:creationId xmlns:a16="http://schemas.microsoft.com/office/drawing/2014/main" id="{00000000-0008-0000-0000-000008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89</xdr:row>
          <xdr:rowOff>0</xdr:rowOff>
        </xdr:to>
        <xdr:sp macro="" textlink="">
          <xdr:nvSpPr>
            <xdr:cNvPr id="4163" name="Scroll Bar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9525</xdr:rowOff>
        </xdr:to>
        <xdr:sp macro="" textlink="">
          <xdr:nvSpPr>
            <xdr:cNvPr id="4164" name="Scroll Bar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13" name="Down Arrow 3">
          <a:extLst>
            <a:ext uri="{FF2B5EF4-FFF2-40B4-BE49-F238E27FC236}">
              <a16:creationId xmlns:a16="http://schemas.microsoft.com/office/drawing/2014/main" id="{00000000-0008-0000-0000-00000D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174" name="Scroll Bar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175" name="Scroll Bar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18" name="Down Arrow 3">
          <a:extLst>
            <a:ext uri="{FF2B5EF4-FFF2-40B4-BE49-F238E27FC236}">
              <a16:creationId xmlns:a16="http://schemas.microsoft.com/office/drawing/2014/main" id="{00000000-0008-0000-0000-000012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185" name="Scroll Bar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186" name="Scroll Bar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23" name="Down Arrow 3">
          <a:extLst>
            <a:ext uri="{FF2B5EF4-FFF2-40B4-BE49-F238E27FC236}">
              <a16:creationId xmlns:a16="http://schemas.microsoft.com/office/drawing/2014/main" id="{00000000-0008-0000-0000-000017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196" name="Scroll Bar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197" name="Scroll Bar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28" name="Down Arrow 3">
          <a:extLst>
            <a:ext uri="{FF2B5EF4-FFF2-40B4-BE49-F238E27FC236}">
              <a16:creationId xmlns:a16="http://schemas.microsoft.com/office/drawing/2014/main" id="{00000000-0008-0000-0000-00001C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207" name="Scroll Bar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208" name="Scroll Bar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33" name="Down Arrow 3">
          <a:extLst>
            <a:ext uri="{FF2B5EF4-FFF2-40B4-BE49-F238E27FC236}">
              <a16:creationId xmlns:a16="http://schemas.microsoft.com/office/drawing/2014/main" id="{00000000-0008-0000-0000-000021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218" name="Scroll Bar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219" name="Scroll Bar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38" name="Down Arrow 3">
          <a:extLst>
            <a:ext uri="{FF2B5EF4-FFF2-40B4-BE49-F238E27FC236}">
              <a16:creationId xmlns:a16="http://schemas.microsoft.com/office/drawing/2014/main" id="{00000000-0008-0000-0000-000026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229" name="Scroll Bar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230" name="Scroll Bar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1</xdr:col>
      <xdr:colOff>146685</xdr:colOff>
      <xdr:row>138</xdr:row>
      <xdr:rowOff>501015</xdr:rowOff>
    </xdr:from>
    <xdr:to>
      <xdr:col>2</xdr:col>
      <xdr:colOff>674205</xdr:colOff>
      <xdr:row>141</xdr:row>
      <xdr:rowOff>198134</xdr:rowOff>
    </xdr:to>
    <xdr:sp macro="" textlink="">
      <xdr:nvSpPr>
        <xdr:cNvPr id="43" name="Down Arrow 3">
          <a:extLst>
            <a:ext uri="{FF2B5EF4-FFF2-40B4-BE49-F238E27FC236}">
              <a16:creationId xmlns:a16="http://schemas.microsoft.com/office/drawing/2014/main" id="{00000000-0008-0000-0000-00002B000000}"/>
            </a:ext>
          </a:extLst>
        </xdr:cNvPr>
        <xdr:cNvSpPr/>
      </xdr:nvSpPr>
      <xdr:spPr>
        <a:xfrm>
          <a:off x="270510" y="67842765"/>
          <a:ext cx="765645" cy="129731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nl-NL"/>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88</xdr:row>
          <xdr:rowOff>9525</xdr:rowOff>
        </xdr:from>
        <xdr:to>
          <xdr:col>4</xdr:col>
          <xdr:colOff>581025</xdr:colOff>
          <xdr:row>88</xdr:row>
          <xdr:rowOff>190500</xdr:rowOff>
        </xdr:to>
        <xdr:sp macro="" textlink="">
          <xdr:nvSpPr>
            <xdr:cNvPr id="4240" name="Scroll Bar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19050</xdr:rowOff>
        </xdr:from>
        <xdr:to>
          <xdr:col>4</xdr:col>
          <xdr:colOff>552450</xdr:colOff>
          <xdr:row>63</xdr:row>
          <xdr:rowOff>0</xdr:rowOff>
        </xdr:to>
        <xdr:sp macro="" textlink="">
          <xdr:nvSpPr>
            <xdr:cNvPr id="4241" name="Scroll Bar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176211</xdr:colOff>
      <xdr:row>31</xdr:row>
      <xdr:rowOff>116681</xdr:rowOff>
    </xdr:from>
    <xdr:to>
      <xdr:col>34</xdr:col>
      <xdr:colOff>90486</xdr:colOff>
      <xdr:row>60</xdr:row>
      <xdr:rowOff>35719</xdr:rowOff>
    </xdr:to>
    <xdr:grpSp>
      <xdr:nvGrpSpPr>
        <xdr:cNvPr id="32" name="Grupo 31">
          <a:extLst>
            <a:ext uri="{FF2B5EF4-FFF2-40B4-BE49-F238E27FC236}">
              <a16:creationId xmlns:a16="http://schemas.microsoft.com/office/drawing/2014/main" id="{00000000-0008-0000-0200-000020000000}"/>
            </a:ext>
          </a:extLst>
        </xdr:cNvPr>
        <xdr:cNvGrpSpPr/>
      </xdr:nvGrpSpPr>
      <xdr:grpSpPr>
        <a:xfrm>
          <a:off x="19378611" y="6812756"/>
          <a:ext cx="6010275" cy="6577013"/>
          <a:chOff x="25631774" y="47729775"/>
          <a:chExt cx="5986462" cy="6586538"/>
        </a:xfrm>
      </xdr:grpSpPr>
      <xdr:grpSp>
        <xdr:nvGrpSpPr>
          <xdr:cNvPr id="34" name="Grupo 19">
            <a:extLst>
              <a:ext uri="{FF2B5EF4-FFF2-40B4-BE49-F238E27FC236}">
                <a16:creationId xmlns:a16="http://schemas.microsoft.com/office/drawing/2014/main" id="{00000000-0008-0000-0200-000022000000}"/>
              </a:ext>
            </a:extLst>
          </xdr:cNvPr>
          <xdr:cNvGrpSpPr>
            <a:grpSpLocks/>
          </xdr:cNvGrpSpPr>
        </xdr:nvGrpSpPr>
        <xdr:grpSpPr bwMode="auto">
          <a:xfrm>
            <a:off x="25631774" y="47729775"/>
            <a:ext cx="5986462" cy="6586538"/>
            <a:chOff x="13689449" y="1283556"/>
            <a:chExt cx="9707033" cy="8692094"/>
          </a:xfrm>
        </xdr:grpSpPr>
        <xdr:graphicFrame macro="">
          <xdr:nvGraphicFramePr>
            <xdr:cNvPr id="36" name="1 Gráfico">
              <a:extLst>
                <a:ext uri="{FF2B5EF4-FFF2-40B4-BE49-F238E27FC236}">
                  <a16:creationId xmlns:a16="http://schemas.microsoft.com/office/drawing/2014/main" id="{00000000-0008-0000-0200-000024000000}"/>
                </a:ext>
              </a:extLst>
            </xdr:cNvPr>
            <xdr:cNvGraphicFramePr>
              <a:graphicFrameLocks/>
            </xdr:cNvGraphicFramePr>
          </xdr:nvGraphicFramePr>
          <xdr:xfrm>
            <a:off x="13689449" y="1283556"/>
            <a:ext cx="9707033" cy="8692094"/>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7" name="8 CuadroTexto">
              <a:extLst>
                <a:ext uri="{FF2B5EF4-FFF2-40B4-BE49-F238E27FC236}">
                  <a16:creationId xmlns:a16="http://schemas.microsoft.com/office/drawing/2014/main" id="{00000000-0008-0000-0200-000025000000}"/>
                </a:ext>
              </a:extLst>
            </xdr:cNvPr>
            <xdr:cNvSpPr txBox="1"/>
          </xdr:nvSpPr>
          <xdr:spPr bwMode="auto">
            <a:xfrm>
              <a:off x="17477275" y="2597322"/>
              <a:ext cx="3359221" cy="451193"/>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ES" sz="1200" b="1"/>
                <a:t>Emissions (Air)</a:t>
              </a:r>
            </a:p>
          </xdr:txBody>
        </xdr:sp>
      </xdr:grpSp>
      <xdr:sp macro="" textlink="">
        <xdr:nvSpPr>
          <xdr:cNvPr id="35" name="3 CuadroTexto">
            <a:extLst>
              <a:ext uri="{FF2B5EF4-FFF2-40B4-BE49-F238E27FC236}">
                <a16:creationId xmlns:a16="http://schemas.microsoft.com/office/drawing/2014/main" id="{00000000-0008-0000-0200-000023000000}"/>
              </a:ext>
            </a:extLst>
          </xdr:cNvPr>
          <xdr:cNvSpPr txBox="1"/>
        </xdr:nvSpPr>
        <xdr:spPr bwMode="auto">
          <a:xfrm rot="5400000">
            <a:off x="26616920" y="48596025"/>
            <a:ext cx="345441" cy="59414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270" wrap="square" rtlCol="0" anchor="ctr">
            <a:noAutofit/>
          </a:bodyPr>
          <a:lstStyle/>
          <a:p>
            <a:pPr algn="ctr"/>
            <a:r>
              <a:rPr lang="es-ES" sz="1200" b="1"/>
              <a:t>Mass</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0.07905</cdr:x>
      <cdr:y>0.04979</cdr:y>
    </cdr:from>
    <cdr:to>
      <cdr:x>0.17391</cdr:x>
      <cdr:y>0.21181</cdr:y>
    </cdr:to>
    <cdr:sp macro="" textlink="">
      <cdr:nvSpPr>
        <cdr:cNvPr id="3" name="2 CuadroTexto"/>
        <cdr:cNvSpPr txBox="1"/>
      </cdr:nvSpPr>
      <cdr:spPr>
        <a:xfrm xmlns:a="http://schemas.openxmlformats.org/drawingml/2006/main">
          <a:off x="762000" y="28098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E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kte\EcoDesign_FWCLot2_BioIS_191612\2_Berichte\2_Abschlussberichte\Revision_Januar_2014\EcoReport_2013_Final_Unprotected_rev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felipe.campos\Documents\IMDEA\eGHOST\Papers\Ecoreport\Final%20files\Ecoreport_Car_20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elipe.campos\Documents\IMDEA\eGHOST\2.%20Sustainability%20assesment\Ecoreport\MEERP%20docs%20&amp;%20ecoreport%20tool\Methodology\Ecodesign-EcoReport-tool-2014_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 RBR"/>
      <sheetName val="RESULTS"/>
      <sheetName val="Extra Materials"/>
      <sheetName val="RAW"/>
      <sheetName val="Data1"/>
      <sheetName val="Data2"/>
      <sheetName val="Data3"/>
      <sheetName val="Uitrekensheet"/>
      <sheetName val="Data RBR"/>
      <sheetName val="Manual"/>
      <sheetName val="Data Sources"/>
      <sheetName val="CRM"/>
    </sheetNames>
    <sheetDataSet>
      <sheetData sheetId="0">
        <row r="295">
          <cell r="F295">
            <v>0.01</v>
          </cell>
        </row>
      </sheetData>
      <sheetData sheetId="1"/>
      <sheetData sheetId="2"/>
      <sheetData sheetId="3"/>
      <sheetData sheetId="4"/>
      <sheetData sheetId="5">
        <row r="1">
          <cell r="A1" t="str">
            <v>Material</v>
          </cell>
          <cell r="B1" t="str">
            <v>production method</v>
          </cell>
        </row>
        <row r="2">
          <cell r="A2" t="str">
            <v>1-BlkPlastics</v>
          </cell>
          <cell r="B2" t="str">
            <v xml:space="preserve"> 1 -LDPE</v>
          </cell>
          <cell r="D2" t="str">
            <v>1-BlkPlastics</v>
          </cell>
        </row>
        <row r="3">
          <cell r="A3" t="str">
            <v>1-BlkPlastics</v>
          </cell>
          <cell r="B3" t="str">
            <v xml:space="preserve"> 2 -HDPE</v>
          </cell>
          <cell r="D3" t="str">
            <v>2-TecPlastics</v>
          </cell>
        </row>
        <row r="4">
          <cell r="A4" t="str">
            <v>1-BlkPlastics</v>
          </cell>
          <cell r="B4" t="str">
            <v>2,5 -HDPE (recycled)</v>
          </cell>
          <cell r="D4" t="str">
            <v>3-Ferro</v>
          </cell>
        </row>
        <row r="5">
          <cell r="A5" t="str">
            <v>1-BlkPlastics</v>
          </cell>
          <cell r="B5" t="str">
            <v xml:space="preserve"> 3 -LLDPE</v>
          </cell>
          <cell r="D5" t="str">
            <v>4-Non-ferro</v>
          </cell>
        </row>
        <row r="6">
          <cell r="A6" t="str">
            <v>1-BlkPlastics</v>
          </cell>
          <cell r="B6" t="str">
            <v xml:space="preserve"> 4 -PP</v>
          </cell>
          <cell r="D6" t="str">
            <v>5-Coating</v>
          </cell>
        </row>
        <row r="7">
          <cell r="A7" t="str">
            <v>1-BlkPlastics</v>
          </cell>
          <cell r="B7" t="str">
            <v xml:space="preserve"> 5 -PS</v>
          </cell>
          <cell r="D7" t="str">
            <v>6-Electronics</v>
          </cell>
        </row>
        <row r="8">
          <cell r="A8" t="str">
            <v>1-BlkPlastics</v>
          </cell>
          <cell r="B8" t="str">
            <v xml:space="preserve"> 6 -EPS</v>
          </cell>
          <cell r="D8" t="str">
            <v>7-Misc.</v>
          </cell>
        </row>
        <row r="9">
          <cell r="A9" t="str">
            <v>1-BlkPlastics</v>
          </cell>
          <cell r="B9" t="str">
            <v xml:space="preserve"> 7 -HI-PS</v>
          </cell>
          <cell r="D9" t="str">
            <v>8-Extra</v>
          </cell>
        </row>
        <row r="10">
          <cell r="A10" t="str">
            <v>1-BlkPlastics</v>
          </cell>
          <cell r="B10" t="str">
            <v xml:space="preserve"> 8 -PVC</v>
          </cell>
        </row>
        <row r="11">
          <cell r="A11" t="str">
            <v>1-BlkPlastics</v>
          </cell>
          <cell r="B11" t="str">
            <v>8,5 -PVC (recycled)</v>
          </cell>
        </row>
        <row r="12">
          <cell r="A12" t="str">
            <v>1-BlkPlastics</v>
          </cell>
          <cell r="B12" t="str">
            <v xml:space="preserve"> 9 -SAN</v>
          </cell>
        </row>
        <row r="13">
          <cell r="A13" t="str">
            <v>1-BlkPlastics</v>
          </cell>
          <cell r="B13" t="str">
            <v>10 -PET</v>
          </cell>
        </row>
        <row r="14">
          <cell r="A14" t="str">
            <v>1-BlkPlastics</v>
          </cell>
          <cell r="B14" t="str">
            <v>10,5 -PET (recycled)</v>
          </cell>
        </row>
        <row r="15">
          <cell r="A15" t="str">
            <v>1-BlkPlastics</v>
          </cell>
          <cell r="B15" t="str">
            <v>11 -ABS</v>
          </cell>
        </row>
        <row r="16">
          <cell r="A16" t="str">
            <v>2-TecPlastics</v>
          </cell>
          <cell r="B16" t="str">
            <v>12 -PA 6</v>
          </cell>
        </row>
        <row r="17">
          <cell r="A17" t="str">
            <v>2-TecPlastics</v>
          </cell>
          <cell r="B17" t="str">
            <v>13 -PC</v>
          </cell>
        </row>
        <row r="18">
          <cell r="A18" t="str">
            <v>2-TecPlastics</v>
          </cell>
          <cell r="B18" t="str">
            <v>14 -PMMA</v>
          </cell>
        </row>
        <row r="19">
          <cell r="A19" t="str">
            <v>2-TecPlastics</v>
          </cell>
          <cell r="B19" t="str">
            <v>15 -Epoxy</v>
          </cell>
        </row>
        <row r="20">
          <cell r="A20" t="str">
            <v>2-TecPlastics</v>
          </cell>
          <cell r="B20" t="str">
            <v xml:space="preserve">16 -Rigid PUR </v>
          </cell>
        </row>
        <row r="21">
          <cell r="A21" t="str">
            <v>2-TecPlastics</v>
          </cell>
          <cell r="B21" t="str">
            <v xml:space="preserve">17 -Flex PUR </v>
          </cell>
        </row>
        <row r="22">
          <cell r="A22" t="str">
            <v>2-TecPlastics</v>
          </cell>
          <cell r="B22" t="str">
            <v>18 -Talcum filler</v>
          </cell>
        </row>
        <row r="23">
          <cell r="A23" t="str">
            <v>2-TecPlastics</v>
          </cell>
          <cell r="B23" t="str">
            <v>19 -E-glass fibre</v>
          </cell>
        </row>
        <row r="24">
          <cell r="A24" t="str">
            <v>2-TecPlastics</v>
          </cell>
          <cell r="B24" t="str">
            <v>20 -Aramid fibre</v>
          </cell>
        </row>
        <row r="26">
          <cell r="A26" t="str">
            <v>3-Ferro</v>
          </cell>
          <cell r="B26" t="str">
            <v>22 -St sheet galv.</v>
          </cell>
        </row>
        <row r="27">
          <cell r="A27" t="str">
            <v>3-Ferro</v>
          </cell>
          <cell r="B27" t="str">
            <v>23 -St tube/profile</v>
          </cell>
        </row>
        <row r="28">
          <cell r="A28" t="str">
            <v>3-Ferro</v>
          </cell>
          <cell r="B28" t="str">
            <v>24 -Cast iron</v>
          </cell>
        </row>
        <row r="29">
          <cell r="A29" t="str">
            <v>3-Ferro</v>
          </cell>
          <cell r="B29" t="str">
            <v>25 -Ferrite</v>
          </cell>
        </row>
        <row r="30">
          <cell r="A30" t="str">
            <v>3-Ferro</v>
          </cell>
          <cell r="B30" t="str">
            <v>26 -Stainless 18/8 coil</v>
          </cell>
        </row>
        <row r="32">
          <cell r="A32" t="str">
            <v>4-Non-ferro</v>
          </cell>
          <cell r="B32" t="str">
            <v>27 -Al sheet/extrusion</v>
          </cell>
        </row>
        <row r="33">
          <cell r="A33" t="str">
            <v>4-Non-ferro</v>
          </cell>
          <cell r="B33" t="str">
            <v>28 -Al diecast</v>
          </cell>
        </row>
        <row r="34">
          <cell r="A34" t="str">
            <v>4-Non-ferro</v>
          </cell>
          <cell r="B34" t="str">
            <v>29 -Cu winding wire</v>
          </cell>
        </row>
        <row r="35">
          <cell r="A35" t="str">
            <v>4-Non-ferro</v>
          </cell>
          <cell r="B35" t="str">
            <v>30 -Cu wire</v>
          </cell>
        </row>
        <row r="36">
          <cell r="A36" t="str">
            <v>4-Non-ferro</v>
          </cell>
          <cell r="B36" t="str">
            <v>31 -Cu tube/sheet</v>
          </cell>
        </row>
        <row r="37">
          <cell r="A37" t="str">
            <v>4-Non-ferro</v>
          </cell>
          <cell r="B37" t="str">
            <v>32 -CuZn38  cast</v>
          </cell>
        </row>
        <row r="38">
          <cell r="A38" t="str">
            <v>4-Non-ferro</v>
          </cell>
          <cell r="B38" t="str">
            <v>33 -ZnAl4 cast</v>
          </cell>
        </row>
        <row r="39">
          <cell r="A39" t="str">
            <v>4-Non-ferro</v>
          </cell>
          <cell r="B39" t="str">
            <v>34 -MgZn5 cast</v>
          </cell>
        </row>
        <row r="41">
          <cell r="A41" t="str">
            <v>5-Coating</v>
          </cell>
          <cell r="B41" t="str">
            <v>39 -pre-coating coil</v>
          </cell>
        </row>
        <row r="42">
          <cell r="A42" t="str">
            <v>5-Coating</v>
          </cell>
          <cell r="B42" t="str">
            <v>40 -powder coating</v>
          </cell>
        </row>
        <row r="43">
          <cell r="A43" t="str">
            <v>5-Coating</v>
          </cell>
          <cell r="B43" t="str">
            <v>41 -Cu/Ni/Cr plating</v>
          </cell>
        </row>
        <row r="44">
          <cell r="A44" t="str">
            <v>5-Coating</v>
          </cell>
          <cell r="B44" t="str">
            <v>42 -Au/Pt/Pd</v>
          </cell>
        </row>
        <row r="45">
          <cell r="A45" t="str">
            <v>6-Electronics</v>
          </cell>
          <cell r="B45" t="str">
            <v>43 -LCD per m2 scrn</v>
          </cell>
        </row>
        <row r="46">
          <cell r="A46" t="str">
            <v>6-Electronics</v>
          </cell>
          <cell r="B46" t="str">
            <v>44 -CRT per m2 scrn</v>
          </cell>
        </row>
        <row r="47">
          <cell r="A47" t="str">
            <v>6-Electronics</v>
          </cell>
          <cell r="B47" t="str">
            <v>45 -big caps &amp; coils</v>
          </cell>
        </row>
        <row r="48">
          <cell r="A48" t="str">
            <v>6-Electronics</v>
          </cell>
          <cell r="B48" t="str">
            <v>46 -slots / ext. ports</v>
          </cell>
        </row>
        <row r="49">
          <cell r="A49" t="str">
            <v>6-Electronics</v>
          </cell>
          <cell r="B49" t="str">
            <v>47 -IC's avg., 5% Si, Au</v>
          </cell>
        </row>
        <row r="50">
          <cell r="A50" t="str">
            <v>6-Electronics</v>
          </cell>
          <cell r="B50" t="str">
            <v>48 -IC's avg., 1% Si</v>
          </cell>
        </row>
        <row r="51">
          <cell r="A51" t="str">
            <v>6-Electronics</v>
          </cell>
          <cell r="B51" t="str">
            <v>49 -SMD/ LED's avg.</v>
          </cell>
        </row>
        <row r="52">
          <cell r="A52" t="str">
            <v>6-Electronics</v>
          </cell>
          <cell r="B52" t="str">
            <v>50 -PWB 1/2 lay 3.75kg/m2</v>
          </cell>
        </row>
        <row r="53">
          <cell r="A53" t="str">
            <v>6-Electronics</v>
          </cell>
          <cell r="B53" t="str">
            <v>51 -PWB 6 lay 4.5 kg/m2</v>
          </cell>
        </row>
        <row r="54">
          <cell r="A54" t="str">
            <v>6-Electronics</v>
          </cell>
          <cell r="B54" t="str">
            <v>52 -PWB 6 lay 2 kg/m2</v>
          </cell>
        </row>
        <row r="55">
          <cell r="A55" t="str">
            <v>6-Electronics</v>
          </cell>
          <cell r="B55" t="str">
            <v>53 -Solder SnAg4Cu0.5</v>
          </cell>
        </row>
        <row r="56">
          <cell r="A56" t="str">
            <v>6-Electronics</v>
          </cell>
          <cell r="B56" t="str">
            <v>98 -controller board</v>
          </cell>
        </row>
        <row r="58">
          <cell r="A58" t="str">
            <v>7-Misc.</v>
          </cell>
          <cell r="B58" t="str">
            <v>55 -Glass for lamps</v>
          </cell>
        </row>
        <row r="59">
          <cell r="A59" t="str">
            <v>7-Misc.</v>
          </cell>
          <cell r="B59" t="str">
            <v>56 -Bitumen</v>
          </cell>
        </row>
        <row r="60">
          <cell r="A60" t="str">
            <v>7-Misc.</v>
          </cell>
          <cell r="B60" t="str">
            <v>57 -Cardboard</v>
          </cell>
        </row>
        <row r="61">
          <cell r="A61" t="str">
            <v>7-Misc.</v>
          </cell>
          <cell r="B61" t="str">
            <v>58 -Office paper</v>
          </cell>
        </row>
        <row r="62">
          <cell r="A62" t="str">
            <v>7-Misc.</v>
          </cell>
          <cell r="B62" t="str">
            <v>59 -Concrete</v>
          </cell>
        </row>
        <row r="63">
          <cell r="A63" t="str">
            <v>7-Misc.</v>
          </cell>
          <cell r="B63" t="str">
            <v>91 -Refrigerant</v>
          </cell>
        </row>
        <row r="65">
          <cell r="A65" t="str">
            <v>8-Extra</v>
          </cell>
          <cell r="B65" t="str">
            <v>100-Office paper (from recycled paper)</v>
          </cell>
        </row>
        <row r="66">
          <cell r="A66" t="str">
            <v>8-Extra</v>
          </cell>
          <cell r="B66" t="str">
            <v>101-Office paper (from primary cellulose)</v>
          </cell>
        </row>
        <row r="67">
          <cell r="A67" t="str">
            <v>8-Extra</v>
          </cell>
          <cell r="B67" t="str">
            <v/>
          </cell>
        </row>
        <row r="68">
          <cell r="A68" t="str">
            <v>8-Extra</v>
          </cell>
          <cell r="B68" t="str">
            <v/>
          </cell>
        </row>
        <row r="69">
          <cell r="A69" t="str">
            <v>8-Extra</v>
          </cell>
          <cell r="B69" t="str">
            <v/>
          </cell>
        </row>
        <row r="70">
          <cell r="A70" t="str">
            <v>8-Extra</v>
          </cell>
          <cell r="B70" t="str">
            <v/>
          </cell>
        </row>
        <row r="71">
          <cell r="A71" t="str">
            <v>8-Extra</v>
          </cell>
          <cell r="B71" t="str">
            <v/>
          </cell>
        </row>
        <row r="72">
          <cell r="A72" t="str">
            <v>8-Extra</v>
          </cell>
          <cell r="B72" t="str">
            <v/>
          </cell>
        </row>
        <row r="73">
          <cell r="A73" t="str">
            <v>8-Extra</v>
          </cell>
          <cell r="B73" t="str">
            <v/>
          </cell>
        </row>
        <row r="74">
          <cell r="A74" t="str">
            <v>8-Extra</v>
          </cell>
          <cell r="B74" t="str">
            <v/>
          </cell>
        </row>
        <row r="75">
          <cell r="A75" t="str">
            <v>8-Extra</v>
          </cell>
          <cell r="B75" t="str">
            <v/>
          </cell>
        </row>
        <row r="76">
          <cell r="A76" t="str">
            <v>8-Extra</v>
          </cell>
          <cell r="B76" t="str">
            <v/>
          </cell>
        </row>
        <row r="77">
          <cell r="A77" t="str">
            <v>8-Extra</v>
          </cell>
          <cell r="B77" t="str">
            <v/>
          </cell>
        </row>
        <row r="78">
          <cell r="A78" t="str">
            <v>8-Extra</v>
          </cell>
          <cell r="B78" t="str">
            <v/>
          </cell>
        </row>
        <row r="79">
          <cell r="A79" t="str">
            <v>8-Extra</v>
          </cell>
          <cell r="B79" t="str">
            <v/>
          </cell>
        </row>
        <row r="80">
          <cell r="A80" t="str">
            <v>8-Extra</v>
          </cell>
          <cell r="B80" t="str">
            <v/>
          </cell>
        </row>
        <row r="81">
          <cell r="A81" t="str">
            <v>8-Extra</v>
          </cell>
          <cell r="B81" t="str">
            <v/>
          </cell>
        </row>
        <row r="82">
          <cell r="A82" t="str">
            <v>8-Extra</v>
          </cell>
          <cell r="B82" t="str">
            <v/>
          </cell>
        </row>
        <row r="83">
          <cell r="A83" t="str">
            <v>8-Extra</v>
          </cell>
          <cell r="B83" t="str">
            <v/>
          </cell>
        </row>
        <row r="84">
          <cell r="A84" t="str">
            <v>8-Extra</v>
          </cell>
          <cell r="B84" t="str">
            <v/>
          </cell>
        </row>
        <row r="85">
          <cell r="A85" t="str">
            <v>8-Extra</v>
          </cell>
          <cell r="B85" t="str">
            <v/>
          </cell>
        </row>
        <row r="86">
          <cell r="A86" t="str">
            <v>NAME</v>
          </cell>
          <cell r="B86" t="str">
            <v>"Auxiliaries"</v>
          </cell>
        </row>
        <row r="87">
          <cell r="A87" t="str">
            <v>9-Aux</v>
          </cell>
          <cell r="B87" t="str">
            <v>86 -None</v>
          </cell>
        </row>
        <row r="88">
          <cell r="A88" t="str">
            <v>9-Aux</v>
          </cell>
          <cell r="B88" t="str">
            <v>57 -Office paper</v>
          </cell>
        </row>
        <row r="89">
          <cell r="A89" t="str">
            <v>9-Aux</v>
          </cell>
          <cell r="B89" t="str">
            <v>79 -Toner</v>
          </cell>
        </row>
        <row r="90">
          <cell r="A90" t="str">
            <v>9-Aux</v>
          </cell>
          <cell r="B90" t="str">
            <v>80 -Detergent dishw.</v>
          </cell>
        </row>
        <row r="91">
          <cell r="A91" t="str">
            <v>9-Aux</v>
          </cell>
          <cell r="B91" t="str">
            <v>81 -Rinsing agent dish</v>
          </cell>
        </row>
        <row r="92">
          <cell r="A92" t="str">
            <v>9-Aux</v>
          </cell>
          <cell r="B92" t="str">
            <v>82 -Regen. Salt dishw</v>
          </cell>
        </row>
        <row r="93">
          <cell r="A93" t="str">
            <v>9-Aux</v>
          </cell>
          <cell r="B93" t="str">
            <v>84 -Vacuum cl. bags</v>
          </cell>
        </row>
        <row r="94">
          <cell r="A94" t="str">
            <v>9-Aux</v>
          </cell>
          <cell r="B94" t="str">
            <v/>
          </cell>
        </row>
        <row r="95">
          <cell r="A95" t="str">
            <v>9-Aux</v>
          </cell>
          <cell r="B95" t="str">
            <v/>
          </cell>
        </row>
        <row r="96">
          <cell r="A96" t="str">
            <v>9-Aux</v>
          </cell>
          <cell r="B96" t="str">
            <v/>
          </cell>
        </row>
        <row r="97">
          <cell r="A97" t="str">
            <v>9-Aux</v>
          </cell>
          <cell r="B97" t="str">
            <v/>
          </cell>
        </row>
        <row r="98">
          <cell r="A98" t="str">
            <v>9-Aux</v>
          </cell>
          <cell r="B98" t="str">
            <v/>
          </cell>
        </row>
        <row r="99">
          <cell r="A99" t="str">
            <v>NAME</v>
          </cell>
          <cell r="B99" t="str">
            <v>"Energy"</v>
          </cell>
        </row>
        <row r="100">
          <cell r="A100" t="str">
            <v>10-Energy</v>
          </cell>
          <cell r="B100" t="str">
            <v>86 -not applicable</v>
          </cell>
        </row>
        <row r="101">
          <cell r="A101" t="str">
            <v>10-Energy</v>
          </cell>
          <cell r="B101" t="str">
            <v>67 -Electric resistance 96</v>
          </cell>
        </row>
        <row r="102">
          <cell r="A102" t="str">
            <v>10-Energy</v>
          </cell>
          <cell r="B102" t="str">
            <v>68 -Electr. heat pump 288</v>
          </cell>
        </row>
        <row r="103">
          <cell r="A103" t="str">
            <v>10-Energy</v>
          </cell>
          <cell r="B103" t="str">
            <v xml:space="preserve">69 -Gas, atmospheric  86 </v>
          </cell>
        </row>
        <row r="104">
          <cell r="A104" t="str">
            <v>10-Energy</v>
          </cell>
          <cell r="B104" t="str">
            <v>70 -Gas, atmospheric 90</v>
          </cell>
        </row>
        <row r="105">
          <cell r="A105" t="str">
            <v>10-Energy</v>
          </cell>
          <cell r="B105" t="str">
            <v>71 -Gas, condensing 101</v>
          </cell>
        </row>
        <row r="106">
          <cell r="A106" t="str">
            <v>10-Energy</v>
          </cell>
          <cell r="B106" t="str">
            <v>72 -Gas, condensing  103</v>
          </cell>
        </row>
        <row r="107">
          <cell r="A107" t="str">
            <v>10-Energy</v>
          </cell>
          <cell r="B107" t="str">
            <v>73 -Oil, atmospheric 85</v>
          </cell>
        </row>
        <row r="108">
          <cell r="A108" t="str">
            <v>10-Energy</v>
          </cell>
          <cell r="B108" t="str">
            <v xml:space="preserve">74 -Oil, condensing  95 </v>
          </cell>
        </row>
        <row r="109">
          <cell r="A109" t="str">
            <v>10-Energy</v>
          </cell>
          <cell r="B109" t="str">
            <v>75 -Wood pellets  85</v>
          </cell>
        </row>
        <row r="110">
          <cell r="A110" t="str">
            <v>10-Energy</v>
          </cell>
          <cell r="B110" t="str">
            <v>76 -Wood pellets  88</v>
          </cell>
        </row>
        <row r="111">
          <cell r="A111" t="str">
            <v>10-Energy</v>
          </cell>
          <cell r="B111" t="str">
            <v>77 -Wood logs, low eff. 67</v>
          </cell>
        </row>
        <row r="112">
          <cell r="A112" t="str">
            <v>10-Energy</v>
          </cell>
          <cell r="B112" t="str">
            <v>78 -Wood logs, higher eff. 74</v>
          </cell>
        </row>
        <row r="115">
          <cell r="A115" t="str">
            <v>NAME</v>
          </cell>
          <cell r="B115" t="str">
            <v>"Refrigerants"</v>
          </cell>
        </row>
        <row r="116">
          <cell r="A116" t="str">
            <v>11-Refrig</v>
          </cell>
          <cell r="B116" t="str">
            <v>1  -none; 0000</v>
          </cell>
        </row>
        <row r="117">
          <cell r="A117" t="str">
            <v>11-Refrig</v>
          </cell>
          <cell r="B117" t="str">
            <v>2  -R134a; HFC; 1430</v>
          </cell>
        </row>
        <row r="118">
          <cell r="A118" t="str">
            <v>11-Refrig</v>
          </cell>
          <cell r="B118" t="str">
            <v>3  -R404a; HFC blend; 3920</v>
          </cell>
        </row>
        <row r="119">
          <cell r="A119" t="str">
            <v>11-Refrig</v>
          </cell>
          <cell r="B119" t="str">
            <v>4  -R407c; HFC blend; 1770</v>
          </cell>
        </row>
        <row r="120">
          <cell r="A120" t="str">
            <v>11-Refrig</v>
          </cell>
          <cell r="B120" t="str">
            <v>5  -R410a; HFC blend; 2090</v>
          </cell>
        </row>
        <row r="121">
          <cell r="A121" t="str">
            <v>11-Refrig</v>
          </cell>
          <cell r="B121" t="str">
            <v>6  -R290; propane;     3</v>
          </cell>
        </row>
        <row r="122">
          <cell r="A122" t="str">
            <v>11-Refrig</v>
          </cell>
          <cell r="B122" t="str">
            <v>7  -R600a; iso-butane;     3</v>
          </cell>
        </row>
        <row r="123">
          <cell r="A123" t="str">
            <v>11-Refrig</v>
          </cell>
          <cell r="B123" t="str">
            <v>8  -R744; CO2;    1</v>
          </cell>
        </row>
        <row r="124">
          <cell r="A124" t="str">
            <v>11-Refrig</v>
          </cell>
          <cell r="B124" t="str">
            <v>9  -R717; ammonia; 0000</v>
          </cell>
        </row>
        <row r="125">
          <cell r="A125" t="str">
            <v>11-Refrig</v>
          </cell>
        </row>
      </sheetData>
      <sheetData sheetId="6">
        <row r="1">
          <cell r="J1" t="str">
            <v>Primary  Energy (MJ)</v>
          </cell>
          <cell r="K1" t="str">
            <v>Electr energy (MJ)</v>
          </cell>
          <cell r="L1" t="str">
            <v>fd(MJ)</v>
          </cell>
          <cell r="M1" t="str">
            <v>water proces</v>
          </cell>
          <cell r="N1" t="str">
            <v>Water cool</v>
          </cell>
          <cell r="O1" t="str">
            <v>waste haz</v>
          </cell>
          <cell r="P1" t="str">
            <v>waste non</v>
          </cell>
          <cell r="Q1" t="str">
            <v>GWP</v>
          </cell>
          <cell r="R1" t="str">
            <v>AD</v>
          </cell>
          <cell r="S1" t="str">
            <v>VOC</v>
          </cell>
          <cell r="T1" t="str">
            <v>POP</v>
          </cell>
          <cell r="U1" t="str">
            <v>Hma</v>
          </cell>
          <cell r="V1" t="str">
            <v>PAH</v>
          </cell>
          <cell r="W1" t="str">
            <v>PM</v>
          </cell>
          <cell r="X1" t="str">
            <v>HMw</v>
          </cell>
          <cell r="Y1" t="str">
            <v>EP</v>
          </cell>
        </row>
        <row r="2">
          <cell r="G2">
            <v>1</v>
          </cell>
          <cell r="H2" t="str">
            <v>LDPE</v>
          </cell>
          <cell r="I2">
            <v>0</v>
          </cell>
          <cell r="J2">
            <v>77.8</v>
          </cell>
          <cell r="K2">
            <v>13.31</v>
          </cell>
          <cell r="L2">
            <v>51.54</v>
          </cell>
          <cell r="M2">
            <v>3</v>
          </cell>
          <cell r="N2">
            <v>45</v>
          </cell>
          <cell r="O2">
            <v>4.4480000000000004</v>
          </cell>
          <cell r="P2">
            <v>44.186</v>
          </cell>
          <cell r="Q2">
            <v>1.8969680000000002</v>
          </cell>
          <cell r="R2">
            <v>7.4446400000000006</v>
          </cell>
          <cell r="S2">
            <v>0.49</v>
          </cell>
          <cell r="T2">
            <v>0</v>
          </cell>
          <cell r="U2">
            <v>0</v>
          </cell>
          <cell r="V2">
            <v>0.1368</v>
          </cell>
          <cell r="W2">
            <v>0.92</v>
          </cell>
          <cell r="X2">
            <v>0</v>
          </cell>
          <cell r="Y2">
            <v>26.624000000000002</v>
          </cell>
        </row>
        <row r="3">
          <cell r="G3">
            <v>2</v>
          </cell>
          <cell r="H3" t="str">
            <v>HDPE</v>
          </cell>
          <cell r="I3">
            <v>0</v>
          </cell>
          <cell r="J3">
            <v>76.56</v>
          </cell>
          <cell r="K3">
            <v>9.83</v>
          </cell>
          <cell r="L3">
            <v>54.1</v>
          </cell>
          <cell r="M3">
            <v>3.4</v>
          </cell>
          <cell r="N3">
            <v>31</v>
          </cell>
          <cell r="O3">
            <v>5.4390000000000001</v>
          </cell>
          <cell r="P3">
            <v>38.341000000000001</v>
          </cell>
          <cell r="Q3">
            <v>1.8078399999999999</v>
          </cell>
          <cell r="R3">
            <v>6.0930400000000002</v>
          </cell>
          <cell r="S3">
            <v>0.16</v>
          </cell>
          <cell r="T3">
            <v>0</v>
          </cell>
          <cell r="U3">
            <v>0</v>
          </cell>
          <cell r="V3">
            <v>0.34400000000000003</v>
          </cell>
          <cell r="W3">
            <v>0.86</v>
          </cell>
          <cell r="X3">
            <v>0</v>
          </cell>
          <cell r="Y3">
            <v>29.815999999999999</v>
          </cell>
        </row>
        <row r="4">
          <cell r="G4">
            <v>2.5</v>
          </cell>
          <cell r="H4" t="str">
            <v>HDPE (recycled)</v>
          </cell>
          <cell r="I4">
            <v>0</v>
          </cell>
          <cell r="J4">
            <v>9.441077539298222</v>
          </cell>
          <cell r="K4">
            <v>1.76</v>
          </cell>
          <cell r="M4">
            <v>3.9124483223422</v>
          </cell>
          <cell r="O4">
            <v>0</v>
          </cell>
          <cell r="P4">
            <v>7.9000000000000001E-2</v>
          </cell>
          <cell r="Q4">
            <v>0.66700000000000004</v>
          </cell>
          <cell r="R4">
            <v>0</v>
          </cell>
          <cell r="S4">
            <v>0</v>
          </cell>
          <cell r="U4">
            <v>0</v>
          </cell>
          <cell r="V4">
            <v>0</v>
          </cell>
          <cell r="W4">
            <v>5.2999999999999999E-2</v>
          </cell>
          <cell r="X4">
            <v>0</v>
          </cell>
          <cell r="Y4">
            <v>6.1974999999999995E-2</v>
          </cell>
        </row>
        <row r="5">
          <cell r="G5">
            <v>3</v>
          </cell>
          <cell r="H5" t="str">
            <v>LLDPE</v>
          </cell>
          <cell r="I5">
            <v>0</v>
          </cell>
          <cell r="J5">
            <v>73.98</v>
          </cell>
          <cell r="K5">
            <v>10.17</v>
          </cell>
          <cell r="L5">
            <v>47.45</v>
          </cell>
          <cell r="M5">
            <v>2.4</v>
          </cell>
          <cell r="N5">
            <v>116</v>
          </cell>
          <cell r="O5">
            <v>3.3679999999999999</v>
          </cell>
          <cell r="P5">
            <v>30.731999999999999</v>
          </cell>
          <cell r="Q5">
            <v>1.858854</v>
          </cell>
          <cell r="R5">
            <v>5.9142399999999995</v>
          </cell>
          <cell r="S5">
            <v>7.0000000000000007E-2</v>
          </cell>
          <cell r="T5">
            <v>0</v>
          </cell>
          <cell r="U5">
            <v>0</v>
          </cell>
          <cell r="V5">
            <v>9.64E-2</v>
          </cell>
          <cell r="W5">
            <v>1.4</v>
          </cell>
          <cell r="X5">
            <v>0</v>
          </cell>
          <cell r="Y5">
            <v>39.176000000000002</v>
          </cell>
        </row>
        <row r="6">
          <cell r="G6">
            <v>4</v>
          </cell>
          <cell r="H6" t="str">
            <v>PP</v>
          </cell>
          <cell r="I6">
            <v>0</v>
          </cell>
          <cell r="J6">
            <v>72.69</v>
          </cell>
          <cell r="K6">
            <v>7.26</v>
          </cell>
          <cell r="L6">
            <v>52.72</v>
          </cell>
          <cell r="M6">
            <v>4.8</v>
          </cell>
          <cell r="N6">
            <v>40</v>
          </cell>
          <cell r="O6">
            <v>4.4279999999999999</v>
          </cell>
          <cell r="P6">
            <v>28.137</v>
          </cell>
          <cell r="Q6">
            <v>1.9745059999999999</v>
          </cell>
          <cell r="R6">
            <v>5.6107200000000006</v>
          </cell>
          <cell r="S6">
            <v>1.8000000000000002E-2</v>
          </cell>
          <cell r="T6">
            <v>0</v>
          </cell>
          <cell r="U6">
            <v>0</v>
          </cell>
          <cell r="V6">
            <v>0.3836</v>
          </cell>
          <cell r="W6">
            <v>0.75</v>
          </cell>
          <cell r="X6">
            <v>0</v>
          </cell>
          <cell r="Y6">
            <v>164.55800000000005</v>
          </cell>
        </row>
        <row r="7">
          <cell r="G7">
            <v>5</v>
          </cell>
          <cell r="H7" t="str">
            <v>PS</v>
          </cell>
          <cell r="I7">
            <v>0</v>
          </cell>
          <cell r="J7">
            <v>86.73</v>
          </cell>
          <cell r="K7">
            <v>3.62</v>
          </cell>
          <cell r="L7">
            <v>47.53</v>
          </cell>
          <cell r="M7">
            <v>4.9000000000000004</v>
          </cell>
          <cell r="N7">
            <v>177</v>
          </cell>
          <cell r="O7">
            <v>0.68600000000000005</v>
          </cell>
          <cell r="P7">
            <v>21.835999999999999</v>
          </cell>
          <cell r="Q7">
            <v>2.7915120000000004</v>
          </cell>
          <cell r="R7">
            <v>17.22448</v>
          </cell>
          <cell r="S7">
            <v>0</v>
          </cell>
          <cell r="T7">
            <v>0</v>
          </cell>
          <cell r="U7">
            <v>0</v>
          </cell>
          <cell r="V7">
            <v>120.84320000000001</v>
          </cell>
          <cell r="W7">
            <v>1.5</v>
          </cell>
          <cell r="X7">
            <v>0</v>
          </cell>
          <cell r="Y7">
            <v>55.494</v>
          </cell>
        </row>
        <row r="8">
          <cell r="G8">
            <v>6</v>
          </cell>
          <cell r="H8" t="str">
            <v>EPS</v>
          </cell>
          <cell r="I8">
            <v>0</v>
          </cell>
          <cell r="J8">
            <v>83.66</v>
          </cell>
          <cell r="K8">
            <v>3.38</v>
          </cell>
          <cell r="L8">
            <v>47.81</v>
          </cell>
          <cell r="M8">
            <v>5.7</v>
          </cell>
          <cell r="N8">
            <v>176</v>
          </cell>
          <cell r="O8">
            <v>0.93</v>
          </cell>
          <cell r="P8">
            <v>37.851999999999997</v>
          </cell>
          <cell r="Q8">
            <v>2.7020120000000003</v>
          </cell>
          <cell r="R8">
            <v>18.134</v>
          </cell>
          <cell r="S8">
            <v>0</v>
          </cell>
          <cell r="T8">
            <v>0</v>
          </cell>
          <cell r="U8">
            <v>0</v>
          </cell>
          <cell r="V8">
            <v>60.843200000000003</v>
          </cell>
          <cell r="W8">
            <v>1.8</v>
          </cell>
          <cell r="X8">
            <v>0</v>
          </cell>
          <cell r="Y8">
            <v>124.626</v>
          </cell>
        </row>
        <row r="9">
          <cell r="G9">
            <v>7</v>
          </cell>
          <cell r="H9" t="str">
            <v>HI-PS</v>
          </cell>
          <cell r="I9">
            <v>0</v>
          </cell>
          <cell r="J9">
            <v>92.23</v>
          </cell>
          <cell r="K9">
            <v>4.67</v>
          </cell>
          <cell r="L9">
            <v>49.13</v>
          </cell>
          <cell r="M9">
            <v>5.5</v>
          </cell>
          <cell r="N9">
            <v>186</v>
          </cell>
          <cell r="O9">
            <v>0.64</v>
          </cell>
          <cell r="P9">
            <v>30.047999999999998</v>
          </cell>
          <cell r="Q9">
            <v>2.9006260000000004</v>
          </cell>
          <cell r="R9">
            <v>19.433119999999999</v>
          </cell>
          <cell r="S9">
            <v>0</v>
          </cell>
          <cell r="T9">
            <v>0</v>
          </cell>
          <cell r="U9">
            <v>0</v>
          </cell>
          <cell r="V9">
            <v>60.803599999999996</v>
          </cell>
          <cell r="W9">
            <v>1.8</v>
          </cell>
          <cell r="X9">
            <v>0</v>
          </cell>
          <cell r="Y9">
            <v>59.540000000000006</v>
          </cell>
        </row>
        <row r="10">
          <cell r="G10">
            <v>8</v>
          </cell>
          <cell r="H10" t="str">
            <v>PVC</v>
          </cell>
          <cell r="I10">
            <v>0</v>
          </cell>
          <cell r="J10">
            <v>56.61</v>
          </cell>
          <cell r="K10">
            <v>11.11</v>
          </cell>
          <cell r="L10">
            <v>22.93</v>
          </cell>
          <cell r="M10">
            <v>11</v>
          </cell>
          <cell r="N10">
            <v>62</v>
          </cell>
          <cell r="O10">
            <v>5</v>
          </cell>
          <cell r="P10">
            <v>67.087999999999994</v>
          </cell>
          <cell r="Q10">
            <v>2.163611</v>
          </cell>
          <cell r="R10">
            <v>14.99216</v>
          </cell>
          <cell r="S10">
            <v>0</v>
          </cell>
          <cell r="T10">
            <v>0</v>
          </cell>
          <cell r="U10">
            <v>0</v>
          </cell>
          <cell r="V10">
            <v>2.86E-2</v>
          </cell>
          <cell r="W10">
            <v>2.9</v>
          </cell>
          <cell r="X10">
            <v>2.8139999999999996</v>
          </cell>
          <cell r="Y10">
            <v>313.99</v>
          </cell>
        </row>
        <row r="11">
          <cell r="G11">
            <v>8.5</v>
          </cell>
          <cell r="H11" t="str">
            <v>PVC (recycled)</v>
          </cell>
          <cell r="I11">
            <v>0</v>
          </cell>
          <cell r="J11">
            <v>26</v>
          </cell>
          <cell r="M11">
            <v>69.2</v>
          </cell>
          <cell r="Q11">
            <v>2.06</v>
          </cell>
          <cell r="R11">
            <v>1.67</v>
          </cell>
          <cell r="Y11">
            <v>1.84</v>
          </cell>
        </row>
        <row r="12">
          <cell r="G12">
            <v>9</v>
          </cell>
          <cell r="H12" t="str">
            <v>SAN</v>
          </cell>
          <cell r="I12">
            <v>0</v>
          </cell>
          <cell r="J12">
            <v>89.4</v>
          </cell>
          <cell r="K12">
            <v>3.82</v>
          </cell>
          <cell r="L12">
            <v>47.17</v>
          </cell>
          <cell r="M12">
            <v>6.1</v>
          </cell>
          <cell r="N12">
            <v>163</v>
          </cell>
          <cell r="O12">
            <v>4.0999999999999996</v>
          </cell>
          <cell r="P12">
            <v>31.558</v>
          </cell>
          <cell r="Q12">
            <v>3.0041660000000001</v>
          </cell>
          <cell r="R12">
            <v>13.981640000000002</v>
          </cell>
          <cell r="S12">
            <v>0</v>
          </cell>
          <cell r="T12">
            <v>0</v>
          </cell>
          <cell r="U12">
            <v>0</v>
          </cell>
          <cell r="V12">
            <v>0.3876</v>
          </cell>
          <cell r="W12">
            <v>1.7</v>
          </cell>
          <cell r="X12">
            <v>0</v>
          </cell>
          <cell r="Y12">
            <v>281</v>
          </cell>
        </row>
        <row r="13">
          <cell r="G13">
            <v>10</v>
          </cell>
          <cell r="H13" t="str">
            <v>PET</v>
          </cell>
          <cell r="I13">
            <v>0</v>
          </cell>
          <cell r="J13">
            <v>78.8</v>
          </cell>
          <cell r="K13">
            <v>13.37</v>
          </cell>
          <cell r="L13">
            <v>38.83</v>
          </cell>
          <cell r="M13">
            <v>7.3</v>
          </cell>
          <cell r="N13">
            <v>36</v>
          </cell>
          <cell r="O13">
            <v>1.6</v>
          </cell>
          <cell r="P13">
            <v>92.147999999999996</v>
          </cell>
          <cell r="Q13">
            <v>3.1094200000000001</v>
          </cell>
          <cell r="R13">
            <v>34.369599999999998</v>
          </cell>
          <cell r="S13">
            <v>1.3</v>
          </cell>
          <cell r="T13">
            <v>0</v>
          </cell>
          <cell r="U13">
            <v>2.2662</v>
          </cell>
          <cell r="V13">
            <v>1.452</v>
          </cell>
          <cell r="W13">
            <v>5</v>
          </cell>
          <cell r="X13">
            <v>2E-3</v>
          </cell>
          <cell r="Y13">
            <v>380.262</v>
          </cell>
        </row>
        <row r="14">
          <cell r="G14">
            <v>10.5</v>
          </cell>
          <cell r="H14" t="str">
            <v>PET (recycled)</v>
          </cell>
          <cell r="I14">
            <v>0</v>
          </cell>
          <cell r="J14">
            <v>11.918191943173497</v>
          </cell>
          <cell r="K14">
            <v>1.66</v>
          </cell>
          <cell r="M14">
            <v>4.8010563611520496</v>
          </cell>
          <cell r="O14">
            <v>0</v>
          </cell>
          <cell r="P14">
            <v>0.22</v>
          </cell>
          <cell r="Q14">
            <v>0.80200000000000005</v>
          </cell>
          <cell r="R14">
            <v>1.2999999999999999E-5</v>
          </cell>
          <cell r="S14">
            <v>3.6999999999999998E-2</v>
          </cell>
          <cell r="U14">
            <v>3.0000000000000002E-2</v>
          </cell>
          <cell r="V14">
            <v>0</v>
          </cell>
          <cell r="W14">
            <v>3.9E-2</v>
          </cell>
          <cell r="X14">
            <v>3.4228000000000004E-4</v>
          </cell>
          <cell r="Y14">
            <v>2.0637999999999996</v>
          </cell>
        </row>
        <row r="15">
          <cell r="G15">
            <v>11</v>
          </cell>
          <cell r="H15" t="str">
            <v>ABS</v>
          </cell>
          <cell r="I15">
            <v>0</v>
          </cell>
          <cell r="J15">
            <v>95.02</v>
          </cell>
          <cell r="K15">
            <v>6.95</v>
          </cell>
          <cell r="L15">
            <v>45.77</v>
          </cell>
          <cell r="M15">
            <v>9.3000000000000007</v>
          </cell>
          <cell r="N15">
            <v>165</v>
          </cell>
          <cell r="O15">
            <v>10</v>
          </cell>
          <cell r="P15">
            <v>91.927000000000007</v>
          </cell>
          <cell r="Q15">
            <v>3.3205659999999999</v>
          </cell>
          <cell r="R15">
            <v>17.770159999999997</v>
          </cell>
          <cell r="S15">
            <v>0</v>
          </cell>
          <cell r="T15">
            <v>0</v>
          </cell>
          <cell r="U15">
            <v>0</v>
          </cell>
          <cell r="V15">
            <v>1.8076000000000001</v>
          </cell>
          <cell r="W15">
            <v>2.9</v>
          </cell>
          <cell r="X15">
            <v>1.94</v>
          </cell>
          <cell r="Y15">
            <v>629.8420000000001</v>
          </cell>
        </row>
        <row r="16">
          <cell r="G16">
            <v>12</v>
          </cell>
          <cell r="H16" t="str">
            <v>PA 6</v>
          </cell>
          <cell r="I16">
            <v>0</v>
          </cell>
          <cell r="J16">
            <v>119.51</v>
          </cell>
          <cell r="K16">
            <v>15.13</v>
          </cell>
          <cell r="L16">
            <v>38.909999999999997</v>
          </cell>
          <cell r="M16">
            <v>16</v>
          </cell>
          <cell r="N16">
            <v>219</v>
          </cell>
          <cell r="O16">
            <v>19</v>
          </cell>
          <cell r="P16">
            <v>176.27</v>
          </cell>
          <cell r="Q16">
            <v>8.5618459999999992</v>
          </cell>
          <cell r="R16">
            <v>39.043200000000006</v>
          </cell>
          <cell r="S16">
            <v>9.0000000000000011E-3</v>
          </cell>
          <cell r="T16">
            <v>0</v>
          </cell>
          <cell r="U16">
            <v>0</v>
          </cell>
          <cell r="V16">
            <v>0.40360000000000001</v>
          </cell>
          <cell r="W16">
            <v>5.4</v>
          </cell>
          <cell r="X16">
            <v>49.02</v>
          </cell>
          <cell r="Y16">
            <v>1872.28</v>
          </cell>
        </row>
        <row r="17">
          <cell r="G17">
            <v>13</v>
          </cell>
          <cell r="H17" t="str">
            <v>PC</v>
          </cell>
          <cell r="I17">
            <v>0</v>
          </cell>
          <cell r="J17">
            <v>116.81</v>
          </cell>
          <cell r="K17">
            <v>14.86</v>
          </cell>
          <cell r="L17">
            <v>37.99</v>
          </cell>
          <cell r="M17">
            <v>14</v>
          </cell>
          <cell r="N17">
            <v>114</v>
          </cell>
          <cell r="O17">
            <v>10</v>
          </cell>
          <cell r="P17">
            <v>176.554</v>
          </cell>
          <cell r="Q17">
            <v>5.3928519999999995</v>
          </cell>
          <cell r="R17">
            <v>25.427759999999999</v>
          </cell>
          <cell r="S17">
            <v>0</v>
          </cell>
          <cell r="T17">
            <v>0</v>
          </cell>
          <cell r="U17">
            <v>0</v>
          </cell>
          <cell r="V17">
            <v>0.36319999999999997</v>
          </cell>
          <cell r="W17">
            <v>6.7</v>
          </cell>
          <cell r="X17">
            <v>0.16400000000000001</v>
          </cell>
          <cell r="Y17">
            <v>504.02000000000015</v>
          </cell>
        </row>
        <row r="18">
          <cell r="G18">
            <v>14</v>
          </cell>
          <cell r="H18" t="str">
            <v>PMMA</v>
          </cell>
          <cell r="I18">
            <v>0</v>
          </cell>
          <cell r="J18">
            <v>110.19</v>
          </cell>
          <cell r="K18">
            <v>13.08</v>
          </cell>
          <cell r="L18">
            <v>41.82</v>
          </cell>
          <cell r="M18">
            <v>9.8000000000000007</v>
          </cell>
          <cell r="N18">
            <v>26</v>
          </cell>
          <cell r="O18">
            <v>1.4</v>
          </cell>
          <cell r="P18">
            <v>104.774</v>
          </cell>
          <cell r="Q18">
            <v>6.0030710000000003</v>
          </cell>
          <cell r="R18">
            <v>43.565480000000001</v>
          </cell>
          <cell r="S18">
            <v>0</v>
          </cell>
          <cell r="T18">
            <v>0</v>
          </cell>
          <cell r="U18">
            <v>0</v>
          </cell>
          <cell r="V18">
            <v>8.6E-3</v>
          </cell>
          <cell r="W18">
            <v>5.0999999999999996</v>
          </cell>
          <cell r="X18">
            <v>2.8039999999999998</v>
          </cell>
          <cell r="Y18">
            <v>2068.02</v>
          </cell>
        </row>
        <row r="19">
          <cell r="G19">
            <v>15</v>
          </cell>
          <cell r="H19" t="str">
            <v>Epoxy</v>
          </cell>
          <cell r="I19">
            <v>0</v>
          </cell>
          <cell r="J19">
            <v>140.71</v>
          </cell>
          <cell r="K19">
            <v>24.56</v>
          </cell>
          <cell r="L19">
            <v>42.64</v>
          </cell>
          <cell r="M19">
            <v>19</v>
          </cell>
          <cell r="N19">
            <v>384</v>
          </cell>
          <cell r="O19">
            <v>19</v>
          </cell>
          <cell r="P19">
            <v>406.55500000000001</v>
          </cell>
          <cell r="Q19">
            <v>6.5912540000000002</v>
          </cell>
          <cell r="R19">
            <v>43.937159999999999</v>
          </cell>
          <cell r="S19">
            <v>0</v>
          </cell>
          <cell r="T19">
            <v>0</v>
          </cell>
          <cell r="U19">
            <v>0</v>
          </cell>
          <cell r="V19">
            <v>0.1164</v>
          </cell>
          <cell r="W19">
            <v>15</v>
          </cell>
          <cell r="X19">
            <v>3.6000000000000004E-2</v>
          </cell>
          <cell r="Y19">
            <v>9649.8100000000013</v>
          </cell>
        </row>
        <row r="20">
          <cell r="G20">
            <v>16</v>
          </cell>
          <cell r="H20" t="str">
            <v xml:space="preserve">Rigid PUR </v>
          </cell>
          <cell r="I20">
            <v>0</v>
          </cell>
          <cell r="J20">
            <v>104.25731800000001</v>
          </cell>
          <cell r="K20">
            <v>17.463402000000002</v>
          </cell>
          <cell r="L20">
            <v>38.674174000000001</v>
          </cell>
          <cell r="M20">
            <v>60</v>
          </cell>
          <cell r="N20">
            <v>301</v>
          </cell>
          <cell r="O20">
            <v>19.591999999999999</v>
          </cell>
          <cell r="P20">
            <v>427.16699999999997</v>
          </cell>
          <cell r="Q20">
            <v>4.1727877399999995</v>
          </cell>
          <cell r="R20">
            <v>30.985639999999997</v>
          </cell>
          <cell r="S20">
            <v>0</v>
          </cell>
          <cell r="T20">
            <v>0</v>
          </cell>
          <cell r="U20">
            <v>0</v>
          </cell>
          <cell r="V20">
            <v>20.197963999999999</v>
          </cell>
          <cell r="W20">
            <v>7.3609999999999998</v>
          </cell>
          <cell r="X20">
            <v>43.198</v>
          </cell>
          <cell r="Y20">
            <v>3185.8</v>
          </cell>
        </row>
        <row r="21">
          <cell r="G21">
            <v>17</v>
          </cell>
          <cell r="H21" t="str">
            <v xml:space="preserve">Flex PUR </v>
          </cell>
          <cell r="I21">
            <v>0</v>
          </cell>
          <cell r="J21">
            <v>104.458552</v>
          </cell>
          <cell r="K21">
            <v>18.718854149999999</v>
          </cell>
          <cell r="L21">
            <v>39.785028600000004</v>
          </cell>
          <cell r="M21">
            <v>70</v>
          </cell>
          <cell r="N21">
            <v>298</v>
          </cell>
          <cell r="O21">
            <v>32.390999999999998</v>
          </cell>
          <cell r="P21">
            <v>548.77099999999996</v>
          </cell>
          <cell r="Q21">
            <v>4.48032144</v>
          </cell>
          <cell r="R21">
            <v>32.105819999999994</v>
          </cell>
          <cell r="S21">
            <v>0</v>
          </cell>
          <cell r="T21">
            <v>0</v>
          </cell>
          <cell r="U21">
            <v>0</v>
          </cell>
          <cell r="V21">
            <v>20.173583999999998</v>
          </cell>
          <cell r="W21">
            <v>8.2360000000000007</v>
          </cell>
          <cell r="X21">
            <v>3.3340000000000001</v>
          </cell>
          <cell r="Y21">
            <v>5685.5879999999997</v>
          </cell>
        </row>
        <row r="22">
          <cell r="G22">
            <v>18</v>
          </cell>
          <cell r="H22" t="str">
            <v>Talcum filler</v>
          </cell>
          <cell r="J22">
            <v>10.141500000000001</v>
          </cell>
          <cell r="K22">
            <v>0</v>
          </cell>
          <cell r="L22">
            <v>0</v>
          </cell>
          <cell r="M22">
            <v>0.11749999999999999</v>
          </cell>
          <cell r="N22">
            <v>0</v>
          </cell>
          <cell r="O22">
            <v>0.11371689166666667</v>
          </cell>
          <cell r="P22">
            <v>5.7218524583333323</v>
          </cell>
          <cell r="Q22">
            <v>0.60618984471354187</v>
          </cell>
          <cell r="R22">
            <v>3.0703755000000004</v>
          </cell>
          <cell r="S22">
            <v>1.8586443749999998E-3</v>
          </cell>
          <cell r="T22">
            <v>3.234686875E-2</v>
          </cell>
          <cell r="U22">
            <v>8.466599011499984E-2</v>
          </cell>
          <cell r="V22">
            <v>0.62540096839749992</v>
          </cell>
          <cell r="W22">
            <v>6.4042500000000002E-2</v>
          </cell>
          <cell r="X22">
            <v>3.1819424175E-2</v>
          </cell>
          <cell r="Y22">
            <v>0.15173089312500002</v>
          </cell>
        </row>
        <row r="23">
          <cell r="G23">
            <v>19</v>
          </cell>
          <cell r="H23" t="str">
            <v>E-glass fibre</v>
          </cell>
          <cell r="J23">
            <v>65.828019323671498</v>
          </cell>
          <cell r="K23">
            <v>21.087922705314014</v>
          </cell>
          <cell r="L23">
            <v>10.794202898550726</v>
          </cell>
          <cell r="M23">
            <v>54.299516908212567</v>
          </cell>
          <cell r="N23">
            <v>271.30434782608694</v>
          </cell>
          <cell r="O23">
            <v>7.0531400966183586</v>
          </cell>
          <cell r="P23">
            <v>311.21787439613524</v>
          </cell>
          <cell r="Q23">
            <v>3.3562929468599036</v>
          </cell>
          <cell r="R23">
            <v>29.179710144927537</v>
          </cell>
          <cell r="S23">
            <v>4.6376811594202906E-3</v>
          </cell>
          <cell r="T23">
            <v>0</v>
          </cell>
          <cell r="U23">
            <v>0</v>
          </cell>
          <cell r="V23">
            <v>6.4850241545893722E-2</v>
          </cell>
          <cell r="W23">
            <v>8.1449275362318829</v>
          </cell>
          <cell r="X23">
            <v>47.342028985507255</v>
          </cell>
          <cell r="Y23">
            <v>3151.3777777777782</v>
          </cell>
        </row>
        <row r="24">
          <cell r="G24">
            <v>20</v>
          </cell>
          <cell r="H24" t="str">
            <v>Aramid fibre</v>
          </cell>
          <cell r="J24">
            <v>256.72927536231884</v>
          </cell>
          <cell r="K24">
            <v>82.242898550724647</v>
          </cell>
          <cell r="L24">
            <v>42.09739130434783</v>
          </cell>
          <cell r="M24">
            <v>211.768115942029</v>
          </cell>
          <cell r="N24">
            <v>1058.086956521739</v>
          </cell>
          <cell r="O24">
            <v>27.507246376811597</v>
          </cell>
          <cell r="P24">
            <v>1213.7497101449273</v>
          </cell>
          <cell r="Q24">
            <v>13.089542492753624</v>
          </cell>
          <cell r="R24">
            <v>113.80086956521741</v>
          </cell>
          <cell r="S24">
            <v>1.8086956521739132E-2</v>
          </cell>
          <cell r="T24">
            <v>0</v>
          </cell>
          <cell r="U24">
            <v>0</v>
          </cell>
          <cell r="V24">
            <v>0.25291594202898549</v>
          </cell>
          <cell r="W24">
            <v>31.765217391304343</v>
          </cell>
          <cell r="X24">
            <v>184.63391304347829</v>
          </cell>
          <cell r="Y24">
            <v>12290.373333333333</v>
          </cell>
        </row>
        <row r="25">
          <cell r="G25">
            <v>21</v>
          </cell>
          <cell r="H25" t="str">
            <v>all plastic parts</v>
          </cell>
          <cell r="J25">
            <v>40.850260368204005</v>
          </cell>
          <cell r="K25">
            <v>24.592235818884198</v>
          </cell>
          <cell r="L25">
            <v>1.4076992802470016</v>
          </cell>
          <cell r="M25">
            <v>0.37</v>
          </cell>
          <cell r="N25">
            <v>11.6</v>
          </cell>
          <cell r="O25">
            <v>0</v>
          </cell>
          <cell r="P25">
            <v>128</v>
          </cell>
          <cell r="Q25">
            <v>2.2666172615886366</v>
          </cell>
          <cell r="R25">
            <v>9.7722230316694674</v>
          </cell>
          <cell r="S25">
            <v>2.891021734353E-3</v>
          </cell>
          <cell r="T25">
            <v>0</v>
          </cell>
          <cell r="U25">
            <v>0</v>
          </cell>
          <cell r="V25">
            <v>1.250219286561766E-2</v>
          </cell>
          <cell r="W25">
            <v>1.5070000000000001</v>
          </cell>
          <cell r="X25">
            <v>0</v>
          </cell>
          <cell r="Y25">
            <v>23.878713579253152</v>
          </cell>
        </row>
        <row r="26">
          <cell r="G26">
            <v>22</v>
          </cell>
          <cell r="H26" t="str">
            <v>St sheet galv.</v>
          </cell>
          <cell r="I26">
            <v>0.05</v>
          </cell>
          <cell r="J26">
            <v>33.732900000000001</v>
          </cell>
          <cell r="K26">
            <v>2.278508</v>
          </cell>
          <cell r="L26">
            <v>7.4194999999999997E-2</v>
          </cell>
          <cell r="M26">
            <v>0</v>
          </cell>
          <cell r="N26">
            <v>0</v>
          </cell>
          <cell r="O26">
            <v>0</v>
          </cell>
          <cell r="P26">
            <v>1721.52</v>
          </cell>
          <cell r="Q26">
            <v>2.8272751940000003</v>
          </cell>
          <cell r="R26">
            <v>7.4651214000000001</v>
          </cell>
          <cell r="S26">
            <v>0.13633799999999999</v>
          </cell>
          <cell r="T26">
            <v>26</v>
          </cell>
          <cell r="U26">
            <v>3.5446400000000002</v>
          </cell>
          <cell r="V26">
            <v>6.923639999999999E-2</v>
          </cell>
          <cell r="W26">
            <v>2.7073510000000001</v>
          </cell>
          <cell r="X26">
            <v>3.550144</v>
          </cell>
          <cell r="Y26">
            <v>65.169560000000004</v>
          </cell>
        </row>
        <row r="27">
          <cell r="G27">
            <v>23</v>
          </cell>
          <cell r="H27" t="str">
            <v>St tube/profile</v>
          </cell>
          <cell r="I27">
            <v>0.5</v>
          </cell>
          <cell r="J27">
            <v>16.565294999999999</v>
          </cell>
          <cell r="K27">
            <v>4.5724539999999996</v>
          </cell>
          <cell r="L27">
            <v>-0.1575105</v>
          </cell>
          <cell r="M27">
            <v>0</v>
          </cell>
          <cell r="N27">
            <v>0</v>
          </cell>
          <cell r="O27">
            <v>0</v>
          </cell>
          <cell r="P27">
            <v>800.68499999999995</v>
          </cell>
          <cell r="Q27">
            <v>1.37547327715</v>
          </cell>
          <cell r="R27">
            <v>3.5932418059999995</v>
          </cell>
          <cell r="S27">
            <v>0.11733699999999998</v>
          </cell>
          <cell r="T27">
            <v>12</v>
          </cell>
          <cell r="U27">
            <v>2.586338</v>
          </cell>
          <cell r="V27">
            <v>3.256179E-2</v>
          </cell>
          <cell r="W27">
            <v>1.0033577634999999</v>
          </cell>
          <cell r="X27">
            <v>1.5680659000000001</v>
          </cell>
          <cell r="Y27">
            <v>38.330745600000007</v>
          </cell>
        </row>
        <row r="28">
          <cell r="G28">
            <v>24</v>
          </cell>
          <cell r="H28" t="str">
            <v>Cast iron</v>
          </cell>
          <cell r="I28">
            <v>0.85</v>
          </cell>
          <cell r="J28">
            <v>9.8172945000000009</v>
          </cell>
          <cell r="K28">
            <v>0.13480938000000001</v>
          </cell>
          <cell r="L28">
            <v>-5.9628689999999998E-2</v>
          </cell>
          <cell r="M28">
            <v>1.3</v>
          </cell>
          <cell r="N28">
            <v>3.66</v>
          </cell>
          <cell r="O28">
            <v>0</v>
          </cell>
          <cell r="P28">
            <v>315.35604999999998</v>
          </cell>
          <cell r="Q28">
            <v>1.0571012423350001</v>
          </cell>
          <cell r="R28">
            <v>3.2321849002199996</v>
          </cell>
          <cell r="S28">
            <v>0.11799999999999999</v>
          </cell>
          <cell r="T28">
            <v>6</v>
          </cell>
          <cell r="U28">
            <v>1.9831046599999997</v>
          </cell>
          <cell r="V28">
            <v>1.3182155999999999E-2</v>
          </cell>
          <cell r="W28">
            <v>14</v>
          </cell>
          <cell r="X28">
            <v>0.90864395800000008</v>
          </cell>
          <cell r="Y28">
            <v>26.233850712000002</v>
          </cell>
        </row>
        <row r="29">
          <cell r="G29">
            <v>25</v>
          </cell>
          <cell r="H29" t="str">
            <v>Ferrite</v>
          </cell>
          <cell r="J29">
            <v>50.599350000000001</v>
          </cell>
          <cell r="K29">
            <v>3.4177619999999997</v>
          </cell>
          <cell r="L29">
            <v>0.11129249999999999</v>
          </cell>
          <cell r="M29">
            <v>39.334499999999998</v>
          </cell>
          <cell r="N29">
            <v>0</v>
          </cell>
          <cell r="O29">
            <v>0</v>
          </cell>
          <cell r="P29">
            <v>2582.2799999999997</v>
          </cell>
          <cell r="Q29">
            <v>4.2409127910000004</v>
          </cell>
          <cell r="R29">
            <v>11.1976821</v>
          </cell>
          <cell r="S29">
            <v>0.20450699999999999</v>
          </cell>
          <cell r="T29">
            <v>39</v>
          </cell>
          <cell r="U29">
            <v>36</v>
          </cell>
          <cell r="V29">
            <v>0.10385459999999999</v>
          </cell>
          <cell r="W29">
            <v>4.0610265000000005</v>
          </cell>
          <cell r="X29">
            <v>2</v>
          </cell>
          <cell r="Y29">
            <v>79</v>
          </cell>
        </row>
        <row r="30">
          <cell r="G30">
            <v>26</v>
          </cell>
          <cell r="H30" t="str">
            <v>Stainless 18/8 coil</v>
          </cell>
          <cell r="I30">
            <v>0.63</v>
          </cell>
          <cell r="J30">
            <v>62.042000000000002</v>
          </cell>
          <cell r="K30">
            <v>9.6910000000000007</v>
          </cell>
          <cell r="L30">
            <v>4.0449999999999999</v>
          </cell>
          <cell r="M30">
            <v>75.734999999999999</v>
          </cell>
          <cell r="N30">
            <v>8.4350000000000005</v>
          </cell>
          <cell r="O30">
            <v>0</v>
          </cell>
          <cell r="P30">
            <v>1000</v>
          </cell>
          <cell r="Q30">
            <v>6.2051825300000001</v>
          </cell>
          <cell r="R30">
            <v>56.020900000000005</v>
          </cell>
          <cell r="S30">
            <v>0.13600000000000001</v>
          </cell>
          <cell r="T30">
            <v>7.7</v>
          </cell>
          <cell r="U30">
            <v>148.30500000000001</v>
          </cell>
          <cell r="V30">
            <v>2.8257999999999998E-2</v>
          </cell>
          <cell r="W30">
            <v>7.9139999999999997</v>
          </cell>
          <cell r="X30">
            <v>86.367433999999989</v>
          </cell>
          <cell r="Y30">
            <v>2327.93019</v>
          </cell>
        </row>
        <row r="31">
          <cell r="G31">
            <v>27</v>
          </cell>
          <cell r="H31" t="str">
            <v>Al sheet/extrusion</v>
          </cell>
          <cell r="I31">
            <v>0.11</v>
          </cell>
          <cell r="J31">
            <v>192.62270280000001</v>
          </cell>
          <cell r="K31">
            <v>0</v>
          </cell>
          <cell r="L31">
            <v>0</v>
          </cell>
          <cell r="M31">
            <v>0</v>
          </cell>
          <cell r="N31">
            <v>0</v>
          </cell>
          <cell r="O31">
            <v>0</v>
          </cell>
          <cell r="P31">
            <v>360</v>
          </cell>
          <cell r="Q31">
            <v>10.348495860100474</v>
          </cell>
          <cell r="R31">
            <v>67.30080467225001</v>
          </cell>
          <cell r="S31">
            <v>6.6070667985637502E-2</v>
          </cell>
          <cell r="T31">
            <v>4.9925044386348754</v>
          </cell>
          <cell r="U31">
            <v>3.6344017446015631</v>
          </cell>
          <cell r="V31">
            <v>96.535801778909914</v>
          </cell>
          <cell r="W31">
            <v>16.916016489849998</v>
          </cell>
          <cell r="X31">
            <v>35.020156139639397</v>
          </cell>
          <cell r="Y31">
            <v>4.9478586479201141</v>
          </cell>
        </row>
        <row r="32">
          <cell r="G32">
            <v>28</v>
          </cell>
          <cell r="H32" t="str">
            <v>Al diecast</v>
          </cell>
          <cell r="I32">
            <v>0.85</v>
          </cell>
          <cell r="J32">
            <v>55.135244999999991</v>
          </cell>
          <cell r="K32">
            <v>0</v>
          </cell>
          <cell r="L32">
            <v>0</v>
          </cell>
          <cell r="M32">
            <v>0</v>
          </cell>
          <cell r="N32">
            <v>0</v>
          </cell>
          <cell r="O32">
            <v>0</v>
          </cell>
          <cell r="P32">
            <v>150</v>
          </cell>
          <cell r="Q32">
            <v>3.5470439410654255</v>
          </cell>
          <cell r="R32">
            <v>15.624735978124999</v>
          </cell>
          <cell r="S32">
            <v>7.3233032516718755E-2</v>
          </cell>
          <cell r="T32">
            <v>33.488795424848441</v>
          </cell>
          <cell r="U32">
            <v>0.83679431230341239</v>
          </cell>
          <cell r="V32">
            <v>17.671279446727695</v>
          </cell>
          <cell r="W32">
            <v>4.0492610181249988</v>
          </cell>
          <cell r="X32">
            <v>6.4681441702320788</v>
          </cell>
          <cell r="Y32">
            <v>1.2133974653301562</v>
          </cell>
        </row>
        <row r="33">
          <cell r="G33">
            <v>29</v>
          </cell>
          <cell r="H33" t="str">
            <v>Cu winding wire</v>
          </cell>
          <cell r="I33">
            <v>0</v>
          </cell>
          <cell r="J33">
            <v>142.72</v>
          </cell>
          <cell r="K33">
            <v>0</v>
          </cell>
          <cell r="L33">
            <v>0</v>
          </cell>
          <cell r="M33">
            <v>0</v>
          </cell>
          <cell r="N33">
            <v>0</v>
          </cell>
          <cell r="O33">
            <v>0.79843774999999995</v>
          </cell>
          <cell r="P33">
            <v>40.174708749999994</v>
          </cell>
          <cell r="Q33">
            <v>7.3667113102950808</v>
          </cell>
          <cell r="R33">
            <v>303.83466219999997</v>
          </cell>
          <cell r="S33">
            <v>0.03</v>
          </cell>
          <cell r="T33">
            <v>3.9721163124999999</v>
          </cell>
          <cell r="U33">
            <v>56.519094034849999</v>
          </cell>
          <cell r="V33">
            <v>5.5295409100250001</v>
          </cell>
          <cell r="W33">
            <v>3.0260750000000001</v>
          </cell>
          <cell r="X33">
            <v>6</v>
          </cell>
          <cell r="Y33">
            <v>158.19978154875</v>
          </cell>
        </row>
        <row r="34">
          <cell r="G34">
            <v>30</v>
          </cell>
          <cell r="H34" t="str">
            <v>Cu wire</v>
          </cell>
          <cell r="I34">
            <v>0</v>
          </cell>
          <cell r="J34">
            <v>116.55</v>
          </cell>
          <cell r="K34">
            <v>0</v>
          </cell>
          <cell r="L34">
            <v>0</v>
          </cell>
          <cell r="M34">
            <v>0</v>
          </cell>
          <cell r="N34">
            <v>0</v>
          </cell>
          <cell r="O34">
            <v>0.24195083333333334</v>
          </cell>
          <cell r="P34">
            <v>12.174154166666666</v>
          </cell>
          <cell r="Q34">
            <v>6.203386948028812</v>
          </cell>
          <cell r="R34">
            <v>292.10365800000005</v>
          </cell>
          <cell r="S34">
            <v>9.6245625000000012E-3</v>
          </cell>
          <cell r="T34">
            <v>3.7438231250000005</v>
          </cell>
          <cell r="U34">
            <v>55.059450904500004</v>
          </cell>
          <cell r="V34">
            <v>5.3798851242500012</v>
          </cell>
          <cell r="W34">
            <v>2.8402500000000002</v>
          </cell>
          <cell r="X34">
            <v>94.094381902500004</v>
          </cell>
          <cell r="Y34">
            <v>154.52017638750002</v>
          </cell>
        </row>
        <row r="35">
          <cell r="G35">
            <v>31</v>
          </cell>
          <cell r="H35" t="str">
            <v>Cu tube/sheet</v>
          </cell>
          <cell r="I35">
            <v>0.6</v>
          </cell>
          <cell r="J35">
            <v>50.923054682926839</v>
          </cell>
          <cell r="K35">
            <v>0</v>
          </cell>
          <cell r="L35">
            <v>0</v>
          </cell>
          <cell r="M35">
            <v>0</v>
          </cell>
          <cell r="N35">
            <v>0</v>
          </cell>
          <cell r="O35">
            <v>0</v>
          </cell>
          <cell r="P35">
            <v>13.969717125000001</v>
          </cell>
          <cell r="Q35">
            <v>2.727979316530952</v>
          </cell>
          <cell r="R35">
            <v>62.599713623999996</v>
          </cell>
          <cell r="S35">
            <v>4.759374375E-3</v>
          </cell>
          <cell r="T35">
            <v>10.29</v>
          </cell>
          <cell r="U35">
            <v>33.086626099485009</v>
          </cell>
          <cell r="V35">
            <v>5.3572669853325001</v>
          </cell>
          <cell r="W35">
            <v>1.4595000000000002</v>
          </cell>
          <cell r="X35">
            <v>37.653323968575002</v>
          </cell>
          <cell r="Y35">
            <v>61.882321843125006</v>
          </cell>
        </row>
        <row r="36">
          <cell r="G36">
            <v>32</v>
          </cell>
          <cell r="H36" t="str">
            <v>CuZn38  cast</v>
          </cell>
          <cell r="I36">
            <v>0.85</v>
          </cell>
          <cell r="J36">
            <v>38.448482863170732</v>
          </cell>
          <cell r="K36">
            <v>0</v>
          </cell>
          <cell r="L36">
            <v>0</v>
          </cell>
          <cell r="M36">
            <v>0</v>
          </cell>
          <cell r="N36">
            <v>0</v>
          </cell>
          <cell r="O36">
            <v>0.45409453375416664</v>
          </cell>
          <cell r="P36">
            <v>43.118581618895831</v>
          </cell>
          <cell r="Q36">
            <v>1.812558451315228</v>
          </cell>
          <cell r="R36">
            <v>35.035071813708875</v>
          </cell>
          <cell r="S36">
            <v>1.0137509832187501E-2</v>
          </cell>
          <cell r="T36">
            <v>25.498153631125003</v>
          </cell>
          <cell r="U36">
            <v>57.102726248630333</v>
          </cell>
          <cell r="V36">
            <v>3.4370237689750187</v>
          </cell>
          <cell r="W36">
            <v>1.225144456</v>
          </cell>
          <cell r="X36">
            <v>8.892797423656388</v>
          </cell>
          <cell r="Y36">
            <v>15.124884096636565</v>
          </cell>
        </row>
        <row r="37">
          <cell r="G37">
            <v>33</v>
          </cell>
          <cell r="H37" t="str">
            <v>ZnAl4 cast</v>
          </cell>
          <cell r="I37">
            <v>0.85</v>
          </cell>
          <cell r="J37">
            <v>28.229664840000005</v>
          </cell>
          <cell r="K37">
            <v>0</v>
          </cell>
          <cell r="L37">
            <v>0</v>
          </cell>
          <cell r="M37">
            <v>2.2431479999999997</v>
          </cell>
          <cell r="N37">
            <v>0</v>
          </cell>
          <cell r="O37">
            <v>0.53808764923285002</v>
          </cell>
          <cell r="P37">
            <v>33.112348015292255</v>
          </cell>
          <cell r="Q37">
            <v>1.1004509734093899</v>
          </cell>
          <cell r="R37">
            <v>6.2537092298991661</v>
          </cell>
          <cell r="S37">
            <v>1.034797746457875E-2</v>
          </cell>
          <cell r="T37">
            <v>60</v>
          </cell>
          <cell r="U37">
            <v>2.1940948984577897</v>
          </cell>
          <cell r="V37">
            <v>0.89629099097876763</v>
          </cell>
          <cell r="W37">
            <v>1.230972448605</v>
          </cell>
          <cell r="X37">
            <v>0.32949579274002355</v>
          </cell>
          <cell r="Y37">
            <v>0.66741885725789629</v>
          </cell>
        </row>
        <row r="38">
          <cell r="G38">
            <v>34</v>
          </cell>
          <cell r="H38" t="str">
            <v>MgZn5 cast</v>
          </cell>
          <cell r="I38">
            <v>0.5</v>
          </cell>
          <cell r="J38">
            <v>161.80594999999997</v>
          </cell>
          <cell r="K38">
            <v>0</v>
          </cell>
          <cell r="L38">
            <v>0</v>
          </cell>
          <cell r="M38">
            <v>118.5</v>
          </cell>
          <cell r="N38">
            <v>13.0625</v>
          </cell>
          <cell r="O38">
            <v>5.6234158660208333</v>
          </cell>
          <cell r="P38">
            <v>286.32398132010428</v>
          </cell>
          <cell r="Q38">
            <v>18.380164222100298</v>
          </cell>
          <cell r="R38">
            <v>45.027525313234918</v>
          </cell>
          <cell r="S38">
            <v>7.3830062432812496E-2</v>
          </cell>
          <cell r="T38">
            <v>27.350292499999998</v>
          </cell>
          <cell r="U38">
            <v>2.5995774071722586</v>
          </cell>
          <cell r="V38">
            <v>48.751660429038424</v>
          </cell>
          <cell r="W38">
            <v>9.1400853687499986</v>
          </cell>
          <cell r="X38">
            <v>17.88586694004033</v>
          </cell>
          <cell r="Y38">
            <v>3.6231068535484376</v>
          </cell>
        </row>
        <row r="39">
          <cell r="G39">
            <v>35</v>
          </cell>
          <cell r="H39" t="str">
            <v>foundries Fe/Cu/Zn</v>
          </cell>
          <cell r="J39">
            <v>2.1957014947909652</v>
          </cell>
          <cell r="K39">
            <v>1.3218326752650256</v>
          </cell>
          <cell r="L39">
            <v>7.5663836313276334E-2</v>
          </cell>
          <cell r="M39">
            <v>1.9887499999999999E-2</v>
          </cell>
          <cell r="N39">
            <v>0.62349999999999994</v>
          </cell>
          <cell r="O39">
            <v>0</v>
          </cell>
          <cell r="P39">
            <v>6.88</v>
          </cell>
          <cell r="Q39">
            <v>0.12183067781038921</v>
          </cell>
          <cell r="R39">
            <v>0.52525698795223386</v>
          </cell>
          <cell r="S39">
            <v>1.5539241822147375E-4</v>
          </cell>
          <cell r="T39">
            <v>0</v>
          </cell>
          <cell r="U39">
            <v>0</v>
          </cell>
          <cell r="V39">
            <v>6.7199286652694921E-4</v>
          </cell>
          <cell r="W39">
            <v>8.1001250000000011E-2</v>
          </cell>
          <cell r="X39">
            <v>0</v>
          </cell>
          <cell r="Y39">
            <v>1.2834808548848569</v>
          </cell>
        </row>
        <row r="40">
          <cell r="G40">
            <v>36</v>
          </cell>
          <cell r="H40" t="str">
            <v>foundries Al</v>
          </cell>
          <cell r="J40">
            <v>6.5057822067880444</v>
          </cell>
          <cell r="K40">
            <v>3.9165412600445197</v>
          </cell>
          <cell r="L40">
            <v>0.22418914463192988</v>
          </cell>
          <cell r="M40">
            <v>5.8925925925925916E-2</v>
          </cell>
          <cell r="N40">
            <v>1.8474074074074072</v>
          </cell>
          <cell r="O40">
            <v>0</v>
          </cell>
          <cell r="P40">
            <v>20.385185185185183</v>
          </cell>
          <cell r="Q40">
            <v>0.36097978610485693</v>
          </cell>
          <cell r="R40">
            <v>1.5563170013399521</v>
          </cell>
          <cell r="S40">
            <v>4.6042197991547773E-4</v>
          </cell>
          <cell r="T40">
            <v>0</v>
          </cell>
          <cell r="U40">
            <v>0</v>
          </cell>
          <cell r="V40">
            <v>1.9910899748946643E-3</v>
          </cell>
          <cell r="W40">
            <v>0.24000370370370372</v>
          </cell>
          <cell r="X40">
            <v>0</v>
          </cell>
          <cell r="Y40">
            <v>3.8029062366958719</v>
          </cell>
        </row>
        <row r="41">
          <cell r="G41">
            <v>37</v>
          </cell>
          <cell r="H41" t="str">
            <v>sheetmetal plant</v>
          </cell>
          <cell r="J41">
            <v>15.129726062297779</v>
          </cell>
          <cell r="K41">
            <v>9.1082354884756285</v>
          </cell>
          <cell r="L41">
            <v>0.52137010379518578</v>
          </cell>
          <cell r="M41">
            <v>0.13703703703703701</v>
          </cell>
          <cell r="N41">
            <v>4.2962962962962958</v>
          </cell>
          <cell r="O41">
            <v>0</v>
          </cell>
          <cell r="P41">
            <v>47.407407407407405</v>
          </cell>
          <cell r="Q41">
            <v>0.839487874662458</v>
          </cell>
          <cell r="R41">
            <v>3.6193418635812842</v>
          </cell>
          <cell r="S41">
            <v>1.070748790501111E-3</v>
          </cell>
          <cell r="T41">
            <v>0</v>
          </cell>
          <cell r="U41">
            <v>0</v>
          </cell>
          <cell r="V41">
            <v>4.6304418020806145E-3</v>
          </cell>
          <cell r="W41">
            <v>0.55814814814814817</v>
          </cell>
          <cell r="X41">
            <v>0</v>
          </cell>
          <cell r="Y41">
            <v>6</v>
          </cell>
        </row>
        <row r="42">
          <cell r="G42">
            <v>38</v>
          </cell>
          <cell r="H42" t="str">
            <v>sheetmetal scrap</v>
          </cell>
          <cell r="J42">
            <v>11.97545</v>
          </cell>
          <cell r="K42">
            <v>4.9108309999999999</v>
          </cell>
          <cell r="L42">
            <v>1.9236E-2</v>
          </cell>
          <cell r="M42">
            <v>0</v>
          </cell>
          <cell r="N42">
            <v>0</v>
          </cell>
          <cell r="O42">
            <v>6.0487708333333334E-2</v>
          </cell>
          <cell r="P42">
            <v>180.16778854166677</v>
          </cell>
          <cell r="Q42">
            <v>0.80017987845720318</v>
          </cell>
          <cell r="R42">
            <v>3.5895160399999999</v>
          </cell>
          <cell r="S42">
            <v>8.7208640625E-2</v>
          </cell>
          <cell r="T42">
            <v>10.76720578125</v>
          </cell>
          <cell r="U42">
            <v>25</v>
          </cell>
          <cell r="V42">
            <v>7.9144510625000011E-3</v>
          </cell>
          <cell r="W42">
            <v>0.51565450000000002</v>
          </cell>
          <cell r="X42">
            <v>0.80975322562500007</v>
          </cell>
          <cell r="Y42">
            <v>4.4592532921874997E-2</v>
          </cell>
        </row>
        <row r="43">
          <cell r="G43">
            <v>39</v>
          </cell>
          <cell r="H43" t="str">
            <v>pre-coating coil</v>
          </cell>
          <cell r="I43">
            <v>0</v>
          </cell>
          <cell r="J43">
            <v>313.91000000000003</v>
          </cell>
          <cell r="K43">
            <v>83.36</v>
          </cell>
          <cell r="L43">
            <v>42.64</v>
          </cell>
          <cell r="M43">
            <v>19</v>
          </cell>
          <cell r="N43">
            <v>384</v>
          </cell>
          <cell r="O43">
            <v>19</v>
          </cell>
          <cell r="P43">
            <v>406.55500000000001</v>
          </cell>
          <cell r="Q43">
            <v>15.564657529719138</v>
          </cell>
          <cell r="R43">
            <v>59.148987952261301</v>
          </cell>
          <cell r="S43">
            <v>0.8</v>
          </cell>
          <cell r="T43">
            <v>0.38540949999999996</v>
          </cell>
          <cell r="U43">
            <v>1.0087862651999981</v>
          </cell>
          <cell r="V43">
            <v>0.23249160032261304</v>
          </cell>
          <cell r="W43">
            <v>15.323399999999999</v>
          </cell>
          <cell r="X43">
            <v>0.41512505399999999</v>
          </cell>
          <cell r="Y43">
            <v>9651.6178574500009</v>
          </cell>
        </row>
        <row r="44">
          <cell r="G44">
            <v>40</v>
          </cell>
          <cell r="H44" t="str">
            <v>powder coating</v>
          </cell>
          <cell r="I44">
            <v>0</v>
          </cell>
          <cell r="J44">
            <v>357.21</v>
          </cell>
          <cell r="K44">
            <v>61.31</v>
          </cell>
          <cell r="L44">
            <v>42.64</v>
          </cell>
          <cell r="M44">
            <v>19</v>
          </cell>
          <cell r="N44">
            <v>384</v>
          </cell>
          <cell r="O44">
            <v>20.693655833333334</v>
          </cell>
          <cell r="P44">
            <v>491.77407916666664</v>
          </cell>
          <cell r="Q44">
            <v>17.808008412148922</v>
          </cell>
          <cell r="R44">
            <v>62.951944940326626</v>
          </cell>
          <cell r="S44">
            <v>2.76819375E-2</v>
          </cell>
          <cell r="T44">
            <v>0.48176187499999995</v>
          </cell>
          <cell r="U44">
            <v>1.2609828314999973</v>
          </cell>
          <cell r="V44">
            <v>0.26151450040326629</v>
          </cell>
          <cell r="W44">
            <v>15.404249999999999</v>
          </cell>
          <cell r="X44">
            <v>0.50990631749999993</v>
          </cell>
          <cell r="Y44">
            <v>9652.0698218124999</v>
          </cell>
        </row>
        <row r="45">
          <cell r="G45">
            <v>41</v>
          </cell>
          <cell r="H45" t="str">
            <v>Cu/Ni/Cr plating</v>
          </cell>
          <cell r="I45">
            <v>0</v>
          </cell>
          <cell r="J45">
            <v>2759</v>
          </cell>
          <cell r="K45">
            <v>2583.9</v>
          </cell>
          <cell r="L45">
            <v>0</v>
          </cell>
          <cell r="M45">
            <v>187</v>
          </cell>
          <cell r="N45">
            <v>1742</v>
          </cell>
          <cell r="O45">
            <v>58.068200000000004</v>
          </cell>
          <cell r="P45">
            <v>20000</v>
          </cell>
          <cell r="Q45">
            <v>124.677281206915</v>
          </cell>
          <cell r="R45">
            <v>1675.9223599999998</v>
          </cell>
          <cell r="S45">
            <v>3.1490950000000004</v>
          </cell>
          <cell r="T45">
            <v>396.51755000000003</v>
          </cell>
          <cell r="U45">
            <v>1935</v>
          </cell>
          <cell r="V45">
            <v>5.0384298200000002</v>
          </cell>
          <cell r="W45">
            <v>52.86</v>
          </cell>
          <cell r="X45">
            <v>153</v>
          </cell>
          <cell r="Y45">
            <v>95004.399604999999</v>
          </cell>
        </row>
        <row r="46">
          <cell r="G46">
            <v>42</v>
          </cell>
          <cell r="H46" t="str">
            <v>Au/Pt/Pd per g</v>
          </cell>
          <cell r="I46">
            <v>0.25</v>
          </cell>
          <cell r="J46">
            <v>225.32</v>
          </cell>
          <cell r="K46">
            <v>202.52</v>
          </cell>
          <cell r="L46">
            <v>0</v>
          </cell>
          <cell r="M46">
            <v>0</v>
          </cell>
          <cell r="N46">
            <v>0</v>
          </cell>
          <cell r="O46">
            <v>26.058068200000001</v>
          </cell>
          <cell r="P46">
            <v>187500</v>
          </cell>
          <cell r="Q46">
            <v>17.742916891206914</v>
          </cell>
          <cell r="R46">
            <v>344.22890000000001</v>
          </cell>
          <cell r="S46">
            <v>9.4909500000000006E-4</v>
          </cell>
          <cell r="T46">
            <v>1.6517549999999999E-2</v>
          </cell>
          <cell r="U46">
            <v>127.54323369708</v>
          </cell>
          <cell r="V46">
            <v>1.126442982E-2</v>
          </cell>
          <cell r="W46">
            <v>12.763859999999999</v>
          </cell>
          <cell r="X46">
            <v>1.6248216600000004E-2</v>
          </cell>
          <cell r="Y46">
            <v>7.7479605000000007E-2</v>
          </cell>
        </row>
        <row r="47">
          <cell r="G47">
            <v>43</v>
          </cell>
          <cell r="H47" t="str">
            <v>LCD per m2 scrn</v>
          </cell>
          <cell r="J47">
            <v>3563.6932126696834</v>
          </cell>
          <cell r="K47">
            <v>2269.9547511312217</v>
          </cell>
          <cell r="L47">
            <v>0</v>
          </cell>
          <cell r="M47">
            <v>44.84615384615384</v>
          </cell>
          <cell r="N47">
            <v>670</v>
          </cell>
          <cell r="O47">
            <v>1.0387755777777774</v>
          </cell>
          <cell r="P47">
            <v>52.26770188888888</v>
          </cell>
          <cell r="Q47">
            <v>184.31982596184932</v>
          </cell>
          <cell r="R47">
            <v>58.516500000000001</v>
          </cell>
          <cell r="S47">
            <v>0.41699999999999998</v>
          </cell>
          <cell r="T47">
            <v>0.29548061666666658</v>
          </cell>
          <cell r="U47">
            <v>0.77340280331999833</v>
          </cell>
          <cell r="V47">
            <v>8.8808133446666659E-2</v>
          </cell>
          <cell r="W47">
            <v>0.248024923076923</v>
          </cell>
          <cell r="X47">
            <v>0.27804138109999987</v>
          </cell>
          <cell r="Y47">
            <v>1.536024045</v>
          </cell>
        </row>
        <row r="48">
          <cell r="G48">
            <v>44</v>
          </cell>
          <cell r="H48" t="str">
            <v>CRT per m2 scrn</v>
          </cell>
          <cell r="J48">
            <v>3168.5816717149182</v>
          </cell>
          <cell r="K48">
            <v>2130.6326149372107</v>
          </cell>
          <cell r="L48">
            <v>0</v>
          </cell>
          <cell r="M48">
            <v>290.21592000000004</v>
          </cell>
          <cell r="N48">
            <v>0</v>
          </cell>
          <cell r="O48">
            <v>49.256197282278535</v>
          </cell>
          <cell r="P48">
            <v>2468.3500279362465</v>
          </cell>
          <cell r="Q48">
            <v>171.33678894707521</v>
          </cell>
          <cell r="R48">
            <v>1076.6148961753318</v>
          </cell>
          <cell r="S48">
            <v>0.80146470113205071</v>
          </cell>
          <cell r="T48">
            <v>13.948269956309643</v>
          </cell>
          <cell r="U48">
            <v>933.13250690272889</v>
          </cell>
          <cell r="V48">
            <v>0</v>
          </cell>
          <cell r="W48">
            <v>2828.0296978592137</v>
          </cell>
          <cell r="X48">
            <v>13.913628264705347</v>
          </cell>
          <cell r="Y48">
            <v>723.48020408504681</v>
          </cell>
        </row>
        <row r="49">
          <cell r="G49">
            <v>45</v>
          </cell>
          <cell r="H49" t="str">
            <v>big caps &amp; coils</v>
          </cell>
          <cell r="J49">
            <v>383.28399999999999</v>
          </cell>
          <cell r="K49">
            <v>0</v>
          </cell>
          <cell r="L49">
            <v>0</v>
          </cell>
          <cell r="M49">
            <v>34.655500000000004</v>
          </cell>
          <cell r="N49">
            <v>55</v>
          </cell>
          <cell r="O49">
            <v>19.602579085000002</v>
          </cell>
          <cell r="P49">
            <v>600.53627222499995</v>
          </cell>
          <cell r="Q49">
            <v>21.670604393765345</v>
          </cell>
          <cell r="R49">
            <v>141.8191525</v>
          </cell>
          <cell r="S49">
            <v>0.124260262875</v>
          </cell>
          <cell r="T49">
            <v>2.1625602337499998</v>
          </cell>
          <cell r="U49">
            <v>7.6603717901989894</v>
          </cell>
          <cell r="V49">
            <v>204.64996797418348</v>
          </cell>
          <cell r="W49">
            <v>35.614620499999994</v>
          </cell>
          <cell r="X49">
            <v>74.225698991748757</v>
          </cell>
          <cell r="Y49">
            <v>7.1380214886250011</v>
          </cell>
        </row>
        <row r="50">
          <cell r="G50">
            <v>46</v>
          </cell>
          <cell r="H50" t="str">
            <v>slots / ext. ports</v>
          </cell>
          <cell r="J50">
            <v>187.06775000000002</v>
          </cell>
          <cell r="K50">
            <v>59.310400000000001</v>
          </cell>
          <cell r="L50">
            <v>0</v>
          </cell>
          <cell r="M50">
            <v>74.656749999999988</v>
          </cell>
          <cell r="N50">
            <v>255.36</v>
          </cell>
          <cell r="O50">
            <v>17.097535687500002</v>
          </cell>
          <cell r="P50">
            <v>307.66398343750001</v>
          </cell>
          <cell r="Q50">
            <v>10.025493132112988</v>
          </cell>
          <cell r="R50">
            <v>184.36248492599998</v>
          </cell>
          <cell r="S50">
            <v>1.478783925E-2</v>
          </cell>
          <cell r="T50">
            <v>1.3958637656250001</v>
          </cell>
          <cell r="U50">
            <v>37.998954571462505</v>
          </cell>
          <cell r="V50">
            <v>1.9286663138812501</v>
          </cell>
          <cell r="W50">
            <v>12.957483750000002</v>
          </cell>
          <cell r="X50">
            <v>31.801174180312501</v>
          </cell>
          <cell r="Y50">
            <v>6469.7285978768377</v>
          </cell>
        </row>
        <row r="51">
          <cell r="G51">
            <v>47</v>
          </cell>
          <cell r="H51" t="str">
            <v>large IC</v>
          </cell>
          <cell r="J51">
            <v>8021.88</v>
          </cell>
          <cell r="K51">
            <v>7950.8</v>
          </cell>
          <cell r="L51">
            <v>0</v>
          </cell>
          <cell r="M51">
            <v>0</v>
          </cell>
          <cell r="N51">
            <v>0</v>
          </cell>
          <cell r="O51">
            <v>236.68831133333333</v>
          </cell>
          <cell r="P51">
            <v>8788.7797966666676</v>
          </cell>
          <cell r="Q51">
            <v>505.41471403709869</v>
          </cell>
          <cell r="R51">
            <v>2787.339717286432</v>
          </cell>
          <cell r="S51">
            <v>69.006157549999998</v>
          </cell>
          <cell r="T51">
            <v>48.836889499999998</v>
          </cell>
          <cell r="U51">
            <v>446.57763103319979</v>
          </cell>
          <cell r="V51">
            <v>14.693945540664322</v>
          </cell>
          <cell r="W51">
            <v>72.854399999999998</v>
          </cell>
          <cell r="X51">
            <v>3740.0002923793218</v>
          </cell>
          <cell r="Y51">
            <v>21481.081365450002</v>
          </cell>
        </row>
        <row r="52">
          <cell r="G52">
            <v>48</v>
          </cell>
          <cell r="H52" t="str">
            <v>small IC</v>
          </cell>
          <cell r="J52">
            <v>1786.73</v>
          </cell>
          <cell r="K52">
            <v>1744.15</v>
          </cell>
          <cell r="L52">
            <v>0</v>
          </cell>
          <cell r="M52">
            <v>0</v>
          </cell>
          <cell r="N52">
            <v>0</v>
          </cell>
          <cell r="O52">
            <v>66.929603583333332</v>
          </cell>
          <cell r="P52">
            <v>1807.3821379166666</v>
          </cell>
          <cell r="Q52">
            <v>115.11265619675328</v>
          </cell>
          <cell r="R52">
            <v>816.18734228643234</v>
          </cell>
          <cell r="S52">
            <v>13.802734243750001</v>
          </cell>
          <cell r="T52">
            <v>9.7935306875000006</v>
          </cell>
          <cell r="U52">
            <v>185.00897956034996</v>
          </cell>
          <cell r="V52">
            <v>2.9513995536393214</v>
          </cell>
          <cell r="W52">
            <v>24.155324999999998</v>
          </cell>
          <cell r="X52">
            <v>9.6338384257499996</v>
          </cell>
          <cell r="Y52">
            <v>4296.3389491312491</v>
          </cell>
        </row>
        <row r="53">
          <cell r="G53">
            <v>49</v>
          </cell>
          <cell r="H53" t="str">
            <v>SMD/ LED's avg.</v>
          </cell>
          <cell r="J53">
            <v>2968.855</v>
          </cell>
          <cell r="K53">
            <v>2885.56</v>
          </cell>
          <cell r="L53">
            <v>0</v>
          </cell>
          <cell r="M53">
            <v>925.4375</v>
          </cell>
          <cell r="N53">
            <v>0</v>
          </cell>
          <cell r="O53">
            <v>130.68479395833336</v>
          </cell>
          <cell r="P53">
            <v>2830.9220697916662</v>
          </cell>
          <cell r="Q53">
            <v>167.0030669324272</v>
          </cell>
          <cell r="R53">
            <v>1620.4702797864322</v>
          </cell>
          <cell r="S53">
            <v>7.4811059843749996</v>
          </cell>
          <cell r="T53">
            <v>14.986235468750001</v>
          </cell>
          <cell r="U53">
            <v>421.72557307987489</v>
          </cell>
          <cell r="V53">
            <v>4.5231171783018214</v>
          </cell>
          <cell r="W53">
            <v>50.825062499999994</v>
          </cell>
          <cell r="X53">
            <v>14.741871519375001</v>
          </cell>
          <cell r="Y53">
            <v>2195.496599953125</v>
          </cell>
        </row>
        <row r="54">
          <cell r="G54">
            <v>50</v>
          </cell>
          <cell r="H54" t="str">
            <v>PWB 1/2 lay 3.75kg/m2</v>
          </cell>
          <cell r="J54">
            <v>281.05621038994559</v>
          </cell>
          <cell r="K54">
            <v>150.52288155117711</v>
          </cell>
          <cell r="L54">
            <v>8.5280000000000005</v>
          </cell>
          <cell r="M54">
            <v>170.03633058608062</v>
          </cell>
          <cell r="N54">
            <v>76.8</v>
          </cell>
          <cell r="O54">
            <v>1733.2529274487588</v>
          </cell>
          <cell r="P54">
            <v>2625.3476924228621</v>
          </cell>
          <cell r="Q54">
            <v>11.220930713246524</v>
          </cell>
          <cell r="R54">
            <v>213.76238109643353</v>
          </cell>
          <cell r="S54">
            <v>2.3251955724142119</v>
          </cell>
          <cell r="T54">
            <v>2.7089026518749999</v>
          </cell>
          <cell r="U54">
            <v>36.147450455455505</v>
          </cell>
          <cell r="V54">
            <v>3.5693697303939782</v>
          </cell>
          <cell r="W54">
            <v>5.0797365906593406</v>
          </cell>
          <cell r="X54">
            <v>84.504677959027177</v>
          </cell>
          <cell r="Y54">
            <v>3686.4401338901712</v>
          </cell>
        </row>
        <row r="55">
          <cell r="G55">
            <v>51</v>
          </cell>
          <cell r="H55" t="str">
            <v>PWB 6 lay 4.5 kg/m2</v>
          </cell>
          <cell r="J55">
            <v>367.17865727280429</v>
          </cell>
          <cell r="K55">
            <v>146.16420361975702</v>
          </cell>
          <cell r="L55">
            <v>8.5280000000000005</v>
          </cell>
          <cell r="M55">
            <v>485.05304997720719</v>
          </cell>
          <cell r="N55">
            <v>76.8</v>
          </cell>
          <cell r="O55">
            <v>1891.7884699436238</v>
          </cell>
          <cell r="P55">
            <v>4073.3133060503751</v>
          </cell>
          <cell r="Q55">
            <v>15.694402353128943</v>
          </cell>
          <cell r="R55">
            <v>395.99337200079793</v>
          </cell>
          <cell r="S55">
            <v>1.0261970667541997</v>
          </cell>
          <cell r="T55">
            <v>5.0921724393750001</v>
          </cell>
          <cell r="U55">
            <v>70.058906876365484</v>
          </cell>
          <cell r="V55">
            <v>6.887094331613274</v>
          </cell>
          <cell r="W55">
            <v>37.04141760225265</v>
          </cell>
          <cell r="X55">
            <v>125.43682876566935</v>
          </cell>
          <cell r="Y55">
            <v>2442.7491520274975</v>
          </cell>
        </row>
        <row r="56">
          <cell r="G56">
            <v>52</v>
          </cell>
          <cell r="H56" t="str">
            <v>PWB 6 lay 2 kg/m2</v>
          </cell>
          <cell r="J56">
            <v>487.89046283831101</v>
          </cell>
          <cell r="K56">
            <v>332.9250075595877</v>
          </cell>
          <cell r="L56">
            <v>11.5128</v>
          </cell>
          <cell r="M56">
            <v>403.32092969875254</v>
          </cell>
          <cell r="N56">
            <v>103.68</v>
          </cell>
          <cell r="O56">
            <v>4255.8499962396227</v>
          </cell>
          <cell r="P56">
            <v>2334.6615582415043</v>
          </cell>
          <cell r="Q56">
            <v>20.210266571484496</v>
          </cell>
          <cell r="R56">
            <v>219.39391437493887</v>
          </cell>
          <cell r="S56">
            <v>6.6322596726562488E-2</v>
          </cell>
          <cell r="T56">
            <v>3.017250109453125</v>
          </cell>
          <cell r="U56">
            <v>32.803522853204811</v>
          </cell>
          <cell r="V56">
            <v>3.2805093357855846</v>
          </cell>
          <cell r="W56">
            <v>6.4162908006181318</v>
          </cell>
          <cell r="X56">
            <v>326.38573340663635</v>
          </cell>
          <cell r="Y56">
            <v>2845.0843869565633</v>
          </cell>
        </row>
        <row r="57">
          <cell r="G57">
            <v>53</v>
          </cell>
          <cell r="H57" t="str">
            <v>Solder SnAg4Cu0.5</v>
          </cell>
          <cell r="J57">
            <v>233.95319999999998</v>
          </cell>
          <cell r="K57">
            <v>193.70519999999999</v>
          </cell>
          <cell r="L57">
            <v>0</v>
          </cell>
          <cell r="M57">
            <v>70.2</v>
          </cell>
          <cell r="N57">
            <v>0</v>
          </cell>
          <cell r="O57">
            <v>4.5293196</v>
          </cell>
          <cell r="P57">
            <v>227.90016599999998</v>
          </cell>
          <cell r="Q57">
            <v>11.595751624338567</v>
          </cell>
          <cell r="R57">
            <v>64.510811586000003</v>
          </cell>
          <cell r="S57">
            <v>7.4029410000000004E-2</v>
          </cell>
          <cell r="T57">
            <v>1.2883688999999998</v>
          </cell>
          <cell r="U57">
            <v>3.3420413426399933</v>
          </cell>
          <cell r="V57">
            <v>1.8671464234799999</v>
          </cell>
          <cell r="W57">
            <v>1.3660218</v>
          </cell>
          <cell r="X57">
            <v>0</v>
          </cell>
          <cell r="Y57">
            <v>6.0434091900000002</v>
          </cell>
        </row>
        <row r="58">
          <cell r="G58">
            <v>54</v>
          </cell>
          <cell r="H58" t="str">
            <v>PWB assembly</v>
          </cell>
          <cell r="J58">
            <v>128</v>
          </cell>
          <cell r="K58">
            <v>3</v>
          </cell>
          <cell r="L58">
            <v>5</v>
          </cell>
          <cell r="M58">
            <v>12</v>
          </cell>
          <cell r="N58">
            <v>36</v>
          </cell>
          <cell r="O58">
            <v>4</v>
          </cell>
          <cell r="P58">
            <v>107</v>
          </cell>
          <cell r="Q58">
            <v>9</v>
          </cell>
          <cell r="R58">
            <v>49</v>
          </cell>
          <cell r="S58">
            <v>2</v>
          </cell>
          <cell r="T58">
            <v>0</v>
          </cell>
          <cell r="U58">
            <v>1</v>
          </cell>
          <cell r="V58">
            <v>3</v>
          </cell>
          <cell r="W58">
            <v>15</v>
          </cell>
          <cell r="X58">
            <v>0</v>
          </cell>
          <cell r="Y58">
            <v>709</v>
          </cell>
        </row>
        <row r="59">
          <cell r="G59">
            <v>55</v>
          </cell>
          <cell r="H59" t="str">
            <v>Glass for lamps</v>
          </cell>
          <cell r="I59">
            <v>0</v>
          </cell>
          <cell r="J59">
            <v>16.224951519069165</v>
          </cell>
          <cell r="K59">
            <v>12.928248222365868</v>
          </cell>
          <cell r="L59">
            <v>0</v>
          </cell>
          <cell r="M59">
            <v>8.2417582417582409</v>
          </cell>
          <cell r="N59">
            <v>0</v>
          </cell>
          <cell r="O59">
            <v>0.26883425925925925</v>
          </cell>
          <cell r="P59">
            <v>13.526837962962963</v>
          </cell>
          <cell r="Q59">
            <v>0.8333026258966576</v>
          </cell>
          <cell r="R59">
            <v>3.0041676556776551</v>
          </cell>
          <cell r="S59">
            <v>4.393958333333333E-3</v>
          </cell>
          <cell r="T59">
            <v>7.6470138888888886E-2</v>
          </cell>
          <cell r="U59">
            <v>0.17685672083333295</v>
          </cell>
          <cell r="V59">
            <v>2.8634083333333327E-4</v>
          </cell>
          <cell r="W59">
            <v>6.4188644688644686E-2</v>
          </cell>
          <cell r="X59">
            <v>3.9557379166666656E-2</v>
          </cell>
          <cell r="Y59">
            <v>0.35870187500000011</v>
          </cell>
        </row>
        <row r="60">
          <cell r="G60">
            <v>56</v>
          </cell>
          <cell r="H60" t="str">
            <v>Bitumen</v>
          </cell>
          <cell r="I60">
            <v>0</v>
          </cell>
          <cell r="J60">
            <v>48</v>
          </cell>
          <cell r="K60">
            <v>0</v>
          </cell>
          <cell r="L60">
            <v>0</v>
          </cell>
          <cell r="M60">
            <v>6</v>
          </cell>
          <cell r="N60">
            <v>0</v>
          </cell>
          <cell r="O60">
            <v>0</v>
          </cell>
          <cell r="P60">
            <v>0</v>
          </cell>
          <cell r="Q60">
            <v>0.51225683600000005</v>
          </cell>
          <cell r="R60">
            <v>3.4340839999999999</v>
          </cell>
          <cell r="S60">
            <v>7.98</v>
          </cell>
          <cell r="T60">
            <v>1.9E-2</v>
          </cell>
          <cell r="U60">
            <v>8.7406796</v>
          </cell>
          <cell r="V60">
            <v>0.11239560000000001</v>
          </cell>
          <cell r="W60">
            <v>259</v>
          </cell>
          <cell r="X60">
            <v>4.3239556800000001</v>
          </cell>
          <cell r="Y60">
            <v>292.00885919999996</v>
          </cell>
        </row>
        <row r="61">
          <cell r="G61">
            <v>57</v>
          </cell>
          <cell r="H61" t="str">
            <v>Cardboard</v>
          </cell>
          <cell r="I61">
            <v>0.9</v>
          </cell>
          <cell r="J61">
            <v>11.597999999999999</v>
          </cell>
          <cell r="K61">
            <v>1.998</v>
          </cell>
          <cell r="L61">
            <v>0</v>
          </cell>
          <cell r="M61">
            <v>0</v>
          </cell>
          <cell r="N61">
            <v>0</v>
          </cell>
          <cell r="O61">
            <v>0.34802551983333335</v>
          </cell>
          <cell r="P61">
            <v>52.316567621428568</v>
          </cell>
          <cell r="Q61">
            <v>0.70219160302833972</v>
          </cell>
          <cell r="R61">
            <v>1.039485</v>
          </cell>
          <cell r="S61">
            <v>7.5249675E-4</v>
          </cell>
          <cell r="T61">
            <v>1.3096057499999999E-2</v>
          </cell>
          <cell r="U61">
            <v>3.4278145541999941E-2</v>
          </cell>
          <cell r="V61">
            <v>3.9360836430000004E-3</v>
          </cell>
          <cell r="W61">
            <v>1.0989000000000001E-2</v>
          </cell>
          <cell r="X61">
            <v>1.2882514589999998E-2</v>
          </cell>
          <cell r="Y61">
            <v>86.061430258249999</v>
          </cell>
        </row>
        <row r="62">
          <cell r="G62">
            <v>58</v>
          </cell>
          <cell r="H62" t="str">
            <v>Office paper</v>
          </cell>
          <cell r="I62">
            <v>0</v>
          </cell>
          <cell r="J62">
            <v>12.855899999999998</v>
          </cell>
          <cell r="K62">
            <v>6.4238999999999997</v>
          </cell>
          <cell r="L62">
            <v>0</v>
          </cell>
          <cell r="M62">
            <v>0</v>
          </cell>
          <cell r="N62">
            <v>0</v>
          </cell>
          <cell r="O62">
            <v>0.34802551983333335</v>
          </cell>
          <cell r="P62">
            <v>68.048147519166662</v>
          </cell>
          <cell r="Q62">
            <v>0.57836680475162749</v>
          </cell>
          <cell r="R62">
            <v>5.0216542500000001</v>
          </cell>
          <cell r="S62">
            <v>0.2024194013375</v>
          </cell>
          <cell r="T62">
            <v>4.2105987875000001E-2</v>
          </cell>
          <cell r="U62">
            <v>0.11020989947309978</v>
          </cell>
          <cell r="V62">
            <v>1.2695159016150001E-2</v>
          </cell>
          <cell r="W62">
            <v>1.6603314499999999</v>
          </cell>
          <cell r="X62">
            <v>4.1419412149499998E-2</v>
          </cell>
          <cell r="Y62">
            <v>5288.3875084264118</v>
          </cell>
        </row>
        <row r="63">
          <cell r="G63">
            <v>59</v>
          </cell>
          <cell r="H63" t="str">
            <v>Concrete</v>
          </cell>
          <cell r="I63" t="str">
            <v>na</v>
          </cell>
          <cell r="J63">
            <v>1.0387500000000001</v>
          </cell>
          <cell r="K63">
            <v>0</v>
          </cell>
          <cell r="L63">
            <v>0</v>
          </cell>
          <cell r="M63">
            <v>0</v>
          </cell>
          <cell r="N63">
            <v>0</v>
          </cell>
          <cell r="O63">
            <v>6.6536479166666666E-3</v>
          </cell>
          <cell r="P63">
            <v>0.33478923958333329</v>
          </cell>
          <cell r="Q63">
            <v>0.18583682607579236</v>
          </cell>
          <cell r="R63">
            <v>1.1506090350000002</v>
          </cell>
          <cell r="S63">
            <v>1.0875046875000001E-4</v>
          </cell>
          <cell r="T63">
            <v>0.11439263593749999</v>
          </cell>
          <cell r="U63">
            <v>0.36204761112374995</v>
          </cell>
          <cell r="V63">
            <v>1.5063409168749999E-3</v>
          </cell>
          <cell r="W63">
            <v>4.0025625000000002E-2</v>
          </cell>
          <cell r="X63">
            <v>1.8617748187499999E-3</v>
          </cell>
          <cell r="Y63">
            <v>8.8778714062500014E-3</v>
          </cell>
        </row>
        <row r="64">
          <cell r="G64">
            <v>60</v>
          </cell>
          <cell r="H64" t="str">
            <v>per m3 CE&amp;ICT</v>
          </cell>
          <cell r="J64">
            <v>2962.2497099372104</v>
          </cell>
          <cell r="K64">
            <v>2.8389611070720719</v>
          </cell>
          <cell r="L64">
            <v>28.378378378378375</v>
          </cell>
          <cell r="M64">
            <v>0</v>
          </cell>
          <cell r="N64">
            <v>0</v>
          </cell>
          <cell r="O64">
            <v>26.196082117117118</v>
          </cell>
          <cell r="P64">
            <v>1318.0989619369368</v>
          </cell>
          <cell r="Q64">
            <v>231.39343298808004</v>
          </cell>
          <cell r="R64">
            <v>811.03015575520578</v>
          </cell>
          <cell r="S64">
            <v>39.296212451576565</v>
          </cell>
          <cell r="T64">
            <v>7.4514983445945946</v>
          </cell>
          <cell r="U64">
            <v>67.064909749864896</v>
          </cell>
          <cell r="V64">
            <v>42.846746442720303</v>
          </cell>
          <cell r="W64">
            <v>903.63191756756748</v>
          </cell>
          <cell r="X64">
            <v>2.072493417466216</v>
          </cell>
          <cell r="Y64">
            <v>34.953074057432424</v>
          </cell>
        </row>
        <row r="65">
          <cell r="G65">
            <v>61</v>
          </cell>
          <cell r="H65" t="str">
            <v>per m3 appliances</v>
          </cell>
          <cell r="J65">
            <v>700.10066885066885</v>
          </cell>
          <cell r="K65">
            <v>2.8378378378378377</v>
          </cell>
          <cell r="L65">
            <v>0</v>
          </cell>
          <cell r="M65">
            <v>0</v>
          </cell>
          <cell r="N65">
            <v>0</v>
          </cell>
          <cell r="O65">
            <v>5.509285867117117</v>
          </cell>
          <cell r="P65">
            <v>277.2087806869369</v>
          </cell>
          <cell r="Q65">
            <v>46.668231447470376</v>
          </cell>
          <cell r="R65">
            <v>150.15294104574633</v>
          </cell>
          <cell r="S65">
            <v>15.72586519566441</v>
          </cell>
          <cell r="T65">
            <v>1.5671211570945947</v>
          </cell>
          <cell r="U65">
            <v>14.008816165489868</v>
          </cell>
          <cell r="V65">
            <v>35.742877982434017</v>
          </cell>
          <cell r="W65">
            <v>3204.0550058108101</v>
          </cell>
          <cell r="X65">
            <v>0.44625501543496615</v>
          </cell>
          <cell r="Y65">
            <v>7.3509647761824324</v>
          </cell>
        </row>
        <row r="66">
          <cell r="G66">
            <v>62</v>
          </cell>
          <cell r="H66" t="str">
            <v>per product</v>
          </cell>
          <cell r="J66">
            <v>51.5</v>
          </cell>
          <cell r="K66">
            <v>0</v>
          </cell>
          <cell r="L66">
            <v>0</v>
          </cell>
          <cell r="M66">
            <v>0</v>
          </cell>
          <cell r="N66">
            <v>0</v>
          </cell>
          <cell r="O66">
            <v>1.0207300781249999</v>
          </cell>
          <cell r="P66">
            <v>51.359712890624998</v>
          </cell>
          <cell r="Q66">
            <v>4.5247014407298343</v>
          </cell>
          <cell r="R66">
            <v>12.161192343749999</v>
          </cell>
          <cell r="S66">
            <v>5.0812998046874995E-2</v>
          </cell>
          <cell r="T66">
            <v>0.29034755859375</v>
          </cell>
          <cell r="U66">
            <v>2.6178993544921885</v>
          </cell>
          <cell r="V66">
            <v>2.6178993544921885</v>
          </cell>
          <cell r="W66">
            <v>0.25675312500000003</v>
          </cell>
          <cell r="X66">
            <v>8.0242026416015605E-2</v>
          </cell>
          <cell r="Y66">
            <v>1.3619461816406251</v>
          </cell>
        </row>
        <row r="67">
          <cell r="G67">
            <v>63</v>
          </cell>
          <cell r="H67" t="str">
            <v>per m3 retail product</v>
          </cell>
          <cell r="J67">
            <v>499.58932568932568</v>
          </cell>
          <cell r="K67">
            <v>0</v>
          </cell>
          <cell r="L67">
            <v>0</v>
          </cell>
          <cell r="M67">
            <v>0</v>
          </cell>
          <cell r="N67">
            <v>0</v>
          </cell>
          <cell r="O67">
            <v>6.4044385583333332</v>
          </cell>
          <cell r="P67">
            <v>322.24986079166666</v>
          </cell>
          <cell r="Q67">
            <v>29.313903119706399</v>
          </cell>
          <cell r="R67">
            <v>83.536413898653564</v>
          </cell>
          <cell r="S67">
            <v>5.0266286736993235</v>
          </cell>
          <cell r="T67">
            <v>1.82174811875</v>
          </cell>
          <cell r="U67">
            <v>16.425670142437504</v>
          </cell>
          <cell r="V67">
            <v>8.5008574665797259</v>
          </cell>
          <cell r="W67">
            <v>214.73470297315316</v>
          </cell>
          <cell r="X67">
            <v>0.50346819300312484</v>
          </cell>
          <cell r="Y67">
            <v>8.5453547681250015</v>
          </cell>
        </row>
        <row r="68">
          <cell r="G68">
            <v>64</v>
          </cell>
          <cell r="H68" t="str">
            <v>per m3 installed product</v>
          </cell>
          <cell r="J68">
            <v>312.17265902265899</v>
          </cell>
          <cell r="K68">
            <v>0</v>
          </cell>
          <cell r="L68">
            <v>0</v>
          </cell>
          <cell r="M68">
            <v>0</v>
          </cell>
          <cell r="N68">
            <v>0</v>
          </cell>
          <cell r="O68">
            <v>3.5082870833333333</v>
          </cell>
          <cell r="P68">
            <v>176.52523541666667</v>
          </cell>
          <cell r="Q68">
            <v>18.600092900794507</v>
          </cell>
          <cell r="R68">
            <v>49.649704062653562</v>
          </cell>
          <cell r="S68">
            <v>4.9104304805743233</v>
          </cell>
          <cell r="T68">
            <v>0.99793531250000012</v>
          </cell>
          <cell r="U68">
            <v>8.9978170406250015</v>
          </cell>
          <cell r="V68">
            <v>8.253256529307226</v>
          </cell>
          <cell r="W68">
            <v>214.01696315315314</v>
          </cell>
          <cell r="X68">
            <v>0.27579481671874995</v>
          </cell>
          <cell r="Y68">
            <v>4.68105946875</v>
          </cell>
        </row>
        <row r="69">
          <cell r="G69">
            <v>65</v>
          </cell>
          <cell r="H69" t="str">
            <v>per retail product</v>
          </cell>
          <cell r="J69">
            <v>58.972222222222221</v>
          </cell>
          <cell r="K69">
            <v>0</v>
          </cell>
          <cell r="L69">
            <v>0</v>
          </cell>
          <cell r="M69">
            <v>0</v>
          </cell>
          <cell r="N69">
            <v>0</v>
          </cell>
          <cell r="O69">
            <v>1.0887787499999999</v>
          </cell>
          <cell r="P69">
            <v>54.783693749999998</v>
          </cell>
          <cell r="Q69">
            <v>4.0277482025984561</v>
          </cell>
          <cell r="R69">
            <v>12.7393646</v>
          </cell>
          <cell r="S69">
            <v>4.3683531250000004E-2</v>
          </cell>
          <cell r="T69">
            <v>0.30970406249999999</v>
          </cell>
          <cell r="U69">
            <v>2.7924259781250007</v>
          </cell>
          <cell r="V69">
            <v>9.3083059124999992E-2</v>
          </cell>
          <cell r="W69">
            <v>0.26982700000000004</v>
          </cell>
          <cell r="X69">
            <v>8.5591494843749977E-2</v>
          </cell>
          <cell r="Y69">
            <v>1.45274259375</v>
          </cell>
        </row>
        <row r="70">
          <cell r="G70">
            <v>66</v>
          </cell>
          <cell r="H70" t="str">
            <v>Electricity per MWh</v>
          </cell>
          <cell r="J70">
            <v>9000</v>
          </cell>
          <cell r="K70">
            <v>9000</v>
          </cell>
          <cell r="L70">
            <v>0</v>
          </cell>
          <cell r="M70">
            <v>0</v>
          </cell>
          <cell r="N70">
            <v>400</v>
          </cell>
          <cell r="O70">
            <v>142</v>
          </cell>
          <cell r="P70">
            <v>4638</v>
          </cell>
          <cell r="Q70">
            <v>384.17924419799999</v>
          </cell>
          <cell r="R70">
            <v>1700</v>
          </cell>
          <cell r="S70">
            <v>201</v>
          </cell>
          <cell r="T70">
            <v>21</v>
          </cell>
          <cell r="U70">
            <v>91</v>
          </cell>
          <cell r="V70">
            <v>21</v>
          </cell>
          <cell r="W70">
            <v>36</v>
          </cell>
          <cell r="X70">
            <v>38.741249999999994</v>
          </cell>
          <cell r="Y70">
            <v>1700</v>
          </cell>
        </row>
        <row r="71">
          <cell r="G71">
            <v>67</v>
          </cell>
          <cell r="H71" t="str">
            <v xml:space="preserve">Electric, η 96%, per GJ </v>
          </cell>
          <cell r="J71">
            <v>2604.166666666667</v>
          </cell>
          <cell r="K71">
            <v>2604.166666666667</v>
          </cell>
          <cell r="L71">
            <v>0</v>
          </cell>
          <cell r="M71">
            <v>0</v>
          </cell>
          <cell r="N71">
            <v>116</v>
          </cell>
          <cell r="O71">
            <v>41.087962962962962</v>
          </cell>
          <cell r="P71">
            <v>1342.0138888888889</v>
          </cell>
          <cell r="Q71">
            <v>111.16297575173611</v>
          </cell>
          <cell r="R71">
            <v>491.89814814814815</v>
          </cell>
          <cell r="S71">
            <v>58.159722222222221</v>
          </cell>
          <cell r="T71">
            <v>6.0763888888888893</v>
          </cell>
          <cell r="U71">
            <v>26.331018518518519</v>
          </cell>
          <cell r="V71">
            <v>6.0763888888888893</v>
          </cell>
          <cell r="W71">
            <v>10.416666666666666</v>
          </cell>
          <cell r="X71">
            <v>11.209852430555554</v>
          </cell>
          <cell r="Y71">
            <v>491.89814814814815</v>
          </cell>
        </row>
        <row r="72">
          <cell r="G72">
            <v>68</v>
          </cell>
          <cell r="H72" t="str">
            <v>Elec. GSHP, η 288%, GJ</v>
          </cell>
          <cell r="J72">
            <v>868.05555555555554</v>
          </cell>
          <cell r="K72">
            <v>868.05555555555554</v>
          </cell>
          <cell r="L72">
            <v>0</v>
          </cell>
          <cell r="M72">
            <v>0</v>
          </cell>
          <cell r="N72">
            <v>39</v>
          </cell>
          <cell r="O72">
            <v>13.695987654320987</v>
          </cell>
          <cell r="P72">
            <v>447.33796296296293</v>
          </cell>
          <cell r="Q72">
            <v>37.0543252505787</v>
          </cell>
          <cell r="R72">
            <v>163.96604938271605</v>
          </cell>
          <cell r="S72">
            <v>19.386574074074073</v>
          </cell>
          <cell r="T72">
            <v>2.0254629629629628</v>
          </cell>
          <cell r="U72">
            <v>8.7770061728395063</v>
          </cell>
          <cell r="V72">
            <v>2.0254629629629628</v>
          </cell>
          <cell r="W72">
            <v>3.4722222222222223</v>
          </cell>
          <cell r="X72">
            <v>3.7366174768518512</v>
          </cell>
          <cell r="Y72">
            <v>163.96604938271605</v>
          </cell>
        </row>
        <row r="73">
          <cell r="G73">
            <v>69</v>
          </cell>
          <cell r="H73" t="str">
            <v>Gas, η 86%, atmospheric</v>
          </cell>
          <cell r="J73">
            <v>1162.7906976744187</v>
          </cell>
          <cell r="K73">
            <v>0</v>
          </cell>
          <cell r="L73">
            <v>0</v>
          </cell>
          <cell r="M73">
            <v>0</v>
          </cell>
          <cell r="N73">
            <v>0</v>
          </cell>
          <cell r="O73">
            <v>0</v>
          </cell>
          <cell r="P73">
            <v>0</v>
          </cell>
          <cell r="Q73">
            <v>64.287858798399995</v>
          </cell>
          <cell r="R73">
            <v>18.722199999999997</v>
          </cell>
          <cell r="S73">
            <v>0.84599999999999997</v>
          </cell>
          <cell r="T73">
            <v>0</v>
          </cell>
          <cell r="U73">
            <v>0</v>
          </cell>
          <cell r="V73">
            <v>3.2546239999999997E-2</v>
          </cell>
          <cell r="W73">
            <v>0.32500000000000001</v>
          </cell>
          <cell r="X73">
            <v>0</v>
          </cell>
          <cell r="Y73">
            <v>0</v>
          </cell>
        </row>
        <row r="74">
          <cell r="G74">
            <v>70</v>
          </cell>
          <cell r="H74" t="str">
            <v>Gas, η 90%, atmosph.</v>
          </cell>
          <cell r="J74">
            <v>1111.1111111111111</v>
          </cell>
          <cell r="K74">
            <v>0</v>
          </cell>
          <cell r="L74">
            <v>0</v>
          </cell>
          <cell r="M74">
            <v>0</v>
          </cell>
          <cell r="N74">
            <v>0</v>
          </cell>
          <cell r="O74">
            <v>0</v>
          </cell>
          <cell r="P74">
            <v>0</v>
          </cell>
          <cell r="Q74">
            <v>61.430769295899999</v>
          </cell>
          <cell r="R74">
            <v>17.8903</v>
          </cell>
          <cell r="S74">
            <v>0.80900000000000005</v>
          </cell>
          <cell r="T74">
            <v>0</v>
          </cell>
          <cell r="U74">
            <v>0</v>
          </cell>
          <cell r="V74">
            <v>3.1099740000000001E-2</v>
          </cell>
          <cell r="W74">
            <v>0.311</v>
          </cell>
          <cell r="X74">
            <v>0</v>
          </cell>
          <cell r="Y74">
            <v>0</v>
          </cell>
        </row>
        <row r="75">
          <cell r="G75">
            <v>71</v>
          </cell>
          <cell r="H75" t="str">
            <v>Gas, η 101%, condens.</v>
          </cell>
          <cell r="J75">
            <v>990.09900990099004</v>
          </cell>
          <cell r="K75">
            <v>0</v>
          </cell>
          <cell r="L75">
            <v>0</v>
          </cell>
          <cell r="M75">
            <v>-14</v>
          </cell>
          <cell r="N75">
            <v>0</v>
          </cell>
          <cell r="O75">
            <v>0</v>
          </cell>
          <cell r="P75">
            <v>0</v>
          </cell>
          <cell r="Q75">
            <v>54.740323422399996</v>
          </cell>
          <cell r="R75">
            <v>15.942999999999998</v>
          </cell>
          <cell r="S75">
            <v>0.72099999999999997</v>
          </cell>
          <cell r="T75">
            <v>0</v>
          </cell>
          <cell r="U75">
            <v>0</v>
          </cell>
          <cell r="V75">
            <v>2.7712639999999997E-2</v>
          </cell>
          <cell r="W75">
            <v>0.27700000000000002</v>
          </cell>
          <cell r="X75">
            <v>0</v>
          </cell>
          <cell r="Y75">
            <v>0</v>
          </cell>
        </row>
        <row r="76">
          <cell r="G76">
            <v>72</v>
          </cell>
          <cell r="H76" t="str">
            <v>Gas, η 103%, condens.</v>
          </cell>
          <cell r="J76">
            <v>970.87378640776694</v>
          </cell>
          <cell r="K76">
            <v>0</v>
          </cell>
          <cell r="L76">
            <v>0</v>
          </cell>
          <cell r="M76">
            <v>-20</v>
          </cell>
          <cell r="N76">
            <v>0</v>
          </cell>
          <cell r="O76">
            <v>0</v>
          </cell>
          <cell r="P76">
            <v>0</v>
          </cell>
          <cell r="Q76">
            <v>53.67764200605</v>
          </cell>
          <cell r="R76">
            <v>15.632999999999999</v>
          </cell>
          <cell r="S76">
            <v>0.70599999999999996</v>
          </cell>
          <cell r="T76">
            <v>0</v>
          </cell>
          <cell r="U76">
            <v>0</v>
          </cell>
          <cell r="V76">
            <v>2.7174530000000002E-2</v>
          </cell>
          <cell r="W76">
            <v>0.27100000000000002</v>
          </cell>
          <cell r="X76">
            <v>0</v>
          </cell>
          <cell r="Y76">
            <v>0</v>
          </cell>
        </row>
        <row r="77">
          <cell r="G77">
            <v>73</v>
          </cell>
          <cell r="H77" t="str">
            <v>Oil, η 85%, atmosph.</v>
          </cell>
          <cell r="J77">
            <v>1176.4705882352941</v>
          </cell>
          <cell r="K77">
            <v>0</v>
          </cell>
          <cell r="L77">
            <v>0</v>
          </cell>
          <cell r="M77">
            <v>0</v>
          </cell>
          <cell r="N77">
            <v>0</v>
          </cell>
          <cell r="O77">
            <v>0</v>
          </cell>
          <cell r="P77">
            <v>0</v>
          </cell>
          <cell r="Q77">
            <v>87.76199061777001</v>
          </cell>
          <cell r="R77">
            <v>109.93289999999999</v>
          </cell>
          <cell r="S77">
            <v>1.5189999999999999</v>
          </cell>
          <cell r="T77">
            <v>0</v>
          </cell>
          <cell r="U77">
            <v>0</v>
          </cell>
          <cell r="V77">
            <v>6.0789322E-2</v>
          </cell>
          <cell r="W77">
            <v>1.8574515</v>
          </cell>
          <cell r="X77">
            <v>0</v>
          </cell>
          <cell r="Y77">
            <v>0</v>
          </cell>
        </row>
        <row r="78">
          <cell r="G78">
            <v>74</v>
          </cell>
          <cell r="H78" t="str">
            <v>Oil, η 95%, condens.</v>
          </cell>
          <cell r="J78">
            <v>1052.6315789473686</v>
          </cell>
          <cell r="K78">
            <v>0</v>
          </cell>
          <cell r="L78">
            <v>0</v>
          </cell>
          <cell r="M78">
            <v>-14</v>
          </cell>
          <cell r="N78">
            <v>0</v>
          </cell>
          <cell r="O78">
            <v>0</v>
          </cell>
          <cell r="P78">
            <v>0</v>
          </cell>
          <cell r="Q78">
            <v>78.523620500109999</v>
          </cell>
          <cell r="R78">
            <v>98.361100000000008</v>
          </cell>
          <cell r="S78">
            <v>1.36</v>
          </cell>
          <cell r="T78">
            <v>0</v>
          </cell>
          <cell r="U78">
            <v>0</v>
          </cell>
          <cell r="V78">
            <v>5.4390445999999995E-2</v>
          </cell>
          <cell r="W78">
            <v>1.6619303000000001</v>
          </cell>
          <cell r="X78">
            <v>0</v>
          </cell>
          <cell r="Y78">
            <v>0</v>
          </cell>
        </row>
        <row r="79">
          <cell r="G79">
            <v>75</v>
          </cell>
          <cell r="H79" t="str">
            <v>Wood pellets, η 85%.</v>
          </cell>
          <cell r="J79">
            <v>1176.4705882352941</v>
          </cell>
          <cell r="K79">
            <v>0</v>
          </cell>
          <cell r="L79">
            <v>0</v>
          </cell>
          <cell r="M79">
            <v>0</v>
          </cell>
          <cell r="N79">
            <v>0</v>
          </cell>
          <cell r="O79">
            <v>0</v>
          </cell>
          <cell r="P79">
            <v>383.34795000000003</v>
          </cell>
          <cell r="Q79">
            <v>0.66307170943000004</v>
          </cell>
          <cell r="R79">
            <v>105.23754</v>
          </cell>
          <cell r="S79">
            <v>19.408000000000001</v>
          </cell>
          <cell r="T79">
            <v>1.3889</v>
          </cell>
          <cell r="U79">
            <v>0</v>
          </cell>
          <cell r="V79">
            <v>27.933264597999997</v>
          </cell>
          <cell r="W79">
            <v>19.897258000000001</v>
          </cell>
          <cell r="X79">
            <v>0</v>
          </cell>
          <cell r="Y79">
            <v>0</v>
          </cell>
        </row>
        <row r="80">
          <cell r="G80">
            <v>76</v>
          </cell>
          <cell r="H80" t="str">
            <v>Wood pellets, η 88%.</v>
          </cell>
          <cell r="J80">
            <v>1136.3636363636363</v>
          </cell>
          <cell r="K80">
            <v>0</v>
          </cell>
          <cell r="L80">
            <v>0</v>
          </cell>
          <cell r="M80">
            <v>0</v>
          </cell>
          <cell r="N80">
            <v>0</v>
          </cell>
          <cell r="O80">
            <v>0</v>
          </cell>
          <cell r="P80">
            <v>370.27927</v>
          </cell>
          <cell r="Q80">
            <v>0.33758095081</v>
          </cell>
          <cell r="R80">
            <v>85.901820000000001</v>
          </cell>
          <cell r="S80">
            <v>9.3729999999999993</v>
          </cell>
          <cell r="T80">
            <v>1.3414999999999999</v>
          </cell>
          <cell r="U80">
            <v>0</v>
          </cell>
          <cell r="V80">
            <v>26.927481466</v>
          </cell>
          <cell r="W80">
            <v>19.218941999999998</v>
          </cell>
          <cell r="X80">
            <v>0</v>
          </cell>
          <cell r="Y80">
            <v>0</v>
          </cell>
        </row>
        <row r="81">
          <cell r="G81">
            <v>77</v>
          </cell>
          <cell r="H81" t="str">
            <v>Wood logs, η 67%.</v>
          </cell>
          <cell r="J81">
            <v>1492.5373134328358</v>
          </cell>
          <cell r="K81">
            <v>0</v>
          </cell>
          <cell r="L81">
            <v>0</v>
          </cell>
          <cell r="M81">
            <v>0</v>
          </cell>
          <cell r="N81">
            <v>0</v>
          </cell>
          <cell r="O81">
            <v>0</v>
          </cell>
          <cell r="P81">
            <v>433.97573</v>
          </cell>
          <cell r="Q81">
            <v>3.267728</v>
          </cell>
          <cell r="R81">
            <v>105.1446</v>
          </cell>
          <cell r="S81">
            <v>93.216999999999999</v>
          </cell>
          <cell r="T81">
            <v>1.57</v>
          </cell>
          <cell r="U81">
            <v>0</v>
          </cell>
          <cell r="V81">
            <v>33.736000000000004</v>
          </cell>
          <cell r="W81">
            <v>22.840827999999998</v>
          </cell>
          <cell r="X81">
            <v>0</v>
          </cell>
          <cell r="Y81">
            <v>0</v>
          </cell>
        </row>
        <row r="82">
          <cell r="G82">
            <v>78</v>
          </cell>
          <cell r="H82" t="str">
            <v>Wood logs, η 74%.</v>
          </cell>
          <cell r="J82">
            <v>1333.3333333333333</v>
          </cell>
          <cell r="K82">
            <v>0</v>
          </cell>
          <cell r="L82">
            <v>0</v>
          </cell>
          <cell r="M82">
            <v>0</v>
          </cell>
          <cell r="N82">
            <v>0</v>
          </cell>
          <cell r="O82">
            <v>0</v>
          </cell>
          <cell r="P82">
            <v>434.65755000000001</v>
          </cell>
          <cell r="Q82">
            <v>9.663926</v>
          </cell>
          <cell r="R82">
            <v>106.1506</v>
          </cell>
          <cell r="S82">
            <v>313.04399999999998</v>
          </cell>
          <cell r="T82">
            <v>1.76</v>
          </cell>
          <cell r="U82">
            <v>0</v>
          </cell>
          <cell r="V82">
            <v>43.044000000000004</v>
          </cell>
          <cell r="W82">
            <v>76.704273000000001</v>
          </cell>
          <cell r="X82">
            <v>0</v>
          </cell>
          <cell r="Y82">
            <v>0</v>
          </cell>
        </row>
        <row r="83">
          <cell r="G83">
            <v>79</v>
          </cell>
          <cell r="H83" t="str">
            <v>Extra for fossil fuel extraction &amp; transport: Gas +7% (row 68-73) , Oil +10% (row 72-73), for Wood pellets and logs add 5% of row 72</v>
          </cell>
        </row>
        <row r="84">
          <cell r="G84">
            <v>80</v>
          </cell>
          <cell r="H84" t="str">
            <v>Toner</v>
          </cell>
          <cell r="J84">
            <v>50</v>
          </cell>
          <cell r="K84">
            <v>2</v>
          </cell>
          <cell r="L84">
            <v>25</v>
          </cell>
          <cell r="M84">
            <v>4</v>
          </cell>
          <cell r="N84">
            <v>81</v>
          </cell>
          <cell r="O84">
            <v>2</v>
          </cell>
          <cell r="P84">
            <v>158</v>
          </cell>
          <cell r="Q84">
            <v>2</v>
          </cell>
          <cell r="R84">
            <v>8</v>
          </cell>
          <cell r="S84">
            <v>5.3999999999999999E-2</v>
          </cell>
          <cell r="T84">
            <v>3</v>
          </cell>
          <cell r="U84">
            <v>13</v>
          </cell>
          <cell r="V84">
            <v>0</v>
          </cell>
          <cell r="W84">
            <v>7</v>
          </cell>
          <cell r="X84">
            <v>1</v>
          </cell>
          <cell r="Y84">
            <v>100</v>
          </cell>
        </row>
        <row r="85">
          <cell r="G85">
            <v>81</v>
          </cell>
          <cell r="H85" t="str">
            <v>Detergent dishw.</v>
          </cell>
          <cell r="J85">
            <v>32</v>
          </cell>
          <cell r="K85">
            <v>0</v>
          </cell>
          <cell r="L85">
            <v>0</v>
          </cell>
          <cell r="M85">
            <v>0.76190476190476186</v>
          </cell>
          <cell r="N85">
            <v>0</v>
          </cell>
          <cell r="O85">
            <v>0.73737396825396828</v>
          </cell>
          <cell r="P85">
            <v>37.102184126984127</v>
          </cell>
          <cell r="Q85">
            <v>1.396462110564</v>
          </cell>
          <cell r="R85">
            <v>8.24</v>
          </cell>
          <cell r="S85">
            <v>1.2052000000000002E-2</v>
          </cell>
          <cell r="T85">
            <v>0.20974666666666666</v>
          </cell>
          <cell r="U85">
            <v>0</v>
          </cell>
          <cell r="V85">
            <v>6.304037866666666E-2</v>
          </cell>
          <cell r="W85">
            <v>0.17600000000000002</v>
          </cell>
          <cell r="X85">
            <v>0.20632656000000002</v>
          </cell>
          <cell r="Y85">
            <v>53600.983868000003</v>
          </cell>
        </row>
        <row r="86">
          <cell r="G86">
            <v>82</v>
          </cell>
          <cell r="H86" t="str">
            <v>Rinsing agent dish</v>
          </cell>
          <cell r="J86">
            <v>20</v>
          </cell>
          <cell r="K86">
            <v>0</v>
          </cell>
          <cell r="L86">
            <v>0</v>
          </cell>
          <cell r="M86">
            <v>0.47619047619047616</v>
          </cell>
          <cell r="N86">
            <v>0</v>
          </cell>
          <cell r="O86">
            <v>0.46085873015873019</v>
          </cell>
          <cell r="P86">
            <v>23.18886507936508</v>
          </cell>
          <cell r="Q86">
            <v>0.87278881910250006</v>
          </cell>
          <cell r="R86">
            <v>5.15</v>
          </cell>
          <cell r="S86">
            <v>7.5325000000000001E-3</v>
          </cell>
          <cell r="T86">
            <v>0.13109166666666666</v>
          </cell>
          <cell r="U86">
            <v>0</v>
          </cell>
          <cell r="V86">
            <v>3.9400236666666665E-2</v>
          </cell>
          <cell r="W86">
            <v>0.11</v>
          </cell>
          <cell r="X86">
            <v>0.12895409999999999</v>
          </cell>
          <cell r="Y86">
            <v>0.61491750000000012</v>
          </cell>
        </row>
        <row r="87">
          <cell r="G87">
            <v>83</v>
          </cell>
          <cell r="H87" t="str">
            <v>Regeneration Salt dishw</v>
          </cell>
          <cell r="J87">
            <v>1.5</v>
          </cell>
          <cell r="K87">
            <v>0</v>
          </cell>
          <cell r="L87">
            <v>0</v>
          </cell>
          <cell r="M87">
            <v>3.5714285714285712E-2</v>
          </cell>
          <cell r="N87">
            <v>0</v>
          </cell>
          <cell r="O87">
            <v>3.4564404761904761E-2</v>
          </cell>
          <cell r="P87">
            <v>1.739164880952381</v>
          </cell>
          <cell r="Q87">
            <v>6.5459161432687499E-2</v>
          </cell>
          <cell r="R87">
            <v>0.38624999999999998</v>
          </cell>
          <cell r="S87">
            <v>5.6493750000000012E-4</v>
          </cell>
          <cell r="T87">
            <v>9.8318750000000003E-3</v>
          </cell>
          <cell r="U87">
            <v>0</v>
          </cell>
          <cell r="V87">
            <v>2.9550177499999999E-3</v>
          </cell>
          <cell r="W87">
            <v>8.2500000000000004E-3</v>
          </cell>
          <cell r="X87">
            <v>9.6715574999999988E-3</v>
          </cell>
          <cell r="Y87">
            <v>4.6118812500000009E-2</v>
          </cell>
        </row>
        <row r="88">
          <cell r="G88">
            <v>84</v>
          </cell>
          <cell r="H88" t="str">
            <v>Water per m3</v>
          </cell>
          <cell r="J88">
            <v>6.3</v>
          </cell>
          <cell r="K88">
            <v>6.3</v>
          </cell>
          <cell r="L88">
            <v>0</v>
          </cell>
          <cell r="M88">
            <v>1388</v>
          </cell>
          <cell r="N88">
            <v>0.27999999999999997</v>
          </cell>
          <cell r="O88">
            <v>9.9400000000000002E-2</v>
          </cell>
          <cell r="P88">
            <v>3.2465999999999999</v>
          </cell>
          <cell r="Q88">
            <v>0.26892547093859998</v>
          </cell>
          <cell r="R88">
            <v>1.19</v>
          </cell>
          <cell r="S88">
            <v>0.14069999999999999</v>
          </cell>
          <cell r="T88">
            <v>1.47E-2</v>
          </cell>
          <cell r="U88">
            <v>6.3699999999999993E-2</v>
          </cell>
          <cell r="V88">
            <v>1.47E-2</v>
          </cell>
          <cell r="W88">
            <v>2.52E-2</v>
          </cell>
          <cell r="X88">
            <v>2.7118874999999994E-2</v>
          </cell>
          <cell r="Y88">
            <v>1.19</v>
          </cell>
        </row>
        <row r="89">
          <cell r="G89">
            <v>85</v>
          </cell>
          <cell r="H89" t="str">
            <v>Vacuum cl. bags</v>
          </cell>
          <cell r="I89">
            <v>0.5</v>
          </cell>
          <cell r="J89">
            <v>16.599</v>
          </cell>
          <cell r="K89">
            <v>0.999</v>
          </cell>
          <cell r="L89">
            <v>0</v>
          </cell>
          <cell r="M89">
            <v>0</v>
          </cell>
          <cell r="N89">
            <v>0</v>
          </cell>
          <cell r="O89">
            <v>2.3019893571428571E-2</v>
          </cell>
          <cell r="P89">
            <v>38.658283810714281</v>
          </cell>
          <cell r="Q89">
            <v>0.97609580151416997</v>
          </cell>
          <cell r="R89">
            <v>3.4347425000000005</v>
          </cell>
          <cell r="S89">
            <v>3.76248375E-4</v>
          </cell>
          <cell r="T89">
            <v>6.5480287499999996E-3</v>
          </cell>
          <cell r="U89">
            <v>1.713907277099997E-2</v>
          </cell>
          <cell r="V89">
            <v>1.9680418215000002E-3</v>
          </cell>
          <cell r="W89">
            <v>5.4945000000000003E-3</v>
          </cell>
          <cell r="X89">
            <v>6.441257294999999E-3</v>
          </cell>
          <cell r="Y89">
            <v>324.253715129125</v>
          </cell>
        </row>
        <row r="90">
          <cell r="G90">
            <v>86</v>
          </cell>
        </row>
        <row r="91">
          <cell r="G91">
            <v>87</v>
          </cell>
          <cell r="H91" t="str">
            <v>Mini-van diesel</v>
          </cell>
          <cell r="J91">
            <v>2.4069500000000001</v>
          </cell>
          <cell r="K91">
            <v>0</v>
          </cell>
          <cell r="L91">
            <v>0</v>
          </cell>
          <cell r="M91">
            <v>0</v>
          </cell>
          <cell r="N91">
            <v>0</v>
          </cell>
          <cell r="O91">
            <v>0</v>
          </cell>
          <cell r="P91">
            <v>0</v>
          </cell>
          <cell r="Q91">
            <v>0.18604593</v>
          </cell>
          <cell r="R91">
            <v>0.186</v>
          </cell>
          <cell r="S91">
            <v>38.9</v>
          </cell>
          <cell r="T91">
            <v>0</v>
          </cell>
          <cell r="U91">
            <v>0.52</v>
          </cell>
          <cell r="V91">
            <v>0.52</v>
          </cell>
          <cell r="W91">
            <v>8.82</v>
          </cell>
          <cell r="X91">
            <v>0</v>
          </cell>
          <cell r="Y91">
            <v>0</v>
          </cell>
        </row>
        <row r="92">
          <cell r="G92">
            <v>88</v>
          </cell>
          <cell r="H92" t="str">
            <v>repair parts</v>
          </cell>
          <cell r="J92" t="str">
            <v>1% of total impact for production and distribution of the product</v>
          </cell>
        </row>
        <row r="93">
          <cell r="G93">
            <v>89</v>
          </cell>
          <cell r="H93" t="str">
            <v>Landfill</v>
          </cell>
          <cell r="J93">
            <v>68.323452252252252</v>
          </cell>
          <cell r="K93">
            <v>0</v>
          </cell>
          <cell r="L93">
            <v>0</v>
          </cell>
          <cell r="M93">
            <v>0</v>
          </cell>
          <cell r="N93">
            <v>0</v>
          </cell>
          <cell r="O93">
            <v>0</v>
          </cell>
          <cell r="P93">
            <v>225.94</v>
          </cell>
          <cell r="Q93">
            <v>5.0999999999999996</v>
          </cell>
          <cell r="R93">
            <v>9.6818551176270287</v>
          </cell>
          <cell r="S93">
            <v>0.28348113468468467</v>
          </cell>
          <cell r="T93">
            <v>8.4341860000000004</v>
          </cell>
          <cell r="U93">
            <v>20</v>
          </cell>
          <cell r="V93">
            <v>0</v>
          </cell>
          <cell r="W93">
            <v>88.954292252252245</v>
          </cell>
          <cell r="X93">
            <v>5.6774469499999993</v>
          </cell>
          <cell r="Y93">
            <v>324.5800089</v>
          </cell>
        </row>
        <row r="94">
          <cell r="G94">
            <v>90</v>
          </cell>
          <cell r="H94" t="str">
            <v>Dumped Hg</v>
          </cell>
          <cell r="J94">
            <v>0</v>
          </cell>
          <cell r="K94">
            <v>0</v>
          </cell>
          <cell r="L94">
            <v>0</v>
          </cell>
          <cell r="M94">
            <v>0</v>
          </cell>
          <cell r="N94">
            <v>0</v>
          </cell>
          <cell r="O94">
            <v>0</v>
          </cell>
          <cell r="P94">
            <v>0</v>
          </cell>
          <cell r="Q94">
            <v>0</v>
          </cell>
          <cell r="R94">
            <v>0</v>
          </cell>
          <cell r="S94">
            <v>0</v>
          </cell>
          <cell r="T94">
            <v>0</v>
          </cell>
          <cell r="U94">
            <v>5000</v>
          </cell>
          <cell r="V94">
            <v>0</v>
          </cell>
          <cell r="W94">
            <v>0</v>
          </cell>
          <cell r="X94">
            <v>0</v>
          </cell>
          <cell r="Y94">
            <v>0</v>
          </cell>
        </row>
        <row r="95">
          <cell r="G95">
            <v>91</v>
          </cell>
          <cell r="H95" t="str">
            <v>Refrigerant</v>
          </cell>
          <cell r="Q95">
            <v>0</v>
          </cell>
        </row>
        <row r="96">
          <cell r="G96">
            <v>92</v>
          </cell>
          <cell r="H96" t="str">
            <v>Incinerated</v>
          </cell>
          <cell r="J96">
            <v>67</v>
          </cell>
          <cell r="K96">
            <v>0</v>
          </cell>
          <cell r="L96">
            <v>0</v>
          </cell>
          <cell r="M96">
            <v>0</v>
          </cell>
          <cell r="N96">
            <v>0</v>
          </cell>
          <cell r="O96">
            <v>0</v>
          </cell>
          <cell r="P96">
            <v>0</v>
          </cell>
          <cell r="Q96">
            <v>5.0199999999999996</v>
          </cell>
          <cell r="R96">
            <v>10</v>
          </cell>
          <cell r="S96">
            <v>0.14000000000000001</v>
          </cell>
          <cell r="T96">
            <v>0</v>
          </cell>
          <cell r="U96">
            <v>18</v>
          </cell>
          <cell r="V96">
            <v>0</v>
          </cell>
          <cell r="W96">
            <v>85</v>
          </cell>
          <cell r="X96">
            <v>5.7</v>
          </cell>
          <cell r="Y96">
            <v>325</v>
          </cell>
        </row>
        <row r="97">
          <cell r="G97">
            <v>93</v>
          </cell>
          <cell r="H97" t="str">
            <v>Plastics, re-use, recyc.</v>
          </cell>
          <cell r="J97">
            <v>6.5073387933387927</v>
          </cell>
          <cell r="K97">
            <v>0</v>
          </cell>
          <cell r="L97">
            <v>0</v>
          </cell>
          <cell r="M97">
            <v>0</v>
          </cell>
          <cell r="N97">
            <v>0</v>
          </cell>
          <cell r="O97">
            <v>0</v>
          </cell>
          <cell r="P97">
            <v>3.2389501676013515</v>
          </cell>
          <cell r="Q97">
            <v>0.44481225263403984</v>
          </cell>
          <cell r="R97">
            <v>1.5155042270531049</v>
          </cell>
          <cell r="S97">
            <v>0.13291127038001121</v>
          </cell>
          <cell r="T97">
            <v>0</v>
          </cell>
          <cell r="U97">
            <v>1</v>
          </cell>
          <cell r="V97">
            <v>0</v>
          </cell>
          <cell r="W97">
            <v>30.323100745947745</v>
          </cell>
          <cell r="X97">
            <v>0</v>
          </cell>
          <cell r="Y97">
            <v>0</v>
          </cell>
        </row>
        <row r="98">
          <cell r="G98">
            <v>94</v>
          </cell>
          <cell r="H98" t="str">
            <v>Mass fraction available for EoL management (per materials category)=  recycmax* (total mass product + auxiliaries incl. refrigerants), with recycmax= 1/(1+r)^L where r=growth rate; L=product stock life. The remainder is the surplus(deficit)  ‘in stock’, i</v>
          </cell>
        </row>
        <row r="99">
          <cell r="G99">
            <v>95</v>
          </cell>
          <cell r="H99" t="str">
            <v xml:space="preserve"> Re-use: 75% credit of all impacts, related to re-used mass per materials category</v>
          </cell>
        </row>
        <row r="100">
          <cell r="G100">
            <v>96</v>
          </cell>
          <cell r="H100" t="str">
            <v>Recycling: 40% credit of all impacts, related to recycled mass per materials category. Exception for ferro and non-ferro metals, where credit is overall 65-80% per metal (fixed), further differentiated per halfproduct and already included in production im</v>
          </cell>
        </row>
        <row r="101">
          <cell r="G101">
            <v>97</v>
          </cell>
          <cell r="H101" t="str">
            <v>Recovery (heat): 30% credit of all impacts, related to heat recovery mass (plastics and others with feedstock energy)</v>
          </cell>
        </row>
        <row r="102">
          <cell r="G102">
            <v>99</v>
          </cell>
          <cell r="H102" t="str">
            <v>Recyclability: best/&gt;avg/avg (basecase)/&lt;avg/worst (per materials category) with credit on recycled mass +10%/+5%/0/-5%/-10% (also for metals)</v>
          </cell>
        </row>
        <row r="103">
          <cell r="G103">
            <v>98</v>
          </cell>
          <cell r="H103" t="str">
            <v>Controller board</v>
          </cell>
          <cell r="J103">
            <v>2239.5021608572074</v>
          </cell>
          <cell r="K103">
            <v>1814.1411142277766</v>
          </cell>
          <cell r="L103">
            <v>6.9076800000000008E-2</v>
          </cell>
          <cell r="M103">
            <v>421.87336817819255</v>
          </cell>
          <cell r="N103">
            <v>34.250879999999995</v>
          </cell>
          <cell r="O103">
            <v>97.479011649959077</v>
          </cell>
          <cell r="P103">
            <v>2083.8632928510146</v>
          </cell>
          <cell r="Q103">
            <v>125.42061846549625</v>
          </cell>
          <cell r="R103">
            <v>994.05401829527671</v>
          </cell>
          <cell r="S103">
            <v>4.5855894095085832</v>
          </cell>
          <cell r="T103">
            <v>11.01126758633592</v>
          </cell>
          <cell r="U103">
            <v>427.32804737331668</v>
          </cell>
          <cell r="V103">
            <v>51.237772187435517</v>
          </cell>
          <cell r="W103">
            <v>821.29650844038372</v>
          </cell>
          <cell r="X103">
            <v>106.4032650085877</v>
          </cell>
          <cell r="Y103">
            <v>2040.0939485247134</v>
          </cell>
        </row>
        <row r="104">
          <cell r="G104">
            <v>100</v>
          </cell>
          <cell r="H104" t="str">
            <v>Office paper (from recycled paper)</v>
          </cell>
          <cell r="I104">
            <v>0</v>
          </cell>
          <cell r="J104">
            <v>15.135547000000001</v>
          </cell>
          <cell r="K104">
            <v>3.8067600000000001</v>
          </cell>
          <cell r="L104">
            <v>0</v>
          </cell>
          <cell r="M104">
            <v>20.463000000000001</v>
          </cell>
          <cell r="N104">
            <v>0</v>
          </cell>
          <cell r="O104">
            <v>0</v>
          </cell>
          <cell r="P104">
            <v>0</v>
          </cell>
          <cell r="Q104">
            <v>0.93300000000000005</v>
          </cell>
          <cell r="R104">
            <v>2.57</v>
          </cell>
          <cell r="S104">
            <v>0</v>
          </cell>
          <cell r="T104">
            <v>0</v>
          </cell>
          <cell r="U104">
            <v>0</v>
          </cell>
          <cell r="V104">
            <v>0</v>
          </cell>
          <cell r="W104">
            <v>2.4529999999999998</v>
          </cell>
          <cell r="X104">
            <v>0</v>
          </cell>
          <cell r="Y104">
            <v>0.35199999999999998</v>
          </cell>
        </row>
        <row r="105">
          <cell r="G105">
            <v>101</v>
          </cell>
          <cell r="H105" t="str">
            <v>Office paper (from primary cellulose)</v>
          </cell>
          <cell r="I105">
            <v>0</v>
          </cell>
          <cell r="J105">
            <v>39.705440000000003</v>
          </cell>
          <cell r="K105">
            <v>1.8036000000000001</v>
          </cell>
          <cell r="L105">
            <v>0</v>
          </cell>
          <cell r="M105">
            <v>52.234000000000002</v>
          </cell>
          <cell r="N105">
            <v>0</v>
          </cell>
          <cell r="O105">
            <v>4.6076800000000003E-3</v>
          </cell>
          <cell r="P105">
            <v>2.0618399999999999E-2</v>
          </cell>
          <cell r="Q105">
            <v>1.198</v>
          </cell>
          <cell r="R105">
            <v>9.09</v>
          </cell>
          <cell r="S105">
            <v>0</v>
          </cell>
          <cell r="T105">
            <v>0</v>
          </cell>
          <cell r="U105">
            <v>0</v>
          </cell>
          <cell r="V105">
            <v>0</v>
          </cell>
          <cell r="W105">
            <v>8.4465000000000003</v>
          </cell>
          <cell r="X105">
            <v>0</v>
          </cell>
          <cell r="Y105">
            <v>0.74099999999999999</v>
          </cell>
        </row>
        <row r="106">
          <cell r="G106">
            <v>102</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row>
        <row r="107">
          <cell r="G107">
            <v>103</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row>
        <row r="108">
          <cell r="G108">
            <v>104</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G109">
            <v>105</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G110">
            <v>106</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G111">
            <v>107</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G112">
            <v>108</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G113">
            <v>109</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row>
        <row r="114">
          <cell r="G114">
            <v>110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row>
        <row r="115">
          <cell r="G115">
            <v>111</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row>
        <row r="116">
          <cell r="G116">
            <v>112</v>
          </cell>
          <cell r="H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row>
        <row r="117">
          <cell r="G117">
            <v>113</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row>
        <row r="118">
          <cell r="G118">
            <v>114</v>
          </cell>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row>
        <row r="119">
          <cell r="G119">
            <v>115</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row>
        <row r="120">
          <cell r="G120">
            <v>116</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row r="121">
          <cell r="G121">
            <v>117</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row>
        <row r="122">
          <cell r="G122">
            <v>118</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G123">
            <v>119</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G124">
            <v>120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G125">
            <v>121</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G126">
            <v>122</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7">
          <cell r="G127">
            <v>123</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row>
        <row r="128">
          <cell r="G128">
            <v>124</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row>
        <row r="129">
          <cell r="G129">
            <v>125</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row>
        <row r="130">
          <cell r="G130">
            <v>126</v>
          </cell>
        </row>
        <row r="131">
          <cell r="G131">
            <v>127</v>
          </cell>
        </row>
        <row r="132">
          <cell r="G132">
            <v>128</v>
          </cell>
        </row>
        <row r="133">
          <cell r="G133">
            <v>129</v>
          </cell>
        </row>
        <row r="134">
          <cell r="G134">
            <v>130</v>
          </cell>
        </row>
        <row r="135">
          <cell r="G135">
            <v>131</v>
          </cell>
        </row>
        <row r="136">
          <cell r="G136">
            <v>132</v>
          </cell>
        </row>
        <row r="137">
          <cell r="G137">
            <v>133</v>
          </cell>
        </row>
        <row r="138">
          <cell r="G138">
            <v>134</v>
          </cell>
        </row>
        <row r="139">
          <cell r="G139">
            <v>135</v>
          </cell>
        </row>
        <row r="140">
          <cell r="G140">
            <v>136</v>
          </cell>
        </row>
        <row r="141">
          <cell r="G141">
            <v>137</v>
          </cell>
        </row>
        <row r="142">
          <cell r="G142">
            <v>138</v>
          </cell>
        </row>
        <row r="143">
          <cell r="G143">
            <v>139</v>
          </cell>
        </row>
        <row r="144">
          <cell r="G144">
            <v>140</v>
          </cell>
        </row>
        <row r="145">
          <cell r="G145">
            <v>141</v>
          </cell>
        </row>
        <row r="146">
          <cell r="G146">
            <v>142</v>
          </cell>
        </row>
        <row r="147">
          <cell r="G147">
            <v>143</v>
          </cell>
        </row>
        <row r="148">
          <cell r="G148">
            <v>144</v>
          </cell>
        </row>
        <row r="149">
          <cell r="G149">
            <v>145</v>
          </cell>
        </row>
        <row r="150">
          <cell r="G150">
            <v>146</v>
          </cell>
        </row>
        <row r="151">
          <cell r="G151">
            <v>147</v>
          </cell>
        </row>
        <row r="152">
          <cell r="G152">
            <v>148</v>
          </cell>
        </row>
        <row r="153">
          <cell r="G153">
            <v>149</v>
          </cell>
        </row>
        <row r="154">
          <cell r="G154">
            <v>150</v>
          </cell>
        </row>
        <row r="155">
          <cell r="G155">
            <v>151</v>
          </cell>
        </row>
        <row r="156">
          <cell r="G156">
            <v>152</v>
          </cell>
        </row>
        <row r="157">
          <cell r="G157">
            <v>153</v>
          </cell>
        </row>
        <row r="158">
          <cell r="G158">
            <v>154</v>
          </cell>
        </row>
        <row r="159">
          <cell r="G159">
            <v>155</v>
          </cell>
        </row>
        <row r="160">
          <cell r="G160">
            <v>156</v>
          </cell>
        </row>
        <row r="161">
          <cell r="G161">
            <v>157</v>
          </cell>
        </row>
        <row r="162">
          <cell r="G162">
            <v>158</v>
          </cell>
        </row>
        <row r="163">
          <cell r="G163">
            <v>159</v>
          </cell>
        </row>
        <row r="164">
          <cell r="G164">
            <v>160</v>
          </cell>
        </row>
        <row r="165">
          <cell r="G165">
            <v>161</v>
          </cell>
        </row>
        <row r="166">
          <cell r="G166">
            <v>162</v>
          </cell>
        </row>
        <row r="167">
          <cell r="G167">
            <v>163</v>
          </cell>
        </row>
        <row r="168">
          <cell r="G168">
            <v>164</v>
          </cell>
        </row>
        <row r="169">
          <cell r="G169">
            <v>165</v>
          </cell>
        </row>
        <row r="170">
          <cell r="G170">
            <v>166</v>
          </cell>
        </row>
        <row r="171">
          <cell r="G171">
            <v>167</v>
          </cell>
        </row>
        <row r="172">
          <cell r="G172">
            <v>168</v>
          </cell>
        </row>
        <row r="173">
          <cell r="G173">
            <v>169</v>
          </cell>
        </row>
        <row r="174">
          <cell r="G174">
            <v>170</v>
          </cell>
        </row>
        <row r="175">
          <cell r="G175">
            <v>171</v>
          </cell>
        </row>
        <row r="176">
          <cell r="G176">
            <v>172</v>
          </cell>
        </row>
        <row r="177">
          <cell r="G177">
            <v>173</v>
          </cell>
        </row>
        <row r="178">
          <cell r="G178">
            <v>174</v>
          </cell>
        </row>
        <row r="179">
          <cell r="G179">
            <v>175</v>
          </cell>
        </row>
        <row r="180">
          <cell r="G180">
            <v>176</v>
          </cell>
        </row>
        <row r="181">
          <cell r="G181">
            <v>177</v>
          </cell>
        </row>
        <row r="182">
          <cell r="G182">
            <v>178</v>
          </cell>
        </row>
        <row r="183">
          <cell r="G183">
            <v>179</v>
          </cell>
        </row>
        <row r="184">
          <cell r="G184">
            <v>180</v>
          </cell>
        </row>
        <row r="185">
          <cell r="G185">
            <v>181</v>
          </cell>
        </row>
        <row r="186">
          <cell r="G186">
            <v>182</v>
          </cell>
        </row>
        <row r="187">
          <cell r="G187">
            <v>183</v>
          </cell>
        </row>
        <row r="188">
          <cell r="G188">
            <v>184</v>
          </cell>
        </row>
        <row r="189">
          <cell r="G189">
            <v>185</v>
          </cell>
        </row>
        <row r="190">
          <cell r="G190">
            <v>186</v>
          </cell>
        </row>
        <row r="191">
          <cell r="G191">
            <v>187</v>
          </cell>
        </row>
        <row r="192">
          <cell r="G192">
            <v>188</v>
          </cell>
        </row>
        <row r="193">
          <cell r="G193">
            <v>189</v>
          </cell>
        </row>
        <row r="194">
          <cell r="G194">
            <v>190</v>
          </cell>
        </row>
        <row r="195">
          <cell r="G195">
            <v>191</v>
          </cell>
        </row>
        <row r="196">
          <cell r="G196">
            <v>192</v>
          </cell>
        </row>
        <row r="197">
          <cell r="G197">
            <v>193</v>
          </cell>
        </row>
        <row r="198">
          <cell r="G198">
            <v>194</v>
          </cell>
        </row>
        <row r="199">
          <cell r="G199">
            <v>195</v>
          </cell>
        </row>
        <row r="200">
          <cell r="G200">
            <v>196</v>
          </cell>
        </row>
        <row r="201">
          <cell r="G201">
            <v>197</v>
          </cell>
        </row>
        <row r="202">
          <cell r="G202">
            <v>198</v>
          </cell>
        </row>
        <row r="203">
          <cell r="G203">
            <v>199</v>
          </cell>
        </row>
        <row r="204">
          <cell r="G204">
            <v>200</v>
          </cell>
        </row>
      </sheetData>
      <sheetData sheetId="7">
        <row r="295">
          <cell r="I295">
            <v>0</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s (Extra Materials)"/>
      <sheetName val="Results (per phase - graphs)"/>
      <sheetName val="Results (life cycle)"/>
      <sheetName val="Results (life cycle - graphs)"/>
      <sheetName val="Data1"/>
      <sheetName val="Data2"/>
      <sheetName val="Data3"/>
      <sheetName val="Uitrekensheet"/>
      <sheetName val="EoL"/>
      <sheetName val="Manual"/>
    </sheetNames>
    <sheetDataSet>
      <sheetData sheetId="0">
        <row r="295">
          <cell r="F295">
            <v>0.01</v>
          </cell>
        </row>
        <row r="352">
          <cell r="F352" t="str">
            <v>121-Hydrogen (Green)</v>
          </cell>
        </row>
      </sheetData>
      <sheetData sheetId="1"/>
      <sheetData sheetId="2">
        <row r="246">
          <cell r="F246">
            <v>2676514.702025</v>
          </cell>
        </row>
      </sheetData>
      <sheetData sheetId="3"/>
      <sheetData sheetId="4"/>
      <sheetData sheetId="5">
        <row r="1">
          <cell r="A1" t="str">
            <v>Material</v>
          </cell>
          <cell r="B1" t="str">
            <v>production method</v>
          </cell>
        </row>
        <row r="2">
          <cell r="A2" t="str">
            <v>1-BlkPlastics</v>
          </cell>
          <cell r="B2" t="str">
            <v xml:space="preserve"> 1 -LDPE</v>
          </cell>
          <cell r="D2" t="str">
            <v>1-BlkPlastics</v>
          </cell>
        </row>
        <row r="3">
          <cell r="A3" t="str">
            <v>1-BlkPlastics</v>
          </cell>
          <cell r="B3" t="str">
            <v xml:space="preserve"> 2 -HDPE</v>
          </cell>
          <cell r="D3" t="str">
            <v>2-TecPlastics</v>
          </cell>
        </row>
        <row r="4">
          <cell r="A4" t="str">
            <v>1-BlkPlastics</v>
          </cell>
          <cell r="B4" t="str">
            <v>2,5 -HDPE (recycled)</v>
          </cell>
          <cell r="D4" t="str">
            <v>3-Ferro</v>
          </cell>
        </row>
        <row r="5">
          <cell r="A5" t="str">
            <v>1-BlkPlastics</v>
          </cell>
          <cell r="B5" t="str">
            <v xml:space="preserve"> 3 -LLDPE</v>
          </cell>
          <cell r="D5" t="str">
            <v>4-Non-ferro</v>
          </cell>
        </row>
        <row r="6">
          <cell r="A6" t="str">
            <v>1-BlkPlastics</v>
          </cell>
          <cell r="B6" t="str">
            <v xml:space="preserve"> 4 -PP</v>
          </cell>
          <cell r="D6" t="str">
            <v>5-Coating</v>
          </cell>
        </row>
        <row r="7">
          <cell r="A7" t="str">
            <v>1-BlkPlastics</v>
          </cell>
          <cell r="B7" t="str">
            <v xml:space="preserve"> 5 -PS</v>
          </cell>
          <cell r="D7" t="str">
            <v>6-Electronics</v>
          </cell>
        </row>
        <row r="8">
          <cell r="A8" t="str">
            <v>1-BlkPlastics</v>
          </cell>
          <cell r="B8" t="str">
            <v xml:space="preserve"> 6 -EPS</v>
          </cell>
          <cell r="D8" t="str">
            <v>7-Misc.</v>
          </cell>
        </row>
        <row r="9">
          <cell r="A9" t="str">
            <v>1-BlkPlastics</v>
          </cell>
          <cell r="B9" t="str">
            <v xml:space="preserve"> 7 -HI-PS</v>
          </cell>
          <cell r="D9" t="str">
            <v>8-Extra</v>
          </cell>
        </row>
        <row r="10">
          <cell r="A10" t="str">
            <v>1-BlkPlastics</v>
          </cell>
          <cell r="B10" t="str">
            <v xml:space="preserve"> 8 -PVC</v>
          </cell>
        </row>
        <row r="11">
          <cell r="A11" t="str">
            <v>1-BlkPlastics</v>
          </cell>
          <cell r="B11" t="str">
            <v>8,5 -PVC (recycled)</v>
          </cell>
        </row>
        <row r="12">
          <cell r="A12" t="str">
            <v>1-BlkPlastics</v>
          </cell>
          <cell r="B12" t="str">
            <v xml:space="preserve"> 9 -SAN</v>
          </cell>
        </row>
        <row r="13">
          <cell r="A13" t="str">
            <v>1-BlkPlastics</v>
          </cell>
          <cell r="B13" t="str">
            <v>10 -PET</v>
          </cell>
        </row>
        <row r="14">
          <cell r="A14" t="str">
            <v>1-BlkPlastics</v>
          </cell>
          <cell r="B14" t="str">
            <v>10,5 -PET (recycled)</v>
          </cell>
        </row>
        <row r="15">
          <cell r="A15" t="str">
            <v>1-BlkPlastics</v>
          </cell>
          <cell r="B15" t="str">
            <v>11 -ABS</v>
          </cell>
        </row>
        <row r="16">
          <cell r="A16" t="str">
            <v>2-TecPlastics</v>
          </cell>
          <cell r="B16" t="str">
            <v>12 -PA 6</v>
          </cell>
        </row>
        <row r="17">
          <cell r="A17" t="str">
            <v>2-TecPlastics</v>
          </cell>
          <cell r="B17" t="str">
            <v>13 -PC</v>
          </cell>
        </row>
        <row r="18">
          <cell r="A18" t="str">
            <v>2-TecPlastics</v>
          </cell>
          <cell r="B18" t="str">
            <v>14 -PMMA</v>
          </cell>
        </row>
        <row r="19">
          <cell r="A19" t="str">
            <v>2-TecPlastics</v>
          </cell>
          <cell r="B19" t="str">
            <v>15 -Epoxy</v>
          </cell>
        </row>
        <row r="20">
          <cell r="A20" t="str">
            <v>2-TecPlastics</v>
          </cell>
          <cell r="B20" t="str">
            <v xml:space="preserve">16 -Rigid PUR </v>
          </cell>
        </row>
        <row r="21">
          <cell r="A21" t="str">
            <v>2-TecPlastics</v>
          </cell>
          <cell r="B21" t="str">
            <v xml:space="preserve">17 -Flex PUR </v>
          </cell>
        </row>
        <row r="22">
          <cell r="A22" t="str">
            <v>2-TecPlastics</v>
          </cell>
          <cell r="B22" t="str">
            <v>18 -Talcum filler</v>
          </cell>
        </row>
        <row r="23">
          <cell r="A23" t="str">
            <v>2-TecPlastics</v>
          </cell>
          <cell r="B23" t="str">
            <v>19 -E-glass fibre</v>
          </cell>
        </row>
        <row r="24">
          <cell r="A24" t="str">
            <v>2-TecPlastics</v>
          </cell>
          <cell r="B24" t="str">
            <v>20 -Aramid fibre</v>
          </cell>
        </row>
        <row r="25">
          <cell r="A25"/>
        </row>
        <row r="26">
          <cell r="A26" t="str">
            <v>3-Ferro</v>
          </cell>
          <cell r="B26" t="str">
            <v>22 -St sheet galv.</v>
          </cell>
        </row>
        <row r="27">
          <cell r="A27" t="str">
            <v>3-Ferro</v>
          </cell>
          <cell r="B27" t="str">
            <v>23 -St tube/profile</v>
          </cell>
        </row>
        <row r="28">
          <cell r="A28" t="str">
            <v>3-Ferro</v>
          </cell>
          <cell r="B28" t="str">
            <v>24 -Cast iron</v>
          </cell>
        </row>
        <row r="29">
          <cell r="A29" t="str">
            <v>3-Ferro</v>
          </cell>
          <cell r="B29" t="str">
            <v>25 -Ferrite</v>
          </cell>
        </row>
        <row r="30">
          <cell r="A30" t="str">
            <v>3-Ferro</v>
          </cell>
          <cell r="B30" t="str">
            <v>26 -Stainless 18/8 coil</v>
          </cell>
        </row>
        <row r="31">
          <cell r="A31"/>
          <cell r="B31"/>
        </row>
        <row r="32">
          <cell r="A32" t="str">
            <v>4-Non-ferro</v>
          </cell>
          <cell r="B32" t="str">
            <v>27 -Al sheet/extrusion</v>
          </cell>
        </row>
        <row r="33">
          <cell r="A33" t="str">
            <v>4-Non-ferro</v>
          </cell>
          <cell r="B33" t="str">
            <v>28 -Al diecast</v>
          </cell>
        </row>
        <row r="34">
          <cell r="A34" t="str">
            <v>4-Non-ferro</v>
          </cell>
          <cell r="B34" t="str">
            <v>29 -Cu winding wire</v>
          </cell>
        </row>
        <row r="35">
          <cell r="A35" t="str">
            <v>4-Non-ferro</v>
          </cell>
          <cell r="B35" t="str">
            <v>30 -Cu wire</v>
          </cell>
        </row>
        <row r="36">
          <cell r="A36" t="str">
            <v>4-Non-ferro</v>
          </cell>
          <cell r="B36" t="str">
            <v>31 -Cu tube/sheet</v>
          </cell>
        </row>
        <row r="37">
          <cell r="A37" t="str">
            <v>4-Non-ferro</v>
          </cell>
          <cell r="B37" t="str">
            <v>32 -CuZn38  cast</v>
          </cell>
        </row>
        <row r="38">
          <cell r="A38" t="str">
            <v>4-Non-ferro</v>
          </cell>
          <cell r="B38" t="str">
            <v>33 -ZnAl4 cast</v>
          </cell>
        </row>
        <row r="39">
          <cell r="A39" t="str">
            <v>4-Non-ferro</v>
          </cell>
          <cell r="B39" t="str">
            <v>34 -MgZn5 cast</v>
          </cell>
        </row>
        <row r="40">
          <cell r="A40"/>
          <cell r="B40"/>
        </row>
        <row r="41">
          <cell r="A41" t="str">
            <v>5-Coating</v>
          </cell>
          <cell r="B41" t="str">
            <v>39 -pre-coating coil</v>
          </cell>
        </row>
        <row r="42">
          <cell r="A42" t="str">
            <v>5-Coating</v>
          </cell>
          <cell r="B42" t="str">
            <v>40 -powder coating</v>
          </cell>
        </row>
        <row r="43">
          <cell r="A43" t="str">
            <v>5-Coating</v>
          </cell>
          <cell r="B43" t="str">
            <v>41 -Cu/Ni/Cr plating</v>
          </cell>
        </row>
        <row r="44">
          <cell r="A44" t="str">
            <v>5-Coating</v>
          </cell>
          <cell r="B44" t="str">
            <v>42 -Au/Pt/Pd</v>
          </cell>
        </row>
        <row r="45">
          <cell r="A45" t="str">
            <v>6-Electronics</v>
          </cell>
          <cell r="B45" t="str">
            <v>43 -LCD per m2 scrn</v>
          </cell>
        </row>
        <row r="46">
          <cell r="A46" t="str">
            <v>6-Electronics</v>
          </cell>
          <cell r="B46" t="str">
            <v>44 -CRT per m2 scrn</v>
          </cell>
        </row>
        <row r="47">
          <cell r="A47" t="str">
            <v>6-Electronics</v>
          </cell>
          <cell r="B47" t="str">
            <v>45 -big caps &amp; coils</v>
          </cell>
        </row>
        <row r="48">
          <cell r="A48" t="str">
            <v>6-Electronics</v>
          </cell>
          <cell r="B48" t="str">
            <v>46 -slots / ext. ports</v>
          </cell>
        </row>
        <row r="49">
          <cell r="A49" t="str">
            <v>6-Electronics</v>
          </cell>
          <cell r="B49" t="str">
            <v>47 -IC's avg., 5% Si, Au</v>
          </cell>
        </row>
        <row r="50">
          <cell r="A50" t="str">
            <v>6-Electronics</v>
          </cell>
          <cell r="B50" t="str">
            <v>48 -IC's avg., 1% Si</v>
          </cell>
        </row>
        <row r="51">
          <cell r="A51" t="str">
            <v>6-Electronics</v>
          </cell>
          <cell r="B51" t="str">
            <v>49 -SMD/ LED's avg.</v>
          </cell>
        </row>
        <row r="52">
          <cell r="A52" t="str">
            <v>6-Electronics</v>
          </cell>
          <cell r="B52" t="str">
            <v>50 -PWB 1/2 lay 3.75kg/m2</v>
          </cell>
        </row>
        <row r="53">
          <cell r="A53" t="str">
            <v>6-Electronics</v>
          </cell>
          <cell r="B53" t="str">
            <v>51 -PWB 6 lay 4.5 kg/m2</v>
          </cell>
        </row>
        <row r="54">
          <cell r="A54" t="str">
            <v>6-Electronics</v>
          </cell>
          <cell r="B54" t="str">
            <v>52 -PWB 6 lay 2 kg/m2</v>
          </cell>
        </row>
        <row r="55">
          <cell r="A55" t="str">
            <v>6-Electronics</v>
          </cell>
          <cell r="B55" t="str">
            <v>53 -Solder SnAg4Cu0.5</v>
          </cell>
        </row>
        <row r="56">
          <cell r="A56" t="str">
            <v>6-Electronics</v>
          </cell>
          <cell r="B56" t="str">
            <v>98 -controller board</v>
          </cell>
        </row>
        <row r="57">
          <cell r="A57"/>
          <cell r="B57"/>
        </row>
        <row r="58">
          <cell r="A58" t="str">
            <v>7-Misc.</v>
          </cell>
          <cell r="B58" t="str">
            <v>55 -Glass for lamps</v>
          </cell>
        </row>
        <row r="59">
          <cell r="A59" t="str">
            <v>7-Misc.</v>
          </cell>
          <cell r="B59" t="str">
            <v>56 -Bitumen</v>
          </cell>
        </row>
        <row r="60">
          <cell r="A60" t="str">
            <v>7-Misc.</v>
          </cell>
          <cell r="B60" t="str">
            <v>57 -Cardboard</v>
          </cell>
        </row>
        <row r="61">
          <cell r="A61" t="str">
            <v>7-Misc.</v>
          </cell>
          <cell r="B61" t="str">
            <v>58 -Office paper</v>
          </cell>
        </row>
        <row r="62">
          <cell r="A62" t="str">
            <v>7-Misc.</v>
          </cell>
          <cell r="B62" t="str">
            <v>59 -Concrete</v>
          </cell>
        </row>
        <row r="63">
          <cell r="A63" t="str">
            <v>7-Misc.</v>
          </cell>
          <cell r="B63" t="str">
            <v>91 -Refrigerant</v>
          </cell>
        </row>
        <row r="65">
          <cell r="A65" t="str">
            <v>8-Extra</v>
          </cell>
          <cell r="B65" t="str">
            <v>100-Office paper (from recycled paper)</v>
          </cell>
        </row>
        <row r="66">
          <cell r="A66" t="str">
            <v>8-Extra</v>
          </cell>
          <cell r="B66" t="str">
            <v>101-Office paper (from primary cellulose)</v>
          </cell>
        </row>
        <row r="67">
          <cell r="A67" t="str">
            <v>8-Extra</v>
          </cell>
          <cell r="B67" t="str">
            <v>102-Platinum</v>
          </cell>
        </row>
        <row r="68">
          <cell r="A68" t="str">
            <v>8-Extra</v>
          </cell>
          <cell r="B68" t="str">
            <v>103-Carbon black particles</v>
          </cell>
        </row>
        <row r="69">
          <cell r="A69" t="str">
            <v>8-Extra</v>
          </cell>
          <cell r="B69" t="str">
            <v>104-Nafion</v>
          </cell>
        </row>
        <row r="70">
          <cell r="A70" t="str">
            <v>8-Extra</v>
          </cell>
          <cell r="B70" t="str">
            <v>105-Thermoactive glue</v>
          </cell>
        </row>
        <row r="71">
          <cell r="A71" t="str">
            <v>8-Extra</v>
          </cell>
          <cell r="B71" t="str">
            <v>106-Carbon fibre reinforced plastic</v>
          </cell>
        </row>
        <row r="72">
          <cell r="A72" t="str">
            <v>8-Extra</v>
          </cell>
          <cell r="B72" t="str">
            <v>107-Silicone</v>
          </cell>
        </row>
        <row r="73">
          <cell r="A73" t="str">
            <v>8-Extra</v>
          </cell>
          <cell r="B73" t="str">
            <v>108-BoP</v>
          </cell>
        </row>
        <row r="74">
          <cell r="A74" t="str">
            <v>8-Extra</v>
          </cell>
          <cell r="B74" t="str">
            <v>109-Aux. Battery</v>
          </cell>
        </row>
        <row r="75">
          <cell r="A75" t="str">
            <v>8-Extra</v>
          </cell>
          <cell r="B75" t="str">
            <v/>
          </cell>
        </row>
        <row r="76">
          <cell r="A76" t="str">
            <v>8-Extra</v>
          </cell>
          <cell r="B76" t="str">
            <v/>
          </cell>
        </row>
        <row r="77">
          <cell r="A77" t="str">
            <v>8-Extra</v>
          </cell>
          <cell r="B77" t="str">
            <v/>
          </cell>
        </row>
        <row r="78">
          <cell r="A78" t="str">
            <v>8-Extra</v>
          </cell>
          <cell r="B78" t="str">
            <v/>
          </cell>
        </row>
        <row r="79">
          <cell r="A79" t="str">
            <v>8-Extra</v>
          </cell>
          <cell r="B79" t="str">
            <v/>
          </cell>
        </row>
        <row r="80">
          <cell r="A80" t="str">
            <v>8-Extra</v>
          </cell>
          <cell r="B80" t="str">
            <v/>
          </cell>
        </row>
        <row r="81">
          <cell r="A81" t="str">
            <v>8-Extra</v>
          </cell>
          <cell r="B81" t="str">
            <v/>
          </cell>
        </row>
        <row r="82">
          <cell r="A82" t="str">
            <v>8-Extra</v>
          </cell>
          <cell r="B82" t="str">
            <v/>
          </cell>
        </row>
        <row r="83">
          <cell r="A83" t="str">
            <v>8-Extra</v>
          </cell>
          <cell r="B83" t="str">
            <v/>
          </cell>
        </row>
        <row r="84">
          <cell r="A84" t="str">
            <v>8-Extra</v>
          </cell>
          <cell r="B84" t="str">
            <v/>
          </cell>
        </row>
        <row r="85">
          <cell r="A85" t="str">
            <v>8-Extra</v>
          </cell>
          <cell r="B85" t="str">
            <v/>
          </cell>
        </row>
        <row r="86">
          <cell r="A86" t="str">
            <v>NAME</v>
          </cell>
          <cell r="B86" t="str">
            <v>"Auxiliaries"</v>
          </cell>
        </row>
        <row r="87">
          <cell r="A87" t="str">
            <v>9-Aux</v>
          </cell>
          <cell r="B87" t="str">
            <v>86 -None</v>
          </cell>
        </row>
        <row r="88">
          <cell r="A88" t="str">
            <v>9-Aux</v>
          </cell>
          <cell r="B88" t="str">
            <v>58 -Office paper</v>
          </cell>
        </row>
        <row r="89">
          <cell r="A89" t="str">
            <v>9-Aux</v>
          </cell>
          <cell r="B89" t="str">
            <v>80 -Toner</v>
          </cell>
        </row>
        <row r="90">
          <cell r="A90" t="str">
            <v>9-Aux</v>
          </cell>
          <cell r="B90" t="str">
            <v>81 -Detergent dishw.</v>
          </cell>
        </row>
        <row r="91">
          <cell r="A91" t="str">
            <v>9-Aux</v>
          </cell>
          <cell r="B91" t="str">
            <v>82 -Rinsing agent dish</v>
          </cell>
        </row>
        <row r="92">
          <cell r="A92" t="str">
            <v>9-Aux</v>
          </cell>
          <cell r="B92" t="str">
            <v>83 -Regen. Salt dishw</v>
          </cell>
        </row>
        <row r="93">
          <cell r="A93" t="str">
            <v>9-Aux</v>
          </cell>
          <cell r="B93" t="str">
            <v>85 -Vacuum cl. bags</v>
          </cell>
        </row>
        <row r="94">
          <cell r="A94" t="str">
            <v>9-Aux</v>
          </cell>
          <cell r="B94" t="str">
            <v>121-Hydrogen (Green)</v>
          </cell>
        </row>
        <row r="95">
          <cell r="A95" t="str">
            <v>9-Aux</v>
          </cell>
          <cell r="B95" t="str">
            <v>122-Hydrogen (Grey)</v>
          </cell>
        </row>
        <row r="96">
          <cell r="A96" t="str">
            <v>9-Aux</v>
          </cell>
          <cell r="B96" t="str">
            <v/>
          </cell>
        </row>
        <row r="97">
          <cell r="A97" t="str">
            <v>9-Aux</v>
          </cell>
          <cell r="B97" t="str">
            <v/>
          </cell>
        </row>
        <row r="98">
          <cell r="A98" t="str">
            <v>9-Aux</v>
          </cell>
          <cell r="B98" t="str">
            <v/>
          </cell>
        </row>
        <row r="99">
          <cell r="A99" t="str">
            <v>NAME</v>
          </cell>
          <cell r="B99" t="str">
            <v>"Energy"</v>
          </cell>
        </row>
        <row r="100">
          <cell r="A100" t="str">
            <v>10-Energy</v>
          </cell>
          <cell r="B100" t="str">
            <v>86 -not applicable</v>
          </cell>
        </row>
        <row r="101">
          <cell r="A101" t="str">
            <v>10-Energy</v>
          </cell>
          <cell r="B101" t="str">
            <v>67 -Electric resistance 96</v>
          </cell>
        </row>
        <row r="102">
          <cell r="A102" t="str">
            <v>10-Energy</v>
          </cell>
          <cell r="B102" t="str">
            <v>68 -Electr. heat pump 288</v>
          </cell>
        </row>
        <row r="103">
          <cell r="A103" t="str">
            <v>10-Energy</v>
          </cell>
          <cell r="B103" t="str">
            <v xml:space="preserve">69 -Gas, atmospheric  86 </v>
          </cell>
        </row>
        <row r="104">
          <cell r="A104" t="str">
            <v>10-Energy</v>
          </cell>
          <cell r="B104" t="str">
            <v>70 -Gas, atmospheric 90</v>
          </cell>
        </row>
        <row r="105">
          <cell r="A105" t="str">
            <v>10-Energy</v>
          </cell>
          <cell r="B105" t="str">
            <v>71 -Gas, condensing 101</v>
          </cell>
        </row>
        <row r="106">
          <cell r="A106" t="str">
            <v>10-Energy</v>
          </cell>
          <cell r="B106" t="str">
            <v>72 -Gas, condensing  103</v>
          </cell>
        </row>
        <row r="107">
          <cell r="A107" t="str">
            <v>10-Energy</v>
          </cell>
          <cell r="B107" t="str">
            <v>73 -Oil, atmospheric 85</v>
          </cell>
        </row>
        <row r="108">
          <cell r="A108" t="str">
            <v>10-Energy</v>
          </cell>
          <cell r="B108" t="str">
            <v xml:space="preserve">74 -Oil, condensing  95 </v>
          </cell>
        </row>
        <row r="109">
          <cell r="A109" t="str">
            <v>10-Energy</v>
          </cell>
          <cell r="B109" t="str">
            <v>75 -Wood pellets  85</v>
          </cell>
        </row>
        <row r="110">
          <cell r="A110" t="str">
            <v>10-Energy</v>
          </cell>
          <cell r="B110" t="str">
            <v>76 -Wood pellets  88</v>
          </cell>
        </row>
        <row r="111">
          <cell r="A111" t="str">
            <v>10-Energy</v>
          </cell>
          <cell r="B111" t="str">
            <v>77 -Wood logs, low eff. 67</v>
          </cell>
        </row>
        <row r="112">
          <cell r="A112" t="str">
            <v>10-Energy</v>
          </cell>
          <cell r="B112" t="str">
            <v>78 -Wood logs, higher eff. 74</v>
          </cell>
        </row>
        <row r="115">
          <cell r="A115" t="str">
            <v>NAME</v>
          </cell>
          <cell r="B115" t="str">
            <v>"Refrigerants"</v>
          </cell>
        </row>
        <row r="116">
          <cell r="A116" t="str">
            <v>11-Refrig</v>
          </cell>
          <cell r="B116" t="str">
            <v>1  -none; 0000</v>
          </cell>
        </row>
        <row r="117">
          <cell r="A117" t="str">
            <v>11-Refrig</v>
          </cell>
          <cell r="B117" t="str">
            <v>2  -R134a; HFC; 1430</v>
          </cell>
        </row>
        <row r="118">
          <cell r="A118" t="str">
            <v>11-Refrig</v>
          </cell>
          <cell r="B118" t="str">
            <v>3  -R404a; HFC blend; 3920</v>
          </cell>
        </row>
        <row r="119">
          <cell r="A119" t="str">
            <v>11-Refrig</v>
          </cell>
          <cell r="B119" t="str">
            <v>4  -R407c; HFC blend; 1770</v>
          </cell>
        </row>
        <row r="120">
          <cell r="A120" t="str">
            <v>11-Refrig</v>
          </cell>
          <cell r="B120" t="str">
            <v>5  -R410a; HFC blend; 2090</v>
          </cell>
        </row>
        <row r="121">
          <cell r="A121" t="str">
            <v>11-Refrig</v>
          </cell>
          <cell r="B121" t="str">
            <v>6  -R290; propane;     3</v>
          </cell>
        </row>
        <row r="122">
          <cell r="A122" t="str">
            <v>11-Refrig</v>
          </cell>
          <cell r="B122" t="str">
            <v>7  -R600a; iso-butane;     3</v>
          </cell>
        </row>
        <row r="123">
          <cell r="A123" t="str">
            <v>11-Refrig</v>
          </cell>
          <cell r="B123" t="str">
            <v>8  -R744; CO2;    1</v>
          </cell>
        </row>
        <row r="124">
          <cell r="A124" t="str">
            <v>11-Refrig</v>
          </cell>
          <cell r="B124" t="str">
            <v>9  -R717; ammonia; 0000</v>
          </cell>
        </row>
        <row r="125">
          <cell r="A125" t="str">
            <v>11-Refrig</v>
          </cell>
        </row>
      </sheetData>
      <sheetData sheetId="6">
        <row r="1">
          <cell r="G1"/>
          <cell r="H1"/>
          <cell r="I1"/>
          <cell r="J1" t="str">
            <v>Primary  Energy (MJ)</v>
          </cell>
          <cell r="K1" t="str">
            <v>Electr energy (MJ)</v>
          </cell>
          <cell r="L1" t="str">
            <v>fd(MJ)</v>
          </cell>
          <cell r="M1" t="str">
            <v>water proces</v>
          </cell>
          <cell r="N1" t="str">
            <v>Water cool</v>
          </cell>
          <cell r="O1" t="str">
            <v>waste haz</v>
          </cell>
          <cell r="P1" t="str">
            <v>waste non</v>
          </cell>
          <cell r="Q1" t="str">
            <v>GWP</v>
          </cell>
          <cell r="R1" t="str">
            <v>AP</v>
          </cell>
          <cell r="S1" t="str">
            <v>VOC</v>
          </cell>
          <cell r="T1" t="str">
            <v>POP</v>
          </cell>
          <cell r="U1" t="str">
            <v>Hma</v>
          </cell>
          <cell r="V1" t="str">
            <v>PAH</v>
          </cell>
          <cell r="W1" t="str">
            <v>PM</v>
          </cell>
          <cell r="X1" t="str">
            <v>HMw</v>
          </cell>
          <cell r="Y1" t="str">
            <v>EP</v>
          </cell>
          <cell r="Z1"/>
        </row>
        <row r="2">
          <cell r="G2">
            <v>1</v>
          </cell>
          <cell r="H2" t="str">
            <v>LDPE</v>
          </cell>
          <cell r="I2">
            <v>0</v>
          </cell>
          <cell r="J2">
            <v>77.8</v>
          </cell>
          <cell r="K2">
            <v>13.31</v>
          </cell>
          <cell r="L2">
            <v>51.54</v>
          </cell>
          <cell r="M2">
            <v>3</v>
          </cell>
          <cell r="N2">
            <v>45</v>
          </cell>
          <cell r="O2">
            <v>4.4480000000000004</v>
          </cell>
          <cell r="P2">
            <v>44.186</v>
          </cell>
          <cell r="Q2">
            <v>1.8969680000000002</v>
          </cell>
          <cell r="R2">
            <v>7.4446400000000006</v>
          </cell>
          <cell r="S2">
            <v>0.49</v>
          </cell>
          <cell r="T2">
            <v>0</v>
          </cell>
          <cell r="U2">
            <v>0</v>
          </cell>
          <cell r="V2">
            <v>0.1368</v>
          </cell>
          <cell r="W2">
            <v>0.92</v>
          </cell>
          <cell r="X2">
            <v>0</v>
          </cell>
          <cell r="Y2">
            <v>26.624000000000002</v>
          </cell>
          <cell r="Z2"/>
        </row>
        <row r="3">
          <cell r="G3">
            <v>2</v>
          </cell>
          <cell r="H3" t="str">
            <v>HDPE</v>
          </cell>
          <cell r="I3">
            <v>0</v>
          </cell>
          <cell r="J3">
            <v>76.56</v>
          </cell>
          <cell r="K3">
            <v>9.83</v>
          </cell>
          <cell r="L3">
            <v>54.1</v>
          </cell>
          <cell r="M3">
            <v>3.4</v>
          </cell>
          <cell r="N3">
            <v>31</v>
          </cell>
          <cell r="O3">
            <v>5.4390000000000001</v>
          </cell>
          <cell r="P3">
            <v>38.341000000000001</v>
          </cell>
          <cell r="Q3">
            <v>1.8078399999999999</v>
          </cell>
          <cell r="R3">
            <v>6.0930400000000002</v>
          </cell>
          <cell r="S3">
            <v>0.16</v>
          </cell>
          <cell r="T3">
            <v>0</v>
          </cell>
          <cell r="U3">
            <v>0</v>
          </cell>
          <cell r="V3">
            <v>0.34400000000000003</v>
          </cell>
          <cell r="W3">
            <v>0.86</v>
          </cell>
          <cell r="X3">
            <v>0</v>
          </cell>
          <cell r="Y3">
            <v>29.815999999999999</v>
          </cell>
          <cell r="Z3"/>
        </row>
        <row r="4">
          <cell r="G4">
            <v>2.5</v>
          </cell>
          <cell r="H4" t="str">
            <v>HDPE (recycled)</v>
          </cell>
          <cell r="I4">
            <v>0</v>
          </cell>
          <cell r="J4">
            <v>9.441077539298222</v>
          </cell>
          <cell r="K4">
            <v>1.76</v>
          </cell>
          <cell r="L4"/>
          <cell r="M4">
            <v>3.9124483223422</v>
          </cell>
          <cell r="N4"/>
          <cell r="O4">
            <v>0</v>
          </cell>
          <cell r="P4">
            <v>7.9000000000000001E-2</v>
          </cell>
          <cell r="Q4">
            <v>0.66700000000000004</v>
          </cell>
          <cell r="R4">
            <v>0</v>
          </cell>
          <cell r="S4">
            <v>0</v>
          </cell>
          <cell r="T4"/>
          <cell r="U4">
            <v>0</v>
          </cell>
          <cell r="V4">
            <v>0</v>
          </cell>
          <cell r="W4">
            <v>5.2999999999999999E-2</v>
          </cell>
          <cell r="X4">
            <v>0</v>
          </cell>
          <cell r="Y4">
            <v>6.1974999999999995E-2</v>
          </cell>
          <cell r="Z4"/>
        </row>
        <row r="5">
          <cell r="G5">
            <v>3</v>
          </cell>
          <cell r="H5" t="str">
            <v>LLDPE</v>
          </cell>
          <cell r="I5">
            <v>0</v>
          </cell>
          <cell r="J5">
            <v>73.98</v>
          </cell>
          <cell r="K5">
            <v>10.17</v>
          </cell>
          <cell r="L5">
            <v>47.45</v>
          </cell>
          <cell r="M5">
            <v>2.4</v>
          </cell>
          <cell r="N5">
            <v>116</v>
          </cell>
          <cell r="O5">
            <v>3.3679999999999999</v>
          </cell>
          <cell r="P5">
            <v>30.731999999999999</v>
          </cell>
          <cell r="Q5">
            <v>1.858854</v>
          </cell>
          <cell r="R5">
            <v>5.9142399999999995</v>
          </cell>
          <cell r="S5">
            <v>7.0000000000000007E-2</v>
          </cell>
          <cell r="T5">
            <v>0</v>
          </cell>
          <cell r="U5">
            <v>0</v>
          </cell>
          <cell r="V5">
            <v>9.64E-2</v>
          </cell>
          <cell r="W5">
            <v>1.4</v>
          </cell>
          <cell r="X5">
            <v>0</v>
          </cell>
          <cell r="Y5">
            <v>39.176000000000002</v>
          </cell>
          <cell r="Z5"/>
        </row>
        <row r="6">
          <cell r="G6">
            <v>4</v>
          </cell>
          <cell r="H6" t="str">
            <v>PP</v>
          </cell>
          <cell r="I6">
            <v>0</v>
          </cell>
          <cell r="J6">
            <v>72.69</v>
          </cell>
          <cell r="K6">
            <v>7.26</v>
          </cell>
          <cell r="L6">
            <v>52.72</v>
          </cell>
          <cell r="M6">
            <v>4.8</v>
          </cell>
          <cell r="N6">
            <v>40</v>
          </cell>
          <cell r="O6">
            <v>4.4279999999999999</v>
          </cell>
          <cell r="P6">
            <v>28.137</v>
          </cell>
          <cell r="Q6">
            <v>1.9745059999999999</v>
          </cell>
          <cell r="R6">
            <v>5.6107200000000006</v>
          </cell>
          <cell r="S6">
            <v>1.8000000000000002E-2</v>
          </cell>
          <cell r="T6">
            <v>0</v>
          </cell>
          <cell r="U6">
            <v>0</v>
          </cell>
          <cell r="V6">
            <v>0.3836</v>
          </cell>
          <cell r="W6">
            <v>0.75</v>
          </cell>
          <cell r="X6">
            <v>0</v>
          </cell>
          <cell r="Y6">
            <v>164.55800000000005</v>
          </cell>
          <cell r="Z6"/>
        </row>
        <row r="7">
          <cell r="G7">
            <v>5</v>
          </cell>
          <cell r="H7" t="str">
            <v>PS</v>
          </cell>
          <cell r="I7">
            <v>0</v>
          </cell>
          <cell r="J7">
            <v>86.73</v>
          </cell>
          <cell r="K7">
            <v>3.62</v>
          </cell>
          <cell r="L7">
            <v>47.53</v>
          </cell>
          <cell r="M7">
            <v>4.9000000000000004</v>
          </cell>
          <cell r="N7">
            <v>177</v>
          </cell>
          <cell r="O7">
            <v>0.68600000000000005</v>
          </cell>
          <cell r="P7">
            <v>21.835999999999999</v>
          </cell>
          <cell r="Q7">
            <v>2.7915120000000004</v>
          </cell>
          <cell r="R7">
            <v>17.22448</v>
          </cell>
          <cell r="S7">
            <v>0</v>
          </cell>
          <cell r="T7">
            <v>0</v>
          </cell>
          <cell r="U7">
            <v>0</v>
          </cell>
          <cell r="V7">
            <v>120.84320000000001</v>
          </cell>
          <cell r="W7">
            <v>1.5</v>
          </cell>
          <cell r="X7">
            <v>0</v>
          </cell>
          <cell r="Y7">
            <v>55.494</v>
          </cell>
          <cell r="Z7"/>
        </row>
        <row r="8">
          <cell r="G8">
            <v>6</v>
          </cell>
          <cell r="H8" t="str">
            <v>EPS</v>
          </cell>
          <cell r="I8">
            <v>0</v>
          </cell>
          <cell r="J8">
            <v>83.66</v>
          </cell>
          <cell r="K8">
            <v>3.38</v>
          </cell>
          <cell r="L8">
            <v>47.81</v>
          </cell>
          <cell r="M8">
            <v>5.7</v>
          </cell>
          <cell r="N8">
            <v>176</v>
          </cell>
          <cell r="O8">
            <v>0.93</v>
          </cell>
          <cell r="P8">
            <v>37.851999999999997</v>
          </cell>
          <cell r="Q8">
            <v>2.7020120000000003</v>
          </cell>
          <cell r="R8">
            <v>18.134</v>
          </cell>
          <cell r="S8">
            <v>0</v>
          </cell>
          <cell r="T8">
            <v>0</v>
          </cell>
          <cell r="U8">
            <v>0</v>
          </cell>
          <cell r="V8">
            <v>60.843200000000003</v>
          </cell>
          <cell r="W8">
            <v>1.8</v>
          </cell>
          <cell r="X8">
            <v>0</v>
          </cell>
          <cell r="Y8">
            <v>124.626</v>
          </cell>
          <cell r="Z8"/>
        </row>
        <row r="9">
          <cell r="G9">
            <v>7</v>
          </cell>
          <cell r="H9" t="str">
            <v>HI-PS</v>
          </cell>
          <cell r="I9">
            <v>0</v>
          </cell>
          <cell r="J9">
            <v>92.23</v>
          </cell>
          <cell r="K9">
            <v>4.67</v>
          </cell>
          <cell r="L9">
            <v>49.13</v>
          </cell>
          <cell r="M9">
            <v>5.5</v>
          </cell>
          <cell r="N9">
            <v>186</v>
          </cell>
          <cell r="O9">
            <v>0.64</v>
          </cell>
          <cell r="P9">
            <v>30.047999999999998</v>
          </cell>
          <cell r="Q9">
            <v>2.9006260000000004</v>
          </cell>
          <cell r="R9">
            <v>19.433119999999999</v>
          </cell>
          <cell r="S9">
            <v>0</v>
          </cell>
          <cell r="T9">
            <v>0</v>
          </cell>
          <cell r="U9">
            <v>0</v>
          </cell>
          <cell r="V9">
            <v>60.803599999999996</v>
          </cell>
          <cell r="W9">
            <v>1.8</v>
          </cell>
          <cell r="X9">
            <v>0</v>
          </cell>
          <cell r="Y9">
            <v>59.540000000000006</v>
          </cell>
          <cell r="Z9"/>
        </row>
        <row r="10">
          <cell r="G10">
            <v>8</v>
          </cell>
          <cell r="H10" t="str">
            <v>PVC</v>
          </cell>
          <cell r="I10">
            <v>0</v>
          </cell>
          <cell r="J10">
            <v>56.61</v>
          </cell>
          <cell r="K10">
            <v>11.11</v>
          </cell>
          <cell r="L10">
            <v>22.93</v>
          </cell>
          <cell r="M10">
            <v>11</v>
          </cell>
          <cell r="N10">
            <v>62</v>
          </cell>
          <cell r="O10">
            <v>5</v>
          </cell>
          <cell r="P10">
            <v>67.087999999999994</v>
          </cell>
          <cell r="Q10">
            <v>2.163611</v>
          </cell>
          <cell r="R10">
            <v>14.99216</v>
          </cell>
          <cell r="S10">
            <v>0</v>
          </cell>
          <cell r="T10">
            <v>0</v>
          </cell>
          <cell r="U10">
            <v>0</v>
          </cell>
          <cell r="V10">
            <v>2.86E-2</v>
          </cell>
          <cell r="W10">
            <v>2.9</v>
          </cell>
          <cell r="X10">
            <v>2.8139999999999996</v>
          </cell>
          <cell r="Y10">
            <v>313.99</v>
          </cell>
          <cell r="Z10"/>
        </row>
        <row r="11">
          <cell r="G11">
            <v>8.5</v>
          </cell>
          <cell r="H11" t="str">
            <v>PVC (recycled)</v>
          </cell>
          <cell r="I11">
            <v>0</v>
          </cell>
          <cell r="J11">
            <v>26</v>
          </cell>
          <cell r="K11"/>
          <cell r="L11"/>
          <cell r="M11">
            <v>69.2</v>
          </cell>
          <cell r="N11"/>
          <cell r="O11"/>
          <cell r="P11"/>
          <cell r="Q11">
            <v>2.06</v>
          </cell>
          <cell r="R11">
            <v>1.67</v>
          </cell>
          <cell r="S11"/>
          <cell r="T11"/>
          <cell r="U11"/>
          <cell r="V11"/>
          <cell r="W11"/>
          <cell r="X11"/>
          <cell r="Y11">
            <v>1.84</v>
          </cell>
          <cell r="Z11"/>
        </row>
        <row r="12">
          <cell r="G12">
            <v>9</v>
          </cell>
          <cell r="H12" t="str">
            <v>SAN</v>
          </cell>
          <cell r="I12">
            <v>0</v>
          </cell>
          <cell r="J12">
            <v>89.4</v>
          </cell>
          <cell r="K12">
            <v>3.82</v>
          </cell>
          <cell r="L12">
            <v>47.17</v>
          </cell>
          <cell r="M12">
            <v>6.1</v>
          </cell>
          <cell r="N12">
            <v>163</v>
          </cell>
          <cell r="O12">
            <v>4.0999999999999996</v>
          </cell>
          <cell r="P12">
            <v>31.558</v>
          </cell>
          <cell r="Q12">
            <v>3.0041660000000001</v>
          </cell>
          <cell r="R12">
            <v>13.981640000000002</v>
          </cell>
          <cell r="S12">
            <v>0</v>
          </cell>
          <cell r="T12">
            <v>0</v>
          </cell>
          <cell r="U12">
            <v>0</v>
          </cell>
          <cell r="V12">
            <v>0.3876</v>
          </cell>
          <cell r="W12">
            <v>1.7</v>
          </cell>
          <cell r="X12">
            <v>0</v>
          </cell>
          <cell r="Y12">
            <v>281</v>
          </cell>
          <cell r="Z12"/>
        </row>
        <row r="13">
          <cell r="G13">
            <v>10</v>
          </cell>
          <cell r="H13" t="str">
            <v>PET</v>
          </cell>
          <cell r="I13">
            <v>0</v>
          </cell>
          <cell r="J13">
            <v>78.8</v>
          </cell>
          <cell r="K13">
            <v>13.37</v>
          </cell>
          <cell r="L13">
            <v>38.83</v>
          </cell>
          <cell r="M13">
            <v>7.3</v>
          </cell>
          <cell r="N13">
            <v>36</v>
          </cell>
          <cell r="O13">
            <v>1.6</v>
          </cell>
          <cell r="P13">
            <v>92.147999999999996</v>
          </cell>
          <cell r="Q13">
            <v>3.1094200000000001</v>
          </cell>
          <cell r="R13">
            <v>34.369599999999998</v>
          </cell>
          <cell r="S13">
            <v>1.3</v>
          </cell>
          <cell r="T13">
            <v>0</v>
          </cell>
          <cell r="U13">
            <v>2.2662</v>
          </cell>
          <cell r="V13">
            <v>1.452</v>
          </cell>
          <cell r="W13">
            <v>5</v>
          </cell>
          <cell r="X13">
            <v>2E-3</v>
          </cell>
          <cell r="Y13">
            <v>380.262</v>
          </cell>
          <cell r="Z13"/>
        </row>
        <row r="14">
          <cell r="G14">
            <v>10.5</v>
          </cell>
          <cell r="H14" t="str">
            <v>PET (recycled)</v>
          </cell>
          <cell r="I14">
            <v>0</v>
          </cell>
          <cell r="J14">
            <v>11.918191943173497</v>
          </cell>
          <cell r="K14">
            <v>1.66</v>
          </cell>
          <cell r="L14"/>
          <cell r="M14">
            <v>4.8010563611520496</v>
          </cell>
          <cell r="N14"/>
          <cell r="O14">
            <v>0</v>
          </cell>
          <cell r="P14">
            <v>0.22</v>
          </cell>
          <cell r="Q14">
            <v>0.80200000000000005</v>
          </cell>
          <cell r="R14">
            <v>1.2999999999999999E-5</v>
          </cell>
          <cell r="S14">
            <v>3.6999999999999998E-2</v>
          </cell>
          <cell r="T14"/>
          <cell r="U14">
            <v>3.0000000000000002E-2</v>
          </cell>
          <cell r="V14">
            <v>0</v>
          </cell>
          <cell r="W14">
            <v>3.9E-2</v>
          </cell>
          <cell r="X14">
            <v>3.4228000000000004E-4</v>
          </cell>
          <cell r="Y14">
            <v>2.0637999999999996</v>
          </cell>
          <cell r="Z14"/>
        </row>
        <row r="15">
          <cell r="G15">
            <v>11</v>
          </cell>
          <cell r="H15" t="str">
            <v>ABS</v>
          </cell>
          <cell r="I15">
            <v>0</v>
          </cell>
          <cell r="J15">
            <v>95.02</v>
          </cell>
          <cell r="K15">
            <v>6.95</v>
          </cell>
          <cell r="L15">
            <v>45.77</v>
          </cell>
          <cell r="M15">
            <v>9.3000000000000007</v>
          </cell>
          <cell r="N15">
            <v>165</v>
          </cell>
          <cell r="O15">
            <v>10</v>
          </cell>
          <cell r="P15">
            <v>91.927000000000007</v>
          </cell>
          <cell r="Q15">
            <v>3.3205659999999999</v>
          </cell>
          <cell r="R15">
            <v>17.770159999999997</v>
          </cell>
          <cell r="S15">
            <v>0</v>
          </cell>
          <cell r="T15">
            <v>0</v>
          </cell>
          <cell r="U15">
            <v>0</v>
          </cell>
          <cell r="V15">
            <v>1.8076000000000001</v>
          </cell>
          <cell r="W15">
            <v>2.9</v>
          </cell>
          <cell r="X15">
            <v>1.94</v>
          </cell>
          <cell r="Y15">
            <v>629.8420000000001</v>
          </cell>
          <cell r="Z15"/>
        </row>
        <row r="16">
          <cell r="G16">
            <v>12</v>
          </cell>
          <cell r="H16" t="str">
            <v>PA 6</v>
          </cell>
          <cell r="I16">
            <v>0</v>
          </cell>
          <cell r="J16">
            <v>119.51</v>
          </cell>
          <cell r="K16">
            <v>15.13</v>
          </cell>
          <cell r="L16">
            <v>38.909999999999997</v>
          </cell>
          <cell r="M16">
            <v>16</v>
          </cell>
          <cell r="N16">
            <v>219</v>
          </cell>
          <cell r="O16">
            <v>19</v>
          </cell>
          <cell r="P16">
            <v>176.27</v>
          </cell>
          <cell r="Q16">
            <v>8.5618459999999992</v>
          </cell>
          <cell r="R16">
            <v>39.043200000000006</v>
          </cell>
          <cell r="S16">
            <v>9.0000000000000011E-3</v>
          </cell>
          <cell r="T16">
            <v>0</v>
          </cell>
          <cell r="U16">
            <v>0</v>
          </cell>
          <cell r="V16">
            <v>0.40360000000000001</v>
          </cell>
          <cell r="W16">
            <v>5.4</v>
          </cell>
          <cell r="X16">
            <v>49.02</v>
          </cell>
          <cell r="Y16">
            <v>1872.28</v>
          </cell>
          <cell r="Z16"/>
        </row>
        <row r="17">
          <cell r="G17">
            <v>13</v>
          </cell>
          <cell r="H17" t="str">
            <v>PC</v>
          </cell>
          <cell r="I17">
            <v>0</v>
          </cell>
          <cell r="J17">
            <v>116.81</v>
          </cell>
          <cell r="K17">
            <v>14.86</v>
          </cell>
          <cell r="L17">
            <v>37.99</v>
          </cell>
          <cell r="M17">
            <v>14</v>
          </cell>
          <cell r="N17">
            <v>114</v>
          </cell>
          <cell r="O17">
            <v>10</v>
          </cell>
          <cell r="P17">
            <v>176.554</v>
          </cell>
          <cell r="Q17">
            <v>5.3928519999999995</v>
          </cell>
          <cell r="R17">
            <v>25.427759999999999</v>
          </cell>
          <cell r="S17">
            <v>0</v>
          </cell>
          <cell r="T17">
            <v>0</v>
          </cell>
          <cell r="U17">
            <v>0</v>
          </cell>
          <cell r="V17">
            <v>0.36319999999999997</v>
          </cell>
          <cell r="W17">
            <v>6.7</v>
          </cell>
          <cell r="X17">
            <v>0.16400000000000001</v>
          </cell>
          <cell r="Y17">
            <v>504.02000000000015</v>
          </cell>
          <cell r="Z17"/>
        </row>
        <row r="18">
          <cell r="G18">
            <v>14</v>
          </cell>
          <cell r="H18" t="str">
            <v>PMMA</v>
          </cell>
          <cell r="I18">
            <v>0</v>
          </cell>
          <cell r="J18">
            <v>110.19</v>
          </cell>
          <cell r="K18">
            <v>13.08</v>
          </cell>
          <cell r="L18">
            <v>41.82</v>
          </cell>
          <cell r="M18">
            <v>9.8000000000000007</v>
          </cell>
          <cell r="N18">
            <v>26</v>
          </cell>
          <cell r="O18">
            <v>1.4</v>
          </cell>
          <cell r="P18">
            <v>104.774</v>
          </cell>
          <cell r="Q18">
            <v>6.0030710000000003</v>
          </cell>
          <cell r="R18">
            <v>43.565480000000001</v>
          </cell>
          <cell r="S18">
            <v>0</v>
          </cell>
          <cell r="T18">
            <v>0</v>
          </cell>
          <cell r="U18">
            <v>0</v>
          </cell>
          <cell r="V18">
            <v>8.6E-3</v>
          </cell>
          <cell r="W18">
            <v>5.0999999999999996</v>
          </cell>
          <cell r="X18">
            <v>2.8039999999999998</v>
          </cell>
          <cell r="Y18">
            <v>2068.02</v>
          </cell>
          <cell r="Z18"/>
        </row>
        <row r="19">
          <cell r="G19">
            <v>15</v>
          </cell>
          <cell r="H19" t="str">
            <v>Epoxy</v>
          </cell>
          <cell r="I19">
            <v>0</v>
          </cell>
          <cell r="J19">
            <v>140.71</v>
          </cell>
          <cell r="K19">
            <v>24.56</v>
          </cell>
          <cell r="L19">
            <v>42.64</v>
          </cell>
          <cell r="M19">
            <v>19</v>
          </cell>
          <cell r="N19">
            <v>384</v>
          </cell>
          <cell r="O19">
            <v>19</v>
          </cell>
          <cell r="P19">
            <v>406.55500000000001</v>
          </cell>
          <cell r="Q19">
            <v>6.5912540000000002</v>
          </cell>
          <cell r="R19">
            <v>43.937159999999999</v>
          </cell>
          <cell r="S19">
            <v>0</v>
          </cell>
          <cell r="T19">
            <v>0</v>
          </cell>
          <cell r="U19">
            <v>0</v>
          </cell>
          <cell r="V19">
            <v>0.1164</v>
          </cell>
          <cell r="W19">
            <v>15</v>
          </cell>
          <cell r="X19">
            <v>3.6000000000000004E-2</v>
          </cell>
          <cell r="Y19">
            <v>9649.8100000000013</v>
          </cell>
          <cell r="Z19"/>
        </row>
        <row r="20">
          <cell r="G20">
            <v>16</v>
          </cell>
          <cell r="H20" t="str">
            <v xml:space="preserve">Rigid PUR </v>
          </cell>
          <cell r="I20">
            <v>0</v>
          </cell>
          <cell r="J20">
            <v>104.25731800000001</v>
          </cell>
          <cell r="K20">
            <v>17.463402000000002</v>
          </cell>
          <cell r="L20">
            <v>38.674174000000001</v>
          </cell>
          <cell r="M20">
            <v>60</v>
          </cell>
          <cell r="N20">
            <v>301</v>
          </cell>
          <cell r="O20">
            <v>19.591999999999999</v>
          </cell>
          <cell r="P20">
            <v>427.16699999999997</v>
          </cell>
          <cell r="Q20">
            <v>4.1727877399999995</v>
          </cell>
          <cell r="R20">
            <v>30.985639999999997</v>
          </cell>
          <cell r="S20">
            <v>0</v>
          </cell>
          <cell r="T20">
            <v>0</v>
          </cell>
          <cell r="U20">
            <v>0</v>
          </cell>
          <cell r="V20">
            <v>20.197963999999999</v>
          </cell>
          <cell r="W20">
            <v>7.3609999999999998</v>
          </cell>
          <cell r="X20">
            <v>43.198</v>
          </cell>
          <cell r="Y20">
            <v>3185.8</v>
          </cell>
          <cell r="Z20"/>
        </row>
        <row r="21">
          <cell r="G21">
            <v>17</v>
          </cell>
          <cell r="H21" t="str">
            <v xml:space="preserve">Flex PUR </v>
          </cell>
          <cell r="I21">
            <v>0</v>
          </cell>
          <cell r="J21">
            <v>104.458552</v>
          </cell>
          <cell r="K21">
            <v>18.718854149999999</v>
          </cell>
          <cell r="L21">
            <v>39.785028600000004</v>
          </cell>
          <cell r="M21">
            <v>70</v>
          </cell>
          <cell r="N21">
            <v>298</v>
          </cell>
          <cell r="O21">
            <v>32.390999999999998</v>
          </cell>
          <cell r="P21">
            <v>548.77099999999996</v>
          </cell>
          <cell r="Q21">
            <v>4.48032144</v>
          </cell>
          <cell r="R21">
            <v>32.105819999999994</v>
          </cell>
          <cell r="S21">
            <v>0</v>
          </cell>
          <cell r="T21">
            <v>0</v>
          </cell>
          <cell r="U21">
            <v>0</v>
          </cell>
          <cell r="V21">
            <v>20.173583999999998</v>
          </cell>
          <cell r="W21">
            <v>8.2360000000000007</v>
          </cell>
          <cell r="X21">
            <v>3.3340000000000001</v>
          </cell>
          <cell r="Y21">
            <v>5685.5879999999997</v>
          </cell>
          <cell r="Z21"/>
        </row>
        <row r="22">
          <cell r="G22">
            <v>18</v>
          </cell>
          <cell r="H22" t="str">
            <v>Talcum filler</v>
          </cell>
          <cell r="I22"/>
          <cell r="J22">
            <v>10.141500000000001</v>
          </cell>
          <cell r="K22">
            <v>0</v>
          </cell>
          <cell r="L22">
            <v>0</v>
          </cell>
          <cell r="M22">
            <v>0.11749999999999999</v>
          </cell>
          <cell r="N22">
            <v>0</v>
          </cell>
          <cell r="O22">
            <v>0.11371689166666667</v>
          </cell>
          <cell r="P22">
            <v>5.7218524583333323</v>
          </cell>
          <cell r="Q22">
            <v>0.60618984471354187</v>
          </cell>
          <cell r="R22">
            <v>3.0703755000000004</v>
          </cell>
          <cell r="S22">
            <v>1.8586443749999998E-3</v>
          </cell>
          <cell r="T22">
            <v>3.234686875E-2</v>
          </cell>
          <cell r="U22">
            <v>8.466599011499984E-2</v>
          </cell>
          <cell r="V22">
            <v>0.62540096839749992</v>
          </cell>
          <cell r="W22">
            <v>6.4042500000000002E-2</v>
          </cell>
          <cell r="X22">
            <v>3.1819424175E-2</v>
          </cell>
          <cell r="Y22">
            <v>0.15173089312500002</v>
          </cell>
          <cell r="Z22"/>
        </row>
        <row r="23">
          <cell r="G23">
            <v>19</v>
          </cell>
          <cell r="H23" t="str">
            <v>E-glass fibre</v>
          </cell>
          <cell r="I23"/>
          <cell r="J23">
            <v>65.828019323671498</v>
          </cell>
          <cell r="K23">
            <v>21.087922705314014</v>
          </cell>
          <cell r="L23">
            <v>10.794202898550726</v>
          </cell>
          <cell r="M23">
            <v>54.299516908212567</v>
          </cell>
          <cell r="N23">
            <v>271.30434782608694</v>
          </cell>
          <cell r="O23">
            <v>7.0531400966183586</v>
          </cell>
          <cell r="P23">
            <v>311.21787439613524</v>
          </cell>
          <cell r="Q23">
            <v>3.3562929468599036</v>
          </cell>
          <cell r="R23">
            <v>29.179710144927537</v>
          </cell>
          <cell r="S23">
            <v>4.6376811594202906E-3</v>
          </cell>
          <cell r="T23">
            <v>0</v>
          </cell>
          <cell r="U23">
            <v>0</v>
          </cell>
          <cell r="V23">
            <v>6.4850241545893722E-2</v>
          </cell>
          <cell r="W23">
            <v>8.1449275362318829</v>
          </cell>
          <cell r="X23">
            <v>47.342028985507255</v>
          </cell>
          <cell r="Y23">
            <v>3151.3777777777782</v>
          </cell>
          <cell r="Z23"/>
        </row>
        <row r="24">
          <cell r="G24">
            <v>20</v>
          </cell>
          <cell r="H24" t="str">
            <v>Aramid fibre</v>
          </cell>
          <cell r="I24"/>
          <cell r="J24">
            <v>256.72927536231884</v>
          </cell>
          <cell r="K24">
            <v>82.242898550724647</v>
          </cell>
          <cell r="L24">
            <v>42.09739130434783</v>
          </cell>
          <cell r="M24">
            <v>211.768115942029</v>
          </cell>
          <cell r="N24">
            <v>1058.086956521739</v>
          </cell>
          <cell r="O24">
            <v>27.507246376811597</v>
          </cell>
          <cell r="P24">
            <v>1213.7497101449273</v>
          </cell>
          <cell r="Q24">
            <v>13.089542492753624</v>
          </cell>
          <cell r="R24">
            <v>113.80086956521741</v>
          </cell>
          <cell r="S24">
            <v>1.8086956521739132E-2</v>
          </cell>
          <cell r="T24">
            <v>0</v>
          </cell>
          <cell r="U24">
            <v>0</v>
          </cell>
          <cell r="V24">
            <v>0.25291594202898549</v>
          </cell>
          <cell r="W24">
            <v>31.765217391304343</v>
          </cell>
          <cell r="X24">
            <v>184.63391304347829</v>
          </cell>
          <cell r="Y24">
            <v>12290.373333333333</v>
          </cell>
          <cell r="Z24"/>
        </row>
        <row r="25">
          <cell r="G25">
            <v>21</v>
          </cell>
          <cell r="H25" t="str">
            <v>all plastic parts</v>
          </cell>
          <cell r="I25"/>
          <cell r="J25">
            <v>40.850260368204005</v>
          </cell>
          <cell r="K25">
            <v>24.592235818884198</v>
          </cell>
          <cell r="L25">
            <v>1.4076992802470016</v>
          </cell>
          <cell r="M25">
            <v>0.37</v>
          </cell>
          <cell r="N25">
            <v>11.6</v>
          </cell>
          <cell r="O25">
            <v>0</v>
          </cell>
          <cell r="P25">
            <v>128</v>
          </cell>
          <cell r="Q25">
            <v>2.2666172615886366</v>
          </cell>
          <cell r="R25">
            <v>9.7722230316694674</v>
          </cell>
          <cell r="S25">
            <v>2.891021734353E-3</v>
          </cell>
          <cell r="T25">
            <v>0</v>
          </cell>
          <cell r="U25">
            <v>0</v>
          </cell>
          <cell r="V25">
            <v>1.250219286561766E-2</v>
          </cell>
          <cell r="W25">
            <v>1.5070000000000001</v>
          </cell>
          <cell r="X25">
            <v>0</v>
          </cell>
          <cell r="Y25">
            <v>23.878713579253152</v>
          </cell>
          <cell r="Z25"/>
        </row>
        <row r="26">
          <cell r="G26">
            <v>22</v>
          </cell>
          <cell r="H26" t="str">
            <v>St sheet galv.</v>
          </cell>
          <cell r="I26">
            <v>0.05</v>
          </cell>
          <cell r="J26">
            <v>33.732900000000001</v>
          </cell>
          <cell r="K26">
            <v>2.278508</v>
          </cell>
          <cell r="L26">
            <v>7.4194999999999997E-2</v>
          </cell>
          <cell r="M26">
            <v>0</v>
          </cell>
          <cell r="N26">
            <v>0</v>
          </cell>
          <cell r="O26">
            <v>0</v>
          </cell>
          <cell r="P26">
            <v>1721.52</v>
          </cell>
          <cell r="Q26">
            <v>2.8272751940000003</v>
          </cell>
          <cell r="R26">
            <v>7.4651214000000001</v>
          </cell>
          <cell r="S26">
            <v>0.13633799999999999</v>
          </cell>
          <cell r="T26">
            <v>26</v>
          </cell>
          <cell r="U26">
            <v>3.5446400000000002</v>
          </cell>
          <cell r="V26">
            <v>6.923639999999999E-2</v>
          </cell>
          <cell r="W26">
            <v>2.7073510000000001</v>
          </cell>
          <cell r="X26">
            <v>3.550144</v>
          </cell>
          <cell r="Y26">
            <v>65.169560000000004</v>
          </cell>
          <cell r="Z26"/>
        </row>
        <row r="27">
          <cell r="G27">
            <v>23</v>
          </cell>
          <cell r="H27" t="str">
            <v>St tube/profile</v>
          </cell>
          <cell r="I27">
            <v>0.5</v>
          </cell>
          <cell r="J27">
            <v>16.565294999999999</v>
          </cell>
          <cell r="K27">
            <v>4.5724539999999996</v>
          </cell>
          <cell r="L27">
            <v>-0.1575105</v>
          </cell>
          <cell r="M27">
            <v>0</v>
          </cell>
          <cell r="N27">
            <v>0</v>
          </cell>
          <cell r="O27">
            <v>0</v>
          </cell>
          <cell r="P27">
            <v>800.68499999999995</v>
          </cell>
          <cell r="Q27">
            <v>1.37547327715</v>
          </cell>
          <cell r="R27">
            <v>3.5932418059999995</v>
          </cell>
          <cell r="S27">
            <v>0.11733699999999998</v>
          </cell>
          <cell r="T27">
            <v>12</v>
          </cell>
          <cell r="U27">
            <v>2.586338</v>
          </cell>
          <cell r="V27">
            <v>3.256179E-2</v>
          </cell>
          <cell r="W27">
            <v>1.0033577634999999</v>
          </cell>
          <cell r="X27">
            <v>1.5680659000000001</v>
          </cell>
          <cell r="Y27">
            <v>38.330745600000007</v>
          </cell>
          <cell r="Z27"/>
        </row>
        <row r="28">
          <cell r="G28">
            <v>24</v>
          </cell>
          <cell r="H28" t="str">
            <v>Cast iron</v>
          </cell>
          <cell r="I28">
            <v>0.85</v>
          </cell>
          <cell r="J28">
            <v>9.8172945000000009</v>
          </cell>
          <cell r="K28">
            <v>0.13480938000000001</v>
          </cell>
          <cell r="L28">
            <v>-5.9628689999999998E-2</v>
          </cell>
          <cell r="M28">
            <v>1.3</v>
          </cell>
          <cell r="N28">
            <v>3.66</v>
          </cell>
          <cell r="O28">
            <v>0</v>
          </cell>
          <cell r="P28">
            <v>315.35604999999998</v>
          </cell>
          <cell r="Q28">
            <v>1.0571012423350001</v>
          </cell>
          <cell r="R28">
            <v>3.2321849002199996</v>
          </cell>
          <cell r="S28">
            <v>0.11799999999999999</v>
          </cell>
          <cell r="T28">
            <v>6</v>
          </cell>
          <cell r="U28">
            <v>1.9831046599999997</v>
          </cell>
          <cell r="V28">
            <v>1.3182155999999999E-2</v>
          </cell>
          <cell r="W28">
            <v>14</v>
          </cell>
          <cell r="X28">
            <v>0.90864395800000008</v>
          </cell>
          <cell r="Y28">
            <v>26.233850712000002</v>
          </cell>
          <cell r="Z28"/>
        </row>
        <row r="29">
          <cell r="G29">
            <v>25</v>
          </cell>
          <cell r="H29" t="str">
            <v>Ferrite</v>
          </cell>
          <cell r="I29"/>
          <cell r="J29">
            <v>50.599350000000001</v>
          </cell>
          <cell r="K29">
            <v>3.4177619999999997</v>
          </cell>
          <cell r="L29">
            <v>0.11129249999999999</v>
          </cell>
          <cell r="M29">
            <v>39.334499999999998</v>
          </cell>
          <cell r="N29">
            <v>0</v>
          </cell>
          <cell r="O29">
            <v>0</v>
          </cell>
          <cell r="P29">
            <v>2582.2799999999997</v>
          </cell>
          <cell r="Q29">
            <v>4.2409127910000004</v>
          </cell>
          <cell r="R29">
            <v>11.1976821</v>
          </cell>
          <cell r="S29">
            <v>0.20450699999999999</v>
          </cell>
          <cell r="T29">
            <v>39</v>
          </cell>
          <cell r="U29">
            <v>36</v>
          </cell>
          <cell r="V29">
            <v>0.10385459999999999</v>
          </cell>
          <cell r="W29">
            <v>4.0610265000000005</v>
          </cell>
          <cell r="X29">
            <v>2</v>
          </cell>
          <cell r="Y29">
            <v>79</v>
          </cell>
          <cell r="Z29"/>
        </row>
        <row r="30">
          <cell r="G30">
            <v>26</v>
          </cell>
          <cell r="H30" t="str">
            <v>Stainless 18/8 coil</v>
          </cell>
          <cell r="I30">
            <v>0.63</v>
          </cell>
          <cell r="J30">
            <v>62.042000000000002</v>
          </cell>
          <cell r="K30">
            <v>9.6910000000000007</v>
          </cell>
          <cell r="L30">
            <v>4.0449999999999999</v>
          </cell>
          <cell r="M30">
            <v>75.734999999999999</v>
          </cell>
          <cell r="N30">
            <v>8.4350000000000005</v>
          </cell>
          <cell r="O30">
            <v>0</v>
          </cell>
          <cell r="P30">
            <v>1000</v>
          </cell>
          <cell r="Q30">
            <v>6.2051825300000001</v>
          </cell>
          <cell r="R30">
            <v>56.020900000000005</v>
          </cell>
          <cell r="S30">
            <v>0.13600000000000001</v>
          </cell>
          <cell r="T30">
            <v>7.7</v>
          </cell>
          <cell r="U30">
            <v>148.30500000000001</v>
          </cell>
          <cell r="V30">
            <v>2.8257999999999998E-2</v>
          </cell>
          <cell r="W30">
            <v>7.9139999999999997</v>
          </cell>
          <cell r="X30">
            <v>86.367433999999989</v>
          </cell>
          <cell r="Y30">
            <v>2327.93019</v>
          </cell>
          <cell r="Z30"/>
        </row>
        <row r="31">
          <cell r="G31">
            <v>27</v>
          </cell>
          <cell r="H31" t="str">
            <v>Al sheet/extrusion</v>
          </cell>
          <cell r="I31">
            <v>0.11</v>
          </cell>
          <cell r="J31">
            <v>192.62270280000001</v>
          </cell>
          <cell r="K31">
            <v>0</v>
          </cell>
          <cell r="L31">
            <v>0</v>
          </cell>
          <cell r="M31">
            <v>0</v>
          </cell>
          <cell r="N31">
            <v>0</v>
          </cell>
          <cell r="O31">
            <v>0</v>
          </cell>
          <cell r="P31">
            <v>360</v>
          </cell>
          <cell r="Q31">
            <v>10.348495860100474</v>
          </cell>
          <cell r="R31">
            <v>67.30080467225001</v>
          </cell>
          <cell r="S31">
            <v>6.6070667985637502E-2</v>
          </cell>
          <cell r="T31">
            <v>4.9925044386348754</v>
          </cell>
          <cell r="U31">
            <v>3.6344017446015631</v>
          </cell>
          <cell r="V31">
            <v>96.535801778909914</v>
          </cell>
          <cell r="W31">
            <v>16.916016489849998</v>
          </cell>
          <cell r="X31">
            <v>35.020156139639397</v>
          </cell>
          <cell r="Y31">
            <v>4.9478586479201141</v>
          </cell>
          <cell r="Z31"/>
        </row>
        <row r="32">
          <cell r="G32">
            <v>28</v>
          </cell>
          <cell r="H32" t="str">
            <v>Al diecast</v>
          </cell>
          <cell r="I32">
            <v>0.85</v>
          </cell>
          <cell r="J32">
            <v>55.135244999999991</v>
          </cell>
          <cell r="K32">
            <v>0</v>
          </cell>
          <cell r="L32">
            <v>0</v>
          </cell>
          <cell r="M32">
            <v>0</v>
          </cell>
          <cell r="N32">
            <v>0</v>
          </cell>
          <cell r="O32">
            <v>0</v>
          </cell>
          <cell r="P32">
            <v>150</v>
          </cell>
          <cell r="Q32">
            <v>3.5470439410654255</v>
          </cell>
          <cell r="R32">
            <v>15.624735978124999</v>
          </cell>
          <cell r="S32">
            <v>7.3233032516718755E-2</v>
          </cell>
          <cell r="T32">
            <v>33.488795424848441</v>
          </cell>
          <cell r="U32">
            <v>0.83679431230341239</v>
          </cell>
          <cell r="V32">
            <v>17.671279446727695</v>
          </cell>
          <cell r="W32">
            <v>4.0492610181249988</v>
          </cell>
          <cell r="X32">
            <v>6.4681441702320788</v>
          </cell>
          <cell r="Y32">
            <v>1.2133974653301562</v>
          </cell>
          <cell r="Z32"/>
        </row>
        <row r="33">
          <cell r="G33">
            <v>29</v>
          </cell>
          <cell r="H33" t="str">
            <v>Cu winding wire</v>
          </cell>
          <cell r="I33">
            <v>0</v>
          </cell>
          <cell r="J33">
            <v>142.72</v>
          </cell>
          <cell r="K33">
            <v>0</v>
          </cell>
          <cell r="L33">
            <v>0</v>
          </cell>
          <cell r="M33">
            <v>0</v>
          </cell>
          <cell r="N33">
            <v>0</v>
          </cell>
          <cell r="O33">
            <v>0.79843774999999995</v>
          </cell>
          <cell r="P33">
            <v>40.174708749999994</v>
          </cell>
          <cell r="Q33">
            <v>7.3667113102950808</v>
          </cell>
          <cell r="R33">
            <v>303.83466219999997</v>
          </cell>
          <cell r="S33">
            <v>0.03</v>
          </cell>
          <cell r="T33">
            <v>3.9721163124999999</v>
          </cell>
          <cell r="U33">
            <v>56.519094034849999</v>
          </cell>
          <cell r="V33">
            <v>5.5295409100250001</v>
          </cell>
          <cell r="W33">
            <v>3.0260750000000001</v>
          </cell>
          <cell r="X33">
            <v>6</v>
          </cell>
          <cell r="Y33">
            <v>158.19978154875</v>
          </cell>
          <cell r="Z33"/>
        </row>
        <row r="34">
          <cell r="G34">
            <v>30</v>
          </cell>
          <cell r="H34" t="str">
            <v>Cu wire</v>
          </cell>
          <cell r="I34">
            <v>0</v>
          </cell>
          <cell r="J34">
            <v>116.55</v>
          </cell>
          <cell r="K34">
            <v>0</v>
          </cell>
          <cell r="L34">
            <v>0</v>
          </cell>
          <cell r="M34">
            <v>0</v>
          </cell>
          <cell r="N34">
            <v>0</v>
          </cell>
          <cell r="O34">
            <v>0.24195083333333334</v>
          </cell>
          <cell r="P34">
            <v>12.174154166666666</v>
          </cell>
          <cell r="Q34">
            <v>6.203386948028812</v>
          </cell>
          <cell r="R34">
            <v>292.10365800000005</v>
          </cell>
          <cell r="S34">
            <v>9.6245625000000012E-3</v>
          </cell>
          <cell r="T34">
            <v>3.7438231250000005</v>
          </cell>
          <cell r="U34">
            <v>55.059450904500004</v>
          </cell>
          <cell r="V34">
            <v>5.3798851242500012</v>
          </cell>
          <cell r="W34">
            <v>2.8402500000000002</v>
          </cell>
          <cell r="X34">
            <v>94.094381902500004</v>
          </cell>
          <cell r="Y34">
            <v>154.52017638750002</v>
          </cell>
          <cell r="Z34"/>
        </row>
        <row r="35">
          <cell r="G35">
            <v>31</v>
          </cell>
          <cell r="H35" t="str">
            <v>Cu tube/sheet</v>
          </cell>
          <cell r="I35">
            <v>0.6</v>
          </cell>
          <cell r="J35">
            <v>50.923054682926839</v>
          </cell>
          <cell r="K35">
            <v>0</v>
          </cell>
          <cell r="L35">
            <v>0</v>
          </cell>
          <cell r="M35">
            <v>0</v>
          </cell>
          <cell r="N35">
            <v>0</v>
          </cell>
          <cell r="O35">
            <v>0</v>
          </cell>
          <cell r="P35">
            <v>13.969717125000001</v>
          </cell>
          <cell r="Q35">
            <v>2.727979316530952</v>
          </cell>
          <cell r="R35">
            <v>62.599713623999996</v>
          </cell>
          <cell r="S35">
            <v>4.759374375E-3</v>
          </cell>
          <cell r="T35">
            <v>10.29</v>
          </cell>
          <cell r="U35">
            <v>33.086626099485009</v>
          </cell>
          <cell r="V35">
            <v>5.3572669853325001</v>
          </cell>
          <cell r="W35">
            <v>1.4595000000000002</v>
          </cell>
          <cell r="X35">
            <v>37.653323968575002</v>
          </cell>
          <cell r="Y35">
            <v>61.882321843125006</v>
          </cell>
          <cell r="Z35"/>
        </row>
        <row r="36">
          <cell r="G36">
            <v>32</v>
          </cell>
          <cell r="H36" t="str">
            <v>CuZn38  cast</v>
          </cell>
          <cell r="I36">
            <v>0.85</v>
          </cell>
          <cell r="J36">
            <v>38.448482863170732</v>
          </cell>
          <cell r="K36">
            <v>0</v>
          </cell>
          <cell r="L36">
            <v>0</v>
          </cell>
          <cell r="M36">
            <v>0</v>
          </cell>
          <cell r="N36">
            <v>0</v>
          </cell>
          <cell r="O36">
            <v>0.45409453375416664</v>
          </cell>
          <cell r="P36">
            <v>43.118581618895831</v>
          </cell>
          <cell r="Q36">
            <v>1.812558451315228</v>
          </cell>
          <cell r="R36">
            <v>35.035071813708875</v>
          </cell>
          <cell r="S36">
            <v>1.0137509832187501E-2</v>
          </cell>
          <cell r="T36">
            <v>25.498153631125003</v>
          </cell>
          <cell r="U36">
            <v>57.102726248630333</v>
          </cell>
          <cell r="V36">
            <v>3.4370237689750187</v>
          </cell>
          <cell r="W36">
            <v>1.225144456</v>
          </cell>
          <cell r="X36">
            <v>8.892797423656388</v>
          </cell>
          <cell r="Y36">
            <v>15.124884096636565</v>
          </cell>
          <cell r="Z36"/>
        </row>
        <row r="37">
          <cell r="G37">
            <v>33</v>
          </cell>
          <cell r="H37" t="str">
            <v>ZnAl4 cast</v>
          </cell>
          <cell r="I37">
            <v>0.85</v>
          </cell>
          <cell r="J37">
            <v>28.229664840000005</v>
          </cell>
          <cell r="K37">
            <v>0</v>
          </cell>
          <cell r="L37">
            <v>0</v>
          </cell>
          <cell r="M37">
            <v>2.2431479999999997</v>
          </cell>
          <cell r="N37">
            <v>0</v>
          </cell>
          <cell r="O37">
            <v>0.53808764923285002</v>
          </cell>
          <cell r="P37">
            <v>33.112348015292255</v>
          </cell>
          <cell r="Q37">
            <v>1.1004509734093899</v>
          </cell>
          <cell r="R37">
            <v>6.2537092298991661</v>
          </cell>
          <cell r="S37">
            <v>1.034797746457875E-2</v>
          </cell>
          <cell r="T37">
            <v>60</v>
          </cell>
          <cell r="U37">
            <v>2.1940948984577897</v>
          </cell>
          <cell r="V37">
            <v>0.89629099097876763</v>
          </cell>
          <cell r="W37">
            <v>1.230972448605</v>
          </cell>
          <cell r="X37">
            <v>0.32949579274002355</v>
          </cell>
          <cell r="Y37">
            <v>0.66741885725789629</v>
          </cell>
          <cell r="Z37"/>
        </row>
        <row r="38">
          <cell r="G38">
            <v>34</v>
          </cell>
          <cell r="H38" t="str">
            <v>MgZn5 cast</v>
          </cell>
          <cell r="I38">
            <v>0.5</v>
          </cell>
          <cell r="J38">
            <v>161.80594999999997</v>
          </cell>
          <cell r="K38">
            <v>0</v>
          </cell>
          <cell r="L38">
            <v>0</v>
          </cell>
          <cell r="M38">
            <v>118.5</v>
          </cell>
          <cell r="N38">
            <v>13.0625</v>
          </cell>
          <cell r="O38">
            <v>5.6234158660208333</v>
          </cell>
          <cell r="P38">
            <v>286.32398132010428</v>
          </cell>
          <cell r="Q38">
            <v>18.380164222100298</v>
          </cell>
          <cell r="R38">
            <v>45.027525313234918</v>
          </cell>
          <cell r="S38">
            <v>7.3830062432812496E-2</v>
          </cell>
          <cell r="T38">
            <v>27.350292499999998</v>
          </cell>
          <cell r="U38">
            <v>2.5995774071722586</v>
          </cell>
          <cell r="V38">
            <v>48.751660429038424</v>
          </cell>
          <cell r="W38">
            <v>9.1400853687499986</v>
          </cell>
          <cell r="X38">
            <v>17.88586694004033</v>
          </cell>
          <cell r="Y38">
            <v>3.6231068535484376</v>
          </cell>
          <cell r="Z38"/>
        </row>
        <row r="39">
          <cell r="G39">
            <v>35</v>
          </cell>
          <cell r="H39" t="str">
            <v>foundries Fe/Cu/Zn</v>
          </cell>
          <cell r="I39"/>
          <cell r="J39">
            <v>2.1957014947909652</v>
          </cell>
          <cell r="K39">
            <v>1.3218326752650256</v>
          </cell>
          <cell r="L39">
            <v>7.5663836313276334E-2</v>
          </cell>
          <cell r="M39">
            <v>1.9887499999999999E-2</v>
          </cell>
          <cell r="N39">
            <v>0.62349999999999994</v>
          </cell>
          <cell r="O39">
            <v>0</v>
          </cell>
          <cell r="P39">
            <v>6.88</v>
          </cell>
          <cell r="Q39">
            <v>0.12183067781038921</v>
          </cell>
          <cell r="R39">
            <v>0.52525698795223386</v>
          </cell>
          <cell r="S39">
            <v>1.5539241822147375E-4</v>
          </cell>
          <cell r="T39">
            <v>0</v>
          </cell>
          <cell r="U39">
            <v>0</v>
          </cell>
          <cell r="V39">
            <v>6.7199286652694921E-4</v>
          </cell>
          <cell r="W39">
            <v>8.1001250000000011E-2</v>
          </cell>
          <cell r="X39">
            <v>0</v>
          </cell>
          <cell r="Y39">
            <v>1.2834808548848569</v>
          </cell>
          <cell r="Z39"/>
        </row>
        <row r="40">
          <cell r="G40">
            <v>36</v>
          </cell>
          <cell r="H40" t="str">
            <v>foundries Al</v>
          </cell>
          <cell r="I40"/>
          <cell r="J40">
            <v>6.5057822067880444</v>
          </cell>
          <cell r="K40">
            <v>3.9165412600445197</v>
          </cell>
          <cell r="L40">
            <v>0.22418914463192988</v>
          </cell>
          <cell r="M40">
            <v>5.8925925925925916E-2</v>
          </cell>
          <cell r="N40">
            <v>1.8474074074074072</v>
          </cell>
          <cell r="O40">
            <v>0</v>
          </cell>
          <cell r="P40">
            <v>20.385185185185183</v>
          </cell>
          <cell r="Q40">
            <v>0.36097978610485693</v>
          </cell>
          <cell r="R40">
            <v>1.5563170013399521</v>
          </cell>
          <cell r="S40">
            <v>4.6042197991547773E-4</v>
          </cell>
          <cell r="T40">
            <v>0</v>
          </cell>
          <cell r="U40">
            <v>0</v>
          </cell>
          <cell r="V40">
            <v>1.9910899748946643E-3</v>
          </cell>
          <cell r="W40">
            <v>0.24000370370370372</v>
          </cell>
          <cell r="X40">
            <v>0</v>
          </cell>
          <cell r="Y40">
            <v>3.8029062366958719</v>
          </cell>
          <cell r="Z40"/>
        </row>
        <row r="41">
          <cell r="G41">
            <v>37</v>
          </cell>
          <cell r="H41" t="str">
            <v>sheetmetal plant</v>
          </cell>
          <cell r="I41"/>
          <cell r="J41">
            <v>15.129726062297779</v>
          </cell>
          <cell r="K41">
            <v>9.1082354884756285</v>
          </cell>
          <cell r="L41">
            <v>0.52137010379518578</v>
          </cell>
          <cell r="M41">
            <v>0.13703703703703701</v>
          </cell>
          <cell r="N41">
            <v>4.2962962962962958</v>
          </cell>
          <cell r="O41">
            <v>0</v>
          </cell>
          <cell r="P41">
            <v>47.407407407407405</v>
          </cell>
          <cell r="Q41">
            <v>0.839487874662458</v>
          </cell>
          <cell r="R41">
            <v>3.6193418635812842</v>
          </cell>
          <cell r="S41">
            <v>1.070748790501111E-3</v>
          </cell>
          <cell r="T41">
            <v>0</v>
          </cell>
          <cell r="U41">
            <v>0</v>
          </cell>
          <cell r="V41">
            <v>4.6304418020806145E-3</v>
          </cell>
          <cell r="W41">
            <v>0.55814814814814817</v>
          </cell>
          <cell r="X41">
            <v>0</v>
          </cell>
          <cell r="Y41">
            <v>6</v>
          </cell>
          <cell r="Z41"/>
        </row>
        <row r="42">
          <cell r="G42">
            <v>38</v>
          </cell>
          <cell r="H42" t="str">
            <v>sheetmetal scrap</v>
          </cell>
          <cell r="I42"/>
          <cell r="J42">
            <v>11.97545</v>
          </cell>
          <cell r="K42">
            <v>4.9108309999999999</v>
          </cell>
          <cell r="L42">
            <v>1.9236E-2</v>
          </cell>
          <cell r="M42">
            <v>0</v>
          </cell>
          <cell r="N42">
            <v>0</v>
          </cell>
          <cell r="O42">
            <v>6.0487708333333334E-2</v>
          </cell>
          <cell r="P42">
            <v>180.16778854166677</v>
          </cell>
          <cell r="Q42">
            <v>0.80017987845720318</v>
          </cell>
          <cell r="R42">
            <v>3.5895160399999999</v>
          </cell>
          <cell r="S42">
            <v>8.7208640625E-2</v>
          </cell>
          <cell r="T42">
            <v>10.76720578125</v>
          </cell>
          <cell r="U42">
            <v>25</v>
          </cell>
          <cell r="V42">
            <v>7.9144510625000011E-3</v>
          </cell>
          <cell r="W42">
            <v>0.51565450000000002</v>
          </cell>
          <cell r="X42">
            <v>0.80975322562500007</v>
          </cell>
          <cell r="Y42">
            <v>4.4592532921874997E-2</v>
          </cell>
          <cell r="Z42"/>
        </row>
        <row r="43">
          <cell r="G43">
            <v>39</v>
          </cell>
          <cell r="H43" t="str">
            <v>pre-coating coil</v>
          </cell>
          <cell r="I43">
            <v>0</v>
          </cell>
          <cell r="J43">
            <v>313.91000000000003</v>
          </cell>
          <cell r="K43">
            <v>83.36</v>
          </cell>
          <cell r="L43">
            <v>42.64</v>
          </cell>
          <cell r="M43">
            <v>19</v>
          </cell>
          <cell r="N43">
            <v>384</v>
          </cell>
          <cell r="O43">
            <v>19</v>
          </cell>
          <cell r="P43">
            <v>406.55500000000001</v>
          </cell>
          <cell r="Q43">
            <v>15.564657529719138</v>
          </cell>
          <cell r="R43">
            <v>59.148987952261301</v>
          </cell>
          <cell r="S43">
            <v>0.8</v>
          </cell>
          <cell r="T43">
            <v>0.38540949999999996</v>
          </cell>
          <cell r="U43">
            <v>1.0087862651999981</v>
          </cell>
          <cell r="V43">
            <v>0.23249160032261304</v>
          </cell>
          <cell r="W43">
            <v>15.323399999999999</v>
          </cell>
          <cell r="X43">
            <v>0.41512505399999999</v>
          </cell>
          <cell r="Y43">
            <v>9651.6178574500009</v>
          </cell>
          <cell r="Z43"/>
        </row>
        <row r="44">
          <cell r="G44">
            <v>40</v>
          </cell>
          <cell r="H44" t="str">
            <v>powder coating</v>
          </cell>
          <cell r="I44">
            <v>0</v>
          </cell>
          <cell r="J44">
            <v>357.21</v>
          </cell>
          <cell r="K44">
            <v>61.31</v>
          </cell>
          <cell r="L44">
            <v>42.64</v>
          </cell>
          <cell r="M44">
            <v>19</v>
          </cell>
          <cell r="N44">
            <v>384</v>
          </cell>
          <cell r="O44">
            <v>20.693655833333334</v>
          </cell>
          <cell r="P44">
            <v>491.77407916666664</v>
          </cell>
          <cell r="Q44">
            <v>17.808008412148922</v>
          </cell>
          <cell r="R44">
            <v>62.951944940326626</v>
          </cell>
          <cell r="S44">
            <v>2.76819375E-2</v>
          </cell>
          <cell r="T44">
            <v>0.48176187499999995</v>
          </cell>
          <cell r="U44">
            <v>1.2609828314999973</v>
          </cell>
          <cell r="V44">
            <v>0.26151450040326629</v>
          </cell>
          <cell r="W44">
            <v>15.404249999999999</v>
          </cell>
          <cell r="X44">
            <v>0.50990631749999993</v>
          </cell>
          <cell r="Y44">
            <v>9652.0698218124999</v>
          </cell>
          <cell r="Z44"/>
        </row>
        <row r="45">
          <cell r="G45">
            <v>41</v>
          </cell>
          <cell r="H45" t="str">
            <v>Cu/Ni/Cr plating</v>
          </cell>
          <cell r="I45">
            <v>0</v>
          </cell>
          <cell r="J45">
            <v>2759</v>
          </cell>
          <cell r="K45">
            <v>2583.9</v>
          </cell>
          <cell r="L45">
            <v>0</v>
          </cell>
          <cell r="M45">
            <v>187</v>
          </cell>
          <cell r="N45">
            <v>1742</v>
          </cell>
          <cell r="O45">
            <v>58.068200000000004</v>
          </cell>
          <cell r="P45">
            <v>20000</v>
          </cell>
          <cell r="Q45">
            <v>124.677281206915</v>
          </cell>
          <cell r="R45">
            <v>1675.9223599999998</v>
          </cell>
          <cell r="S45">
            <v>3.1490950000000004</v>
          </cell>
          <cell r="T45">
            <v>396.51755000000003</v>
          </cell>
          <cell r="U45">
            <v>1935</v>
          </cell>
          <cell r="V45">
            <v>5.0384298200000002</v>
          </cell>
          <cell r="W45">
            <v>52.86</v>
          </cell>
          <cell r="X45">
            <v>153</v>
          </cell>
          <cell r="Y45">
            <v>95004.399604999999</v>
          </cell>
          <cell r="Z45"/>
        </row>
        <row r="46">
          <cell r="G46">
            <v>42</v>
          </cell>
          <cell r="H46" t="str">
            <v>Au/Pt/Pd per g</v>
          </cell>
          <cell r="I46">
            <v>0.25</v>
          </cell>
          <cell r="J46">
            <v>225.32</v>
          </cell>
          <cell r="K46">
            <v>202.52</v>
          </cell>
          <cell r="L46">
            <v>0</v>
          </cell>
          <cell r="M46">
            <v>0</v>
          </cell>
          <cell r="N46">
            <v>0</v>
          </cell>
          <cell r="O46">
            <v>26.058068200000001</v>
          </cell>
          <cell r="P46">
            <v>187500</v>
          </cell>
          <cell r="Q46">
            <v>17.742916891206914</v>
          </cell>
          <cell r="R46">
            <v>344.22890000000001</v>
          </cell>
          <cell r="S46">
            <v>9.4909500000000006E-4</v>
          </cell>
          <cell r="T46">
            <v>1.6517549999999999E-2</v>
          </cell>
          <cell r="U46">
            <v>127.54323369708</v>
          </cell>
          <cell r="V46">
            <v>1.126442982E-2</v>
          </cell>
          <cell r="W46">
            <v>12.763859999999999</v>
          </cell>
          <cell r="X46">
            <v>1.6248216600000004E-2</v>
          </cell>
          <cell r="Y46">
            <v>7.7479605000000007E-2</v>
          </cell>
          <cell r="Z46"/>
        </row>
        <row r="47">
          <cell r="G47">
            <v>43</v>
          </cell>
          <cell r="H47" t="str">
            <v>LCD per m2 scrn</v>
          </cell>
          <cell r="I47"/>
          <cell r="J47">
            <v>3563.6932126696834</v>
          </cell>
          <cell r="K47">
            <v>2269.9547511312217</v>
          </cell>
          <cell r="L47">
            <v>0</v>
          </cell>
          <cell r="M47">
            <v>44.84615384615384</v>
          </cell>
          <cell r="N47">
            <v>670</v>
          </cell>
          <cell r="O47">
            <v>1.0387755777777774</v>
          </cell>
          <cell r="P47">
            <v>52.26770188888888</v>
          </cell>
          <cell r="Q47">
            <v>184.31982596184932</v>
          </cell>
          <cell r="R47">
            <v>58.516500000000001</v>
          </cell>
          <cell r="S47">
            <v>0.41699999999999998</v>
          </cell>
          <cell r="T47">
            <v>0.29548061666666658</v>
          </cell>
          <cell r="U47">
            <v>0.77340280331999833</v>
          </cell>
          <cell r="V47">
            <v>8.8808133446666659E-2</v>
          </cell>
          <cell r="W47">
            <v>0.248024923076923</v>
          </cell>
          <cell r="X47">
            <v>0.27804138109999987</v>
          </cell>
          <cell r="Y47">
            <v>1.536024045</v>
          </cell>
          <cell r="Z47"/>
        </row>
        <row r="48">
          <cell r="G48">
            <v>44</v>
          </cell>
          <cell r="H48" t="str">
            <v>CRT per m2 scrn</v>
          </cell>
          <cell r="I48"/>
          <cell r="J48">
            <v>3168.5816717149182</v>
          </cell>
          <cell r="K48">
            <v>2130.6326149372107</v>
          </cell>
          <cell r="L48">
            <v>0</v>
          </cell>
          <cell r="M48">
            <v>290.21592000000004</v>
          </cell>
          <cell r="N48">
            <v>0</v>
          </cell>
          <cell r="O48">
            <v>49.256197282278535</v>
          </cell>
          <cell r="P48">
            <v>2468.3500279362465</v>
          </cell>
          <cell r="Q48">
            <v>171.33678894707521</v>
          </cell>
          <cell r="R48">
            <v>1076.6148961753318</v>
          </cell>
          <cell r="S48">
            <v>0.80146470113205071</v>
          </cell>
          <cell r="T48">
            <v>13.948269956309643</v>
          </cell>
          <cell r="U48">
            <v>933.13250690272889</v>
          </cell>
          <cell r="V48">
            <v>0</v>
          </cell>
          <cell r="W48">
            <v>2828.0296978592137</v>
          </cell>
          <cell r="X48">
            <v>13.913628264705347</v>
          </cell>
          <cell r="Y48">
            <v>723.48020408504681</v>
          </cell>
          <cell r="Z48"/>
        </row>
        <row r="49">
          <cell r="G49">
            <v>45</v>
          </cell>
          <cell r="H49" t="str">
            <v>big caps &amp; coils</v>
          </cell>
          <cell r="I49"/>
          <cell r="J49">
            <v>383.28399999999999</v>
          </cell>
          <cell r="K49">
            <v>0</v>
          </cell>
          <cell r="L49">
            <v>0</v>
          </cell>
          <cell r="M49">
            <v>34.655500000000004</v>
          </cell>
          <cell r="N49">
            <v>55</v>
          </cell>
          <cell r="O49">
            <v>19.602579085000002</v>
          </cell>
          <cell r="P49">
            <v>600.53627222499995</v>
          </cell>
          <cell r="Q49">
            <v>21.670604393765345</v>
          </cell>
          <cell r="R49">
            <v>141.8191525</v>
          </cell>
          <cell r="S49">
            <v>0.124260262875</v>
          </cell>
          <cell r="T49">
            <v>2.1625602337499998</v>
          </cell>
          <cell r="U49">
            <v>7.6603717901989894</v>
          </cell>
          <cell r="V49">
            <v>204.64996797418348</v>
          </cell>
          <cell r="W49">
            <v>35.614620499999994</v>
          </cell>
          <cell r="X49">
            <v>74.225698991748757</v>
          </cell>
          <cell r="Y49">
            <v>7.1380214886250011</v>
          </cell>
          <cell r="Z49"/>
        </row>
        <row r="50">
          <cell r="G50">
            <v>46</v>
          </cell>
          <cell r="H50" t="str">
            <v>slots / ext. ports</v>
          </cell>
          <cell r="I50"/>
          <cell r="J50">
            <v>187.06775000000002</v>
          </cell>
          <cell r="K50">
            <v>59.310400000000001</v>
          </cell>
          <cell r="L50">
            <v>0</v>
          </cell>
          <cell r="M50">
            <v>74.656749999999988</v>
          </cell>
          <cell r="N50">
            <v>255.36</v>
          </cell>
          <cell r="O50">
            <v>17.097535687500002</v>
          </cell>
          <cell r="P50">
            <v>307.66398343750001</v>
          </cell>
          <cell r="Q50">
            <v>10.025493132112988</v>
          </cell>
          <cell r="R50">
            <v>184.36248492599998</v>
          </cell>
          <cell r="S50">
            <v>1.478783925E-2</v>
          </cell>
          <cell r="T50">
            <v>1.3958637656250001</v>
          </cell>
          <cell r="U50">
            <v>37.998954571462505</v>
          </cell>
          <cell r="V50">
            <v>1.9286663138812501</v>
          </cell>
          <cell r="W50">
            <v>12.957483750000002</v>
          </cell>
          <cell r="X50">
            <v>31.801174180312501</v>
          </cell>
          <cell r="Y50">
            <v>6469.7285978768377</v>
          </cell>
          <cell r="Z50"/>
        </row>
        <row r="51">
          <cell r="G51">
            <v>47</v>
          </cell>
          <cell r="H51" t="str">
            <v>large IC</v>
          </cell>
          <cell r="I51"/>
          <cell r="J51">
            <v>8021.88</v>
          </cell>
          <cell r="K51">
            <v>7950.8</v>
          </cell>
          <cell r="L51">
            <v>0</v>
          </cell>
          <cell r="M51">
            <v>0</v>
          </cell>
          <cell r="N51">
            <v>0</v>
          </cell>
          <cell r="O51">
            <v>236.68831133333333</v>
          </cell>
          <cell r="P51">
            <v>8788.7797966666676</v>
          </cell>
          <cell r="Q51">
            <v>505.41471403709869</v>
          </cell>
          <cell r="R51">
            <v>2787.339717286432</v>
          </cell>
          <cell r="S51">
            <v>69.006157549999998</v>
          </cell>
          <cell r="T51">
            <v>48.836889499999998</v>
          </cell>
          <cell r="U51">
            <v>446.57763103319979</v>
          </cell>
          <cell r="V51">
            <v>14.693945540664322</v>
          </cell>
          <cell r="W51">
            <v>72.854399999999998</v>
          </cell>
          <cell r="X51">
            <v>3740.0002923793218</v>
          </cell>
          <cell r="Y51">
            <v>21481.081365450002</v>
          </cell>
          <cell r="Z51"/>
        </row>
        <row r="52">
          <cell r="G52">
            <v>48</v>
          </cell>
          <cell r="H52" t="str">
            <v>small IC</v>
          </cell>
          <cell r="I52"/>
          <cell r="J52">
            <v>1786.73</v>
          </cell>
          <cell r="K52">
            <v>1744.15</v>
          </cell>
          <cell r="L52">
            <v>0</v>
          </cell>
          <cell r="M52">
            <v>0</v>
          </cell>
          <cell r="N52">
            <v>0</v>
          </cell>
          <cell r="O52">
            <v>66.929603583333332</v>
          </cell>
          <cell r="P52">
            <v>1807.3821379166666</v>
          </cell>
          <cell r="Q52">
            <v>115.11265619675328</v>
          </cell>
          <cell r="R52">
            <v>816.18734228643234</v>
          </cell>
          <cell r="S52">
            <v>13.802734243750001</v>
          </cell>
          <cell r="T52">
            <v>9.7935306875000006</v>
          </cell>
          <cell r="U52">
            <v>185.00897956034996</v>
          </cell>
          <cell r="V52">
            <v>2.9513995536393214</v>
          </cell>
          <cell r="W52">
            <v>24.155324999999998</v>
          </cell>
          <cell r="X52">
            <v>9.6338384257499996</v>
          </cell>
          <cell r="Y52">
            <v>4296.3389491312491</v>
          </cell>
          <cell r="Z52"/>
        </row>
        <row r="53">
          <cell r="G53">
            <v>49</v>
          </cell>
          <cell r="H53" t="str">
            <v>SMD/ LED's avg.</v>
          </cell>
          <cell r="I53"/>
          <cell r="J53">
            <v>2968.855</v>
          </cell>
          <cell r="K53">
            <v>2885.56</v>
          </cell>
          <cell r="L53">
            <v>0</v>
          </cell>
          <cell r="M53">
            <v>925.4375</v>
          </cell>
          <cell r="N53">
            <v>0</v>
          </cell>
          <cell r="O53">
            <v>130.68479395833336</v>
          </cell>
          <cell r="P53">
            <v>2830.9220697916662</v>
          </cell>
          <cell r="Q53">
            <v>167.0030669324272</v>
          </cell>
          <cell r="R53">
            <v>1620.4702797864322</v>
          </cell>
          <cell r="S53">
            <v>7.4811059843749996</v>
          </cell>
          <cell r="T53">
            <v>14.986235468750001</v>
          </cell>
          <cell r="U53">
            <v>421.72557307987489</v>
          </cell>
          <cell r="V53">
            <v>4.5231171783018214</v>
          </cell>
          <cell r="W53">
            <v>50.825062499999994</v>
          </cell>
          <cell r="X53">
            <v>14.741871519375001</v>
          </cell>
          <cell r="Y53">
            <v>2195.496599953125</v>
          </cell>
          <cell r="Z53"/>
        </row>
        <row r="54">
          <cell r="G54">
            <v>50</v>
          </cell>
          <cell r="H54" t="str">
            <v>PWB 1/2 lay 3.75kg/m2</v>
          </cell>
          <cell r="I54"/>
          <cell r="J54">
            <v>281.05621038994559</v>
          </cell>
          <cell r="K54">
            <v>150.52288155117711</v>
          </cell>
          <cell r="L54">
            <v>8.5280000000000005</v>
          </cell>
          <cell r="M54">
            <v>170.03633058608062</v>
          </cell>
          <cell r="N54">
            <v>76.8</v>
          </cell>
          <cell r="O54">
            <v>1733.2529274487588</v>
          </cell>
          <cell r="P54">
            <v>2625.3476924228621</v>
          </cell>
          <cell r="Q54">
            <v>11.220930713246524</v>
          </cell>
          <cell r="R54">
            <v>213.76238109643353</v>
          </cell>
          <cell r="S54">
            <v>2.3251955724142119</v>
          </cell>
          <cell r="T54">
            <v>2.7089026518749999</v>
          </cell>
          <cell r="U54">
            <v>36.147450455455505</v>
          </cell>
          <cell r="V54">
            <v>3.5693697303939782</v>
          </cell>
          <cell r="W54">
            <v>5.0797365906593406</v>
          </cell>
          <cell r="X54">
            <v>84.504677959027177</v>
          </cell>
          <cell r="Y54">
            <v>3686.4401338901712</v>
          </cell>
          <cell r="Z54"/>
        </row>
        <row r="55">
          <cell r="G55">
            <v>51</v>
          </cell>
          <cell r="H55" t="str">
            <v>PWB 6 lay 4.5 kg/m2</v>
          </cell>
          <cell r="I55"/>
          <cell r="J55">
            <v>367.17865727280429</v>
          </cell>
          <cell r="K55">
            <v>146.16420361975702</v>
          </cell>
          <cell r="L55">
            <v>8.5280000000000005</v>
          </cell>
          <cell r="M55">
            <v>485.05304997720719</v>
          </cell>
          <cell r="N55">
            <v>76.8</v>
          </cell>
          <cell r="O55">
            <v>1891.7884699436238</v>
          </cell>
          <cell r="P55">
            <v>4073.3133060503751</v>
          </cell>
          <cell r="Q55">
            <v>15.694402353128943</v>
          </cell>
          <cell r="R55">
            <v>395.99337200079793</v>
          </cell>
          <cell r="S55">
            <v>1.0261970667541997</v>
          </cell>
          <cell r="T55">
            <v>5.0921724393750001</v>
          </cell>
          <cell r="U55">
            <v>70.058906876365484</v>
          </cell>
          <cell r="V55">
            <v>6.887094331613274</v>
          </cell>
          <cell r="W55">
            <v>37.04141760225265</v>
          </cell>
          <cell r="X55">
            <v>125.43682876566935</v>
          </cell>
          <cell r="Y55">
            <v>2442.7491520274975</v>
          </cell>
          <cell r="Z55"/>
        </row>
        <row r="56">
          <cell r="G56">
            <v>52</v>
          </cell>
          <cell r="H56" t="str">
            <v>PWB 6 lay 2 kg/m2</v>
          </cell>
          <cell r="I56"/>
          <cell r="J56">
            <v>487.89046283831101</v>
          </cell>
          <cell r="K56">
            <v>332.9250075595877</v>
          </cell>
          <cell r="L56">
            <v>11.5128</v>
          </cell>
          <cell r="M56">
            <v>403.32092969875254</v>
          </cell>
          <cell r="N56">
            <v>103.68</v>
          </cell>
          <cell r="O56">
            <v>4255.8499962396227</v>
          </cell>
          <cell r="P56">
            <v>2334.6615582415043</v>
          </cell>
          <cell r="Q56">
            <v>20.210266571484496</v>
          </cell>
          <cell r="R56">
            <v>219.39391437493887</v>
          </cell>
          <cell r="S56">
            <v>6.6322596726562488E-2</v>
          </cell>
          <cell r="T56">
            <v>3.017250109453125</v>
          </cell>
          <cell r="U56">
            <v>32.803522853204811</v>
          </cell>
          <cell r="V56">
            <v>3.2805093357855846</v>
          </cell>
          <cell r="W56">
            <v>6.4162908006181318</v>
          </cell>
          <cell r="X56">
            <v>326.38573340663635</v>
          </cell>
          <cell r="Y56">
            <v>2845.0843869565633</v>
          </cell>
          <cell r="Z56"/>
        </row>
        <row r="57">
          <cell r="G57">
            <v>53</v>
          </cell>
          <cell r="H57" t="str">
            <v>Solder SnAg4Cu0.5</v>
          </cell>
          <cell r="I57"/>
          <cell r="J57">
            <v>233.95319999999998</v>
          </cell>
          <cell r="K57">
            <v>193.70519999999999</v>
          </cell>
          <cell r="L57">
            <v>0</v>
          </cell>
          <cell r="M57">
            <v>70.2</v>
          </cell>
          <cell r="N57">
            <v>0</v>
          </cell>
          <cell r="O57">
            <v>4.5293196</v>
          </cell>
          <cell r="P57">
            <v>227.90016599999998</v>
          </cell>
          <cell r="Q57">
            <v>11.595751624338567</v>
          </cell>
          <cell r="R57">
            <v>64.510811586000003</v>
          </cell>
          <cell r="S57">
            <v>7.4029410000000004E-2</v>
          </cell>
          <cell r="T57">
            <v>1.2883688999999998</v>
          </cell>
          <cell r="U57">
            <v>3.3420413426399933</v>
          </cell>
          <cell r="V57">
            <v>1.8671464234799999</v>
          </cell>
          <cell r="W57">
            <v>1.3660218</v>
          </cell>
          <cell r="X57">
            <v>0</v>
          </cell>
          <cell r="Y57">
            <v>6.0434091900000002</v>
          </cell>
          <cell r="Z57"/>
        </row>
        <row r="58">
          <cell r="G58">
            <v>54</v>
          </cell>
          <cell r="H58" t="str">
            <v>PWB assembly</v>
          </cell>
          <cell r="I58"/>
          <cell r="J58">
            <v>128</v>
          </cell>
          <cell r="K58">
            <v>3</v>
          </cell>
          <cell r="L58">
            <v>5</v>
          </cell>
          <cell r="M58">
            <v>12</v>
          </cell>
          <cell r="N58">
            <v>36</v>
          </cell>
          <cell r="O58">
            <v>4</v>
          </cell>
          <cell r="P58">
            <v>107</v>
          </cell>
          <cell r="Q58">
            <v>9</v>
          </cell>
          <cell r="R58">
            <v>49</v>
          </cell>
          <cell r="S58">
            <v>2</v>
          </cell>
          <cell r="T58">
            <v>0</v>
          </cell>
          <cell r="U58">
            <v>1</v>
          </cell>
          <cell r="V58">
            <v>3</v>
          </cell>
          <cell r="W58">
            <v>15</v>
          </cell>
          <cell r="X58">
            <v>0</v>
          </cell>
          <cell r="Y58">
            <v>709</v>
          </cell>
          <cell r="Z58"/>
        </row>
        <row r="59">
          <cell r="G59">
            <v>55</v>
          </cell>
          <cell r="H59" t="str">
            <v>Glass for lamps</v>
          </cell>
          <cell r="I59">
            <v>0</v>
          </cell>
          <cell r="J59">
            <v>16.224951519069165</v>
          </cell>
          <cell r="K59">
            <v>12.928248222365868</v>
          </cell>
          <cell r="L59">
            <v>0</v>
          </cell>
          <cell r="M59">
            <v>8.2417582417582409</v>
          </cell>
          <cell r="N59">
            <v>0</v>
          </cell>
          <cell r="O59">
            <v>0.26883425925925925</v>
          </cell>
          <cell r="P59">
            <v>13.526837962962963</v>
          </cell>
          <cell r="Q59">
            <v>0.8333026258966576</v>
          </cell>
          <cell r="R59">
            <v>3.0041676556776551</v>
          </cell>
          <cell r="S59">
            <v>4.393958333333333E-3</v>
          </cell>
          <cell r="T59">
            <v>7.6470138888888886E-2</v>
          </cell>
          <cell r="U59">
            <v>0.17685672083333295</v>
          </cell>
          <cell r="V59">
            <v>2.8634083333333327E-4</v>
          </cell>
          <cell r="W59">
            <v>6.4188644688644686E-2</v>
          </cell>
          <cell r="X59">
            <v>3.9557379166666656E-2</v>
          </cell>
          <cell r="Y59">
            <v>0.35870187500000011</v>
          </cell>
          <cell r="Z59"/>
        </row>
        <row r="60">
          <cell r="G60">
            <v>56</v>
          </cell>
          <cell r="H60" t="str">
            <v>Bitumen</v>
          </cell>
          <cell r="I60">
            <v>0</v>
          </cell>
          <cell r="J60">
            <v>48</v>
          </cell>
          <cell r="K60">
            <v>0</v>
          </cell>
          <cell r="L60">
            <v>0</v>
          </cell>
          <cell r="M60">
            <v>6</v>
          </cell>
          <cell r="N60">
            <v>0</v>
          </cell>
          <cell r="O60">
            <v>0</v>
          </cell>
          <cell r="P60">
            <v>0</v>
          </cell>
          <cell r="Q60">
            <v>0.51225683600000005</v>
          </cell>
          <cell r="R60">
            <v>3.4340839999999999</v>
          </cell>
          <cell r="S60">
            <v>7.98</v>
          </cell>
          <cell r="T60">
            <v>1.9E-2</v>
          </cell>
          <cell r="U60">
            <v>8.7406796</v>
          </cell>
          <cell r="V60">
            <v>0.11239560000000001</v>
          </cell>
          <cell r="W60">
            <v>259</v>
          </cell>
          <cell r="X60">
            <v>4.3239556800000001</v>
          </cell>
          <cell r="Y60">
            <v>292.00885919999996</v>
          </cell>
          <cell r="Z60"/>
        </row>
        <row r="61">
          <cell r="G61">
            <v>57</v>
          </cell>
          <cell r="H61" t="str">
            <v>Cardboard</v>
          </cell>
          <cell r="I61">
            <v>0.9</v>
          </cell>
          <cell r="J61">
            <v>28</v>
          </cell>
          <cell r="K61">
            <v>1.998</v>
          </cell>
          <cell r="L61">
            <v>16</v>
          </cell>
          <cell r="M61">
            <v>0</v>
          </cell>
          <cell r="N61">
            <v>0</v>
          </cell>
          <cell r="O61">
            <v>0.34802551983333335</v>
          </cell>
          <cell r="P61">
            <v>52.316567621428568</v>
          </cell>
          <cell r="Q61">
            <v>0.70219160302833972</v>
          </cell>
          <cell r="R61">
            <v>1.039485</v>
          </cell>
          <cell r="S61">
            <v>7.5249675E-4</v>
          </cell>
          <cell r="T61">
            <v>1.3096057499999999E-2</v>
          </cell>
          <cell r="U61">
            <v>3.4278145541999941E-2</v>
          </cell>
          <cell r="V61">
            <v>3.9360836430000004E-3</v>
          </cell>
          <cell r="W61">
            <v>1.0989000000000001E-2</v>
          </cell>
          <cell r="X61">
            <v>1.2882514589999998E-2</v>
          </cell>
          <cell r="Y61">
            <v>86.061430258249999</v>
          </cell>
          <cell r="Z61"/>
        </row>
        <row r="62">
          <cell r="G62">
            <v>58</v>
          </cell>
          <cell r="H62" t="str">
            <v>Office paper</v>
          </cell>
          <cell r="I62">
            <v>0</v>
          </cell>
          <cell r="J62">
            <v>40</v>
          </cell>
          <cell r="K62">
            <v>6.4238999999999997</v>
          </cell>
          <cell r="L62">
            <v>27</v>
          </cell>
          <cell r="M62">
            <v>0</v>
          </cell>
          <cell r="N62">
            <v>0</v>
          </cell>
          <cell r="O62">
            <v>0.34802551983333335</v>
          </cell>
          <cell r="P62">
            <v>68.048147519166662</v>
          </cell>
          <cell r="Q62">
            <v>0.57836680475162749</v>
          </cell>
          <cell r="R62">
            <v>5.0216542500000001</v>
          </cell>
          <cell r="S62">
            <v>0.2024194013375</v>
          </cell>
          <cell r="T62">
            <v>4.2105987875000001E-2</v>
          </cell>
          <cell r="U62">
            <v>0.11020989947309978</v>
          </cell>
          <cell r="V62">
            <v>1.2695159016150001E-2</v>
          </cell>
          <cell r="W62">
            <v>1.6603314499999999</v>
          </cell>
          <cell r="X62">
            <v>4.1419412149499998E-2</v>
          </cell>
          <cell r="Y62">
            <v>5288.3875084264118</v>
          </cell>
          <cell r="Z62"/>
        </row>
        <row r="63">
          <cell r="G63">
            <v>59</v>
          </cell>
          <cell r="H63" t="str">
            <v>Concrete</v>
          </cell>
          <cell r="I63" t="str">
            <v>na</v>
          </cell>
          <cell r="J63">
            <v>1.0387500000000001</v>
          </cell>
          <cell r="K63">
            <v>0</v>
          </cell>
          <cell r="L63">
            <v>0</v>
          </cell>
          <cell r="M63">
            <v>0</v>
          </cell>
          <cell r="N63">
            <v>0</v>
          </cell>
          <cell r="O63">
            <v>6.6536479166666666E-3</v>
          </cell>
          <cell r="P63">
            <v>0.33478923958333329</v>
          </cell>
          <cell r="Q63">
            <v>0.18583682607579236</v>
          </cell>
          <cell r="R63">
            <v>1.1506090350000002</v>
          </cell>
          <cell r="S63">
            <v>1.0875046875000001E-4</v>
          </cell>
          <cell r="T63">
            <v>0.11439263593749999</v>
          </cell>
          <cell r="U63">
            <v>0.36204761112374995</v>
          </cell>
          <cell r="V63">
            <v>1.5063409168749999E-3</v>
          </cell>
          <cell r="W63">
            <v>4.0025625000000002E-2</v>
          </cell>
          <cell r="X63">
            <v>1.8617748187499999E-3</v>
          </cell>
          <cell r="Y63">
            <v>8.8778714062500014E-3</v>
          </cell>
          <cell r="Z63"/>
        </row>
        <row r="64">
          <cell r="G64">
            <v>60</v>
          </cell>
          <cell r="H64" t="str">
            <v>per m3 CE&amp;ICT</v>
          </cell>
          <cell r="I64"/>
          <cell r="J64">
            <v>2962.2497099372104</v>
          </cell>
          <cell r="K64">
            <v>2.8389611070720719</v>
          </cell>
          <cell r="L64">
            <v>28.378378378378375</v>
          </cell>
          <cell r="M64">
            <v>0</v>
          </cell>
          <cell r="N64">
            <v>0</v>
          </cell>
          <cell r="O64">
            <v>26.196082117117118</v>
          </cell>
          <cell r="P64">
            <v>1318.0989619369368</v>
          </cell>
          <cell r="Q64">
            <v>231.39343298808004</v>
          </cell>
          <cell r="R64">
            <v>811.03015575520578</v>
          </cell>
          <cell r="S64">
            <v>39.296212451576565</v>
          </cell>
          <cell r="T64">
            <v>7.4514983445945946</v>
          </cell>
          <cell r="U64">
            <v>67.064909749864896</v>
          </cell>
          <cell r="V64">
            <v>42.846746442720303</v>
          </cell>
          <cell r="W64">
            <v>903.63191756756748</v>
          </cell>
          <cell r="X64">
            <v>2.072493417466216</v>
          </cell>
          <cell r="Y64">
            <v>34.953074057432424</v>
          </cell>
          <cell r="Z64"/>
        </row>
        <row r="65">
          <cell r="G65">
            <v>61</v>
          </cell>
          <cell r="H65" t="str">
            <v>per m3 appliances</v>
          </cell>
          <cell r="I65"/>
          <cell r="J65">
            <v>700.10066885066885</v>
          </cell>
          <cell r="K65">
            <v>2.8378378378378377</v>
          </cell>
          <cell r="L65">
            <v>0</v>
          </cell>
          <cell r="M65">
            <v>0</v>
          </cell>
          <cell r="N65">
            <v>0</v>
          </cell>
          <cell r="O65">
            <v>5.509285867117117</v>
          </cell>
          <cell r="P65">
            <v>277.2087806869369</v>
          </cell>
          <cell r="Q65">
            <v>46.668231447470376</v>
          </cell>
          <cell r="R65">
            <v>150.15294104574633</v>
          </cell>
          <cell r="S65">
            <v>15.72586519566441</v>
          </cell>
          <cell r="T65">
            <v>1.5671211570945947</v>
          </cell>
          <cell r="U65">
            <v>14.008816165489868</v>
          </cell>
          <cell r="V65">
            <v>35.742877982434017</v>
          </cell>
          <cell r="W65">
            <v>3204.0550058108101</v>
          </cell>
          <cell r="X65">
            <v>0.44625501543496615</v>
          </cell>
          <cell r="Y65">
            <v>7.3509647761824324</v>
          </cell>
          <cell r="Z65"/>
        </row>
        <row r="66">
          <cell r="G66">
            <v>62</v>
          </cell>
          <cell r="H66" t="str">
            <v>per product</v>
          </cell>
          <cell r="I66"/>
          <cell r="J66">
            <v>51.5</v>
          </cell>
          <cell r="K66">
            <v>0</v>
          </cell>
          <cell r="L66">
            <v>0</v>
          </cell>
          <cell r="M66">
            <v>0</v>
          </cell>
          <cell r="N66">
            <v>0</v>
          </cell>
          <cell r="O66">
            <v>1.0207300781249999</v>
          </cell>
          <cell r="P66">
            <v>51.359712890624998</v>
          </cell>
          <cell r="Q66">
            <v>4.5247014407298343</v>
          </cell>
          <cell r="R66">
            <v>12.161192343749999</v>
          </cell>
          <cell r="S66">
            <v>5.0812998046874995E-2</v>
          </cell>
          <cell r="T66">
            <v>0.29034755859375</v>
          </cell>
          <cell r="U66">
            <v>2.6178993544921885</v>
          </cell>
          <cell r="V66">
            <v>2.6178993544921885</v>
          </cell>
          <cell r="W66">
            <v>0.25675312500000003</v>
          </cell>
          <cell r="X66">
            <v>8.0242026416015605E-2</v>
          </cell>
          <cell r="Y66">
            <v>1.3619461816406251</v>
          </cell>
          <cell r="Z66"/>
        </row>
        <row r="67">
          <cell r="G67">
            <v>63</v>
          </cell>
          <cell r="H67" t="str">
            <v>per m3 retail product</v>
          </cell>
          <cell r="I67"/>
          <cell r="J67">
            <v>499.58932568932568</v>
          </cell>
          <cell r="K67">
            <v>0</v>
          </cell>
          <cell r="L67">
            <v>0</v>
          </cell>
          <cell r="M67">
            <v>0</v>
          </cell>
          <cell r="N67">
            <v>0</v>
          </cell>
          <cell r="O67">
            <v>6.4044385583333332</v>
          </cell>
          <cell r="P67">
            <v>322.24986079166666</v>
          </cell>
          <cell r="Q67">
            <v>29.313903119706399</v>
          </cell>
          <cell r="R67">
            <v>83.536413898653564</v>
          </cell>
          <cell r="S67">
            <v>5.0266286736993235</v>
          </cell>
          <cell r="T67">
            <v>1.82174811875</v>
          </cell>
          <cell r="U67">
            <v>16.425670142437504</v>
          </cell>
          <cell r="V67">
            <v>8.5008574665797259</v>
          </cell>
          <cell r="W67">
            <v>214.73470297315316</v>
          </cell>
          <cell r="X67">
            <v>0.50346819300312484</v>
          </cell>
          <cell r="Y67">
            <v>8.5453547681250015</v>
          </cell>
          <cell r="Z67"/>
        </row>
        <row r="68">
          <cell r="G68">
            <v>64</v>
          </cell>
          <cell r="H68" t="str">
            <v>per m3 installed product</v>
          </cell>
          <cell r="I68"/>
          <cell r="J68">
            <v>312.17265902265899</v>
          </cell>
          <cell r="K68">
            <v>0</v>
          </cell>
          <cell r="L68">
            <v>0</v>
          </cell>
          <cell r="M68">
            <v>0</v>
          </cell>
          <cell r="N68">
            <v>0</v>
          </cell>
          <cell r="O68">
            <v>3.5082870833333333</v>
          </cell>
          <cell r="P68">
            <v>176.52523541666667</v>
          </cell>
          <cell r="Q68">
            <v>18.600092900794507</v>
          </cell>
          <cell r="R68">
            <v>49.649704062653562</v>
          </cell>
          <cell r="S68">
            <v>4.9104304805743233</v>
          </cell>
          <cell r="T68">
            <v>0.99793531250000012</v>
          </cell>
          <cell r="U68">
            <v>8.9978170406250015</v>
          </cell>
          <cell r="V68">
            <v>8.253256529307226</v>
          </cell>
          <cell r="W68">
            <v>214.01696315315314</v>
          </cell>
          <cell r="X68">
            <v>0.27579481671874995</v>
          </cell>
          <cell r="Y68">
            <v>4.68105946875</v>
          </cell>
          <cell r="Z68"/>
        </row>
        <row r="69">
          <cell r="G69">
            <v>65</v>
          </cell>
          <cell r="H69" t="str">
            <v>per retail product</v>
          </cell>
          <cell r="I69"/>
          <cell r="J69">
            <v>58.972222222222221</v>
          </cell>
          <cell r="K69">
            <v>0</v>
          </cell>
          <cell r="L69">
            <v>0</v>
          </cell>
          <cell r="M69">
            <v>0</v>
          </cell>
          <cell r="N69">
            <v>0</v>
          </cell>
          <cell r="O69">
            <v>1.0887787499999999</v>
          </cell>
          <cell r="P69">
            <v>54.783693749999998</v>
          </cell>
          <cell r="Q69">
            <v>4.0277482025984561</v>
          </cell>
          <cell r="R69">
            <v>12.7393646</v>
          </cell>
          <cell r="S69">
            <v>4.3683531250000004E-2</v>
          </cell>
          <cell r="T69">
            <v>0.30970406249999999</v>
          </cell>
          <cell r="U69">
            <v>2.7924259781250007</v>
          </cell>
          <cell r="V69">
            <v>9.3083059124999992E-2</v>
          </cell>
          <cell r="W69">
            <v>0.26982700000000004</v>
          </cell>
          <cell r="X69">
            <v>8.5591494843749977E-2</v>
          </cell>
          <cell r="Y69">
            <v>1.45274259375</v>
          </cell>
          <cell r="Z69"/>
        </row>
        <row r="70">
          <cell r="G70">
            <v>66</v>
          </cell>
          <cell r="H70" t="str">
            <v>Electricity per MWh</v>
          </cell>
          <cell r="I70"/>
          <cell r="J70">
            <v>9000</v>
          </cell>
          <cell r="K70">
            <v>9000</v>
          </cell>
          <cell r="L70">
            <v>0</v>
          </cell>
          <cell r="M70">
            <v>0</v>
          </cell>
          <cell r="N70">
            <v>400</v>
          </cell>
          <cell r="O70">
            <v>142</v>
          </cell>
          <cell r="P70">
            <v>4638</v>
          </cell>
          <cell r="Q70">
            <v>384.17924419799999</v>
          </cell>
          <cell r="R70">
            <v>1700</v>
          </cell>
          <cell r="S70">
            <v>201</v>
          </cell>
          <cell r="T70">
            <v>21</v>
          </cell>
          <cell r="U70">
            <v>91</v>
          </cell>
          <cell r="V70">
            <v>21</v>
          </cell>
          <cell r="W70">
            <v>36</v>
          </cell>
          <cell r="X70">
            <v>38.741249999999994</v>
          </cell>
          <cell r="Y70">
            <v>1700</v>
          </cell>
          <cell r="Z70"/>
        </row>
        <row r="71">
          <cell r="G71">
            <v>67</v>
          </cell>
          <cell r="H71" t="str">
            <v xml:space="preserve">Electric, η 96%, per GJ </v>
          </cell>
          <cell r="I71"/>
          <cell r="J71">
            <v>2604.166666666667</v>
          </cell>
          <cell r="K71">
            <v>2604.166666666667</v>
          </cell>
          <cell r="L71">
            <v>0</v>
          </cell>
          <cell r="M71">
            <v>0</v>
          </cell>
          <cell r="N71">
            <v>116</v>
          </cell>
          <cell r="O71">
            <v>41.087962962962962</v>
          </cell>
          <cell r="P71">
            <v>1342.0138888888889</v>
          </cell>
          <cell r="Q71">
            <v>111.16297575173611</v>
          </cell>
          <cell r="R71">
            <v>491.89814814814815</v>
          </cell>
          <cell r="S71">
            <v>58.159722222222221</v>
          </cell>
          <cell r="T71">
            <v>6.0763888888888893</v>
          </cell>
          <cell r="U71">
            <v>26.331018518518519</v>
          </cell>
          <cell r="V71">
            <v>6.0763888888888893</v>
          </cell>
          <cell r="W71">
            <v>10.416666666666666</v>
          </cell>
          <cell r="X71">
            <v>11.209852430555554</v>
          </cell>
          <cell r="Y71">
            <v>491.89814814814815</v>
          </cell>
          <cell r="Z71"/>
        </row>
        <row r="72">
          <cell r="G72">
            <v>68</v>
          </cell>
          <cell r="H72" t="str">
            <v>Elec. GSHP, η 288%, GJ</v>
          </cell>
          <cell r="I72"/>
          <cell r="J72">
            <v>868.05555555555554</v>
          </cell>
          <cell r="K72">
            <v>868.05555555555554</v>
          </cell>
          <cell r="L72">
            <v>0</v>
          </cell>
          <cell r="M72">
            <v>0</v>
          </cell>
          <cell r="N72">
            <v>39</v>
          </cell>
          <cell r="O72">
            <v>13.695987654320987</v>
          </cell>
          <cell r="P72">
            <v>447.33796296296293</v>
          </cell>
          <cell r="Q72">
            <v>37.0543252505787</v>
          </cell>
          <cell r="R72">
            <v>163.96604938271605</v>
          </cell>
          <cell r="S72">
            <v>19.386574074074073</v>
          </cell>
          <cell r="T72">
            <v>2.0254629629629628</v>
          </cell>
          <cell r="U72">
            <v>8.7770061728395063</v>
          </cell>
          <cell r="V72">
            <v>2.0254629629629628</v>
          </cell>
          <cell r="W72">
            <v>3.4722222222222223</v>
          </cell>
          <cell r="X72">
            <v>3.7366174768518512</v>
          </cell>
          <cell r="Y72">
            <v>163.96604938271605</v>
          </cell>
          <cell r="Z72"/>
        </row>
        <row r="73">
          <cell r="G73">
            <v>69</v>
          </cell>
          <cell r="H73" t="str">
            <v>Gas, η 86%, atmospheric</v>
          </cell>
          <cell r="I73"/>
          <cell r="J73">
            <v>1162.7906976744187</v>
          </cell>
          <cell r="K73">
            <v>0</v>
          </cell>
          <cell r="L73">
            <v>0</v>
          </cell>
          <cell r="M73">
            <v>0</v>
          </cell>
          <cell r="N73">
            <v>0</v>
          </cell>
          <cell r="O73">
            <v>0</v>
          </cell>
          <cell r="P73">
            <v>0</v>
          </cell>
          <cell r="Q73">
            <v>64.287858798399995</v>
          </cell>
          <cell r="R73">
            <v>18.722199999999997</v>
          </cell>
          <cell r="S73">
            <v>0.84599999999999997</v>
          </cell>
          <cell r="T73">
            <v>0</v>
          </cell>
          <cell r="U73">
            <v>0</v>
          </cell>
          <cell r="V73">
            <v>3.2546239999999997E-2</v>
          </cell>
          <cell r="W73">
            <v>0.32500000000000001</v>
          </cell>
          <cell r="X73">
            <v>0</v>
          </cell>
          <cell r="Y73">
            <v>0</v>
          </cell>
          <cell r="Z73"/>
        </row>
        <row r="74">
          <cell r="G74">
            <v>70</v>
          </cell>
          <cell r="H74" t="str">
            <v>Gas, η 90%, atmosph.</v>
          </cell>
          <cell r="I74"/>
          <cell r="J74">
            <v>1111.1111111111111</v>
          </cell>
          <cell r="K74">
            <v>0</v>
          </cell>
          <cell r="L74">
            <v>0</v>
          </cell>
          <cell r="M74">
            <v>0</v>
          </cell>
          <cell r="N74">
            <v>0</v>
          </cell>
          <cell r="O74">
            <v>0</v>
          </cell>
          <cell r="P74">
            <v>0</v>
          </cell>
          <cell r="Q74">
            <v>61.430769295899999</v>
          </cell>
          <cell r="R74">
            <v>17.8903</v>
          </cell>
          <cell r="S74">
            <v>0.80900000000000005</v>
          </cell>
          <cell r="T74">
            <v>0</v>
          </cell>
          <cell r="U74">
            <v>0</v>
          </cell>
          <cell r="V74">
            <v>3.1099740000000001E-2</v>
          </cell>
          <cell r="W74">
            <v>0.311</v>
          </cell>
          <cell r="X74">
            <v>0</v>
          </cell>
          <cell r="Y74">
            <v>0</v>
          </cell>
          <cell r="Z74"/>
        </row>
        <row r="75">
          <cell r="G75">
            <v>71</v>
          </cell>
          <cell r="H75" t="str">
            <v>Gas, η 101%, condens.</v>
          </cell>
          <cell r="I75"/>
          <cell r="J75">
            <v>990.09900990099004</v>
          </cell>
          <cell r="K75">
            <v>0</v>
          </cell>
          <cell r="L75">
            <v>0</v>
          </cell>
          <cell r="M75">
            <v>-14</v>
          </cell>
          <cell r="N75">
            <v>0</v>
          </cell>
          <cell r="O75">
            <v>0</v>
          </cell>
          <cell r="P75">
            <v>0</v>
          </cell>
          <cell r="Q75">
            <v>54.740323422399996</v>
          </cell>
          <cell r="R75">
            <v>15.942999999999998</v>
          </cell>
          <cell r="S75">
            <v>0.72099999999999997</v>
          </cell>
          <cell r="T75">
            <v>0</v>
          </cell>
          <cell r="U75">
            <v>0</v>
          </cell>
          <cell r="V75">
            <v>2.7712639999999997E-2</v>
          </cell>
          <cell r="W75">
            <v>0.27700000000000002</v>
          </cell>
          <cell r="X75">
            <v>0</v>
          </cell>
          <cell r="Y75">
            <v>0</v>
          </cell>
          <cell r="Z75"/>
        </row>
        <row r="76">
          <cell r="G76">
            <v>72</v>
          </cell>
          <cell r="H76" t="str">
            <v>Gas, η 103%, condens.</v>
          </cell>
          <cell r="I76"/>
          <cell r="J76">
            <v>970.87378640776694</v>
          </cell>
          <cell r="K76">
            <v>0</v>
          </cell>
          <cell r="L76">
            <v>0</v>
          </cell>
          <cell r="M76">
            <v>-20</v>
          </cell>
          <cell r="N76">
            <v>0</v>
          </cell>
          <cell r="O76">
            <v>0</v>
          </cell>
          <cell r="P76">
            <v>0</v>
          </cell>
          <cell r="Q76">
            <v>53.67764200605</v>
          </cell>
          <cell r="R76">
            <v>15.632999999999999</v>
          </cell>
          <cell r="S76">
            <v>0.70599999999999996</v>
          </cell>
          <cell r="T76">
            <v>0</v>
          </cell>
          <cell r="U76">
            <v>0</v>
          </cell>
          <cell r="V76">
            <v>2.7174530000000002E-2</v>
          </cell>
          <cell r="W76">
            <v>0.27100000000000002</v>
          </cell>
          <cell r="X76">
            <v>0</v>
          </cell>
          <cell r="Y76">
            <v>0</v>
          </cell>
          <cell r="Z76"/>
        </row>
        <row r="77">
          <cell r="G77">
            <v>73</v>
          </cell>
          <cell r="H77" t="str">
            <v>Oil, η 85%, atmosph.</v>
          </cell>
          <cell r="I77"/>
          <cell r="J77">
            <v>1176.4705882352941</v>
          </cell>
          <cell r="K77">
            <v>0</v>
          </cell>
          <cell r="L77">
            <v>0</v>
          </cell>
          <cell r="M77">
            <v>0</v>
          </cell>
          <cell r="N77">
            <v>0</v>
          </cell>
          <cell r="O77">
            <v>0</v>
          </cell>
          <cell r="P77">
            <v>0</v>
          </cell>
          <cell r="Q77">
            <v>87.76199061777001</v>
          </cell>
          <cell r="R77">
            <v>109.93289999999999</v>
          </cell>
          <cell r="S77">
            <v>1.5189999999999999</v>
          </cell>
          <cell r="T77">
            <v>0</v>
          </cell>
          <cell r="U77">
            <v>0</v>
          </cell>
          <cell r="V77">
            <v>6.0789322E-2</v>
          </cell>
          <cell r="W77">
            <v>1.8574515</v>
          </cell>
          <cell r="X77">
            <v>0</v>
          </cell>
          <cell r="Y77">
            <v>0</v>
          </cell>
          <cell r="Z77"/>
        </row>
        <row r="78">
          <cell r="G78">
            <v>74</v>
          </cell>
          <cell r="H78" t="str">
            <v>Oil, η 95%, condens.</v>
          </cell>
          <cell r="I78"/>
          <cell r="J78">
            <v>1052.6315789473686</v>
          </cell>
          <cell r="K78">
            <v>0</v>
          </cell>
          <cell r="L78">
            <v>0</v>
          </cell>
          <cell r="M78">
            <v>-14</v>
          </cell>
          <cell r="N78">
            <v>0</v>
          </cell>
          <cell r="O78">
            <v>0</v>
          </cell>
          <cell r="P78">
            <v>0</v>
          </cell>
          <cell r="Q78">
            <v>78.523620500109999</v>
          </cell>
          <cell r="R78">
            <v>98.361100000000008</v>
          </cell>
          <cell r="S78">
            <v>1.36</v>
          </cell>
          <cell r="T78">
            <v>0</v>
          </cell>
          <cell r="U78">
            <v>0</v>
          </cell>
          <cell r="V78">
            <v>5.4390445999999995E-2</v>
          </cell>
          <cell r="W78">
            <v>1.6619303000000001</v>
          </cell>
          <cell r="X78">
            <v>0</v>
          </cell>
          <cell r="Y78">
            <v>0</v>
          </cell>
          <cell r="Z78"/>
        </row>
        <row r="79">
          <cell r="G79">
            <v>75</v>
          </cell>
          <cell r="H79" t="str">
            <v>Wood pellets, η 85%.</v>
          </cell>
          <cell r="I79"/>
          <cell r="J79">
            <v>1176.4705882352941</v>
          </cell>
          <cell r="K79">
            <v>0</v>
          </cell>
          <cell r="L79">
            <v>0</v>
          </cell>
          <cell r="M79">
            <v>0</v>
          </cell>
          <cell r="N79">
            <v>0</v>
          </cell>
          <cell r="O79">
            <v>0</v>
          </cell>
          <cell r="P79">
            <v>383.34795000000003</v>
          </cell>
          <cell r="Q79">
            <v>0.66307170943000004</v>
          </cell>
          <cell r="R79">
            <v>105.23754</v>
          </cell>
          <cell r="S79">
            <v>19.408000000000001</v>
          </cell>
          <cell r="T79">
            <v>1.3889</v>
          </cell>
          <cell r="U79">
            <v>0</v>
          </cell>
          <cell r="V79">
            <v>27.933264597999997</v>
          </cell>
          <cell r="W79">
            <v>19.897258000000001</v>
          </cell>
          <cell r="X79">
            <v>0</v>
          </cell>
          <cell r="Y79">
            <v>0</v>
          </cell>
          <cell r="Z79"/>
        </row>
        <row r="80">
          <cell r="G80">
            <v>76</v>
          </cell>
          <cell r="H80" t="str">
            <v>Wood pellets, η 88%.</v>
          </cell>
          <cell r="I80"/>
          <cell r="J80">
            <v>1136.3636363636363</v>
          </cell>
          <cell r="K80">
            <v>0</v>
          </cell>
          <cell r="L80">
            <v>0</v>
          </cell>
          <cell r="M80">
            <v>0</v>
          </cell>
          <cell r="N80">
            <v>0</v>
          </cell>
          <cell r="O80">
            <v>0</v>
          </cell>
          <cell r="P80">
            <v>370.27927</v>
          </cell>
          <cell r="Q80">
            <v>0.33758095081</v>
          </cell>
          <cell r="R80">
            <v>85.901820000000001</v>
          </cell>
          <cell r="S80">
            <v>9.3729999999999993</v>
          </cell>
          <cell r="T80">
            <v>1.3414999999999999</v>
          </cell>
          <cell r="U80">
            <v>0</v>
          </cell>
          <cell r="V80">
            <v>26.927481466</v>
          </cell>
          <cell r="W80">
            <v>19.218941999999998</v>
          </cell>
          <cell r="X80">
            <v>0</v>
          </cell>
          <cell r="Y80">
            <v>0</v>
          </cell>
          <cell r="Z80"/>
        </row>
        <row r="81">
          <cell r="G81">
            <v>77</v>
          </cell>
          <cell r="H81" t="str">
            <v>Wood logs, η 67%.</v>
          </cell>
          <cell r="I81"/>
          <cell r="J81">
            <v>1492.5373134328358</v>
          </cell>
          <cell r="K81">
            <v>0</v>
          </cell>
          <cell r="L81">
            <v>0</v>
          </cell>
          <cell r="M81">
            <v>0</v>
          </cell>
          <cell r="N81">
            <v>0</v>
          </cell>
          <cell r="O81">
            <v>0</v>
          </cell>
          <cell r="P81">
            <v>433.97573</v>
          </cell>
          <cell r="Q81">
            <v>3.267728</v>
          </cell>
          <cell r="R81">
            <v>105.1446</v>
          </cell>
          <cell r="S81">
            <v>93.216999999999999</v>
          </cell>
          <cell r="T81">
            <v>1.57</v>
          </cell>
          <cell r="U81">
            <v>0</v>
          </cell>
          <cell r="V81">
            <v>33.736000000000004</v>
          </cell>
          <cell r="W81">
            <v>22.840827999999998</v>
          </cell>
          <cell r="X81">
            <v>0</v>
          </cell>
          <cell r="Y81">
            <v>0</v>
          </cell>
          <cell r="Z81"/>
        </row>
        <row r="82">
          <cell r="G82">
            <v>78</v>
          </cell>
          <cell r="H82" t="str">
            <v>Wood logs, η 74%.</v>
          </cell>
          <cell r="I82"/>
          <cell r="J82">
            <v>1333.3333333333333</v>
          </cell>
          <cell r="K82">
            <v>0</v>
          </cell>
          <cell r="L82">
            <v>0</v>
          </cell>
          <cell r="M82">
            <v>0</v>
          </cell>
          <cell r="N82">
            <v>0</v>
          </cell>
          <cell r="O82">
            <v>0</v>
          </cell>
          <cell r="P82">
            <v>434.65755000000001</v>
          </cell>
          <cell r="Q82">
            <v>9.663926</v>
          </cell>
          <cell r="R82">
            <v>106.1506</v>
          </cell>
          <cell r="S82">
            <v>313.04399999999998</v>
          </cell>
          <cell r="T82">
            <v>1.76</v>
          </cell>
          <cell r="U82">
            <v>0</v>
          </cell>
          <cell r="V82">
            <v>43.044000000000004</v>
          </cell>
          <cell r="W82">
            <v>76.704273000000001</v>
          </cell>
          <cell r="X82">
            <v>0</v>
          </cell>
          <cell r="Y82">
            <v>0</v>
          </cell>
          <cell r="Z82"/>
        </row>
        <row r="83">
          <cell r="G83">
            <v>79</v>
          </cell>
          <cell r="H83" t="str">
            <v>Extra for fossil fuel extraction &amp; transport: Gas +7% (row 68-73) , Oil +10% (row 72-73), for Wood pellets and logs add 5% of row 72</v>
          </cell>
          <cell r="I83"/>
          <cell r="J83"/>
          <cell r="K83"/>
          <cell r="L83"/>
          <cell r="M83"/>
          <cell r="N83"/>
          <cell r="O83"/>
          <cell r="P83"/>
          <cell r="Q83"/>
          <cell r="R83"/>
          <cell r="S83"/>
          <cell r="T83"/>
          <cell r="U83"/>
          <cell r="V83"/>
          <cell r="W83"/>
          <cell r="X83"/>
          <cell r="Y83"/>
          <cell r="Z83"/>
        </row>
        <row r="84">
          <cell r="G84">
            <v>80</v>
          </cell>
          <cell r="H84" t="str">
            <v>Toner</v>
          </cell>
          <cell r="I84"/>
          <cell r="J84">
            <v>50</v>
          </cell>
          <cell r="K84">
            <v>2</v>
          </cell>
          <cell r="L84">
            <v>25</v>
          </cell>
          <cell r="M84">
            <v>4</v>
          </cell>
          <cell r="N84">
            <v>81</v>
          </cell>
          <cell r="O84">
            <v>2</v>
          </cell>
          <cell r="P84">
            <v>158</v>
          </cell>
          <cell r="Q84">
            <v>2</v>
          </cell>
          <cell r="R84">
            <v>8</v>
          </cell>
          <cell r="S84">
            <v>5.3999999999999999E-2</v>
          </cell>
          <cell r="T84">
            <v>3</v>
          </cell>
          <cell r="U84">
            <v>13</v>
          </cell>
          <cell r="V84">
            <v>0</v>
          </cell>
          <cell r="W84">
            <v>7</v>
          </cell>
          <cell r="X84">
            <v>1</v>
          </cell>
          <cell r="Y84">
            <v>100</v>
          </cell>
          <cell r="Z84"/>
        </row>
        <row r="85">
          <cell r="G85">
            <v>81</v>
          </cell>
          <cell r="H85" t="str">
            <v>Detergent dishw.</v>
          </cell>
          <cell r="I85"/>
          <cell r="J85">
            <v>32</v>
          </cell>
          <cell r="K85">
            <v>0</v>
          </cell>
          <cell r="L85">
            <v>0</v>
          </cell>
          <cell r="M85">
            <v>0.76190476190476186</v>
          </cell>
          <cell r="N85">
            <v>0</v>
          </cell>
          <cell r="O85">
            <v>0.73737396825396828</v>
          </cell>
          <cell r="P85">
            <v>37.102184126984127</v>
          </cell>
          <cell r="Q85">
            <v>1.396462110564</v>
          </cell>
          <cell r="R85">
            <v>8.24</v>
          </cell>
          <cell r="S85">
            <v>1.2052000000000002E-2</v>
          </cell>
          <cell r="T85">
            <v>0.20974666666666666</v>
          </cell>
          <cell r="U85">
            <v>0</v>
          </cell>
          <cell r="V85">
            <v>6.304037866666666E-2</v>
          </cell>
          <cell r="W85">
            <v>0.17600000000000002</v>
          </cell>
          <cell r="X85">
            <v>0.20632656000000002</v>
          </cell>
          <cell r="Y85">
            <v>53600.983868000003</v>
          </cell>
          <cell r="Z85"/>
        </row>
        <row r="86">
          <cell r="G86">
            <v>82</v>
          </cell>
          <cell r="H86" t="str">
            <v>Rinsing agent dish</v>
          </cell>
          <cell r="I86"/>
          <cell r="J86">
            <v>20</v>
          </cell>
          <cell r="K86">
            <v>0</v>
          </cell>
          <cell r="L86">
            <v>0</v>
          </cell>
          <cell r="M86">
            <v>0.47619047619047616</v>
          </cell>
          <cell r="N86">
            <v>0</v>
          </cell>
          <cell r="O86">
            <v>0.46085873015873019</v>
          </cell>
          <cell r="P86">
            <v>23.18886507936508</v>
          </cell>
          <cell r="Q86">
            <v>0.87278881910250006</v>
          </cell>
          <cell r="R86">
            <v>5.15</v>
          </cell>
          <cell r="S86">
            <v>7.5325000000000001E-3</v>
          </cell>
          <cell r="T86">
            <v>0.13109166666666666</v>
          </cell>
          <cell r="U86">
            <v>0</v>
          </cell>
          <cell r="V86">
            <v>3.9400236666666665E-2</v>
          </cell>
          <cell r="W86">
            <v>0.11</v>
          </cell>
          <cell r="X86">
            <v>0.12895409999999999</v>
          </cell>
          <cell r="Y86">
            <v>0.61491750000000012</v>
          </cell>
          <cell r="Z86"/>
        </row>
        <row r="87">
          <cell r="G87">
            <v>83</v>
          </cell>
          <cell r="H87" t="str">
            <v>Regeneration Salt dishw</v>
          </cell>
          <cell r="I87"/>
          <cell r="J87">
            <v>1.5</v>
          </cell>
          <cell r="K87">
            <v>0</v>
          </cell>
          <cell r="L87">
            <v>0</v>
          </cell>
          <cell r="M87">
            <v>3.5714285714285712E-2</v>
          </cell>
          <cell r="N87">
            <v>0</v>
          </cell>
          <cell r="O87">
            <v>3.4564404761904761E-2</v>
          </cell>
          <cell r="P87">
            <v>1.739164880952381</v>
          </cell>
          <cell r="Q87">
            <v>6.5459161432687499E-2</v>
          </cell>
          <cell r="R87">
            <v>0.38624999999999998</v>
          </cell>
          <cell r="S87">
            <v>5.6493750000000012E-4</v>
          </cell>
          <cell r="T87">
            <v>9.8318750000000003E-3</v>
          </cell>
          <cell r="U87">
            <v>0</v>
          </cell>
          <cell r="V87">
            <v>2.9550177499999999E-3</v>
          </cell>
          <cell r="W87">
            <v>8.2500000000000004E-3</v>
          </cell>
          <cell r="X87">
            <v>9.6715574999999988E-3</v>
          </cell>
          <cell r="Y87">
            <v>4.6118812500000009E-2</v>
          </cell>
          <cell r="Z87"/>
        </row>
        <row r="88">
          <cell r="G88">
            <v>84</v>
          </cell>
          <cell r="H88" t="str">
            <v>Water per m3</v>
          </cell>
          <cell r="I88"/>
          <cell r="J88">
            <v>6.3</v>
          </cell>
          <cell r="K88">
            <v>6.3</v>
          </cell>
          <cell r="L88">
            <v>0</v>
          </cell>
          <cell r="M88">
            <v>1388</v>
          </cell>
          <cell r="N88">
            <v>0.27999999999999997</v>
          </cell>
          <cell r="O88">
            <v>9.9400000000000002E-2</v>
          </cell>
          <cell r="P88">
            <v>3.2465999999999999</v>
          </cell>
          <cell r="Q88">
            <v>0.26892547093859998</v>
          </cell>
          <cell r="R88">
            <v>1.19</v>
          </cell>
          <cell r="S88">
            <v>0.14069999999999999</v>
          </cell>
          <cell r="T88">
            <v>1.47E-2</v>
          </cell>
          <cell r="U88">
            <v>6.3699999999999993E-2</v>
          </cell>
          <cell r="V88">
            <v>1.47E-2</v>
          </cell>
          <cell r="W88">
            <v>2.52E-2</v>
          </cell>
          <cell r="X88">
            <v>2.7118874999999994E-2</v>
          </cell>
          <cell r="Y88">
            <v>1.19</v>
          </cell>
          <cell r="Z88"/>
        </row>
        <row r="89">
          <cell r="G89">
            <v>85</v>
          </cell>
          <cell r="H89" t="str">
            <v>Vacuum cl. bags</v>
          </cell>
          <cell r="I89">
            <v>0.5</v>
          </cell>
          <cell r="J89">
            <v>16.599</v>
          </cell>
          <cell r="K89">
            <v>0.999</v>
          </cell>
          <cell r="L89">
            <v>0</v>
          </cell>
          <cell r="M89">
            <v>0</v>
          </cell>
          <cell r="N89">
            <v>0</v>
          </cell>
          <cell r="O89">
            <v>2.3019893571428571E-2</v>
          </cell>
          <cell r="P89">
            <v>38.658283810714281</v>
          </cell>
          <cell r="Q89">
            <v>0.97609580151416997</v>
          </cell>
          <cell r="R89">
            <v>3.4347425000000005</v>
          </cell>
          <cell r="S89">
            <v>3.76248375E-4</v>
          </cell>
          <cell r="T89">
            <v>6.5480287499999996E-3</v>
          </cell>
          <cell r="U89">
            <v>1.713907277099997E-2</v>
          </cell>
          <cell r="V89">
            <v>1.9680418215000002E-3</v>
          </cell>
          <cell r="W89">
            <v>5.4945000000000003E-3</v>
          </cell>
          <cell r="X89">
            <v>6.441257294999999E-3</v>
          </cell>
          <cell r="Y89">
            <v>324.253715129125</v>
          </cell>
          <cell r="Z89"/>
        </row>
        <row r="90">
          <cell r="G90">
            <v>86</v>
          </cell>
          <cell r="H90"/>
          <cell r="I90"/>
          <cell r="J90"/>
          <cell r="K90"/>
          <cell r="L90"/>
          <cell r="M90"/>
          <cell r="N90"/>
          <cell r="O90"/>
          <cell r="P90"/>
          <cell r="Q90"/>
          <cell r="R90"/>
          <cell r="S90"/>
          <cell r="T90"/>
          <cell r="U90"/>
          <cell r="V90"/>
          <cell r="W90"/>
          <cell r="X90"/>
          <cell r="Y90"/>
          <cell r="Z90"/>
        </row>
        <row r="91">
          <cell r="G91">
            <v>87</v>
          </cell>
          <cell r="H91" t="str">
            <v>Mini-van diesel</v>
          </cell>
          <cell r="I91"/>
          <cell r="J91">
            <v>2.4069500000000001</v>
          </cell>
          <cell r="K91">
            <v>0</v>
          </cell>
          <cell r="L91">
            <v>0</v>
          </cell>
          <cell r="M91">
            <v>0</v>
          </cell>
          <cell r="N91">
            <v>0</v>
          </cell>
          <cell r="O91">
            <v>0</v>
          </cell>
          <cell r="P91">
            <v>0</v>
          </cell>
          <cell r="Q91">
            <v>0.18604593</v>
          </cell>
          <cell r="R91">
            <v>0.186</v>
          </cell>
          <cell r="S91">
            <v>38.9</v>
          </cell>
          <cell r="T91">
            <v>0</v>
          </cell>
          <cell r="U91">
            <v>0.52</v>
          </cell>
          <cell r="V91">
            <v>0.52</v>
          </cell>
          <cell r="W91">
            <v>8.82</v>
          </cell>
          <cell r="X91">
            <v>0</v>
          </cell>
          <cell r="Y91">
            <v>0</v>
          </cell>
          <cell r="Z91"/>
        </row>
        <row r="92">
          <cell r="G92">
            <v>88</v>
          </cell>
          <cell r="H92" t="str">
            <v>repair parts</v>
          </cell>
          <cell r="I92"/>
          <cell r="J92" t="str">
            <v>1% of total impact for production and distribution of the product</v>
          </cell>
          <cell r="K92"/>
          <cell r="L92"/>
          <cell r="M92"/>
          <cell r="N92"/>
          <cell r="O92"/>
          <cell r="P92"/>
          <cell r="Q92"/>
          <cell r="R92"/>
          <cell r="S92"/>
          <cell r="T92"/>
          <cell r="U92"/>
          <cell r="V92"/>
          <cell r="W92"/>
          <cell r="X92"/>
          <cell r="Y92"/>
          <cell r="Z92"/>
        </row>
        <row r="93">
          <cell r="G93">
            <v>89</v>
          </cell>
          <cell r="H93" t="str">
            <v>Landfill</v>
          </cell>
          <cell r="I93"/>
          <cell r="J93">
            <v>68.323452252252252</v>
          </cell>
          <cell r="K93">
            <v>0</v>
          </cell>
          <cell r="L93">
            <v>0</v>
          </cell>
          <cell r="M93">
            <v>0</v>
          </cell>
          <cell r="N93">
            <v>0</v>
          </cell>
          <cell r="O93">
            <v>0</v>
          </cell>
          <cell r="P93">
            <v>225.94</v>
          </cell>
          <cell r="Q93">
            <v>5.0999999999999996</v>
          </cell>
          <cell r="R93">
            <v>9.6818551176270287</v>
          </cell>
          <cell r="S93">
            <v>0.28348113468468467</v>
          </cell>
          <cell r="T93">
            <v>8.4341860000000004</v>
          </cell>
          <cell r="U93">
            <v>20</v>
          </cell>
          <cell r="V93">
            <v>0</v>
          </cell>
          <cell r="W93">
            <v>88.954292252252245</v>
          </cell>
          <cell r="X93">
            <v>5.6774469499999993</v>
          </cell>
          <cell r="Y93">
            <v>324.5800089</v>
          </cell>
          <cell r="Z93"/>
        </row>
        <row r="94">
          <cell r="G94">
            <v>90</v>
          </cell>
          <cell r="H94" t="str">
            <v>Dumped Hg</v>
          </cell>
          <cell r="I94"/>
          <cell r="J94">
            <v>0</v>
          </cell>
          <cell r="K94">
            <v>0</v>
          </cell>
          <cell r="L94">
            <v>0</v>
          </cell>
          <cell r="M94">
            <v>0</v>
          </cell>
          <cell r="N94">
            <v>0</v>
          </cell>
          <cell r="O94">
            <v>0</v>
          </cell>
          <cell r="P94">
            <v>0</v>
          </cell>
          <cell r="Q94">
            <v>0</v>
          </cell>
          <cell r="R94">
            <v>0</v>
          </cell>
          <cell r="S94">
            <v>0</v>
          </cell>
          <cell r="T94">
            <v>0</v>
          </cell>
          <cell r="U94">
            <v>5000</v>
          </cell>
          <cell r="V94">
            <v>0</v>
          </cell>
          <cell r="W94">
            <v>0</v>
          </cell>
          <cell r="X94">
            <v>0</v>
          </cell>
          <cell r="Y94">
            <v>0</v>
          </cell>
          <cell r="Z94"/>
        </row>
        <row r="95">
          <cell r="G95">
            <v>91</v>
          </cell>
          <cell r="H95" t="str">
            <v>Refrigerant</v>
          </cell>
          <cell r="I95"/>
          <cell r="J95"/>
          <cell r="K95"/>
          <cell r="L95"/>
          <cell r="M95"/>
          <cell r="N95"/>
          <cell r="O95"/>
          <cell r="P95"/>
          <cell r="Q95">
            <v>0</v>
          </cell>
          <cell r="R95"/>
          <cell r="S95"/>
          <cell r="T95"/>
          <cell r="U95"/>
          <cell r="V95"/>
          <cell r="W95"/>
          <cell r="X95"/>
          <cell r="Y95"/>
          <cell r="Z95"/>
        </row>
        <row r="96">
          <cell r="G96">
            <v>92</v>
          </cell>
          <cell r="H96" t="str">
            <v>Incinerated</v>
          </cell>
          <cell r="I96"/>
          <cell r="J96">
            <v>67</v>
          </cell>
          <cell r="K96">
            <v>0</v>
          </cell>
          <cell r="L96">
            <v>0</v>
          </cell>
          <cell r="M96">
            <v>0</v>
          </cell>
          <cell r="N96">
            <v>0</v>
          </cell>
          <cell r="O96">
            <v>0</v>
          </cell>
          <cell r="P96">
            <v>0</v>
          </cell>
          <cell r="Q96">
            <v>5.0199999999999996</v>
          </cell>
          <cell r="R96">
            <v>10</v>
          </cell>
          <cell r="S96">
            <v>0.14000000000000001</v>
          </cell>
          <cell r="T96">
            <v>0</v>
          </cell>
          <cell r="U96">
            <v>18</v>
          </cell>
          <cell r="V96">
            <v>0</v>
          </cell>
          <cell r="W96">
            <v>85</v>
          </cell>
          <cell r="X96">
            <v>5.7</v>
          </cell>
          <cell r="Y96">
            <v>325</v>
          </cell>
          <cell r="Z96"/>
        </row>
        <row r="97">
          <cell r="G97">
            <v>93</v>
          </cell>
          <cell r="H97" t="str">
            <v>Plastics, re-use, recyc.</v>
          </cell>
          <cell r="I97"/>
          <cell r="J97">
            <v>6.5073387933387927</v>
          </cell>
          <cell r="K97">
            <v>0</v>
          </cell>
          <cell r="L97">
            <v>0</v>
          </cell>
          <cell r="M97">
            <v>0</v>
          </cell>
          <cell r="N97">
            <v>0</v>
          </cell>
          <cell r="O97">
            <v>0</v>
          </cell>
          <cell r="P97">
            <v>3.2389501676013515</v>
          </cell>
          <cell r="Q97">
            <v>0.44481225263403984</v>
          </cell>
          <cell r="R97">
            <v>1.5155042270531049</v>
          </cell>
          <cell r="S97">
            <v>0.13291127038001121</v>
          </cell>
          <cell r="T97">
            <v>0</v>
          </cell>
          <cell r="U97">
            <v>1</v>
          </cell>
          <cell r="V97">
            <v>0</v>
          </cell>
          <cell r="W97">
            <v>30.323100745947745</v>
          </cell>
          <cell r="X97">
            <v>0</v>
          </cell>
          <cell r="Y97">
            <v>0</v>
          </cell>
          <cell r="Z97"/>
        </row>
        <row r="98">
          <cell r="G98">
            <v>94</v>
          </cell>
          <cell r="H98" t="str">
            <v xml:space="preserve">Mass fraction available for EoL management (per materials category)=  recycmax* (total mass product + auxiliaries incl. refrigerants), with recycmax= 1/(1+r)^L where r=growth rate; L=product stock life. The remainder is the surplus(deficit)  ‘in stock’, i.e. in use or stored with users.
</v>
          </cell>
          <cell r="I98"/>
          <cell r="J98"/>
          <cell r="K98"/>
          <cell r="L98"/>
          <cell r="M98"/>
          <cell r="N98"/>
          <cell r="O98"/>
          <cell r="P98"/>
          <cell r="Q98"/>
          <cell r="R98"/>
          <cell r="S98"/>
          <cell r="T98"/>
          <cell r="U98"/>
          <cell r="V98"/>
          <cell r="W98"/>
          <cell r="X98"/>
          <cell r="Y98"/>
          <cell r="Z98"/>
        </row>
        <row r="99">
          <cell r="G99">
            <v>95</v>
          </cell>
          <cell r="H99" t="str">
            <v xml:space="preserve"> Re-use: 75% credit of all impacts, related to re-used mass per materials category</v>
          </cell>
          <cell r="I99"/>
          <cell r="J99"/>
          <cell r="K99"/>
          <cell r="L99"/>
          <cell r="M99"/>
          <cell r="N99"/>
          <cell r="O99"/>
          <cell r="P99"/>
          <cell r="Q99"/>
          <cell r="R99"/>
          <cell r="S99"/>
          <cell r="T99"/>
          <cell r="U99"/>
          <cell r="V99"/>
          <cell r="W99"/>
          <cell r="X99"/>
          <cell r="Y99"/>
          <cell r="Z99"/>
        </row>
        <row r="100">
          <cell r="G100">
            <v>96</v>
          </cell>
          <cell r="H100" t="str">
            <v xml:space="preserve">Recycling: 40% credit of all impacts, related to recycled mass per materials category. Exception for ferro and non-ferro metals, where credit is overall 65-80% per metal (fixed), further differentiated per halfproduct and already included in production impact. </v>
          </cell>
          <cell r="I100"/>
          <cell r="J100"/>
          <cell r="K100"/>
          <cell r="L100"/>
          <cell r="M100"/>
          <cell r="N100"/>
          <cell r="O100"/>
          <cell r="P100"/>
          <cell r="Q100"/>
          <cell r="R100"/>
          <cell r="S100"/>
          <cell r="T100"/>
          <cell r="U100"/>
          <cell r="V100"/>
          <cell r="W100"/>
          <cell r="X100"/>
          <cell r="Y100"/>
          <cell r="Z100"/>
        </row>
        <row r="101">
          <cell r="G101">
            <v>97</v>
          </cell>
          <cell r="H101" t="str">
            <v>Recovery (heat): 30% credit of all impacts, related to heat recovery mass (plastics and others with feedstock energy)</v>
          </cell>
          <cell r="I101"/>
          <cell r="J101"/>
          <cell r="K101"/>
          <cell r="L101"/>
          <cell r="M101"/>
          <cell r="N101"/>
          <cell r="O101"/>
          <cell r="P101"/>
          <cell r="Q101"/>
          <cell r="R101"/>
          <cell r="S101"/>
          <cell r="T101"/>
          <cell r="U101"/>
          <cell r="V101"/>
          <cell r="W101"/>
          <cell r="X101"/>
          <cell r="Y101"/>
          <cell r="Z101"/>
        </row>
        <row r="102">
          <cell r="G102">
            <v>99</v>
          </cell>
          <cell r="H102" t="str">
            <v>Recyclability: best/&gt;avg/avg (basecase)/&lt;avg/worst (per materials category) with credit on recycled mass +10%/+5%/0/-5%/-10% (also for metals)</v>
          </cell>
          <cell r="I102"/>
          <cell r="J102"/>
          <cell r="K102"/>
          <cell r="L102"/>
          <cell r="M102"/>
          <cell r="N102"/>
          <cell r="O102"/>
          <cell r="P102"/>
          <cell r="Q102"/>
          <cell r="R102"/>
          <cell r="S102"/>
          <cell r="T102"/>
          <cell r="U102"/>
          <cell r="V102"/>
          <cell r="W102"/>
          <cell r="X102"/>
          <cell r="Y102"/>
          <cell r="Z102"/>
        </row>
        <row r="103">
          <cell r="G103">
            <v>98</v>
          </cell>
          <cell r="H103" t="str">
            <v>Controller board</v>
          </cell>
          <cell r="I103"/>
          <cell r="J103">
            <v>2239.5021608572074</v>
          </cell>
          <cell r="K103">
            <v>1814.1411142277766</v>
          </cell>
          <cell r="L103">
            <v>6.9076800000000008E-2</v>
          </cell>
          <cell r="M103">
            <v>421.87336817819255</v>
          </cell>
          <cell r="N103">
            <v>34.250879999999995</v>
          </cell>
          <cell r="O103">
            <v>97.479011649959077</v>
          </cell>
          <cell r="P103">
            <v>2083.8632928510146</v>
          </cell>
          <cell r="Q103">
            <v>125.42061846549625</v>
          </cell>
          <cell r="R103">
            <v>994.05401829527671</v>
          </cell>
          <cell r="S103">
            <v>4.5855894095085832</v>
          </cell>
          <cell r="T103">
            <v>11.01126758633592</v>
          </cell>
          <cell r="U103">
            <v>427.32804737331668</v>
          </cell>
          <cell r="V103">
            <v>51.237772187435517</v>
          </cell>
          <cell r="W103">
            <v>821.29650844038372</v>
          </cell>
          <cell r="X103">
            <v>106.4032650085877</v>
          </cell>
          <cell r="Y103">
            <v>2040.0939485247134</v>
          </cell>
          <cell r="Z103"/>
        </row>
        <row r="104">
          <cell r="G104">
            <v>100</v>
          </cell>
          <cell r="H104" t="str">
            <v>Office paper (from recycled paper)</v>
          </cell>
          <cell r="I104" t="e">
            <v>#REF!</v>
          </cell>
          <cell r="J104">
            <v>15.135547000000001</v>
          </cell>
          <cell r="K104">
            <v>3.8067600000000001</v>
          </cell>
          <cell r="L104">
            <v>0</v>
          </cell>
          <cell r="M104">
            <v>20.463000000000001</v>
          </cell>
          <cell r="N104">
            <v>0</v>
          </cell>
          <cell r="O104">
            <v>0</v>
          </cell>
          <cell r="P104">
            <v>0</v>
          </cell>
          <cell r="Q104">
            <v>0.93300000000000005</v>
          </cell>
          <cell r="R104">
            <v>2.57</v>
          </cell>
          <cell r="S104">
            <v>0</v>
          </cell>
          <cell r="T104">
            <v>0</v>
          </cell>
          <cell r="U104">
            <v>0</v>
          </cell>
          <cell r="V104">
            <v>0</v>
          </cell>
          <cell r="W104">
            <v>2.4529999999999998</v>
          </cell>
          <cell r="X104">
            <v>0</v>
          </cell>
          <cell r="Y104">
            <v>0.35199999999999998</v>
          </cell>
          <cell r="Z104"/>
        </row>
        <row r="105">
          <cell r="G105">
            <v>101</v>
          </cell>
          <cell r="H105" t="str">
            <v>Office paper (from primary cellulose)</v>
          </cell>
          <cell r="I105" t="e">
            <v>#REF!</v>
          </cell>
          <cell r="J105">
            <v>39.705440000000003</v>
          </cell>
          <cell r="K105">
            <v>1.8036000000000001</v>
          </cell>
          <cell r="L105">
            <v>0</v>
          </cell>
          <cell r="M105">
            <v>52.234000000000002</v>
          </cell>
          <cell r="N105">
            <v>0</v>
          </cell>
          <cell r="O105">
            <v>4.6076800000000003E-3</v>
          </cell>
          <cell r="P105">
            <v>2.0618399999999999E-2</v>
          </cell>
          <cell r="Q105">
            <v>1.198</v>
          </cell>
          <cell r="R105">
            <v>9.09</v>
          </cell>
          <cell r="S105">
            <v>0</v>
          </cell>
          <cell r="T105">
            <v>0</v>
          </cell>
          <cell r="U105">
            <v>0</v>
          </cell>
          <cell r="V105">
            <v>0</v>
          </cell>
          <cell r="W105">
            <v>8.4465000000000003</v>
          </cell>
          <cell r="X105">
            <v>0</v>
          </cell>
          <cell r="Y105">
            <v>0.74099999999999999</v>
          </cell>
          <cell r="Z105"/>
        </row>
        <row r="106">
          <cell r="G106">
            <v>102</v>
          </cell>
          <cell r="H106" t="str">
            <v>Platinum</v>
          </cell>
          <cell r="I106" t="e">
            <v>#REF!</v>
          </cell>
          <cell r="J106">
            <v>1133551</v>
          </cell>
          <cell r="K106">
            <v>0</v>
          </cell>
          <cell r="L106">
            <v>0</v>
          </cell>
          <cell r="M106">
            <v>0</v>
          </cell>
          <cell r="N106">
            <v>0</v>
          </cell>
          <cell r="O106">
            <v>0</v>
          </cell>
          <cell r="P106">
            <v>0</v>
          </cell>
          <cell r="Q106">
            <v>70122.351999999999</v>
          </cell>
          <cell r="R106">
            <v>3901566.6</v>
          </cell>
          <cell r="S106">
            <v>81975.660999999993</v>
          </cell>
          <cell r="T106">
            <v>29703.964</v>
          </cell>
          <cell r="U106">
            <v>209450.4</v>
          </cell>
          <cell r="V106">
            <v>381327.96</v>
          </cell>
          <cell r="W106">
            <v>59902.932000000001</v>
          </cell>
          <cell r="X106">
            <v>529967</v>
          </cell>
          <cell r="Y106">
            <v>39521199</v>
          </cell>
          <cell r="Z106"/>
        </row>
        <row r="107">
          <cell r="G107">
            <v>103</v>
          </cell>
          <cell r="H107" t="str">
            <v>Carbon black particles</v>
          </cell>
          <cell r="I107" t="e">
            <v>#REF!</v>
          </cell>
          <cell r="J107">
            <v>81.116097999999994</v>
          </cell>
          <cell r="K107">
            <v>0</v>
          </cell>
          <cell r="L107">
            <v>0</v>
          </cell>
          <cell r="M107">
            <v>0</v>
          </cell>
          <cell r="N107">
            <v>0</v>
          </cell>
          <cell r="O107">
            <v>0</v>
          </cell>
          <cell r="P107">
            <v>0</v>
          </cell>
          <cell r="Q107">
            <v>1.8437296000000001</v>
          </cell>
          <cell r="R107">
            <v>9.9972832999999994</v>
          </cell>
          <cell r="S107">
            <v>0.48073126999999999</v>
          </cell>
          <cell r="T107">
            <v>0.35314371999999999</v>
          </cell>
          <cell r="U107">
            <v>5.0585221000000002</v>
          </cell>
          <cell r="V107">
            <v>23.632487999999999</v>
          </cell>
          <cell r="W107">
            <v>2.6086116000000001</v>
          </cell>
          <cell r="X107">
            <v>25.840312999999998</v>
          </cell>
          <cell r="Y107">
            <v>3507.8211000000001</v>
          </cell>
          <cell r="Z107"/>
        </row>
        <row r="108">
          <cell r="G108">
            <v>104</v>
          </cell>
          <cell r="H108" t="str">
            <v>Nafion</v>
          </cell>
          <cell r="I108" t="e">
            <v>#REF!</v>
          </cell>
          <cell r="J108">
            <v>0</v>
          </cell>
          <cell r="K108">
            <v>0</v>
          </cell>
          <cell r="L108">
            <v>0</v>
          </cell>
          <cell r="M108">
            <v>0</v>
          </cell>
          <cell r="N108">
            <v>0</v>
          </cell>
          <cell r="O108">
            <v>0</v>
          </cell>
          <cell r="P108">
            <v>0</v>
          </cell>
          <cell r="Q108">
            <v>959</v>
          </cell>
          <cell r="R108">
            <v>0</v>
          </cell>
          <cell r="S108">
            <v>0</v>
          </cell>
          <cell r="T108">
            <v>0</v>
          </cell>
          <cell r="U108">
            <v>0</v>
          </cell>
          <cell r="V108">
            <v>0</v>
          </cell>
          <cell r="W108">
            <v>0</v>
          </cell>
          <cell r="X108">
            <v>0</v>
          </cell>
          <cell r="Y108">
            <v>0</v>
          </cell>
          <cell r="Z108"/>
        </row>
        <row r="109">
          <cell r="G109">
            <v>105</v>
          </cell>
          <cell r="H109" t="str">
            <v>Thermoactive glue</v>
          </cell>
          <cell r="I109" t="e">
            <v>#REF!</v>
          </cell>
          <cell r="J109">
            <v>71.198949999999996</v>
          </cell>
          <cell r="K109">
            <v>0</v>
          </cell>
          <cell r="L109">
            <v>0</v>
          </cell>
          <cell r="M109">
            <v>0</v>
          </cell>
          <cell r="N109">
            <v>0</v>
          </cell>
          <cell r="O109">
            <v>0</v>
          </cell>
          <cell r="P109">
            <v>0</v>
          </cell>
          <cell r="Q109">
            <v>3.3938584000000001</v>
          </cell>
          <cell r="R109">
            <v>13.343952</v>
          </cell>
          <cell r="S109">
            <v>26.417158000000001</v>
          </cell>
          <cell r="T109">
            <v>1.1121679</v>
          </cell>
          <cell r="U109">
            <v>19.922568999999999</v>
          </cell>
          <cell r="V109">
            <v>28.202701999999999</v>
          </cell>
          <cell r="W109">
            <v>4.0824996000000002</v>
          </cell>
          <cell r="X109">
            <v>34.014909000000003</v>
          </cell>
          <cell r="Y109">
            <v>5902.4373999999998</v>
          </cell>
          <cell r="Z109"/>
        </row>
        <row r="110">
          <cell r="G110">
            <v>106</v>
          </cell>
          <cell r="H110" t="str">
            <v>Carbon fibre reinforced plastic</v>
          </cell>
          <cell r="I110" t="e">
            <v>#REF!</v>
          </cell>
          <cell r="J110">
            <v>1199.3948</v>
          </cell>
          <cell r="K110">
            <v>0</v>
          </cell>
          <cell r="L110">
            <v>0</v>
          </cell>
          <cell r="M110">
            <v>0</v>
          </cell>
          <cell r="N110">
            <v>0</v>
          </cell>
          <cell r="O110">
            <v>0</v>
          </cell>
          <cell r="P110">
            <v>0</v>
          </cell>
          <cell r="Q110">
            <v>85.845393999999999</v>
          </cell>
          <cell r="R110">
            <v>429.67045000000002</v>
          </cell>
          <cell r="S110">
            <v>24.844287999999999</v>
          </cell>
          <cell r="T110">
            <v>31.807765</v>
          </cell>
          <cell r="U110">
            <v>170.99529999999999</v>
          </cell>
          <cell r="V110">
            <v>603.78261999999995</v>
          </cell>
          <cell r="W110">
            <v>136.82561000000001</v>
          </cell>
          <cell r="X110">
            <v>689.47322999999994</v>
          </cell>
          <cell r="Y110">
            <v>37729.449000000001</v>
          </cell>
          <cell r="Z110"/>
        </row>
        <row r="111">
          <cell r="G111">
            <v>107</v>
          </cell>
          <cell r="H111" t="str">
            <v>Silicone</v>
          </cell>
          <cell r="I111" t="e">
            <v>#REF!</v>
          </cell>
          <cell r="J111">
            <v>60.905782000000002</v>
          </cell>
          <cell r="K111">
            <v>0</v>
          </cell>
          <cell r="L111">
            <v>0</v>
          </cell>
          <cell r="M111">
            <v>0</v>
          </cell>
          <cell r="N111">
            <v>0</v>
          </cell>
          <cell r="O111">
            <v>0</v>
          </cell>
          <cell r="P111">
            <v>0</v>
          </cell>
          <cell r="Q111">
            <v>2.9277772</v>
          </cell>
          <cell r="R111">
            <v>13.290959000000001</v>
          </cell>
          <cell r="S111">
            <v>2.8180942999999998</v>
          </cell>
          <cell r="T111">
            <v>0.69187938000000004</v>
          </cell>
          <cell r="U111">
            <v>9.4684811</v>
          </cell>
          <cell r="V111">
            <v>15.854514</v>
          </cell>
          <cell r="W111">
            <v>2.8157090999999999</v>
          </cell>
          <cell r="X111">
            <v>21.531023000000001</v>
          </cell>
          <cell r="Y111">
            <v>1602.1406999999999</v>
          </cell>
          <cell r="Z111"/>
        </row>
        <row r="112">
          <cell r="G112">
            <v>108</v>
          </cell>
          <cell r="H112" t="str">
            <v>BoP</v>
          </cell>
          <cell r="I112" t="e">
            <v>#REF!</v>
          </cell>
          <cell r="J112">
            <v>0</v>
          </cell>
          <cell r="K112">
            <v>0</v>
          </cell>
          <cell r="L112">
            <v>0</v>
          </cell>
          <cell r="M112">
            <v>0</v>
          </cell>
          <cell r="N112">
            <v>0</v>
          </cell>
          <cell r="O112">
            <v>0</v>
          </cell>
          <cell r="P112">
            <v>0</v>
          </cell>
          <cell r="Q112">
            <v>7.0274851489171937</v>
          </cell>
          <cell r="R112">
            <v>23.180847776381633</v>
          </cell>
          <cell r="S112">
            <v>0</v>
          </cell>
          <cell r="T112">
            <v>0</v>
          </cell>
          <cell r="U112">
            <v>0</v>
          </cell>
          <cell r="V112">
            <v>0</v>
          </cell>
          <cell r="W112">
            <v>0</v>
          </cell>
          <cell r="X112">
            <v>0</v>
          </cell>
          <cell r="Y112">
            <v>0</v>
          </cell>
          <cell r="Z112"/>
        </row>
        <row r="113">
          <cell r="G113">
            <v>109</v>
          </cell>
          <cell r="H113" t="str">
            <v>Aux. Battery</v>
          </cell>
          <cell r="I113" t="e">
            <v>#REF!</v>
          </cell>
          <cell r="J113">
            <v>283.92</v>
          </cell>
          <cell r="K113">
            <v>0</v>
          </cell>
          <cell r="L113">
            <v>0</v>
          </cell>
          <cell r="M113">
            <v>0</v>
          </cell>
          <cell r="N113">
            <v>0</v>
          </cell>
          <cell r="O113">
            <v>0</v>
          </cell>
          <cell r="P113">
            <v>0</v>
          </cell>
          <cell r="Q113">
            <v>13.259999999999998</v>
          </cell>
          <cell r="R113">
            <v>164.58</v>
          </cell>
          <cell r="S113">
            <v>235.56</v>
          </cell>
          <cell r="T113">
            <v>8.58</v>
          </cell>
          <cell r="U113">
            <v>46.02</v>
          </cell>
          <cell r="V113">
            <v>30.42</v>
          </cell>
          <cell r="W113">
            <v>15.600000000000001</v>
          </cell>
          <cell r="X113">
            <v>34.32</v>
          </cell>
          <cell r="Y113">
            <v>5.46</v>
          </cell>
          <cell r="Z113"/>
        </row>
        <row r="114">
          <cell r="G114">
            <v>110</v>
          </cell>
          <cell r="H114">
            <v>0</v>
          </cell>
          <cell r="I114" t="e">
            <v>#REF!</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row>
        <row r="115">
          <cell r="G115">
            <v>111</v>
          </cell>
          <cell r="H115">
            <v>0</v>
          </cell>
          <cell r="I115" t="e">
            <v>#REF!</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row>
        <row r="116">
          <cell r="G116">
            <v>112</v>
          </cell>
          <cell r="H116">
            <v>0</v>
          </cell>
          <cell r="I116" t="e">
            <v>#REF!</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row>
        <row r="117">
          <cell r="G117">
            <v>113</v>
          </cell>
          <cell r="H117">
            <v>0</v>
          </cell>
          <cell r="I117" t="e">
            <v>#REF!</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row>
        <row r="118">
          <cell r="G118">
            <v>114</v>
          </cell>
          <cell r="H118">
            <v>0</v>
          </cell>
          <cell r="I118" t="e">
            <v>#REF!</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row>
        <row r="119">
          <cell r="G119">
            <v>115</v>
          </cell>
          <cell r="H119">
            <v>0</v>
          </cell>
          <cell r="I119" t="e">
            <v>#REF!</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row>
        <row r="120">
          <cell r="G120">
            <v>116</v>
          </cell>
          <cell r="H120">
            <v>0</v>
          </cell>
          <cell r="I120" t="e">
            <v>#REF!</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row>
        <row r="121">
          <cell r="G121">
            <v>117</v>
          </cell>
          <cell r="H121">
            <v>0</v>
          </cell>
          <cell r="I121" t="e">
            <v>#REF!</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row>
        <row r="122">
          <cell r="G122">
            <v>118</v>
          </cell>
          <cell r="H122">
            <v>0</v>
          </cell>
          <cell r="I122" t="e">
            <v>#REF!</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row>
        <row r="123">
          <cell r="G123">
            <v>119</v>
          </cell>
          <cell r="H123">
            <v>0</v>
          </cell>
          <cell r="I123" t="e">
            <v>#REF!</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row>
        <row r="124">
          <cell r="G124">
            <v>120</v>
          </cell>
          <cell r="H124">
            <v>0</v>
          </cell>
          <cell r="I124" t="e">
            <v>#REF!</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row>
        <row r="125">
          <cell r="G125">
            <v>121</v>
          </cell>
          <cell r="H125" t="str">
            <v>Hydrogen (Green)</v>
          </cell>
          <cell r="I125" t="e">
            <v>#REF!</v>
          </cell>
          <cell r="J125">
            <v>0</v>
          </cell>
          <cell r="K125">
            <v>0</v>
          </cell>
          <cell r="L125">
            <v>0</v>
          </cell>
          <cell r="M125">
            <v>0</v>
          </cell>
          <cell r="N125">
            <v>0</v>
          </cell>
          <cell r="O125">
            <v>0</v>
          </cell>
          <cell r="P125">
            <v>0</v>
          </cell>
          <cell r="Q125">
            <v>3.3839999999999999</v>
          </cell>
          <cell r="R125">
            <v>0</v>
          </cell>
          <cell r="S125">
            <v>0</v>
          </cell>
          <cell r="T125">
            <v>0</v>
          </cell>
          <cell r="U125">
            <v>0</v>
          </cell>
          <cell r="V125">
            <v>0</v>
          </cell>
          <cell r="W125">
            <v>0</v>
          </cell>
          <cell r="X125">
            <v>0</v>
          </cell>
          <cell r="Y125">
            <v>0</v>
          </cell>
          <cell r="Z125"/>
        </row>
        <row r="126">
          <cell r="G126">
            <v>122</v>
          </cell>
          <cell r="H126" t="str">
            <v>Hydrogen (Grey)</v>
          </cell>
          <cell r="I126" t="e">
            <v>#REF!</v>
          </cell>
          <cell r="J126">
            <v>0</v>
          </cell>
          <cell r="K126">
            <v>0</v>
          </cell>
          <cell r="L126">
            <v>0</v>
          </cell>
          <cell r="M126">
            <v>0</v>
          </cell>
          <cell r="N126">
            <v>0</v>
          </cell>
          <cell r="O126">
            <v>0</v>
          </cell>
          <cell r="P126">
            <v>0</v>
          </cell>
          <cell r="Q126">
            <v>1.6919999999999999</v>
          </cell>
          <cell r="R126">
            <v>0</v>
          </cell>
          <cell r="S126">
            <v>0</v>
          </cell>
          <cell r="T126">
            <v>0</v>
          </cell>
          <cell r="U126">
            <v>0</v>
          </cell>
          <cell r="V126">
            <v>0</v>
          </cell>
          <cell r="W126">
            <v>0</v>
          </cell>
          <cell r="X126">
            <v>0</v>
          </cell>
          <cell r="Y126">
            <v>0</v>
          </cell>
          <cell r="Z126"/>
        </row>
        <row r="127">
          <cell r="G127">
            <v>123</v>
          </cell>
          <cell r="H127">
            <v>0</v>
          </cell>
          <cell r="I127" t="e">
            <v>#REF!</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row>
        <row r="128">
          <cell r="G128">
            <v>124</v>
          </cell>
          <cell r="H128">
            <v>0</v>
          </cell>
          <cell r="I128" t="e">
            <v>#REF!</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row>
        <row r="129">
          <cell r="G129">
            <v>125</v>
          </cell>
          <cell r="H129">
            <v>0</v>
          </cell>
          <cell r="I129" t="e">
            <v>#REF!</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row>
        <row r="130">
          <cell r="G130">
            <v>126</v>
          </cell>
          <cell r="H130"/>
          <cell r="I130"/>
          <cell r="J130"/>
          <cell r="K130"/>
          <cell r="L130"/>
          <cell r="M130"/>
          <cell r="N130"/>
          <cell r="O130"/>
          <cell r="P130"/>
          <cell r="Q130"/>
          <cell r="R130"/>
          <cell r="S130"/>
          <cell r="T130"/>
          <cell r="U130"/>
          <cell r="V130"/>
          <cell r="W130"/>
          <cell r="X130"/>
          <cell r="Y130"/>
          <cell r="Z130"/>
        </row>
        <row r="131">
          <cell r="G131">
            <v>127</v>
          </cell>
          <cell r="H131"/>
          <cell r="I131"/>
          <cell r="J131"/>
          <cell r="K131"/>
          <cell r="L131"/>
          <cell r="M131"/>
          <cell r="N131"/>
          <cell r="O131"/>
          <cell r="P131"/>
          <cell r="Q131"/>
          <cell r="R131"/>
          <cell r="S131"/>
          <cell r="T131"/>
          <cell r="U131"/>
          <cell r="V131"/>
          <cell r="W131"/>
          <cell r="X131"/>
          <cell r="Y131"/>
          <cell r="Z131"/>
        </row>
        <row r="132">
          <cell r="G132">
            <v>128</v>
          </cell>
          <cell r="H132"/>
          <cell r="I132"/>
          <cell r="J132"/>
          <cell r="K132"/>
          <cell r="L132"/>
          <cell r="M132"/>
          <cell r="N132"/>
          <cell r="O132"/>
          <cell r="P132"/>
          <cell r="Q132"/>
          <cell r="R132"/>
          <cell r="S132"/>
          <cell r="T132"/>
          <cell r="U132"/>
          <cell r="V132"/>
          <cell r="W132"/>
          <cell r="X132"/>
          <cell r="Y132"/>
          <cell r="Z132"/>
        </row>
        <row r="133">
          <cell r="G133">
            <v>129</v>
          </cell>
          <cell r="H133"/>
          <cell r="I133"/>
          <cell r="J133"/>
          <cell r="K133"/>
          <cell r="L133"/>
          <cell r="M133"/>
          <cell r="N133"/>
          <cell r="O133"/>
          <cell r="P133"/>
          <cell r="Q133"/>
          <cell r="R133"/>
          <cell r="S133"/>
          <cell r="T133"/>
          <cell r="U133"/>
          <cell r="V133"/>
          <cell r="W133"/>
          <cell r="X133"/>
          <cell r="Y133"/>
          <cell r="Z133"/>
        </row>
        <row r="134">
          <cell r="G134">
            <v>130</v>
          </cell>
          <cell r="H134"/>
          <cell r="I134"/>
          <cell r="J134"/>
          <cell r="K134"/>
          <cell r="L134"/>
          <cell r="M134"/>
          <cell r="N134"/>
          <cell r="O134"/>
          <cell r="P134"/>
          <cell r="Q134"/>
          <cell r="R134"/>
          <cell r="S134"/>
          <cell r="T134"/>
          <cell r="U134"/>
          <cell r="V134"/>
          <cell r="W134"/>
          <cell r="X134"/>
          <cell r="Y134"/>
          <cell r="Z134"/>
        </row>
        <row r="135">
          <cell r="G135">
            <v>131</v>
          </cell>
          <cell r="H135"/>
          <cell r="I135"/>
          <cell r="J135"/>
          <cell r="K135"/>
          <cell r="L135"/>
          <cell r="M135"/>
          <cell r="N135"/>
          <cell r="O135"/>
          <cell r="P135"/>
          <cell r="Q135"/>
          <cell r="R135"/>
          <cell r="S135"/>
          <cell r="T135"/>
          <cell r="U135"/>
          <cell r="V135"/>
          <cell r="W135"/>
          <cell r="X135"/>
          <cell r="Y135"/>
          <cell r="Z135"/>
        </row>
        <row r="136">
          <cell r="G136">
            <v>132</v>
          </cell>
          <cell r="H136"/>
          <cell r="I136"/>
          <cell r="J136"/>
          <cell r="K136"/>
          <cell r="L136"/>
          <cell r="M136"/>
          <cell r="N136"/>
          <cell r="O136"/>
          <cell r="P136"/>
          <cell r="Q136"/>
          <cell r="R136"/>
          <cell r="S136"/>
          <cell r="T136"/>
          <cell r="U136"/>
          <cell r="V136"/>
          <cell r="W136"/>
          <cell r="X136"/>
          <cell r="Y136"/>
          <cell r="Z136"/>
        </row>
        <row r="137">
          <cell r="G137">
            <v>133</v>
          </cell>
          <cell r="H137"/>
          <cell r="I137"/>
          <cell r="J137"/>
          <cell r="K137"/>
          <cell r="L137"/>
          <cell r="M137"/>
          <cell r="N137"/>
          <cell r="O137"/>
          <cell r="P137"/>
          <cell r="Q137"/>
          <cell r="R137"/>
          <cell r="S137"/>
          <cell r="T137"/>
          <cell r="U137"/>
          <cell r="V137"/>
          <cell r="W137"/>
          <cell r="X137"/>
          <cell r="Y137"/>
          <cell r="Z137"/>
        </row>
        <row r="138">
          <cell r="G138">
            <v>134</v>
          </cell>
          <cell r="H138"/>
          <cell r="I138"/>
          <cell r="J138"/>
          <cell r="K138"/>
          <cell r="L138"/>
          <cell r="M138"/>
          <cell r="N138"/>
          <cell r="O138"/>
          <cell r="P138"/>
          <cell r="Q138"/>
          <cell r="R138"/>
          <cell r="S138"/>
          <cell r="T138"/>
          <cell r="U138"/>
          <cell r="V138"/>
          <cell r="W138"/>
          <cell r="X138"/>
          <cell r="Y138"/>
          <cell r="Z138"/>
        </row>
        <row r="139">
          <cell r="G139">
            <v>135</v>
          </cell>
          <cell r="H139"/>
          <cell r="I139"/>
          <cell r="J139"/>
          <cell r="K139"/>
          <cell r="L139"/>
          <cell r="M139"/>
          <cell r="N139"/>
          <cell r="O139"/>
          <cell r="P139"/>
          <cell r="Q139"/>
          <cell r="R139"/>
          <cell r="S139"/>
          <cell r="T139"/>
          <cell r="U139"/>
          <cell r="V139"/>
          <cell r="W139"/>
          <cell r="X139"/>
          <cell r="Y139"/>
          <cell r="Z139"/>
        </row>
        <row r="140">
          <cell r="G140">
            <v>136</v>
          </cell>
          <cell r="H140"/>
          <cell r="I140"/>
          <cell r="J140"/>
          <cell r="K140"/>
          <cell r="L140"/>
          <cell r="M140"/>
          <cell r="N140"/>
          <cell r="O140"/>
          <cell r="P140"/>
          <cell r="Q140"/>
          <cell r="R140"/>
          <cell r="S140"/>
          <cell r="T140"/>
          <cell r="U140"/>
          <cell r="V140"/>
          <cell r="W140"/>
          <cell r="X140"/>
          <cell r="Y140"/>
          <cell r="Z140"/>
        </row>
        <row r="141">
          <cell r="G141">
            <v>137</v>
          </cell>
          <cell r="H141"/>
          <cell r="I141"/>
          <cell r="J141"/>
          <cell r="K141"/>
          <cell r="L141"/>
          <cell r="M141"/>
          <cell r="N141"/>
          <cell r="O141"/>
          <cell r="P141"/>
          <cell r="Q141"/>
          <cell r="R141"/>
          <cell r="S141"/>
          <cell r="T141"/>
          <cell r="U141"/>
          <cell r="V141"/>
          <cell r="W141"/>
          <cell r="X141"/>
          <cell r="Y141"/>
          <cell r="Z141"/>
        </row>
        <row r="142">
          <cell r="G142">
            <v>138</v>
          </cell>
          <cell r="H142"/>
          <cell r="I142"/>
          <cell r="J142"/>
          <cell r="K142"/>
          <cell r="L142"/>
          <cell r="M142"/>
          <cell r="N142"/>
          <cell r="O142"/>
          <cell r="P142"/>
          <cell r="Q142"/>
          <cell r="R142"/>
          <cell r="S142"/>
          <cell r="T142"/>
          <cell r="U142"/>
          <cell r="V142"/>
          <cell r="W142"/>
          <cell r="X142"/>
          <cell r="Y142"/>
          <cell r="Z142"/>
        </row>
        <row r="143">
          <cell r="G143">
            <v>139</v>
          </cell>
          <cell r="H143"/>
          <cell r="I143"/>
          <cell r="J143"/>
          <cell r="K143"/>
          <cell r="L143"/>
          <cell r="M143"/>
          <cell r="N143"/>
          <cell r="O143"/>
          <cell r="P143"/>
          <cell r="Q143"/>
          <cell r="R143"/>
          <cell r="S143"/>
          <cell r="T143"/>
          <cell r="U143"/>
          <cell r="V143"/>
          <cell r="W143"/>
          <cell r="X143"/>
          <cell r="Y143"/>
          <cell r="Z143"/>
        </row>
        <row r="144">
          <cell r="G144">
            <v>140</v>
          </cell>
          <cell r="H144"/>
          <cell r="I144"/>
          <cell r="J144"/>
          <cell r="K144"/>
          <cell r="L144"/>
          <cell r="M144"/>
          <cell r="N144"/>
          <cell r="O144"/>
          <cell r="P144"/>
          <cell r="Q144"/>
          <cell r="R144"/>
          <cell r="S144"/>
          <cell r="T144"/>
          <cell r="U144"/>
          <cell r="V144"/>
          <cell r="W144"/>
          <cell r="X144"/>
          <cell r="Y144"/>
          <cell r="Z144"/>
        </row>
        <row r="145">
          <cell r="G145">
            <v>141</v>
          </cell>
          <cell r="H145"/>
          <cell r="I145"/>
          <cell r="J145"/>
          <cell r="K145"/>
          <cell r="L145"/>
          <cell r="M145"/>
          <cell r="N145"/>
          <cell r="O145"/>
          <cell r="P145"/>
          <cell r="Q145"/>
          <cell r="R145"/>
          <cell r="S145"/>
          <cell r="T145"/>
          <cell r="U145"/>
          <cell r="V145"/>
          <cell r="W145"/>
          <cell r="X145"/>
          <cell r="Y145"/>
          <cell r="Z145"/>
        </row>
        <row r="146">
          <cell r="G146">
            <v>142</v>
          </cell>
          <cell r="H146"/>
          <cell r="I146"/>
          <cell r="J146"/>
          <cell r="K146"/>
          <cell r="L146"/>
          <cell r="M146"/>
          <cell r="N146"/>
          <cell r="O146"/>
          <cell r="P146"/>
          <cell r="Q146"/>
          <cell r="R146"/>
          <cell r="S146"/>
          <cell r="T146"/>
          <cell r="U146"/>
          <cell r="V146"/>
          <cell r="W146"/>
          <cell r="X146"/>
          <cell r="Y146"/>
          <cell r="Z146"/>
        </row>
        <row r="147">
          <cell r="G147">
            <v>143</v>
          </cell>
          <cell r="H147"/>
          <cell r="I147"/>
          <cell r="J147"/>
          <cell r="K147"/>
          <cell r="L147"/>
          <cell r="M147"/>
          <cell r="N147"/>
          <cell r="O147"/>
          <cell r="P147"/>
          <cell r="Q147"/>
          <cell r="R147"/>
          <cell r="S147"/>
          <cell r="T147"/>
          <cell r="U147"/>
          <cell r="V147"/>
          <cell r="W147"/>
          <cell r="X147"/>
          <cell r="Y147"/>
          <cell r="Z147"/>
        </row>
        <row r="148">
          <cell r="G148">
            <v>144</v>
          </cell>
          <cell r="H148"/>
          <cell r="I148"/>
          <cell r="J148"/>
          <cell r="K148"/>
          <cell r="L148"/>
          <cell r="M148"/>
          <cell r="N148"/>
          <cell r="O148"/>
          <cell r="P148"/>
          <cell r="Q148"/>
          <cell r="R148"/>
          <cell r="S148"/>
          <cell r="T148"/>
          <cell r="U148"/>
          <cell r="V148"/>
          <cell r="W148"/>
          <cell r="X148"/>
          <cell r="Y148"/>
          <cell r="Z148"/>
        </row>
        <row r="149">
          <cell r="G149">
            <v>145</v>
          </cell>
          <cell r="H149"/>
          <cell r="I149"/>
          <cell r="J149"/>
          <cell r="K149"/>
          <cell r="L149"/>
          <cell r="M149"/>
          <cell r="N149"/>
          <cell r="O149"/>
          <cell r="P149"/>
          <cell r="Q149"/>
          <cell r="R149"/>
          <cell r="S149"/>
          <cell r="T149"/>
          <cell r="U149"/>
          <cell r="V149"/>
          <cell r="W149"/>
          <cell r="X149"/>
          <cell r="Y149"/>
          <cell r="Z149"/>
        </row>
        <row r="150">
          <cell r="G150">
            <v>146</v>
          </cell>
          <cell r="H150"/>
          <cell r="I150"/>
          <cell r="J150"/>
          <cell r="K150"/>
          <cell r="L150"/>
          <cell r="M150"/>
          <cell r="N150"/>
          <cell r="O150"/>
          <cell r="P150"/>
          <cell r="Q150"/>
          <cell r="R150"/>
          <cell r="S150"/>
          <cell r="T150"/>
          <cell r="U150"/>
          <cell r="V150"/>
          <cell r="W150"/>
          <cell r="X150"/>
          <cell r="Y150"/>
          <cell r="Z150"/>
        </row>
        <row r="151">
          <cell r="G151">
            <v>147</v>
          </cell>
          <cell r="H151"/>
          <cell r="I151"/>
          <cell r="J151"/>
          <cell r="K151"/>
          <cell r="L151"/>
          <cell r="M151"/>
          <cell r="N151"/>
          <cell r="O151"/>
          <cell r="P151"/>
          <cell r="Q151"/>
          <cell r="R151"/>
          <cell r="S151"/>
          <cell r="T151"/>
          <cell r="U151"/>
          <cell r="V151"/>
          <cell r="W151"/>
          <cell r="X151"/>
          <cell r="Y151"/>
          <cell r="Z151"/>
        </row>
        <row r="152">
          <cell r="G152">
            <v>148</v>
          </cell>
          <cell r="H152"/>
          <cell r="I152"/>
          <cell r="J152"/>
          <cell r="K152"/>
          <cell r="L152"/>
          <cell r="M152"/>
          <cell r="N152"/>
          <cell r="O152"/>
          <cell r="P152"/>
          <cell r="Q152"/>
          <cell r="R152"/>
          <cell r="S152"/>
          <cell r="T152"/>
          <cell r="U152"/>
          <cell r="V152"/>
          <cell r="W152"/>
          <cell r="X152"/>
          <cell r="Y152"/>
          <cell r="Z152"/>
        </row>
        <row r="153">
          <cell r="G153">
            <v>149</v>
          </cell>
          <cell r="H153"/>
          <cell r="I153"/>
          <cell r="J153"/>
          <cell r="K153"/>
          <cell r="L153"/>
          <cell r="M153"/>
          <cell r="N153"/>
          <cell r="O153"/>
          <cell r="P153"/>
          <cell r="Q153"/>
          <cell r="R153"/>
          <cell r="S153"/>
          <cell r="T153"/>
          <cell r="U153"/>
          <cell r="V153"/>
          <cell r="W153"/>
          <cell r="X153"/>
          <cell r="Y153"/>
          <cell r="Z153"/>
        </row>
        <row r="154">
          <cell r="G154">
            <v>150</v>
          </cell>
          <cell r="H154"/>
          <cell r="I154"/>
          <cell r="J154"/>
          <cell r="K154"/>
          <cell r="L154"/>
          <cell r="M154"/>
          <cell r="N154"/>
          <cell r="O154"/>
          <cell r="P154"/>
          <cell r="Q154"/>
          <cell r="R154"/>
          <cell r="S154"/>
          <cell r="T154"/>
          <cell r="U154"/>
          <cell r="V154"/>
          <cell r="W154"/>
          <cell r="X154"/>
          <cell r="Y154"/>
          <cell r="Z154"/>
        </row>
        <row r="155">
          <cell r="G155">
            <v>151</v>
          </cell>
          <cell r="H155"/>
          <cell r="I155"/>
          <cell r="J155"/>
          <cell r="K155"/>
          <cell r="L155"/>
          <cell r="M155"/>
          <cell r="N155"/>
          <cell r="O155"/>
          <cell r="P155"/>
          <cell r="Q155"/>
          <cell r="R155"/>
          <cell r="S155"/>
          <cell r="T155"/>
          <cell r="U155"/>
          <cell r="V155"/>
          <cell r="W155"/>
          <cell r="X155"/>
          <cell r="Y155"/>
          <cell r="Z155"/>
        </row>
        <row r="156">
          <cell r="G156">
            <v>152</v>
          </cell>
          <cell r="H156"/>
          <cell r="I156"/>
          <cell r="J156"/>
          <cell r="K156"/>
          <cell r="L156"/>
          <cell r="M156"/>
          <cell r="N156"/>
          <cell r="O156"/>
          <cell r="P156"/>
          <cell r="Q156"/>
          <cell r="R156"/>
          <cell r="S156"/>
          <cell r="T156"/>
          <cell r="U156"/>
          <cell r="V156"/>
          <cell r="W156"/>
          <cell r="X156"/>
          <cell r="Y156"/>
          <cell r="Z156"/>
        </row>
        <row r="157">
          <cell r="G157">
            <v>153</v>
          </cell>
          <cell r="H157"/>
          <cell r="I157"/>
          <cell r="J157"/>
          <cell r="K157"/>
          <cell r="L157"/>
          <cell r="M157"/>
          <cell r="N157"/>
          <cell r="O157"/>
          <cell r="P157"/>
          <cell r="Q157"/>
          <cell r="R157"/>
          <cell r="S157"/>
          <cell r="T157"/>
          <cell r="U157"/>
          <cell r="V157"/>
          <cell r="W157"/>
          <cell r="X157"/>
          <cell r="Y157"/>
          <cell r="Z157"/>
        </row>
        <row r="158">
          <cell r="G158">
            <v>154</v>
          </cell>
          <cell r="H158"/>
          <cell r="I158"/>
          <cell r="J158"/>
          <cell r="K158"/>
          <cell r="L158"/>
          <cell r="M158"/>
          <cell r="N158"/>
          <cell r="O158"/>
          <cell r="P158"/>
          <cell r="Q158"/>
          <cell r="R158"/>
          <cell r="S158"/>
          <cell r="T158"/>
          <cell r="U158"/>
          <cell r="V158"/>
          <cell r="W158"/>
          <cell r="X158"/>
          <cell r="Y158"/>
          <cell r="Z158"/>
        </row>
        <row r="159">
          <cell r="G159">
            <v>155</v>
          </cell>
          <cell r="H159"/>
          <cell r="I159"/>
          <cell r="J159"/>
          <cell r="K159"/>
          <cell r="L159"/>
          <cell r="M159"/>
          <cell r="N159"/>
          <cell r="O159"/>
          <cell r="P159"/>
          <cell r="Q159"/>
          <cell r="R159"/>
          <cell r="S159"/>
          <cell r="T159"/>
          <cell r="U159"/>
          <cell r="V159"/>
          <cell r="W159"/>
          <cell r="X159"/>
          <cell r="Y159"/>
          <cell r="Z159"/>
        </row>
        <row r="160">
          <cell r="G160">
            <v>156</v>
          </cell>
          <cell r="H160"/>
          <cell r="I160"/>
          <cell r="J160"/>
          <cell r="K160"/>
          <cell r="L160"/>
          <cell r="M160"/>
          <cell r="N160"/>
          <cell r="O160"/>
          <cell r="P160"/>
          <cell r="Q160"/>
          <cell r="R160"/>
          <cell r="S160"/>
          <cell r="T160"/>
          <cell r="U160"/>
          <cell r="V160"/>
          <cell r="W160"/>
          <cell r="X160"/>
          <cell r="Y160"/>
          <cell r="Z160"/>
        </row>
        <row r="161">
          <cell r="G161">
            <v>157</v>
          </cell>
          <cell r="H161"/>
          <cell r="I161"/>
          <cell r="J161"/>
          <cell r="K161"/>
          <cell r="L161"/>
          <cell r="M161"/>
          <cell r="N161"/>
          <cell r="O161"/>
          <cell r="P161"/>
          <cell r="Q161"/>
          <cell r="R161"/>
          <cell r="S161"/>
          <cell r="T161"/>
          <cell r="U161"/>
          <cell r="V161"/>
          <cell r="W161"/>
          <cell r="X161"/>
          <cell r="Y161"/>
          <cell r="Z161"/>
        </row>
        <row r="162">
          <cell r="G162">
            <v>158</v>
          </cell>
          <cell r="H162"/>
          <cell r="I162"/>
          <cell r="J162"/>
          <cell r="K162"/>
          <cell r="L162"/>
          <cell r="M162"/>
          <cell r="N162"/>
          <cell r="O162"/>
          <cell r="P162"/>
          <cell r="Q162"/>
          <cell r="R162"/>
          <cell r="S162"/>
          <cell r="T162"/>
          <cell r="U162"/>
          <cell r="V162"/>
          <cell r="W162"/>
          <cell r="X162"/>
          <cell r="Y162"/>
          <cell r="Z162"/>
        </row>
        <row r="163">
          <cell r="G163">
            <v>159</v>
          </cell>
          <cell r="H163"/>
          <cell r="I163"/>
          <cell r="J163"/>
          <cell r="K163"/>
          <cell r="L163"/>
          <cell r="M163"/>
          <cell r="N163"/>
          <cell r="O163"/>
          <cell r="P163"/>
          <cell r="Q163"/>
          <cell r="R163"/>
          <cell r="S163"/>
          <cell r="T163"/>
          <cell r="U163"/>
          <cell r="V163"/>
          <cell r="W163"/>
          <cell r="X163"/>
          <cell r="Y163"/>
          <cell r="Z163"/>
        </row>
        <row r="164">
          <cell r="G164">
            <v>160</v>
          </cell>
          <cell r="H164"/>
          <cell r="I164"/>
          <cell r="J164"/>
          <cell r="K164"/>
          <cell r="L164"/>
          <cell r="M164"/>
          <cell r="N164"/>
          <cell r="O164"/>
          <cell r="P164"/>
          <cell r="Q164"/>
          <cell r="R164"/>
          <cell r="S164"/>
          <cell r="T164"/>
          <cell r="U164"/>
          <cell r="V164"/>
          <cell r="W164"/>
          <cell r="X164"/>
          <cell r="Y164"/>
          <cell r="Z164"/>
        </row>
        <row r="165">
          <cell r="G165">
            <v>161</v>
          </cell>
          <cell r="H165"/>
          <cell r="I165"/>
          <cell r="J165"/>
          <cell r="K165"/>
          <cell r="L165"/>
          <cell r="M165"/>
          <cell r="N165"/>
          <cell r="O165"/>
          <cell r="P165"/>
          <cell r="Q165"/>
          <cell r="R165"/>
          <cell r="S165"/>
          <cell r="T165"/>
          <cell r="U165"/>
          <cell r="V165"/>
          <cell r="W165"/>
          <cell r="X165"/>
          <cell r="Y165"/>
          <cell r="Z165"/>
        </row>
        <row r="166">
          <cell r="G166">
            <v>162</v>
          </cell>
          <cell r="H166"/>
          <cell r="I166"/>
          <cell r="J166"/>
          <cell r="K166"/>
          <cell r="L166"/>
          <cell r="M166"/>
          <cell r="N166"/>
          <cell r="O166"/>
          <cell r="P166"/>
          <cell r="Q166"/>
          <cell r="R166"/>
          <cell r="S166"/>
          <cell r="T166"/>
          <cell r="U166"/>
          <cell r="V166"/>
          <cell r="W166"/>
          <cell r="X166"/>
          <cell r="Y166"/>
          <cell r="Z166"/>
        </row>
        <row r="167">
          <cell r="G167">
            <v>163</v>
          </cell>
          <cell r="H167"/>
          <cell r="I167"/>
          <cell r="J167"/>
          <cell r="K167"/>
          <cell r="L167"/>
          <cell r="M167"/>
          <cell r="N167"/>
          <cell r="O167"/>
          <cell r="P167"/>
          <cell r="Q167"/>
          <cell r="R167"/>
          <cell r="S167"/>
          <cell r="T167"/>
          <cell r="U167"/>
          <cell r="V167"/>
          <cell r="W167"/>
          <cell r="X167"/>
          <cell r="Y167"/>
          <cell r="Z167"/>
        </row>
        <row r="168">
          <cell r="G168">
            <v>164</v>
          </cell>
          <cell r="H168"/>
          <cell r="I168"/>
          <cell r="J168"/>
          <cell r="K168"/>
          <cell r="L168"/>
          <cell r="M168"/>
          <cell r="N168"/>
          <cell r="O168"/>
          <cell r="P168"/>
          <cell r="Q168"/>
          <cell r="R168"/>
          <cell r="S168"/>
          <cell r="T168"/>
          <cell r="U168"/>
          <cell r="V168"/>
          <cell r="W168"/>
          <cell r="X168"/>
          <cell r="Y168"/>
          <cell r="Z168"/>
        </row>
        <row r="169">
          <cell r="G169">
            <v>165</v>
          </cell>
          <cell r="H169"/>
          <cell r="I169"/>
          <cell r="J169"/>
          <cell r="K169"/>
          <cell r="L169"/>
          <cell r="M169"/>
          <cell r="N169"/>
          <cell r="O169"/>
          <cell r="P169"/>
          <cell r="Q169"/>
          <cell r="R169"/>
          <cell r="S169"/>
          <cell r="T169"/>
          <cell r="U169"/>
          <cell r="V169"/>
          <cell r="W169"/>
          <cell r="X169"/>
          <cell r="Y169"/>
          <cell r="Z169"/>
        </row>
        <row r="170">
          <cell r="G170">
            <v>166</v>
          </cell>
          <cell r="H170"/>
          <cell r="I170"/>
          <cell r="J170"/>
          <cell r="K170"/>
          <cell r="L170"/>
          <cell r="M170"/>
          <cell r="N170"/>
          <cell r="O170"/>
          <cell r="P170"/>
          <cell r="Q170"/>
          <cell r="R170"/>
          <cell r="S170"/>
          <cell r="T170"/>
          <cell r="U170"/>
          <cell r="V170"/>
          <cell r="W170"/>
          <cell r="X170"/>
          <cell r="Y170"/>
          <cell r="Z170"/>
        </row>
        <row r="171">
          <cell r="G171">
            <v>167</v>
          </cell>
          <cell r="H171"/>
          <cell r="I171"/>
          <cell r="J171"/>
          <cell r="K171"/>
          <cell r="L171"/>
          <cell r="M171"/>
          <cell r="N171"/>
          <cell r="O171"/>
          <cell r="P171"/>
          <cell r="Q171"/>
          <cell r="R171"/>
          <cell r="S171"/>
          <cell r="T171"/>
          <cell r="U171"/>
          <cell r="V171"/>
          <cell r="W171"/>
          <cell r="X171"/>
          <cell r="Y171"/>
          <cell r="Z171"/>
        </row>
        <row r="172">
          <cell r="G172">
            <v>168</v>
          </cell>
          <cell r="H172"/>
          <cell r="I172"/>
          <cell r="J172"/>
          <cell r="K172"/>
          <cell r="L172"/>
          <cell r="M172"/>
          <cell r="N172"/>
          <cell r="O172"/>
          <cell r="P172"/>
          <cell r="Q172"/>
          <cell r="R172"/>
          <cell r="S172"/>
          <cell r="T172"/>
          <cell r="U172"/>
          <cell r="V172"/>
          <cell r="W172"/>
          <cell r="X172"/>
          <cell r="Y172"/>
          <cell r="Z172"/>
        </row>
        <row r="173">
          <cell r="G173">
            <v>169</v>
          </cell>
          <cell r="H173"/>
          <cell r="I173"/>
          <cell r="J173"/>
          <cell r="K173"/>
          <cell r="L173"/>
          <cell r="M173"/>
          <cell r="N173"/>
          <cell r="O173"/>
          <cell r="P173"/>
          <cell r="Q173"/>
          <cell r="R173"/>
          <cell r="S173"/>
          <cell r="T173"/>
          <cell r="U173"/>
          <cell r="V173"/>
          <cell r="W173"/>
          <cell r="X173"/>
          <cell r="Y173"/>
          <cell r="Z173"/>
        </row>
        <row r="174">
          <cell r="G174">
            <v>170</v>
          </cell>
          <cell r="H174"/>
          <cell r="I174"/>
          <cell r="J174"/>
          <cell r="K174"/>
          <cell r="L174"/>
          <cell r="M174"/>
          <cell r="N174"/>
          <cell r="O174"/>
          <cell r="P174"/>
          <cell r="Q174"/>
          <cell r="R174"/>
          <cell r="S174"/>
          <cell r="T174"/>
          <cell r="U174"/>
          <cell r="V174"/>
          <cell r="W174"/>
          <cell r="X174"/>
          <cell r="Y174"/>
          <cell r="Z174"/>
        </row>
        <row r="175">
          <cell r="G175">
            <v>171</v>
          </cell>
          <cell r="H175"/>
          <cell r="I175"/>
          <cell r="J175"/>
          <cell r="K175"/>
          <cell r="L175"/>
          <cell r="M175"/>
          <cell r="N175"/>
          <cell r="O175"/>
          <cell r="P175"/>
          <cell r="Q175"/>
          <cell r="R175"/>
          <cell r="S175"/>
          <cell r="T175"/>
          <cell r="U175"/>
          <cell r="V175"/>
          <cell r="W175"/>
          <cell r="X175"/>
          <cell r="Y175"/>
          <cell r="Z175"/>
        </row>
        <row r="176">
          <cell r="G176">
            <v>172</v>
          </cell>
          <cell r="H176"/>
          <cell r="I176"/>
          <cell r="J176"/>
          <cell r="K176"/>
          <cell r="L176"/>
          <cell r="M176"/>
          <cell r="N176"/>
          <cell r="O176"/>
          <cell r="P176"/>
          <cell r="Q176"/>
          <cell r="R176"/>
          <cell r="S176"/>
          <cell r="T176"/>
          <cell r="U176"/>
          <cell r="V176"/>
          <cell r="W176"/>
          <cell r="X176"/>
          <cell r="Y176"/>
          <cell r="Z176"/>
        </row>
        <row r="177">
          <cell r="G177">
            <v>173</v>
          </cell>
          <cell r="H177"/>
          <cell r="I177"/>
          <cell r="J177"/>
          <cell r="K177"/>
          <cell r="L177"/>
          <cell r="M177"/>
          <cell r="N177"/>
          <cell r="O177"/>
          <cell r="P177"/>
          <cell r="Q177"/>
          <cell r="R177"/>
          <cell r="S177"/>
          <cell r="T177"/>
          <cell r="U177"/>
          <cell r="V177"/>
          <cell r="W177"/>
          <cell r="X177"/>
          <cell r="Y177"/>
          <cell r="Z177"/>
        </row>
        <row r="178">
          <cell r="G178">
            <v>174</v>
          </cell>
          <cell r="H178"/>
          <cell r="I178"/>
          <cell r="J178"/>
          <cell r="K178"/>
          <cell r="L178"/>
          <cell r="M178"/>
          <cell r="N178"/>
          <cell r="O178"/>
          <cell r="P178"/>
          <cell r="Q178"/>
          <cell r="R178"/>
          <cell r="S178"/>
          <cell r="T178"/>
          <cell r="U178"/>
          <cell r="V178"/>
          <cell r="W178"/>
          <cell r="X178"/>
          <cell r="Y178"/>
          <cell r="Z178"/>
        </row>
        <row r="179">
          <cell r="G179">
            <v>175</v>
          </cell>
          <cell r="H179"/>
          <cell r="I179"/>
          <cell r="J179"/>
          <cell r="K179"/>
          <cell r="L179"/>
          <cell r="M179"/>
          <cell r="N179"/>
          <cell r="O179"/>
          <cell r="P179"/>
          <cell r="Q179"/>
          <cell r="R179"/>
          <cell r="S179"/>
          <cell r="T179"/>
          <cell r="U179"/>
          <cell r="V179"/>
          <cell r="W179"/>
          <cell r="X179"/>
          <cell r="Y179"/>
          <cell r="Z179"/>
        </row>
        <row r="180">
          <cell r="G180">
            <v>176</v>
          </cell>
          <cell r="H180"/>
          <cell r="I180"/>
          <cell r="J180"/>
          <cell r="K180"/>
          <cell r="L180"/>
          <cell r="M180"/>
          <cell r="N180"/>
          <cell r="O180"/>
          <cell r="P180"/>
          <cell r="Q180"/>
          <cell r="R180"/>
          <cell r="S180"/>
          <cell r="T180"/>
          <cell r="U180"/>
          <cell r="V180"/>
          <cell r="W180"/>
          <cell r="X180"/>
          <cell r="Y180"/>
          <cell r="Z180"/>
        </row>
        <row r="181">
          <cell r="G181">
            <v>177</v>
          </cell>
          <cell r="H181"/>
          <cell r="I181"/>
          <cell r="J181"/>
          <cell r="K181"/>
          <cell r="L181"/>
          <cell r="M181"/>
          <cell r="N181"/>
          <cell r="O181"/>
          <cell r="P181"/>
          <cell r="Q181"/>
          <cell r="R181"/>
          <cell r="S181"/>
          <cell r="T181"/>
          <cell r="U181"/>
          <cell r="V181"/>
          <cell r="W181"/>
          <cell r="X181"/>
          <cell r="Y181"/>
          <cell r="Z181"/>
        </row>
        <row r="182">
          <cell r="G182">
            <v>178</v>
          </cell>
          <cell r="H182"/>
          <cell r="I182"/>
          <cell r="J182"/>
          <cell r="K182"/>
          <cell r="L182"/>
          <cell r="M182"/>
          <cell r="N182"/>
          <cell r="O182"/>
          <cell r="P182"/>
          <cell r="Q182"/>
          <cell r="R182"/>
          <cell r="S182"/>
          <cell r="T182"/>
          <cell r="U182"/>
          <cell r="V182"/>
          <cell r="W182"/>
          <cell r="X182"/>
          <cell r="Y182"/>
          <cell r="Z182"/>
        </row>
        <row r="183">
          <cell r="G183">
            <v>179</v>
          </cell>
          <cell r="H183"/>
          <cell r="I183"/>
          <cell r="J183"/>
          <cell r="K183"/>
          <cell r="L183"/>
          <cell r="M183"/>
          <cell r="N183"/>
          <cell r="O183"/>
          <cell r="P183"/>
          <cell r="Q183"/>
          <cell r="R183"/>
          <cell r="S183"/>
          <cell r="T183"/>
          <cell r="U183"/>
          <cell r="V183"/>
          <cell r="W183"/>
          <cell r="X183"/>
          <cell r="Y183"/>
          <cell r="Z183"/>
        </row>
        <row r="184">
          <cell r="G184">
            <v>180</v>
          </cell>
          <cell r="H184"/>
          <cell r="I184"/>
          <cell r="J184"/>
          <cell r="K184"/>
          <cell r="L184"/>
          <cell r="M184"/>
          <cell r="N184"/>
          <cell r="O184"/>
          <cell r="P184"/>
          <cell r="Q184"/>
          <cell r="R184"/>
          <cell r="S184"/>
          <cell r="T184"/>
          <cell r="U184"/>
          <cell r="V184"/>
          <cell r="W184"/>
          <cell r="X184"/>
          <cell r="Y184"/>
          <cell r="Z184"/>
        </row>
        <row r="185">
          <cell r="G185">
            <v>181</v>
          </cell>
          <cell r="H185"/>
          <cell r="I185"/>
          <cell r="J185"/>
          <cell r="K185"/>
          <cell r="L185"/>
          <cell r="M185"/>
          <cell r="N185"/>
          <cell r="O185"/>
          <cell r="P185"/>
          <cell r="Q185"/>
          <cell r="R185"/>
          <cell r="S185"/>
          <cell r="T185"/>
          <cell r="U185"/>
          <cell r="V185"/>
          <cell r="W185"/>
          <cell r="X185"/>
          <cell r="Y185"/>
          <cell r="Z185"/>
        </row>
        <row r="186">
          <cell r="G186">
            <v>182</v>
          </cell>
          <cell r="H186"/>
          <cell r="I186"/>
          <cell r="J186"/>
          <cell r="K186"/>
          <cell r="L186"/>
          <cell r="M186"/>
          <cell r="N186"/>
          <cell r="O186"/>
          <cell r="P186"/>
          <cell r="Q186"/>
          <cell r="R186"/>
          <cell r="S186"/>
          <cell r="T186"/>
          <cell r="U186"/>
          <cell r="V186"/>
          <cell r="W186"/>
          <cell r="X186"/>
          <cell r="Y186"/>
          <cell r="Z186"/>
        </row>
        <row r="187">
          <cell r="G187">
            <v>183</v>
          </cell>
          <cell r="H187"/>
          <cell r="I187"/>
          <cell r="J187"/>
          <cell r="K187"/>
          <cell r="L187"/>
          <cell r="M187"/>
          <cell r="N187"/>
          <cell r="O187"/>
          <cell r="P187"/>
          <cell r="Q187"/>
          <cell r="R187"/>
          <cell r="S187"/>
          <cell r="T187"/>
          <cell r="U187"/>
          <cell r="V187"/>
          <cell r="W187"/>
          <cell r="X187"/>
          <cell r="Y187"/>
          <cell r="Z187"/>
        </row>
        <row r="188">
          <cell r="G188">
            <v>184</v>
          </cell>
          <cell r="H188"/>
          <cell r="I188"/>
          <cell r="J188"/>
          <cell r="K188"/>
          <cell r="L188"/>
          <cell r="M188"/>
          <cell r="N188"/>
          <cell r="O188"/>
          <cell r="P188"/>
          <cell r="Q188"/>
          <cell r="R188"/>
          <cell r="S188"/>
          <cell r="T188"/>
          <cell r="U188"/>
          <cell r="V188"/>
          <cell r="W188"/>
          <cell r="X188"/>
          <cell r="Y188"/>
          <cell r="Z188"/>
        </row>
        <row r="189">
          <cell r="G189">
            <v>185</v>
          </cell>
          <cell r="H189"/>
          <cell r="I189"/>
          <cell r="J189"/>
          <cell r="K189"/>
          <cell r="L189"/>
          <cell r="M189"/>
          <cell r="N189"/>
          <cell r="O189"/>
          <cell r="P189"/>
          <cell r="Q189"/>
          <cell r="R189"/>
          <cell r="S189"/>
          <cell r="T189"/>
          <cell r="U189"/>
          <cell r="V189"/>
          <cell r="W189"/>
          <cell r="X189"/>
          <cell r="Y189"/>
          <cell r="Z189"/>
        </row>
        <row r="190">
          <cell r="G190">
            <v>186</v>
          </cell>
          <cell r="H190"/>
          <cell r="I190"/>
          <cell r="J190"/>
          <cell r="K190"/>
          <cell r="L190"/>
          <cell r="M190"/>
          <cell r="N190"/>
          <cell r="O190"/>
          <cell r="P190"/>
          <cell r="Q190"/>
          <cell r="R190"/>
          <cell r="S190"/>
          <cell r="T190"/>
          <cell r="U190"/>
          <cell r="V190"/>
          <cell r="W190"/>
          <cell r="X190"/>
          <cell r="Y190"/>
          <cell r="Z190"/>
        </row>
        <row r="191">
          <cell r="G191">
            <v>187</v>
          </cell>
          <cell r="H191"/>
          <cell r="I191"/>
          <cell r="J191"/>
          <cell r="K191"/>
          <cell r="L191"/>
          <cell r="M191"/>
          <cell r="N191"/>
          <cell r="O191"/>
          <cell r="P191"/>
          <cell r="Q191"/>
          <cell r="R191"/>
          <cell r="S191"/>
          <cell r="T191"/>
          <cell r="U191"/>
          <cell r="V191"/>
          <cell r="W191"/>
          <cell r="X191"/>
          <cell r="Y191"/>
          <cell r="Z191"/>
        </row>
        <row r="192">
          <cell r="G192">
            <v>188</v>
          </cell>
          <cell r="H192"/>
          <cell r="I192"/>
          <cell r="J192"/>
          <cell r="K192"/>
          <cell r="L192"/>
          <cell r="M192"/>
          <cell r="N192"/>
          <cell r="O192"/>
          <cell r="P192"/>
          <cell r="Q192"/>
          <cell r="R192"/>
          <cell r="S192"/>
          <cell r="T192"/>
          <cell r="U192"/>
          <cell r="V192"/>
          <cell r="W192"/>
          <cell r="X192"/>
          <cell r="Y192"/>
          <cell r="Z192"/>
        </row>
        <row r="193">
          <cell r="G193">
            <v>189</v>
          </cell>
          <cell r="H193"/>
          <cell r="I193"/>
          <cell r="J193"/>
          <cell r="K193"/>
          <cell r="L193"/>
          <cell r="M193"/>
          <cell r="N193"/>
          <cell r="O193"/>
          <cell r="P193"/>
          <cell r="Q193"/>
          <cell r="R193"/>
          <cell r="S193"/>
          <cell r="T193"/>
          <cell r="U193"/>
          <cell r="V193"/>
          <cell r="W193"/>
          <cell r="X193"/>
          <cell r="Y193"/>
          <cell r="Z193"/>
        </row>
        <row r="194">
          <cell r="G194">
            <v>190</v>
          </cell>
          <cell r="H194"/>
          <cell r="I194"/>
          <cell r="J194"/>
          <cell r="K194"/>
          <cell r="L194"/>
          <cell r="M194"/>
          <cell r="N194"/>
          <cell r="O194"/>
          <cell r="P194"/>
          <cell r="Q194"/>
          <cell r="R194"/>
          <cell r="S194"/>
          <cell r="T194"/>
          <cell r="U194"/>
          <cell r="V194"/>
          <cell r="W194"/>
          <cell r="X194"/>
          <cell r="Y194"/>
          <cell r="Z194"/>
        </row>
        <row r="195">
          <cell r="G195">
            <v>191</v>
          </cell>
          <cell r="H195"/>
          <cell r="I195"/>
          <cell r="J195"/>
          <cell r="K195"/>
          <cell r="L195"/>
          <cell r="M195"/>
          <cell r="N195"/>
          <cell r="O195"/>
          <cell r="P195"/>
          <cell r="Q195"/>
          <cell r="R195"/>
          <cell r="S195"/>
          <cell r="T195"/>
          <cell r="U195"/>
          <cell r="V195"/>
          <cell r="W195"/>
          <cell r="X195"/>
          <cell r="Y195"/>
          <cell r="Z195"/>
        </row>
        <row r="196">
          <cell r="G196">
            <v>192</v>
          </cell>
          <cell r="H196"/>
          <cell r="I196"/>
          <cell r="J196"/>
          <cell r="K196"/>
          <cell r="L196"/>
          <cell r="M196"/>
          <cell r="N196"/>
          <cell r="O196"/>
          <cell r="P196"/>
          <cell r="Q196"/>
          <cell r="R196"/>
          <cell r="S196"/>
          <cell r="T196"/>
          <cell r="U196"/>
          <cell r="V196"/>
          <cell r="W196"/>
          <cell r="X196"/>
          <cell r="Y196"/>
          <cell r="Z196"/>
        </row>
        <row r="197">
          <cell r="G197">
            <v>193</v>
          </cell>
          <cell r="H197"/>
          <cell r="I197"/>
          <cell r="J197"/>
          <cell r="K197"/>
          <cell r="L197"/>
          <cell r="M197"/>
          <cell r="N197"/>
          <cell r="O197"/>
          <cell r="P197"/>
          <cell r="Q197"/>
          <cell r="R197"/>
          <cell r="S197"/>
          <cell r="T197"/>
          <cell r="U197"/>
          <cell r="V197"/>
          <cell r="W197"/>
          <cell r="X197"/>
          <cell r="Y197"/>
          <cell r="Z197"/>
        </row>
        <row r="198">
          <cell r="G198">
            <v>194</v>
          </cell>
          <cell r="H198"/>
          <cell r="I198"/>
          <cell r="J198"/>
          <cell r="K198"/>
          <cell r="L198"/>
          <cell r="M198"/>
          <cell r="N198"/>
          <cell r="O198"/>
          <cell r="P198"/>
          <cell r="Q198"/>
          <cell r="R198"/>
          <cell r="S198"/>
          <cell r="T198"/>
          <cell r="U198"/>
          <cell r="V198"/>
          <cell r="W198"/>
          <cell r="X198"/>
          <cell r="Y198"/>
          <cell r="Z198"/>
        </row>
        <row r="199">
          <cell r="G199">
            <v>195</v>
          </cell>
          <cell r="H199"/>
          <cell r="I199"/>
          <cell r="J199"/>
          <cell r="K199"/>
          <cell r="L199"/>
          <cell r="M199"/>
          <cell r="N199"/>
          <cell r="O199"/>
          <cell r="P199"/>
          <cell r="Q199"/>
          <cell r="R199"/>
          <cell r="S199"/>
          <cell r="T199"/>
          <cell r="U199"/>
          <cell r="V199"/>
          <cell r="W199"/>
          <cell r="X199"/>
          <cell r="Y199"/>
          <cell r="Z199"/>
        </row>
        <row r="200">
          <cell r="G200">
            <v>196</v>
          </cell>
          <cell r="H200"/>
          <cell r="I200"/>
          <cell r="J200"/>
          <cell r="K200"/>
          <cell r="L200"/>
          <cell r="M200"/>
          <cell r="N200"/>
          <cell r="O200"/>
          <cell r="P200"/>
          <cell r="Q200"/>
          <cell r="R200"/>
          <cell r="S200"/>
          <cell r="T200"/>
          <cell r="U200"/>
          <cell r="V200"/>
          <cell r="W200"/>
          <cell r="X200"/>
          <cell r="Y200"/>
          <cell r="Z200"/>
        </row>
        <row r="201">
          <cell r="G201">
            <v>197</v>
          </cell>
          <cell r="H201"/>
          <cell r="I201"/>
          <cell r="J201"/>
          <cell r="K201"/>
          <cell r="L201"/>
          <cell r="M201"/>
          <cell r="N201"/>
          <cell r="O201"/>
          <cell r="P201"/>
          <cell r="Q201"/>
          <cell r="R201"/>
          <cell r="S201"/>
          <cell r="T201"/>
          <cell r="U201"/>
          <cell r="V201"/>
          <cell r="W201"/>
          <cell r="X201"/>
          <cell r="Y201"/>
          <cell r="Z201"/>
        </row>
        <row r="202">
          <cell r="G202">
            <v>198</v>
          </cell>
          <cell r="H202"/>
          <cell r="I202"/>
          <cell r="J202"/>
          <cell r="K202"/>
          <cell r="L202"/>
          <cell r="M202"/>
          <cell r="N202"/>
          <cell r="O202"/>
          <cell r="P202"/>
          <cell r="Q202"/>
          <cell r="R202"/>
          <cell r="S202"/>
          <cell r="T202"/>
          <cell r="U202"/>
          <cell r="V202"/>
          <cell r="W202"/>
          <cell r="X202"/>
          <cell r="Y202"/>
          <cell r="Z202"/>
        </row>
        <row r="203">
          <cell r="G203">
            <v>199</v>
          </cell>
          <cell r="H203"/>
          <cell r="I203"/>
          <cell r="J203"/>
          <cell r="K203"/>
          <cell r="L203"/>
          <cell r="M203"/>
          <cell r="N203"/>
          <cell r="O203"/>
          <cell r="P203"/>
          <cell r="Q203"/>
          <cell r="R203"/>
          <cell r="S203"/>
          <cell r="T203"/>
          <cell r="U203"/>
          <cell r="V203"/>
          <cell r="W203"/>
          <cell r="X203"/>
          <cell r="Y203"/>
          <cell r="Z203"/>
        </row>
        <row r="204">
          <cell r="G204">
            <v>200</v>
          </cell>
          <cell r="H204"/>
          <cell r="I204"/>
          <cell r="J204"/>
          <cell r="K204"/>
          <cell r="L204"/>
          <cell r="M204"/>
          <cell r="N204"/>
          <cell r="O204"/>
          <cell r="P204"/>
          <cell r="Q204"/>
          <cell r="R204"/>
          <cell r="S204"/>
          <cell r="T204"/>
          <cell r="U204"/>
          <cell r="V204"/>
          <cell r="W204"/>
          <cell r="X204"/>
          <cell r="Y204"/>
          <cell r="Z204"/>
        </row>
      </sheetData>
      <sheetData sheetId="7">
        <row r="295">
          <cell r="I295">
            <v>2952984.9045250001</v>
          </cell>
        </row>
      </sheetData>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Input RBR"/>
      <sheetName val="RESULTS"/>
      <sheetName val="Extra Materials"/>
      <sheetName val="RAW"/>
      <sheetName val="Data1"/>
      <sheetName val="Data2"/>
      <sheetName val="Data3"/>
      <sheetName val="Uitrekensheet"/>
      <sheetName val="EoL"/>
      <sheetName val="Data RBR"/>
      <sheetName val="Manual"/>
      <sheetName val="Data Sources"/>
      <sheetName val="CRM"/>
    </sheetNames>
    <sheetDataSet>
      <sheetData sheetId="0"/>
      <sheetData sheetId="1">
        <row r="1">
          <cell r="W1" t="str">
            <v>Yes</v>
          </cell>
        </row>
        <row r="2">
          <cell r="W2" t="str">
            <v>No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Urban">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AJ342"/>
  <sheetViews>
    <sheetView tabSelected="1" zoomScaleNormal="100" workbookViewId="0">
      <selection activeCell="L3" sqref="L3"/>
    </sheetView>
  </sheetViews>
  <sheetFormatPr baseColWidth="10" defaultColWidth="9.140625" defaultRowHeight="15" x14ac:dyDescent="0.25"/>
  <cols>
    <col min="1" max="1" width="1.85546875" style="325" customWidth="1"/>
    <col min="2" max="2" width="3.5703125" style="326" customWidth="1"/>
    <col min="3" max="3" width="38.140625" style="325" customWidth="1"/>
    <col min="4" max="4" width="12.85546875" style="325" customWidth="1"/>
    <col min="5" max="5" width="15.5703125" style="325" customWidth="1"/>
    <col min="6" max="6" width="22.42578125" style="325" customWidth="1"/>
    <col min="7" max="7" width="11.42578125" style="325" bestFit="1" customWidth="1"/>
    <col min="8" max="8" width="7.28515625" style="325" customWidth="1"/>
    <col min="9" max="9" width="17.42578125" style="325" customWidth="1"/>
    <col min="10" max="10" width="8.5703125" style="572" customWidth="1"/>
    <col min="11" max="11" width="36.5703125" style="325" customWidth="1"/>
    <col min="12" max="12" width="16.5703125" style="325" customWidth="1"/>
    <col min="13" max="13" width="9.140625" style="325" customWidth="1"/>
    <col min="14" max="14" width="6.85546875" style="325" customWidth="1"/>
    <col min="15" max="15" width="7.28515625" style="325" customWidth="1"/>
    <col min="16" max="22" width="5.85546875" style="325" customWidth="1"/>
    <col min="23" max="23" width="7.7109375" style="325" customWidth="1"/>
    <col min="24" max="24" width="5.85546875" style="325" customWidth="1"/>
    <col min="25" max="25" width="8.140625" style="325" customWidth="1"/>
    <col min="26" max="27" width="5.85546875" style="325" customWidth="1"/>
    <col min="28" max="28" width="13.42578125" style="325" customWidth="1"/>
    <col min="29" max="29" width="15.42578125" style="325" customWidth="1"/>
    <col min="30" max="30" width="11.85546875" style="325" customWidth="1"/>
    <col min="31" max="16384" width="9.140625" style="325"/>
  </cols>
  <sheetData>
    <row r="1" spans="1:13" ht="8.25" customHeight="1" thickBot="1" x14ac:dyDescent="0.3"/>
    <row r="2" spans="1:13" ht="21" customHeight="1" x14ac:dyDescent="0.25">
      <c r="A2" s="326"/>
      <c r="B2" s="1096" t="s">
        <v>645</v>
      </c>
      <c r="C2" s="1097"/>
      <c r="D2" s="1098" t="s">
        <v>158</v>
      </c>
      <c r="E2" s="1098"/>
      <c r="F2" s="1098"/>
      <c r="G2" s="1098"/>
      <c r="H2" s="1099"/>
    </row>
    <row r="3" spans="1:13" ht="27" customHeight="1" thickBot="1" x14ac:dyDescent="0.3">
      <c r="A3" s="326"/>
      <c r="B3" s="1094" t="s">
        <v>318</v>
      </c>
      <c r="C3" s="1095"/>
      <c r="D3" s="328"/>
      <c r="E3" s="1100" t="s">
        <v>749</v>
      </c>
      <c r="F3" s="1101"/>
      <c r="G3" s="1101"/>
      <c r="H3" s="1102"/>
    </row>
    <row r="4" spans="1:13" ht="6.75" customHeight="1" thickBot="1" x14ac:dyDescent="0.3">
      <c r="A4" s="326"/>
      <c r="B4" s="329"/>
      <c r="C4" s="330"/>
      <c r="D4" s="331"/>
      <c r="E4" s="332"/>
      <c r="F4" s="333"/>
      <c r="G4" s="333"/>
      <c r="H4" s="333"/>
    </row>
    <row r="5" spans="1:13" x14ac:dyDescent="0.25">
      <c r="A5" s="334"/>
      <c r="B5" s="335" t="s">
        <v>159</v>
      </c>
      <c r="C5" s="1103" t="s">
        <v>758</v>
      </c>
      <c r="D5" s="1103"/>
      <c r="E5" s="336" t="s">
        <v>768</v>
      </c>
      <c r="F5" s="1104" t="s">
        <v>665</v>
      </c>
      <c r="G5" s="1104"/>
      <c r="H5" s="1105"/>
    </row>
    <row r="6" spans="1:13" ht="15.75" thickBot="1" x14ac:dyDescent="0.3">
      <c r="A6" s="334"/>
      <c r="B6" s="337"/>
      <c r="C6" s="1087"/>
      <c r="D6" s="1087"/>
      <c r="E6" s="338"/>
      <c r="F6" s="1088"/>
      <c r="G6" s="1088"/>
      <c r="H6" s="1089"/>
    </row>
    <row r="7" spans="1:13" ht="6" customHeight="1" thickBot="1" x14ac:dyDescent="0.3">
      <c r="A7" s="334"/>
      <c r="B7" s="1092"/>
      <c r="C7" s="1093"/>
      <c r="D7" s="1093"/>
      <c r="E7" s="1093"/>
      <c r="F7" s="1093"/>
      <c r="G7" s="1093"/>
      <c r="H7" s="1093"/>
    </row>
    <row r="8" spans="1:13" x14ac:dyDescent="0.25">
      <c r="A8" s="334"/>
      <c r="B8" s="339" t="s">
        <v>16</v>
      </c>
      <c r="C8" s="997" t="s">
        <v>14</v>
      </c>
      <c r="D8" s="340" t="s">
        <v>12</v>
      </c>
      <c r="E8" s="341" t="s">
        <v>10</v>
      </c>
      <c r="F8" s="340" t="s">
        <v>11</v>
      </c>
      <c r="G8" s="815" t="s">
        <v>655</v>
      </c>
      <c r="H8" s="342"/>
      <c r="K8" s="517"/>
    </row>
    <row r="9" spans="1:13" ht="15.75" thickBot="1" x14ac:dyDescent="0.3">
      <c r="A9" s="334"/>
      <c r="B9" s="343" t="s">
        <v>17</v>
      </c>
      <c r="C9" s="344" t="s">
        <v>15</v>
      </c>
      <c r="D9" s="345" t="s">
        <v>13</v>
      </c>
      <c r="E9" s="346" t="s">
        <v>18</v>
      </c>
      <c r="F9" s="346" t="s">
        <v>19</v>
      </c>
      <c r="G9" s="346"/>
      <c r="H9" s="347"/>
      <c r="J9" s="573"/>
      <c r="K9" s="348"/>
      <c r="L9" s="348"/>
      <c r="M9" s="348"/>
    </row>
    <row r="10" spans="1:13" ht="8.25" customHeight="1" thickBot="1" x14ac:dyDescent="0.3">
      <c r="A10" s="334"/>
      <c r="B10" s="1090"/>
      <c r="C10" s="1091"/>
      <c r="D10" s="1091"/>
      <c r="E10" s="1091"/>
      <c r="F10" s="1091"/>
      <c r="G10" s="1091"/>
      <c r="H10" s="1091"/>
    </row>
    <row r="11" spans="1:13" x14ac:dyDescent="0.25">
      <c r="A11" s="334"/>
      <c r="B11" s="349">
        <v>1</v>
      </c>
      <c r="C11" s="796" t="s">
        <v>658</v>
      </c>
      <c r="D11" s="797">
        <v>19.380000000000003</v>
      </c>
      <c r="E11" s="797" t="s">
        <v>317</v>
      </c>
      <c r="F11" s="798" t="s">
        <v>658</v>
      </c>
      <c r="G11" s="798"/>
      <c r="H11" s="350"/>
      <c r="I11" s="966"/>
      <c r="J11" s="1086"/>
      <c r="K11" s="818"/>
    </row>
    <row r="12" spans="1:13" x14ac:dyDescent="0.25">
      <c r="A12" s="334"/>
      <c r="B12" s="351">
        <v>2</v>
      </c>
      <c r="C12" s="799" t="s">
        <v>659</v>
      </c>
      <c r="D12" s="800">
        <v>1405.4774999999997</v>
      </c>
      <c r="E12" s="800" t="s">
        <v>317</v>
      </c>
      <c r="F12" s="801" t="s">
        <v>659</v>
      </c>
      <c r="G12" s="801"/>
      <c r="H12" s="352"/>
      <c r="I12" s="966"/>
      <c r="J12" s="1086"/>
      <c r="K12" s="818"/>
    </row>
    <row r="13" spans="1:13" x14ac:dyDescent="0.25">
      <c r="A13" s="334"/>
      <c r="B13" s="351">
        <v>3</v>
      </c>
      <c r="C13" s="799" t="s">
        <v>764</v>
      </c>
      <c r="D13" s="800">
        <v>409.45</v>
      </c>
      <c r="E13" s="800" t="s">
        <v>317</v>
      </c>
      <c r="F13" s="801" t="s">
        <v>764</v>
      </c>
      <c r="G13" s="801"/>
      <c r="H13" s="352"/>
      <c r="I13" s="966"/>
      <c r="J13" s="1086"/>
      <c r="K13" s="818"/>
    </row>
    <row r="14" spans="1:13" x14ac:dyDescent="0.25">
      <c r="A14" s="334"/>
      <c r="B14" s="351">
        <v>4</v>
      </c>
      <c r="C14" s="799" t="s">
        <v>321</v>
      </c>
      <c r="D14" s="800">
        <v>13485.25</v>
      </c>
      <c r="E14" s="800" t="s">
        <v>0</v>
      </c>
      <c r="F14" s="801" t="s">
        <v>553</v>
      </c>
      <c r="G14" s="801"/>
      <c r="H14" s="352"/>
      <c r="I14" s="966"/>
      <c r="J14" s="1086"/>
      <c r="K14" s="818"/>
    </row>
    <row r="15" spans="1:13" x14ac:dyDescent="0.25">
      <c r="A15" s="334"/>
      <c r="B15" s="351">
        <v>5</v>
      </c>
      <c r="C15" s="799" t="s">
        <v>719</v>
      </c>
      <c r="D15" s="800">
        <v>3372.5</v>
      </c>
      <c r="E15" s="800" t="s">
        <v>317</v>
      </c>
      <c r="F15" s="801" t="s">
        <v>719</v>
      </c>
      <c r="G15" s="801"/>
      <c r="H15" s="352"/>
      <c r="I15" s="966"/>
      <c r="J15" s="1086"/>
      <c r="K15" s="818"/>
    </row>
    <row r="16" spans="1:13" x14ac:dyDescent="0.25">
      <c r="A16" s="334"/>
      <c r="B16" s="351">
        <v>6</v>
      </c>
      <c r="C16" s="799" t="s">
        <v>720</v>
      </c>
      <c r="D16" s="800">
        <v>2097.4575</v>
      </c>
      <c r="E16" s="800" t="s">
        <v>317</v>
      </c>
      <c r="F16" s="801" t="s">
        <v>723</v>
      </c>
      <c r="G16" s="961">
        <v>2.1639995400391639E-2</v>
      </c>
      <c r="H16" s="352"/>
      <c r="I16" s="966"/>
      <c r="J16" s="1086"/>
      <c r="K16" s="818"/>
    </row>
    <row r="17" spans="1:11" x14ac:dyDescent="0.25">
      <c r="A17" s="334"/>
      <c r="B17" s="351">
        <v>7</v>
      </c>
      <c r="C17" s="799" t="s">
        <v>660</v>
      </c>
      <c r="D17" s="800">
        <v>51353.4375</v>
      </c>
      <c r="E17" s="800" t="s">
        <v>2</v>
      </c>
      <c r="F17" s="801" t="s">
        <v>568</v>
      </c>
      <c r="G17" s="801"/>
      <c r="H17" s="352"/>
      <c r="I17" s="966"/>
      <c r="J17" s="1086"/>
      <c r="K17" s="818"/>
    </row>
    <row r="18" spans="1:11" x14ac:dyDescent="0.25">
      <c r="A18" s="334"/>
      <c r="B18" s="351">
        <v>8</v>
      </c>
      <c r="C18" s="799" t="s">
        <v>661</v>
      </c>
      <c r="D18" s="800">
        <v>11875</v>
      </c>
      <c r="E18" s="800" t="s">
        <v>317</v>
      </c>
      <c r="F18" s="801" t="s">
        <v>661</v>
      </c>
      <c r="G18" s="801"/>
      <c r="H18" s="352"/>
      <c r="J18" s="1086"/>
      <c r="K18" s="818"/>
    </row>
    <row r="19" spans="1:11" x14ac:dyDescent="0.25">
      <c r="A19" s="334"/>
      <c r="B19" s="351">
        <v>9</v>
      </c>
      <c r="C19" s="799" t="s">
        <v>662</v>
      </c>
      <c r="D19" s="800">
        <v>3800</v>
      </c>
      <c r="E19" s="800" t="s">
        <v>1</v>
      </c>
      <c r="F19" s="801" t="s">
        <v>562</v>
      </c>
      <c r="G19" s="801"/>
      <c r="H19" s="352"/>
      <c r="J19" s="1086"/>
      <c r="K19" s="818"/>
    </row>
    <row r="20" spans="1:11" x14ac:dyDescent="0.25">
      <c r="A20" s="334"/>
      <c r="B20" s="351">
        <v>10</v>
      </c>
      <c r="C20" s="799" t="s">
        <v>663</v>
      </c>
      <c r="D20" s="800">
        <v>2256.25</v>
      </c>
      <c r="E20" s="800" t="s">
        <v>6</v>
      </c>
      <c r="F20" s="801" t="s">
        <v>572</v>
      </c>
      <c r="G20" s="801"/>
      <c r="H20" s="352"/>
      <c r="J20" s="1086"/>
      <c r="K20" s="818"/>
    </row>
    <row r="21" spans="1:11" x14ac:dyDescent="0.25">
      <c r="A21" s="334"/>
      <c r="B21" s="351">
        <v>11</v>
      </c>
      <c r="C21" s="799" t="s">
        <v>664</v>
      </c>
      <c r="D21" s="800">
        <v>8721</v>
      </c>
      <c r="E21" s="800" t="s">
        <v>2</v>
      </c>
      <c r="F21" s="801" t="s">
        <v>565</v>
      </c>
      <c r="G21" s="801"/>
      <c r="H21" s="352"/>
      <c r="J21" s="1086"/>
      <c r="K21" s="818"/>
    </row>
    <row r="22" spans="1:11" x14ac:dyDescent="0.25">
      <c r="A22" s="334"/>
      <c r="B22" s="351">
        <v>12</v>
      </c>
      <c r="C22" s="799"/>
      <c r="D22" s="800"/>
      <c r="E22" s="800"/>
      <c r="F22" s="801"/>
      <c r="G22" s="801"/>
      <c r="H22" s="352"/>
      <c r="J22" s="1086"/>
      <c r="K22" s="818"/>
    </row>
    <row r="23" spans="1:11" x14ac:dyDescent="0.25">
      <c r="A23" s="334"/>
      <c r="B23" s="351">
        <v>13</v>
      </c>
      <c r="C23" s="799" t="s">
        <v>681</v>
      </c>
      <c r="D23" s="800">
        <v>78375</v>
      </c>
      <c r="E23" s="800" t="s">
        <v>317</v>
      </c>
      <c r="F23" s="801" t="s">
        <v>681</v>
      </c>
      <c r="G23" s="801"/>
      <c r="H23" s="352"/>
      <c r="I23" s="821"/>
      <c r="J23" s="1086"/>
      <c r="K23" s="818"/>
    </row>
    <row r="24" spans="1:11" x14ac:dyDescent="0.25">
      <c r="A24" s="334"/>
      <c r="B24" s="351">
        <v>14</v>
      </c>
      <c r="C24" s="799"/>
      <c r="D24" s="800"/>
      <c r="E24" s="800"/>
      <c r="F24" s="801"/>
      <c r="G24" s="801"/>
      <c r="H24" s="352"/>
      <c r="I24" s="818"/>
      <c r="J24" s="1086"/>
      <c r="K24" s="818"/>
    </row>
    <row r="25" spans="1:11" x14ac:dyDescent="0.25">
      <c r="A25" s="334"/>
      <c r="B25" s="351">
        <v>15</v>
      </c>
      <c r="C25" s="799" t="s">
        <v>721</v>
      </c>
      <c r="D25" s="800">
        <v>82500</v>
      </c>
      <c r="E25" s="800" t="s">
        <v>317</v>
      </c>
      <c r="F25" s="801" t="s">
        <v>723</v>
      </c>
      <c r="G25" s="962">
        <v>0.97836000459960837</v>
      </c>
      <c r="H25" s="352"/>
      <c r="I25" s="821"/>
      <c r="J25" s="1086"/>
    </row>
    <row r="26" spans="1:11" x14ac:dyDescent="0.25">
      <c r="A26" s="334"/>
      <c r="B26" s="351">
        <v>16</v>
      </c>
      <c r="C26" s="799"/>
      <c r="D26" s="800"/>
      <c r="E26" s="800"/>
      <c r="F26" s="801"/>
      <c r="G26" s="801"/>
      <c r="H26" s="352"/>
      <c r="J26" s="1086"/>
    </row>
    <row r="27" spans="1:11" ht="15.75" thickBot="1" x14ac:dyDescent="0.3">
      <c r="A27" s="334"/>
      <c r="B27" s="351">
        <v>17</v>
      </c>
      <c r="C27" s="799" t="s">
        <v>727</v>
      </c>
      <c r="D27" s="800">
        <v>16800</v>
      </c>
      <c r="E27" s="800" t="s">
        <v>317</v>
      </c>
      <c r="F27" s="801" t="s">
        <v>727</v>
      </c>
      <c r="G27" s="801"/>
      <c r="H27" s="352"/>
      <c r="I27" s="821"/>
      <c r="J27" s="1086"/>
    </row>
    <row r="28" spans="1:11" ht="15.75" collapsed="1" thickBot="1" x14ac:dyDescent="0.3">
      <c r="A28" s="334"/>
      <c r="B28" s="371"/>
      <c r="C28" s="264" t="s">
        <v>125</v>
      </c>
      <c r="D28" s="265">
        <v>276470.20250000001</v>
      </c>
      <c r="E28" s="372"/>
      <c r="F28" s="372"/>
      <c r="G28" s="372"/>
      <c r="H28" s="373"/>
    </row>
    <row r="29" spans="1:11" ht="15.75" thickBot="1" x14ac:dyDescent="0.3">
      <c r="A29" s="326"/>
      <c r="B29" s="366"/>
      <c r="C29" s="374"/>
      <c r="D29" s="368"/>
      <c r="E29" s="368"/>
      <c r="F29" s="369"/>
      <c r="G29" s="369"/>
      <c r="H29" s="375"/>
    </row>
    <row r="30" spans="1:11" x14ac:dyDescent="0.25">
      <c r="A30" s="334"/>
      <c r="B30" s="353" t="s">
        <v>16</v>
      </c>
      <c r="C30" s="999" t="s">
        <v>126</v>
      </c>
      <c r="D30" s="354" t="s">
        <v>12</v>
      </c>
      <c r="E30" s="355" t="s">
        <v>127</v>
      </c>
      <c r="F30" s="355" t="s">
        <v>128</v>
      </c>
      <c r="G30" s="355"/>
      <c r="H30" s="356"/>
    </row>
    <row r="31" spans="1:11" ht="15.75" thickBot="1" x14ac:dyDescent="0.3">
      <c r="A31" s="334"/>
      <c r="B31" s="343" t="s">
        <v>17</v>
      </c>
      <c r="C31" s="376" t="s">
        <v>129</v>
      </c>
      <c r="D31" s="346" t="s">
        <v>13</v>
      </c>
      <c r="E31" s="377" t="s">
        <v>130</v>
      </c>
      <c r="F31" s="346"/>
      <c r="G31" s="346"/>
      <c r="H31" s="358"/>
    </row>
    <row r="32" spans="1:11" x14ac:dyDescent="0.25">
      <c r="A32" s="334"/>
      <c r="B32" s="359">
        <v>201</v>
      </c>
      <c r="C32" s="378" t="s">
        <v>689</v>
      </c>
      <c r="D32" s="362">
        <v>17285.25</v>
      </c>
      <c r="E32" s="379"/>
      <c r="F32" s="380">
        <v>21</v>
      </c>
      <c r="G32" s="380"/>
      <c r="H32" s="370"/>
    </row>
    <row r="33" spans="1:10" x14ac:dyDescent="0.25">
      <c r="A33" s="334"/>
      <c r="B33" s="359">
        <v>202</v>
      </c>
      <c r="C33" s="378" t="s">
        <v>690</v>
      </c>
      <c r="D33" s="362">
        <v>0</v>
      </c>
      <c r="E33" s="379"/>
      <c r="F33" s="380">
        <v>35</v>
      </c>
      <c r="G33" s="380"/>
      <c r="H33" s="370"/>
    </row>
    <row r="34" spans="1:10" x14ac:dyDescent="0.25">
      <c r="A34" s="334"/>
      <c r="B34" s="359">
        <v>203</v>
      </c>
      <c r="C34" s="378" t="s">
        <v>691</v>
      </c>
      <c r="D34" s="362">
        <v>0</v>
      </c>
      <c r="E34" s="379"/>
      <c r="F34" s="380">
        <v>36</v>
      </c>
      <c r="G34" s="380"/>
      <c r="H34" s="370"/>
    </row>
    <row r="35" spans="1:10" x14ac:dyDescent="0.25">
      <c r="A35" s="334"/>
      <c r="B35" s="359">
        <v>204</v>
      </c>
      <c r="C35" s="378" t="s">
        <v>692</v>
      </c>
      <c r="D35" s="362">
        <v>51353.4375</v>
      </c>
      <c r="E35" s="379"/>
      <c r="F35" s="380">
        <v>37</v>
      </c>
      <c r="G35" s="380"/>
      <c r="H35" s="370"/>
    </row>
    <row r="36" spans="1:10" x14ac:dyDescent="0.25">
      <c r="A36" s="334"/>
      <c r="B36" s="359">
        <v>205</v>
      </c>
      <c r="C36" s="378" t="s">
        <v>693</v>
      </c>
      <c r="D36" s="362">
        <v>0</v>
      </c>
      <c r="E36" s="379"/>
      <c r="F36" s="380">
        <v>54</v>
      </c>
      <c r="G36" s="380"/>
      <c r="H36" s="370"/>
    </row>
    <row r="37" spans="1:10" x14ac:dyDescent="0.25">
      <c r="A37" s="334"/>
      <c r="B37" s="359">
        <v>206</v>
      </c>
      <c r="C37" s="378" t="s">
        <v>694</v>
      </c>
      <c r="D37" s="362">
        <v>207831.51500000001</v>
      </c>
      <c r="E37" s="379"/>
      <c r="F37" s="380"/>
      <c r="G37" s="380"/>
      <c r="H37" s="370"/>
    </row>
    <row r="38" spans="1:10" x14ac:dyDescent="0.25">
      <c r="A38" s="334"/>
      <c r="B38" s="359">
        <v>207</v>
      </c>
      <c r="C38" s="378" t="s">
        <v>695</v>
      </c>
      <c r="D38" s="362">
        <v>12838.359375</v>
      </c>
      <c r="E38" s="758">
        <v>0.25</v>
      </c>
      <c r="F38" s="380">
        <v>38</v>
      </c>
      <c r="G38" s="380"/>
      <c r="H38" s="370"/>
    </row>
    <row r="39" spans="1:10" ht="15.75" thickBot="1" x14ac:dyDescent="0.3">
      <c r="A39" s="334"/>
      <c r="B39" s="363"/>
      <c r="C39" s="381"/>
      <c r="D39" s="364"/>
      <c r="E39" s="382"/>
      <c r="F39" s="383"/>
      <c r="G39" s="383"/>
      <c r="H39" s="384"/>
    </row>
    <row r="40" spans="1:10" ht="15.75" thickBot="1" x14ac:dyDescent="0.3">
      <c r="A40" s="334"/>
      <c r="B40" s="366"/>
      <c r="C40" s="374"/>
      <c r="D40" s="368"/>
      <c r="E40" s="368"/>
      <c r="F40" s="369"/>
      <c r="G40" s="369"/>
      <c r="H40" s="375"/>
    </row>
    <row r="41" spans="1:10" x14ac:dyDescent="0.25">
      <c r="A41" s="334"/>
      <c r="B41" s="353" t="s">
        <v>16</v>
      </c>
      <c r="C41" s="999" t="s">
        <v>131</v>
      </c>
      <c r="D41" s="354"/>
      <c r="E41" s="355" t="s">
        <v>132</v>
      </c>
      <c r="F41" s="355" t="s">
        <v>128</v>
      </c>
      <c r="G41" s="355"/>
      <c r="H41" s="356"/>
    </row>
    <row r="42" spans="1:10" ht="15.75" thickBot="1" x14ac:dyDescent="0.3">
      <c r="A42" s="334"/>
      <c r="B42" s="343" t="s">
        <v>17</v>
      </c>
      <c r="C42" s="376" t="s">
        <v>129</v>
      </c>
      <c r="D42" s="346"/>
      <c r="E42" s="377"/>
      <c r="F42" s="346"/>
      <c r="G42" s="346"/>
      <c r="H42" s="358"/>
    </row>
    <row r="43" spans="1:10" ht="15.75" thickBot="1" x14ac:dyDescent="0.3">
      <c r="A43" s="334"/>
      <c r="B43" s="359">
        <v>208</v>
      </c>
      <c r="C43" s="378" t="s">
        <v>133</v>
      </c>
      <c r="D43" s="385"/>
      <c r="E43" s="759" t="s">
        <v>134</v>
      </c>
      <c r="F43" s="380">
        <v>60</v>
      </c>
      <c r="G43" s="380"/>
      <c r="H43" s="386">
        <v>0</v>
      </c>
    </row>
    <row r="44" spans="1:10" ht="15.75" thickBot="1" x14ac:dyDescent="0.3">
      <c r="A44" s="334"/>
      <c r="B44" s="359">
        <v>209</v>
      </c>
      <c r="C44" s="378" t="s">
        <v>135</v>
      </c>
      <c r="D44" s="385">
        <v>0</v>
      </c>
      <c r="E44" s="760" t="s">
        <v>134</v>
      </c>
      <c r="F44" s="380">
        <v>61</v>
      </c>
      <c r="G44" s="380"/>
      <c r="H44" s="386">
        <v>1</v>
      </c>
    </row>
    <row r="45" spans="1:10" x14ac:dyDescent="0.25">
      <c r="A45" s="334"/>
      <c r="B45" s="359">
        <v>210</v>
      </c>
      <c r="C45" s="378"/>
      <c r="D45" s="385"/>
      <c r="E45" s="360"/>
      <c r="F45" s="380">
        <v>63</v>
      </c>
      <c r="G45" s="380"/>
      <c r="H45" s="386">
        <v>1</v>
      </c>
    </row>
    <row r="46" spans="1:10" x14ac:dyDescent="0.25">
      <c r="A46" s="334"/>
      <c r="B46" s="359">
        <v>211</v>
      </c>
      <c r="C46" s="378" t="s">
        <v>396</v>
      </c>
      <c r="D46" s="387" t="s">
        <v>136</v>
      </c>
      <c r="E46" s="823">
        <v>0.50190587243750007</v>
      </c>
      <c r="F46" s="380">
        <v>64</v>
      </c>
      <c r="G46" s="380"/>
      <c r="H46" s="386">
        <v>0</v>
      </c>
      <c r="I46" s="822"/>
    </row>
    <row r="47" spans="1:10" s="421" customFormat="1" ht="15.75" thickBot="1" x14ac:dyDescent="0.3">
      <c r="B47" s="363">
        <v>212</v>
      </c>
      <c r="C47" s="381"/>
      <c r="D47" s="365"/>
      <c r="E47" s="388"/>
      <c r="F47" s="383">
        <v>65</v>
      </c>
      <c r="G47" s="383"/>
      <c r="H47" s="389">
        <v>1</v>
      </c>
      <c r="J47" s="610"/>
    </row>
    <row r="48" spans="1:10" s="421" customFormat="1" ht="15.75" thickBot="1" x14ac:dyDescent="0.3">
      <c r="J48" s="610"/>
    </row>
    <row r="49" spans="1:12" ht="18.75" x14ac:dyDescent="0.3">
      <c r="A49" s="334"/>
      <c r="B49" s="551" t="s">
        <v>16</v>
      </c>
      <c r="C49" s="552" t="s">
        <v>397</v>
      </c>
      <c r="D49" s="553"/>
      <c r="E49" s="554" t="s">
        <v>138</v>
      </c>
      <c r="F49" s="554" t="s">
        <v>139</v>
      </c>
      <c r="G49" s="554"/>
      <c r="H49" s="555"/>
      <c r="J49" s="585"/>
    </row>
    <row r="50" spans="1:12" ht="15.75" thickBot="1" x14ac:dyDescent="0.3">
      <c r="A50" s="334"/>
      <c r="B50" s="556" t="s">
        <v>17</v>
      </c>
      <c r="C50" s="557" t="s">
        <v>129</v>
      </c>
      <c r="D50" s="558"/>
      <c r="E50" s="559"/>
      <c r="F50" s="558"/>
      <c r="G50" s="558"/>
      <c r="H50" s="560"/>
      <c r="J50" s="585"/>
    </row>
    <row r="51" spans="1:12" x14ac:dyDescent="0.25">
      <c r="A51" s="334"/>
      <c r="B51" s="359">
        <v>213</v>
      </c>
      <c r="C51" s="390" t="s">
        <v>714</v>
      </c>
      <c r="D51" s="1000">
        <v>12.18</v>
      </c>
      <c r="E51" s="391" t="s">
        <v>140</v>
      </c>
      <c r="F51" s="793"/>
      <c r="G51" s="793"/>
      <c r="H51" s="370"/>
      <c r="I51" s="869"/>
      <c r="J51" s="825"/>
      <c r="K51" s="826"/>
    </row>
    <row r="52" spans="1:12" x14ac:dyDescent="0.25">
      <c r="A52" s="334"/>
      <c r="B52" s="359"/>
      <c r="C52" s="393" t="s">
        <v>141</v>
      </c>
      <c r="D52" s="360"/>
      <c r="E52" s="360"/>
      <c r="F52" s="392"/>
      <c r="G52" s="392"/>
      <c r="H52" s="370"/>
      <c r="I52" s="822"/>
    </row>
    <row r="53" spans="1:12" x14ac:dyDescent="0.25">
      <c r="A53" s="334"/>
      <c r="B53" s="359">
        <v>214</v>
      </c>
      <c r="C53" s="394" t="s">
        <v>398</v>
      </c>
      <c r="D53" s="786">
        <v>0</v>
      </c>
      <c r="E53" s="391" t="s">
        <v>142</v>
      </c>
      <c r="F53" s="392">
        <v>0</v>
      </c>
      <c r="G53" s="392"/>
      <c r="H53" s="370"/>
      <c r="I53" s="822"/>
    </row>
    <row r="54" spans="1:12" x14ac:dyDescent="0.25">
      <c r="A54" s="334"/>
      <c r="B54" s="359">
        <v>215</v>
      </c>
      <c r="C54" s="394" t="s">
        <v>455</v>
      </c>
      <c r="D54" s="787">
        <v>0</v>
      </c>
      <c r="E54" s="391" t="s">
        <v>143</v>
      </c>
      <c r="F54" s="392"/>
      <c r="G54" s="392"/>
      <c r="H54" s="370"/>
    </row>
    <row r="55" spans="1:12" x14ac:dyDescent="0.25">
      <c r="A55" s="334"/>
      <c r="B55" s="359">
        <v>216</v>
      </c>
      <c r="C55" s="394" t="s">
        <v>399</v>
      </c>
      <c r="D55" s="786">
        <v>0</v>
      </c>
      <c r="E55" s="391" t="s">
        <v>142</v>
      </c>
      <c r="F55" s="392">
        <v>0</v>
      </c>
      <c r="G55" s="392"/>
      <c r="H55" s="370"/>
    </row>
    <row r="56" spans="1:12" x14ac:dyDescent="0.25">
      <c r="A56" s="334"/>
      <c r="B56" s="359">
        <v>217</v>
      </c>
      <c r="C56" s="394" t="s">
        <v>456</v>
      </c>
      <c r="D56" s="786">
        <v>0</v>
      </c>
      <c r="E56" s="391" t="s">
        <v>143</v>
      </c>
      <c r="F56" s="392"/>
      <c r="G56" s="392"/>
      <c r="H56" s="370"/>
      <c r="J56" s="574"/>
      <c r="K56" s="421"/>
      <c r="L56" s="421"/>
    </row>
    <row r="57" spans="1:12" x14ac:dyDescent="0.25">
      <c r="A57" s="334"/>
      <c r="B57" s="359">
        <v>218</v>
      </c>
      <c r="C57" s="394" t="s">
        <v>400</v>
      </c>
      <c r="D57" s="786">
        <v>0</v>
      </c>
      <c r="E57" s="391" t="s">
        <v>142</v>
      </c>
      <c r="F57" s="392">
        <v>0</v>
      </c>
      <c r="G57" s="392"/>
      <c r="H57" s="370"/>
      <c r="J57" s="574"/>
      <c r="K57" s="421"/>
      <c r="L57" s="421"/>
    </row>
    <row r="58" spans="1:12" x14ac:dyDescent="0.25">
      <c r="A58" s="334"/>
      <c r="B58" s="359">
        <v>219</v>
      </c>
      <c r="C58" s="394" t="s">
        <v>457</v>
      </c>
      <c r="D58" s="786">
        <v>0</v>
      </c>
      <c r="E58" s="391" t="s">
        <v>143</v>
      </c>
      <c r="F58" s="392"/>
      <c r="G58" s="392"/>
      <c r="H58" s="370"/>
      <c r="J58" s="574"/>
      <c r="K58" s="421"/>
      <c r="L58" s="421"/>
    </row>
    <row r="59" spans="1:12" x14ac:dyDescent="0.25">
      <c r="A59" s="334"/>
      <c r="B59" s="359"/>
      <c r="C59" s="395" t="s">
        <v>454</v>
      </c>
      <c r="D59" s="396">
        <v>0</v>
      </c>
      <c r="E59" s="361" t="s">
        <v>144</v>
      </c>
      <c r="F59" s="380">
        <v>66</v>
      </c>
      <c r="G59" s="380"/>
      <c r="H59" s="370"/>
      <c r="J59" s="610"/>
      <c r="K59" s="421"/>
      <c r="L59" s="421"/>
    </row>
    <row r="60" spans="1:12" x14ac:dyDescent="0.25">
      <c r="A60" s="334"/>
      <c r="B60" s="359"/>
      <c r="C60" s="393" t="s">
        <v>145</v>
      </c>
      <c r="D60" s="360"/>
      <c r="E60" s="360"/>
      <c r="F60" s="392"/>
      <c r="G60" s="392"/>
      <c r="H60" s="370"/>
      <c r="J60" s="574"/>
      <c r="K60" s="421"/>
      <c r="L60" s="421"/>
    </row>
    <row r="61" spans="1:12" x14ac:dyDescent="0.25">
      <c r="A61" s="334"/>
      <c r="B61" s="359">
        <v>218</v>
      </c>
      <c r="C61" s="378" t="s">
        <v>624</v>
      </c>
      <c r="D61" s="788"/>
      <c r="E61" s="391" t="s">
        <v>147</v>
      </c>
      <c r="F61" s="397"/>
      <c r="G61" s="397"/>
      <c r="H61" s="370"/>
      <c r="I61" s="504"/>
      <c r="J61" s="574"/>
      <c r="K61" s="421"/>
      <c r="L61" s="421"/>
    </row>
    <row r="62" spans="1:12" ht="15.75" thickBot="1" x14ac:dyDescent="0.3">
      <c r="A62" s="334"/>
      <c r="B62" s="359">
        <v>219</v>
      </c>
      <c r="C62" s="378" t="s">
        <v>458</v>
      </c>
      <c r="D62" s="788"/>
      <c r="E62" s="391" t="s">
        <v>148</v>
      </c>
      <c r="F62" s="397"/>
      <c r="G62" s="397"/>
      <c r="H62" s="370"/>
      <c r="J62" s="574"/>
      <c r="K62" s="421"/>
      <c r="L62" s="421"/>
    </row>
    <row r="63" spans="1:12" ht="15.75" thickBot="1" x14ac:dyDescent="0.3">
      <c r="A63" s="334"/>
      <c r="B63" s="359">
        <v>220</v>
      </c>
      <c r="C63" s="378" t="s">
        <v>401</v>
      </c>
      <c r="D63" s="789" t="s">
        <v>313</v>
      </c>
      <c r="E63" s="765">
        <v>1</v>
      </c>
      <c r="F63" s="766" t="s">
        <v>543</v>
      </c>
      <c r="G63" s="814"/>
      <c r="H63" s="398"/>
    </row>
    <row r="64" spans="1:12" x14ac:dyDescent="0.25">
      <c r="A64" s="334"/>
      <c r="B64" s="359"/>
      <c r="C64" s="395" t="s">
        <v>454</v>
      </c>
      <c r="D64" s="790">
        <v>0</v>
      </c>
      <c r="E64" s="361" t="s">
        <v>170</v>
      </c>
      <c r="F64" s="397"/>
      <c r="G64" s="397"/>
      <c r="H64" s="370"/>
      <c r="I64" s="873"/>
      <c r="J64" s="874"/>
      <c r="K64" s="875"/>
    </row>
    <row r="65" spans="1:10" x14ac:dyDescent="0.25">
      <c r="A65" s="334"/>
      <c r="B65" s="359"/>
      <c r="C65" s="393" t="s">
        <v>149</v>
      </c>
      <c r="D65" s="360"/>
      <c r="E65" s="360"/>
      <c r="F65" s="390" t="s">
        <v>150</v>
      </c>
      <c r="G65" s="390"/>
      <c r="H65" s="370"/>
    </row>
    <row r="66" spans="1:10" ht="15.75" thickBot="1" x14ac:dyDescent="0.3">
      <c r="A66" s="334"/>
      <c r="B66" s="579">
        <v>221</v>
      </c>
      <c r="C66" s="580" t="s">
        <v>151</v>
      </c>
      <c r="D66" s="791">
        <v>0</v>
      </c>
      <c r="E66" s="581" t="s">
        <v>402</v>
      </c>
      <c r="F66" s="768" t="s">
        <v>470</v>
      </c>
      <c r="G66" s="768"/>
      <c r="H66" s="370"/>
    </row>
    <row r="67" spans="1:10" ht="15.75" thickBot="1" x14ac:dyDescent="0.3">
      <c r="A67" s="334"/>
      <c r="B67" s="579">
        <v>222</v>
      </c>
      <c r="C67" s="580" t="s">
        <v>403</v>
      </c>
      <c r="D67" s="791">
        <v>161</v>
      </c>
      <c r="E67" s="581" t="s">
        <v>152</v>
      </c>
      <c r="F67" s="769" t="s">
        <v>760</v>
      </c>
      <c r="G67" s="768" t="s">
        <v>760</v>
      </c>
      <c r="H67" s="370"/>
      <c r="I67" s="821"/>
    </row>
    <row r="68" spans="1:10" ht="15.75" thickBot="1" x14ac:dyDescent="0.3">
      <c r="A68" s="334"/>
      <c r="B68" s="579">
        <v>223</v>
      </c>
      <c r="C68" s="580" t="s">
        <v>404</v>
      </c>
      <c r="D68" s="824">
        <v>0</v>
      </c>
      <c r="E68" s="581" t="s">
        <v>152</v>
      </c>
      <c r="F68" s="769" t="s">
        <v>599</v>
      </c>
      <c r="G68" s="768" t="s">
        <v>599</v>
      </c>
      <c r="H68" s="370"/>
      <c r="I68" s="821"/>
    </row>
    <row r="69" spans="1:10" ht="15.75" thickBot="1" x14ac:dyDescent="0.3">
      <c r="A69" s="334"/>
      <c r="B69" s="579">
        <v>224</v>
      </c>
      <c r="C69" s="580" t="s">
        <v>405</v>
      </c>
      <c r="D69" s="791">
        <v>0</v>
      </c>
      <c r="E69" s="581" t="s">
        <v>152</v>
      </c>
      <c r="F69" s="769" t="s">
        <v>599</v>
      </c>
      <c r="G69" s="768"/>
      <c r="H69" s="370"/>
      <c r="I69" s="821"/>
    </row>
    <row r="70" spans="1:10" ht="15.75" thickBot="1" x14ac:dyDescent="0.3">
      <c r="A70" s="334"/>
      <c r="B70" s="579">
        <v>225</v>
      </c>
      <c r="C70" s="580" t="s">
        <v>406</v>
      </c>
      <c r="D70" s="791">
        <v>0</v>
      </c>
      <c r="E70" s="581" t="s">
        <v>152</v>
      </c>
      <c r="F70" s="769" t="s">
        <v>545</v>
      </c>
      <c r="G70" s="768"/>
      <c r="H70" s="370"/>
      <c r="I70" s="821"/>
    </row>
    <row r="71" spans="1:10" x14ac:dyDescent="0.25">
      <c r="A71" s="334"/>
      <c r="B71" s="359"/>
      <c r="C71" s="378"/>
      <c r="D71" s="360"/>
      <c r="E71" s="391"/>
      <c r="F71" s="361"/>
      <c r="G71" s="361"/>
      <c r="H71" s="370"/>
    </row>
    <row r="72" spans="1:10" x14ac:dyDescent="0.25">
      <c r="A72" s="334"/>
      <c r="B72" s="359"/>
      <c r="C72" s="393" t="s">
        <v>153</v>
      </c>
      <c r="D72" s="360"/>
      <c r="E72" s="360"/>
      <c r="F72" s="397"/>
      <c r="G72" s="397"/>
      <c r="H72" s="370"/>
    </row>
    <row r="73" spans="1:10" ht="15.75" thickBot="1" x14ac:dyDescent="0.3">
      <c r="A73" s="334"/>
      <c r="B73" s="363"/>
      <c r="C73" s="1001" t="s">
        <v>750</v>
      </c>
      <c r="D73" s="1002"/>
      <c r="E73" s="1002"/>
      <c r="F73" s="1002"/>
      <c r="G73" s="1002"/>
      <c r="H73" s="384"/>
      <c r="J73" s="585"/>
    </row>
    <row r="74" spans="1:10" s="421" customFormat="1" ht="15.75" thickBot="1" x14ac:dyDescent="0.3">
      <c r="J74" s="574"/>
    </row>
    <row r="75" spans="1:10" ht="21" x14ac:dyDescent="0.35">
      <c r="A75" s="334"/>
      <c r="B75" s="551" t="s">
        <v>16</v>
      </c>
      <c r="C75" s="561" t="s">
        <v>408</v>
      </c>
      <c r="D75" s="553"/>
      <c r="E75" s="554" t="s">
        <v>138</v>
      </c>
      <c r="F75" s="554" t="s">
        <v>139</v>
      </c>
      <c r="G75" s="554"/>
      <c r="H75" s="555"/>
    </row>
    <row r="76" spans="1:10" ht="15.75" thickBot="1" x14ac:dyDescent="0.3">
      <c r="A76" s="334"/>
      <c r="B76" s="556" t="s">
        <v>17</v>
      </c>
      <c r="C76" s="557" t="s">
        <v>129</v>
      </c>
      <c r="D76" s="558"/>
      <c r="E76" s="559"/>
      <c r="F76" s="558"/>
      <c r="G76" s="558"/>
      <c r="H76" s="560"/>
    </row>
    <row r="77" spans="1:10" x14ac:dyDescent="0.25">
      <c r="A77" s="334"/>
      <c r="B77" s="359">
        <v>226</v>
      </c>
      <c r="C77" s="390" t="s">
        <v>625</v>
      </c>
      <c r="D77" s="1003">
        <v>12.18</v>
      </c>
      <c r="E77" s="391" t="s">
        <v>140</v>
      </c>
      <c r="F77" s="793"/>
      <c r="G77" s="793"/>
      <c r="H77" s="370"/>
      <c r="I77" s="608" t="s">
        <v>732</v>
      </c>
      <c r="J77" s="585"/>
    </row>
    <row r="78" spans="1:10" x14ac:dyDescent="0.25">
      <c r="A78" s="334"/>
      <c r="B78" s="359"/>
      <c r="C78" s="393" t="s">
        <v>141</v>
      </c>
      <c r="D78" s="360"/>
      <c r="E78" s="360"/>
      <c r="F78" s="392"/>
      <c r="G78" s="392"/>
      <c r="H78" s="370"/>
      <c r="J78" s="585"/>
    </row>
    <row r="79" spans="1:10" x14ac:dyDescent="0.25">
      <c r="A79" s="334"/>
      <c r="B79" s="359">
        <v>227</v>
      </c>
      <c r="C79" s="394" t="s">
        <v>398</v>
      </c>
      <c r="D79" s="761">
        <v>0</v>
      </c>
      <c r="E79" s="391" t="s">
        <v>142</v>
      </c>
      <c r="F79" s="392">
        <v>0</v>
      </c>
      <c r="G79" s="392"/>
      <c r="H79" s="370"/>
      <c r="J79" s="585"/>
    </row>
    <row r="80" spans="1:10" x14ac:dyDescent="0.25">
      <c r="A80" s="334"/>
      <c r="B80" s="359">
        <v>228</v>
      </c>
      <c r="C80" s="394" t="s">
        <v>455</v>
      </c>
      <c r="D80" s="762">
        <v>0</v>
      </c>
      <c r="E80" s="391" t="s">
        <v>143</v>
      </c>
      <c r="F80" s="392"/>
      <c r="G80" s="392"/>
      <c r="H80" s="370"/>
    </row>
    <row r="81" spans="1:23" x14ac:dyDescent="0.25">
      <c r="A81" s="334"/>
      <c r="B81" s="359">
        <v>229</v>
      </c>
      <c r="C81" s="394" t="s">
        <v>399</v>
      </c>
      <c r="D81" s="761">
        <v>0</v>
      </c>
      <c r="E81" s="391" t="s">
        <v>142</v>
      </c>
      <c r="F81" s="392">
        <v>0</v>
      </c>
      <c r="G81" s="392"/>
      <c r="H81" s="370"/>
    </row>
    <row r="82" spans="1:23" x14ac:dyDescent="0.25">
      <c r="A82" s="334"/>
      <c r="B82" s="359">
        <v>230</v>
      </c>
      <c r="C82" s="394" t="s">
        <v>456</v>
      </c>
      <c r="D82" s="761">
        <v>0</v>
      </c>
      <c r="E82" s="391" t="s">
        <v>143</v>
      </c>
      <c r="F82" s="392"/>
      <c r="G82" s="392"/>
      <c r="H82" s="370"/>
    </row>
    <row r="83" spans="1:23" x14ac:dyDescent="0.25">
      <c r="A83" s="334"/>
      <c r="B83" s="359">
        <v>231</v>
      </c>
      <c r="C83" s="394" t="s">
        <v>400</v>
      </c>
      <c r="D83" s="761">
        <v>0</v>
      </c>
      <c r="E83" s="391" t="s">
        <v>142</v>
      </c>
      <c r="F83" s="392">
        <v>0</v>
      </c>
      <c r="G83" s="392"/>
      <c r="H83" s="370"/>
    </row>
    <row r="84" spans="1:23" x14ac:dyDescent="0.25">
      <c r="A84" s="334"/>
      <c r="B84" s="359">
        <v>232</v>
      </c>
      <c r="C84" s="394" t="s">
        <v>457</v>
      </c>
      <c r="D84" s="761">
        <v>0</v>
      </c>
      <c r="E84" s="391" t="s">
        <v>143</v>
      </c>
      <c r="F84" s="392"/>
      <c r="G84" s="392"/>
      <c r="H84" s="370"/>
    </row>
    <row r="85" spans="1:23" x14ac:dyDescent="0.25">
      <c r="A85" s="334"/>
      <c r="B85" s="359"/>
      <c r="C85" s="395" t="s">
        <v>454</v>
      </c>
      <c r="D85" s="396">
        <v>0</v>
      </c>
      <c r="E85" s="361" t="s">
        <v>144</v>
      </c>
      <c r="F85" s="380">
        <v>66</v>
      </c>
      <c r="G85" s="380"/>
      <c r="H85" s="370"/>
    </row>
    <row r="86" spans="1:23" x14ac:dyDescent="0.25">
      <c r="A86" s="334"/>
      <c r="B86" s="359"/>
      <c r="C86" s="393" t="s">
        <v>145</v>
      </c>
      <c r="D86" s="360"/>
      <c r="E86" s="360"/>
      <c r="F86" s="392"/>
      <c r="G86" s="392"/>
      <c r="H86" s="370"/>
    </row>
    <row r="87" spans="1:23" x14ac:dyDescent="0.25">
      <c r="A87" s="334"/>
      <c r="B87" s="359">
        <v>233</v>
      </c>
      <c r="C87" s="378" t="s">
        <v>146</v>
      </c>
      <c r="D87" s="763">
        <v>0</v>
      </c>
      <c r="E87" s="391" t="s">
        <v>147</v>
      </c>
      <c r="F87" s="397"/>
      <c r="G87" s="397"/>
      <c r="H87" s="370"/>
    </row>
    <row r="88" spans="1:23" ht="15.75" thickBot="1" x14ac:dyDescent="0.3">
      <c r="A88" s="334"/>
      <c r="B88" s="359">
        <v>234</v>
      </c>
      <c r="C88" s="378" t="s">
        <v>458</v>
      </c>
      <c r="D88" s="763">
        <v>0</v>
      </c>
      <c r="E88" s="391" t="s">
        <v>148</v>
      </c>
      <c r="F88" s="397"/>
      <c r="G88" s="397"/>
      <c r="H88" s="370"/>
    </row>
    <row r="89" spans="1:23" ht="15.75" thickBot="1" x14ac:dyDescent="0.3">
      <c r="A89" s="334"/>
      <c r="B89" s="359">
        <v>235</v>
      </c>
      <c r="C89" s="378" t="s">
        <v>401</v>
      </c>
      <c r="D89" s="764" t="s">
        <v>313</v>
      </c>
      <c r="E89" s="765">
        <v>8</v>
      </c>
      <c r="F89" s="770" t="s">
        <v>447</v>
      </c>
      <c r="G89" s="814"/>
      <c r="H89" s="398"/>
      <c r="I89" s="325" t="s">
        <v>313</v>
      </c>
    </row>
    <row r="90" spans="1:23" x14ac:dyDescent="0.25">
      <c r="A90" s="334"/>
      <c r="B90" s="359"/>
      <c r="C90" s="395" t="s">
        <v>454</v>
      </c>
      <c r="D90" s="737">
        <v>0</v>
      </c>
      <c r="E90" s="361" t="s">
        <v>170</v>
      </c>
      <c r="F90" s="397"/>
      <c r="G90" s="397"/>
      <c r="H90" s="370"/>
    </row>
    <row r="91" spans="1:23" x14ac:dyDescent="0.25">
      <c r="A91" s="334"/>
      <c r="B91" s="359"/>
      <c r="C91" s="393" t="s">
        <v>149</v>
      </c>
      <c r="D91" s="360"/>
      <c r="E91" s="360"/>
      <c r="F91" s="390" t="s">
        <v>150</v>
      </c>
      <c r="G91" s="390"/>
      <c r="H91" s="370"/>
      <c r="I91" s="821"/>
    </row>
    <row r="92" spans="1:23" ht="15.75" thickBot="1" x14ac:dyDescent="0.3">
      <c r="A92" s="334"/>
      <c r="B92" s="359">
        <v>236</v>
      </c>
      <c r="C92" s="399" t="s">
        <v>151</v>
      </c>
      <c r="D92" s="761">
        <v>0</v>
      </c>
      <c r="E92" s="391" t="s">
        <v>402</v>
      </c>
      <c r="F92" s="771" t="s">
        <v>470</v>
      </c>
      <c r="G92" s="771"/>
      <c r="H92" s="370"/>
      <c r="I92" s="819"/>
    </row>
    <row r="93" spans="1:23" ht="15.75" thickBot="1" x14ac:dyDescent="0.3">
      <c r="A93" s="334"/>
      <c r="B93" s="579">
        <v>237</v>
      </c>
      <c r="C93" s="580" t="s">
        <v>403</v>
      </c>
      <c r="D93" s="767">
        <v>0</v>
      </c>
      <c r="E93" s="581" t="s">
        <v>152</v>
      </c>
      <c r="F93" s="769" t="s">
        <v>599</v>
      </c>
      <c r="G93" s="768"/>
      <c r="H93" s="370"/>
    </row>
    <row r="94" spans="1:23" ht="15.75" thickBot="1" x14ac:dyDescent="0.3">
      <c r="A94" s="334"/>
      <c r="B94" s="579">
        <v>238</v>
      </c>
      <c r="C94" s="580" t="s">
        <v>404</v>
      </c>
      <c r="D94" s="767">
        <v>0</v>
      </c>
      <c r="E94" s="581" t="s">
        <v>152</v>
      </c>
      <c r="F94" s="769" t="s">
        <v>599</v>
      </c>
      <c r="G94" s="768"/>
      <c r="H94" s="370"/>
      <c r="J94" s="585"/>
    </row>
    <row r="95" spans="1:23" ht="15.75" thickBot="1" x14ac:dyDescent="0.3">
      <c r="A95" s="334"/>
      <c r="B95" s="579">
        <v>239</v>
      </c>
      <c r="C95" s="580" t="s">
        <v>405</v>
      </c>
      <c r="D95" s="772">
        <v>0</v>
      </c>
      <c r="E95" s="581" t="s">
        <v>152</v>
      </c>
      <c r="F95" s="769" t="s">
        <v>599</v>
      </c>
      <c r="G95" s="768" t="s">
        <v>599</v>
      </c>
      <c r="H95" s="370"/>
      <c r="I95" s="819"/>
      <c r="J95" s="585"/>
    </row>
    <row r="96" spans="1:23" ht="15.75" thickBot="1" x14ac:dyDescent="0.3">
      <c r="A96" s="334"/>
      <c r="B96" s="579">
        <v>240</v>
      </c>
      <c r="C96" s="580" t="s">
        <v>406</v>
      </c>
      <c r="D96" s="767">
        <v>0</v>
      </c>
      <c r="E96" s="581" t="s">
        <v>152</v>
      </c>
      <c r="F96" s="769" t="s">
        <v>545</v>
      </c>
      <c r="G96" s="768"/>
      <c r="H96" s="370"/>
      <c r="I96" s="609" t="s">
        <v>732</v>
      </c>
      <c r="J96" s="585"/>
      <c r="W96" s="862"/>
    </row>
    <row r="97" spans="1:31" x14ac:dyDescent="0.25">
      <c r="A97" s="334"/>
      <c r="B97" s="579"/>
      <c r="C97" s="580"/>
      <c r="D97" s="792"/>
      <c r="E97" s="581"/>
      <c r="F97" s="582"/>
      <c r="G97" s="582"/>
      <c r="H97" s="370"/>
      <c r="J97" s="585"/>
    </row>
    <row r="98" spans="1:31" x14ac:dyDescent="0.25">
      <c r="A98" s="334"/>
      <c r="B98" s="579"/>
      <c r="C98" s="393" t="s">
        <v>153</v>
      </c>
      <c r="D98" s="792"/>
      <c r="E98" s="581"/>
      <c r="F98" s="582"/>
      <c r="G98" s="582"/>
      <c r="H98" s="370"/>
      <c r="J98" s="585"/>
    </row>
    <row r="99" spans="1:31" x14ac:dyDescent="0.25">
      <c r="A99" s="334"/>
      <c r="B99" s="359">
        <v>241</v>
      </c>
      <c r="C99" s="378" t="s">
        <v>154</v>
      </c>
      <c r="D99" s="761">
        <v>0</v>
      </c>
      <c r="E99" s="391" t="s">
        <v>155</v>
      </c>
      <c r="F99" s="380">
        <v>87</v>
      </c>
      <c r="G99" s="380"/>
      <c r="H99" s="370"/>
      <c r="I99" s="821"/>
      <c r="J99" s="722"/>
      <c r="T99" s="628"/>
      <c r="U99" s="628"/>
      <c r="V99" s="628"/>
      <c r="W99" s="628"/>
      <c r="X99" s="628"/>
      <c r="Y99" s="628"/>
    </row>
    <row r="100" spans="1:31" ht="15.75" thickBot="1" x14ac:dyDescent="0.3">
      <c r="A100" s="334"/>
      <c r="B100" s="400">
        <v>242</v>
      </c>
      <c r="C100" s="401" t="s">
        <v>407</v>
      </c>
      <c r="D100" s="773">
        <v>2764.702025</v>
      </c>
      <c r="E100" s="774" t="s">
        <v>156</v>
      </c>
      <c r="F100" s="785">
        <v>0.01</v>
      </c>
      <c r="G100" s="785"/>
      <c r="H100" s="384"/>
      <c r="J100" s="722"/>
    </row>
    <row r="101" spans="1:31" s="421" customFormat="1" ht="15.75" customHeight="1" thickBot="1" x14ac:dyDescent="0.3">
      <c r="J101" s="574"/>
    </row>
    <row r="102" spans="1:31" x14ac:dyDescent="0.25">
      <c r="A102" s="334"/>
      <c r="B102" s="562" t="s">
        <v>16</v>
      </c>
      <c r="C102" s="994" t="s">
        <v>372</v>
      </c>
      <c r="D102" s="563"/>
      <c r="E102" s="564" t="s">
        <v>138</v>
      </c>
      <c r="F102" s="564" t="s">
        <v>139</v>
      </c>
      <c r="G102" s="564"/>
      <c r="H102" s="565"/>
      <c r="J102" s="542" t="s">
        <v>16</v>
      </c>
      <c r="K102" s="543" t="s">
        <v>157</v>
      </c>
      <c r="L102" s="738"/>
      <c r="M102" s="738"/>
      <c r="N102" s="738"/>
      <c r="O102" s="738"/>
      <c r="P102" s="738"/>
      <c r="Q102" s="738"/>
      <c r="R102" s="738"/>
      <c r="S102" s="738"/>
      <c r="T102" s="738"/>
      <c r="U102" s="738"/>
      <c r="V102" s="738"/>
      <c r="W102" s="738"/>
      <c r="X102" s="738"/>
      <c r="Y102" s="738"/>
      <c r="Z102" s="738"/>
      <c r="AA102" s="738"/>
      <c r="AB102" s="738"/>
      <c r="AC102" s="738"/>
      <c r="AD102" s="738"/>
      <c r="AE102" s="545"/>
    </row>
    <row r="103" spans="1:31" x14ac:dyDescent="0.25">
      <c r="A103" s="334"/>
      <c r="B103" s="566" t="s">
        <v>17</v>
      </c>
      <c r="C103" s="567" t="s">
        <v>129</v>
      </c>
      <c r="D103" s="568"/>
      <c r="E103" s="569"/>
      <c r="F103" s="568"/>
      <c r="G103" s="568"/>
      <c r="H103" s="570"/>
      <c r="J103" s="629" t="s">
        <v>17</v>
      </c>
      <c r="K103" s="544" t="s">
        <v>129</v>
      </c>
      <c r="L103" s="739"/>
      <c r="M103" s="739"/>
      <c r="N103" s="739"/>
      <c r="O103" s="739"/>
      <c r="P103" s="739"/>
      <c r="Q103" s="739"/>
      <c r="R103" s="739"/>
      <c r="S103" s="739"/>
      <c r="T103" s="739"/>
      <c r="U103" s="739"/>
      <c r="V103" s="739"/>
      <c r="W103" s="739"/>
      <c r="X103" s="739"/>
      <c r="Y103" s="739"/>
      <c r="Z103" s="739"/>
      <c r="AA103" s="739"/>
      <c r="AB103" s="739"/>
      <c r="AC103" s="739"/>
      <c r="AD103" s="739"/>
      <c r="AE103" s="546"/>
    </row>
    <row r="104" spans="1:31" x14ac:dyDescent="0.25">
      <c r="A104" s="334"/>
      <c r="B104" s="402"/>
      <c r="C104" s="403" t="s">
        <v>141</v>
      </c>
      <c r="D104" s="404"/>
      <c r="E104" s="404"/>
      <c r="F104" s="404">
        <v>16.607142857142858</v>
      </c>
      <c r="G104" s="404"/>
      <c r="H104" s="1042"/>
      <c r="J104" s="548"/>
      <c r="K104" s="549"/>
      <c r="L104" s="504"/>
      <c r="M104" s="504"/>
      <c r="N104" s="504"/>
      <c r="O104" s="504"/>
      <c r="P104" s="504"/>
      <c r="Q104" s="504"/>
      <c r="R104" s="504"/>
      <c r="S104" s="504"/>
      <c r="T104" s="504"/>
      <c r="U104" s="504"/>
      <c r="V104" s="504"/>
      <c r="W104" s="504"/>
      <c r="X104" s="504"/>
      <c r="Y104" s="504"/>
      <c r="Z104" s="504"/>
      <c r="AA104" s="504"/>
      <c r="AB104" s="504"/>
      <c r="AC104" s="504"/>
      <c r="AD104" s="504"/>
      <c r="AE104" s="546"/>
    </row>
    <row r="105" spans="1:31" x14ac:dyDescent="0.25">
      <c r="A105" s="334"/>
      <c r="B105" s="402">
        <v>243</v>
      </c>
      <c r="C105" s="405" t="s">
        <v>314</v>
      </c>
      <c r="D105" s="404">
        <v>0</v>
      </c>
      <c r="E105" s="404" t="s">
        <v>144</v>
      </c>
      <c r="F105" s="404">
        <v>66</v>
      </c>
      <c r="G105" s="404"/>
      <c r="H105" s="1042"/>
      <c r="I105" s="720" t="s">
        <v>527</v>
      </c>
      <c r="J105" s="740">
        <v>253</v>
      </c>
      <c r="K105" s="628" t="s">
        <v>766</v>
      </c>
      <c r="L105" s="1067">
        <v>12.18</v>
      </c>
      <c r="M105" s="550"/>
      <c r="N105" s="1066" t="s">
        <v>410</v>
      </c>
      <c r="O105" s="1074"/>
      <c r="P105" s="1074"/>
      <c r="Q105" s="1074"/>
      <c r="R105" s="1074"/>
      <c r="S105" s="1074"/>
      <c r="T105" s="1074"/>
      <c r="U105" s="1074"/>
      <c r="V105" s="1074"/>
      <c r="W105" s="1074"/>
      <c r="X105" s="1074"/>
      <c r="Y105" s="1074"/>
      <c r="Z105" s="1074"/>
      <c r="AA105" s="1074"/>
      <c r="AB105" s="1074"/>
      <c r="AC105" s="1074"/>
      <c r="AD105" s="1074"/>
      <c r="AE105" s="546"/>
    </row>
    <row r="106" spans="1:31" x14ac:dyDescent="0.25">
      <c r="A106" s="334"/>
      <c r="B106" s="402"/>
      <c r="C106" s="403" t="s">
        <v>145</v>
      </c>
      <c r="D106" s="404"/>
      <c r="E106" s="404"/>
      <c r="F106" s="404"/>
      <c r="G106" s="404"/>
      <c r="H106" s="1042"/>
      <c r="J106" s="741"/>
      <c r="K106" s="628"/>
      <c r="L106" s="550"/>
      <c r="M106" s="550"/>
      <c r="N106" s="504"/>
      <c r="O106" s="504"/>
      <c r="P106" s="504"/>
      <c r="Q106" s="504"/>
      <c r="R106" s="504"/>
      <c r="S106" s="504"/>
      <c r="T106" s="504"/>
      <c r="U106" s="504"/>
      <c r="V106" s="504"/>
      <c r="W106" s="504"/>
      <c r="X106" s="504"/>
      <c r="Y106" s="504"/>
      <c r="Z106" s="504"/>
      <c r="AA106" s="504"/>
      <c r="AB106" s="504"/>
      <c r="AC106" s="504"/>
      <c r="AD106" s="504"/>
      <c r="AE106" s="546"/>
    </row>
    <row r="107" spans="1:31" x14ac:dyDescent="0.25">
      <c r="A107" s="334"/>
      <c r="B107" s="402">
        <v>244</v>
      </c>
      <c r="C107" s="406" t="s">
        <v>459</v>
      </c>
      <c r="D107" s="404">
        <v>0</v>
      </c>
      <c r="E107" s="404"/>
      <c r="F107" s="404"/>
      <c r="G107" s="404"/>
      <c r="H107" s="1042"/>
      <c r="J107" s="741"/>
      <c r="K107" s="628"/>
      <c r="L107" s="1069" t="s">
        <v>384</v>
      </c>
      <c r="M107" s="1069"/>
      <c r="N107" s="1075" t="s">
        <v>411</v>
      </c>
      <c r="O107" s="1075"/>
      <c r="P107" s="1075" t="s">
        <v>412</v>
      </c>
      <c r="Q107" s="1075"/>
      <c r="R107" s="1075"/>
      <c r="S107" s="1076" t="s">
        <v>413</v>
      </c>
      <c r="T107" s="1077"/>
      <c r="U107" s="1077"/>
      <c r="V107" s="1077"/>
      <c r="W107" s="1077"/>
      <c r="X107" s="1077"/>
      <c r="Y107" s="1077"/>
      <c r="Z107" s="1077"/>
      <c r="AA107" s="1077"/>
      <c r="AB107" s="1077"/>
      <c r="AC107" s="1077"/>
      <c r="AD107" s="1078"/>
      <c r="AE107" s="546"/>
    </row>
    <row r="108" spans="1:31" x14ac:dyDescent="0.25">
      <c r="A108" s="334"/>
      <c r="B108" s="402">
        <v>245</v>
      </c>
      <c r="C108" s="406" t="s">
        <v>460</v>
      </c>
      <c r="D108" s="404">
        <v>0</v>
      </c>
      <c r="E108" s="404"/>
      <c r="F108" s="404"/>
      <c r="G108" s="404"/>
      <c r="H108" s="1042"/>
      <c r="J108" s="740">
        <v>254</v>
      </c>
      <c r="K108" s="628" t="s">
        <v>385</v>
      </c>
      <c r="L108" s="1079">
        <v>0.2</v>
      </c>
      <c r="M108" s="1079"/>
      <c r="N108" s="1080">
        <v>0.05</v>
      </c>
      <c r="O108" s="1080"/>
      <c r="P108" s="1070">
        <v>3.0000000000000004</v>
      </c>
      <c r="Q108" s="1070"/>
      <c r="R108" s="1070"/>
      <c r="S108" s="1071">
        <v>0.12054734971014858</v>
      </c>
      <c r="T108" s="1072"/>
      <c r="U108" s="1072"/>
      <c r="V108" s="1072"/>
      <c r="W108" s="1072"/>
      <c r="X108" s="1072"/>
      <c r="Y108" s="1072"/>
      <c r="Z108" s="1072"/>
      <c r="AA108" s="1072"/>
      <c r="AB108" s="1072"/>
      <c r="AC108" s="1072"/>
      <c r="AD108" s="1073"/>
      <c r="AE108" s="546"/>
    </row>
    <row r="109" spans="1:31" x14ac:dyDescent="0.25">
      <c r="A109" s="334"/>
      <c r="B109" s="402">
        <v>246</v>
      </c>
      <c r="C109" s="405" t="s">
        <v>440</v>
      </c>
      <c r="D109" s="404">
        <v>0</v>
      </c>
      <c r="E109" s="404" t="s">
        <v>170</v>
      </c>
      <c r="F109" s="404" t="s">
        <v>543</v>
      </c>
      <c r="G109" s="404"/>
      <c r="H109" s="1042"/>
      <c r="I109" s="325" t="s">
        <v>313</v>
      </c>
      <c r="J109" s="740">
        <v>255</v>
      </c>
      <c r="K109" s="628" t="s">
        <v>414</v>
      </c>
      <c r="L109" s="1068">
        <v>2257182.9045250001</v>
      </c>
      <c r="M109" s="1069"/>
      <c r="N109" s="1068">
        <v>2257182.9045250001</v>
      </c>
      <c r="O109" s="1069"/>
      <c r="P109" s="1070">
        <v>0</v>
      </c>
      <c r="Q109" s="1070"/>
      <c r="R109" s="1070"/>
      <c r="S109" s="1071">
        <v>0</v>
      </c>
      <c r="T109" s="1072"/>
      <c r="U109" s="1072"/>
      <c r="V109" s="1072"/>
      <c r="W109" s="1072"/>
      <c r="X109" s="1072"/>
      <c r="Y109" s="1072"/>
      <c r="Z109" s="1072"/>
      <c r="AA109" s="1072"/>
      <c r="AB109" s="1072"/>
      <c r="AC109" s="1072"/>
      <c r="AD109" s="1073"/>
      <c r="AE109" s="546"/>
    </row>
    <row r="110" spans="1:31" x14ac:dyDescent="0.25">
      <c r="A110" s="334"/>
      <c r="B110" s="402">
        <v>247</v>
      </c>
      <c r="C110" s="405" t="s">
        <v>439</v>
      </c>
      <c r="D110" s="404">
        <v>0</v>
      </c>
      <c r="E110" s="404" t="s">
        <v>170</v>
      </c>
      <c r="F110" s="404" t="s">
        <v>447</v>
      </c>
      <c r="G110" s="404"/>
      <c r="H110" s="1042"/>
      <c r="J110" s="740">
        <v>256</v>
      </c>
      <c r="K110" s="628" t="s">
        <v>492</v>
      </c>
      <c r="L110" s="1081">
        <v>451.43658090500003</v>
      </c>
      <c r="M110" s="1069"/>
      <c r="N110" s="1081">
        <v>112.85914522625001</v>
      </c>
      <c r="O110" s="1069"/>
      <c r="P110" s="1070">
        <v>3</v>
      </c>
      <c r="Q110" s="1070"/>
      <c r="R110" s="1070"/>
      <c r="S110" s="1071">
        <v>0.12054734971014858</v>
      </c>
      <c r="T110" s="1072"/>
      <c r="U110" s="1072"/>
      <c r="V110" s="1072"/>
      <c r="W110" s="1072"/>
      <c r="X110" s="1072"/>
      <c r="Y110" s="1072"/>
      <c r="Z110" s="1072"/>
      <c r="AA110" s="1072"/>
      <c r="AB110" s="1072"/>
      <c r="AC110" s="1072"/>
      <c r="AD110" s="1073"/>
      <c r="AE110" s="546"/>
    </row>
    <row r="111" spans="1:31" x14ac:dyDescent="0.25">
      <c r="A111" s="334"/>
      <c r="B111" s="402"/>
      <c r="C111" s="403" t="s">
        <v>149</v>
      </c>
      <c r="D111" s="404"/>
      <c r="E111" s="404"/>
      <c r="F111" s="404" t="s">
        <v>150</v>
      </c>
      <c r="G111" s="404"/>
      <c r="H111" s="1042"/>
      <c r="J111" s="740"/>
      <c r="K111" s="628"/>
      <c r="L111" s="742"/>
      <c r="M111" s="742"/>
      <c r="N111" s="742"/>
      <c r="O111" s="742"/>
      <c r="P111" s="742"/>
      <c r="Q111" s="742"/>
      <c r="R111" s="743"/>
      <c r="S111" s="743"/>
      <c r="T111" s="743"/>
      <c r="U111" s="865">
        <v>1.9059933212538469E-4</v>
      </c>
      <c r="V111" s="865">
        <v>1.3822655976122561E-2</v>
      </c>
      <c r="W111" s="865">
        <v>4.0268780463745477E-3</v>
      </c>
      <c r="X111" s="865">
        <v>0.83200303916437635</v>
      </c>
      <c r="Y111" s="865">
        <v>3.3168021031623307E-2</v>
      </c>
      <c r="Z111" s="865">
        <v>0.11678880644937785</v>
      </c>
      <c r="AA111" s="865"/>
      <c r="AB111" s="868">
        <v>0.96119933019261561</v>
      </c>
      <c r="AC111" s="868">
        <v>3.8800669807384426E-2</v>
      </c>
      <c r="AD111" s="743"/>
      <c r="AE111" s="546"/>
    </row>
    <row r="112" spans="1:31" x14ac:dyDescent="0.25">
      <c r="A112" s="334"/>
      <c r="B112" s="402">
        <v>248</v>
      </c>
      <c r="C112" s="407" t="s">
        <v>471</v>
      </c>
      <c r="D112" s="404">
        <v>0</v>
      </c>
      <c r="E112" s="404" t="s">
        <v>472</v>
      </c>
      <c r="F112" s="404" t="s">
        <v>470</v>
      </c>
      <c r="G112" s="404"/>
      <c r="H112" s="1042"/>
      <c r="J112" s="740"/>
      <c r="K112" s="744" t="s">
        <v>415</v>
      </c>
      <c r="L112" s="827">
        <v>1</v>
      </c>
      <c r="M112" s="827">
        <v>2</v>
      </c>
      <c r="N112" s="827">
        <v>3</v>
      </c>
      <c r="O112" s="827">
        <v>4</v>
      </c>
      <c r="P112" s="827">
        <v>5</v>
      </c>
      <c r="Q112" s="827">
        <v>6</v>
      </c>
      <c r="R112" s="827" t="s">
        <v>386</v>
      </c>
      <c r="S112" s="827" t="s">
        <v>387</v>
      </c>
      <c r="T112" s="827" t="s">
        <v>388</v>
      </c>
      <c r="U112" s="827">
        <v>8</v>
      </c>
      <c r="V112" s="827">
        <v>8</v>
      </c>
      <c r="W112" s="827">
        <v>8</v>
      </c>
      <c r="X112" s="827">
        <v>8</v>
      </c>
      <c r="Y112" s="827">
        <v>8</v>
      </c>
      <c r="Z112" s="827">
        <v>8</v>
      </c>
      <c r="AA112" s="827">
        <v>8</v>
      </c>
      <c r="AB112" s="827">
        <v>9</v>
      </c>
      <c r="AC112" s="827">
        <v>8</v>
      </c>
      <c r="AD112" s="828"/>
      <c r="AE112" s="546"/>
    </row>
    <row r="113" spans="1:32" ht="73.5" customHeight="1" x14ac:dyDescent="0.25">
      <c r="A113" s="334"/>
      <c r="B113" s="402">
        <v>249</v>
      </c>
      <c r="C113" s="1004" t="s">
        <v>436</v>
      </c>
      <c r="D113" s="404">
        <v>1960.98</v>
      </c>
      <c r="E113" s="404" t="s">
        <v>316</v>
      </c>
      <c r="F113" s="404" t="s">
        <v>760</v>
      </c>
      <c r="G113" s="404"/>
      <c r="H113" s="1042"/>
      <c r="J113" s="740"/>
      <c r="K113" s="628"/>
      <c r="L113" s="829" t="s">
        <v>242</v>
      </c>
      <c r="M113" s="829" t="s">
        <v>243</v>
      </c>
      <c r="N113" s="829" t="s">
        <v>244</v>
      </c>
      <c r="O113" s="829" t="s">
        <v>245</v>
      </c>
      <c r="P113" s="829" t="s">
        <v>246</v>
      </c>
      <c r="Q113" s="829" t="s">
        <v>247</v>
      </c>
      <c r="R113" s="830" t="s">
        <v>389</v>
      </c>
      <c r="S113" s="829" t="s">
        <v>390</v>
      </c>
      <c r="T113" s="830" t="s">
        <v>763</v>
      </c>
      <c r="U113" s="863" t="s">
        <v>671</v>
      </c>
      <c r="V113" s="863" t="s">
        <v>673</v>
      </c>
      <c r="W113" s="863" t="s">
        <v>674</v>
      </c>
      <c r="X113" s="863" t="s">
        <v>726</v>
      </c>
      <c r="Y113" s="863" t="s">
        <v>677</v>
      </c>
      <c r="Z113" s="864" t="s">
        <v>678</v>
      </c>
      <c r="AA113" s="864" t="s">
        <v>729</v>
      </c>
      <c r="AB113" s="830" t="s">
        <v>670</v>
      </c>
      <c r="AC113" s="863" t="s">
        <v>725</v>
      </c>
      <c r="AD113" s="831" t="s">
        <v>416</v>
      </c>
      <c r="AE113" s="546"/>
    </row>
    <row r="114" spans="1:32" x14ac:dyDescent="0.25">
      <c r="A114" s="334"/>
      <c r="B114" s="577">
        <v>250</v>
      </c>
      <c r="C114" s="1004" t="s">
        <v>437</v>
      </c>
      <c r="D114" s="404">
        <v>0</v>
      </c>
      <c r="E114" s="404" t="s">
        <v>316</v>
      </c>
      <c r="F114" s="404" t="s">
        <v>599</v>
      </c>
      <c r="G114" s="404"/>
      <c r="H114" s="1042"/>
      <c r="J114" s="740">
        <v>257</v>
      </c>
      <c r="K114" s="628" t="s">
        <v>417</v>
      </c>
      <c r="L114" s="832">
        <v>6.0341155662200115E-3</v>
      </c>
      <c r="M114" s="833">
        <v>1.7003495783642158E-3</v>
      </c>
      <c r="N114" s="833">
        <v>2.6880932756208537E-2</v>
      </c>
      <c r="O114" s="833">
        <v>1.0095825621537532E-3</v>
      </c>
      <c r="P114" s="833">
        <v>0</v>
      </c>
      <c r="Q114" s="833">
        <v>0</v>
      </c>
      <c r="R114" s="833">
        <v>0</v>
      </c>
      <c r="S114" s="833">
        <v>0</v>
      </c>
      <c r="T114" s="834">
        <v>0</v>
      </c>
      <c r="U114" s="833">
        <v>8.6717828496575022E-6</v>
      </c>
      <c r="V114" s="833">
        <v>6.2889554592773463E-4</v>
      </c>
      <c r="W114" s="833">
        <v>1.8321266706874424E-4</v>
      </c>
      <c r="X114" s="833">
        <v>3.7854013471265706E-2</v>
      </c>
      <c r="Y114" s="833">
        <v>1.5090602507982416E-3</v>
      </c>
      <c r="Z114" s="833">
        <v>5.3135924323881745E-3</v>
      </c>
      <c r="AA114" s="833">
        <v>1.503466995606254E-2</v>
      </c>
      <c r="AB114" s="833">
        <v>0.86877319337693071</v>
      </c>
      <c r="AC114" s="833">
        <v>3.506971005376195E-2</v>
      </c>
      <c r="AD114" s="836">
        <v>0.99999999999999989</v>
      </c>
      <c r="AE114" s="546"/>
    </row>
    <row r="115" spans="1:32" x14ac:dyDescent="0.25">
      <c r="A115" s="334"/>
      <c r="B115" s="578">
        <v>251</v>
      </c>
      <c r="C115" s="1004" t="s">
        <v>438</v>
      </c>
      <c r="D115" s="404">
        <v>0</v>
      </c>
      <c r="E115" s="404" t="s">
        <v>316</v>
      </c>
      <c r="F115" s="404" t="s">
        <v>599</v>
      </c>
      <c r="G115" s="404"/>
      <c r="H115" s="1042"/>
      <c r="J115" s="740">
        <v>258</v>
      </c>
      <c r="K115" s="628" t="s">
        <v>391</v>
      </c>
      <c r="L115" s="835">
        <v>6.0341155662200115E-3</v>
      </c>
      <c r="M115" s="835">
        <v>1.7003495783642158E-3</v>
      </c>
      <c r="N115" s="835">
        <v>2.6880932756208537E-2</v>
      </c>
      <c r="O115" s="835">
        <v>1.0095825621537532E-3</v>
      </c>
      <c r="P115" s="835">
        <v>0</v>
      </c>
      <c r="Q115" s="835">
        <v>0</v>
      </c>
      <c r="R115" s="835">
        <v>0</v>
      </c>
      <c r="S115" s="835">
        <v>0</v>
      </c>
      <c r="T115" s="834">
        <v>0</v>
      </c>
      <c r="U115" s="835">
        <v>8.6717828496575022E-6</v>
      </c>
      <c r="V115" s="835">
        <v>6.2889554592773463E-4</v>
      </c>
      <c r="W115" s="835">
        <v>1.8321266706874424E-4</v>
      </c>
      <c r="X115" s="835">
        <v>3.7854013471265706E-2</v>
      </c>
      <c r="Y115" s="835">
        <v>1.5090602507982416E-3</v>
      </c>
      <c r="Z115" s="835">
        <v>5.3135924323881745E-3</v>
      </c>
      <c r="AA115" s="835">
        <v>1.503466995606254E-2</v>
      </c>
      <c r="AB115" s="835">
        <v>0.86877319337693071</v>
      </c>
      <c r="AC115" s="835">
        <v>3.506971005376195E-2</v>
      </c>
      <c r="AD115" s="836">
        <v>0.99999999999999989</v>
      </c>
      <c r="AE115" s="546"/>
    </row>
    <row r="116" spans="1:32" s="421" customFormat="1" ht="15.75" thickBot="1" x14ac:dyDescent="0.3">
      <c r="B116" s="972">
        <v>252</v>
      </c>
      <c r="C116" s="1043" t="s">
        <v>473</v>
      </c>
      <c r="D116" s="1043">
        <v>0</v>
      </c>
      <c r="E116" s="1043" t="s">
        <v>316</v>
      </c>
      <c r="F116" s="1043" t="s">
        <v>733</v>
      </c>
      <c r="G116" s="1043"/>
      <c r="H116" s="1044"/>
      <c r="J116" s="740">
        <v>259</v>
      </c>
      <c r="K116" s="628" t="s">
        <v>392</v>
      </c>
      <c r="L116" s="832">
        <v>0.12054734971014858</v>
      </c>
      <c r="M116" s="832">
        <v>0.12054734971014858</v>
      </c>
      <c r="N116" s="832">
        <v>0.12054734971014858</v>
      </c>
      <c r="O116" s="832">
        <v>0.12054734971014858</v>
      </c>
      <c r="P116" s="832">
        <v>0</v>
      </c>
      <c r="Q116" s="832">
        <v>0</v>
      </c>
      <c r="R116" s="832">
        <v>0</v>
      </c>
      <c r="S116" s="832">
        <v>0</v>
      </c>
      <c r="T116" s="832">
        <v>0</v>
      </c>
      <c r="U116" s="832">
        <v>0.12054734971014858</v>
      </c>
      <c r="V116" s="832">
        <v>0.12054734971014858</v>
      </c>
      <c r="W116" s="832">
        <v>0.12054734971014858</v>
      </c>
      <c r="X116" s="832">
        <v>0.12054734971014858</v>
      </c>
      <c r="Y116" s="832">
        <v>0.12054734971014858</v>
      </c>
      <c r="Z116" s="832">
        <v>0.12054734971014858</v>
      </c>
      <c r="AA116" s="832">
        <v>0.12054734971014858</v>
      </c>
      <c r="AB116" s="832">
        <v>0.12054734971014858</v>
      </c>
      <c r="AC116" s="832">
        <v>0.12054734971014858</v>
      </c>
      <c r="AD116" s="832">
        <v>0.12054734971014858</v>
      </c>
      <c r="AE116" s="546"/>
      <c r="AF116" s="745"/>
    </row>
    <row r="117" spans="1:32" x14ac:dyDescent="0.25">
      <c r="A117" s="334"/>
      <c r="B117" s="714"/>
      <c r="C117" s="715"/>
      <c r="D117" s="716"/>
      <c r="E117" s="717"/>
      <c r="F117" s="717"/>
      <c r="G117" s="717"/>
      <c r="H117" s="718"/>
      <c r="J117" s="740"/>
      <c r="K117" s="746" t="s">
        <v>493</v>
      </c>
      <c r="L117" s="837">
        <v>13620.102500000001</v>
      </c>
      <c r="M117" s="837">
        <v>3838</v>
      </c>
      <c r="N117" s="837">
        <v>60675.181875000002</v>
      </c>
      <c r="O117" s="837">
        <v>2278.8125</v>
      </c>
      <c r="P117" s="837">
        <v>0</v>
      </c>
      <c r="Q117" s="837">
        <v>0</v>
      </c>
      <c r="R117" s="837">
        <v>0</v>
      </c>
      <c r="S117" s="837">
        <v>0</v>
      </c>
      <c r="T117" s="837">
        <v>0</v>
      </c>
      <c r="U117" s="837">
        <v>19.573800000000002</v>
      </c>
      <c r="V117" s="837">
        <v>1419.5322749999996</v>
      </c>
      <c r="W117" s="837">
        <v>413.54449999999997</v>
      </c>
      <c r="X117" s="837">
        <v>85443.432075000004</v>
      </c>
      <c r="Y117" s="837">
        <v>3406.2249999999999</v>
      </c>
      <c r="Z117" s="837">
        <v>11993.75</v>
      </c>
      <c r="AA117" s="837">
        <v>33936</v>
      </c>
      <c r="AB117" s="837">
        <v>1960980</v>
      </c>
      <c r="AC117" s="837">
        <v>79158.75</v>
      </c>
      <c r="AD117" s="837">
        <v>2257182.9045250001</v>
      </c>
      <c r="AE117" s="546"/>
      <c r="AF117" s="862"/>
    </row>
    <row r="118" spans="1:32" x14ac:dyDescent="0.25">
      <c r="A118" s="334"/>
      <c r="B118" s="1005"/>
      <c r="C118" s="549"/>
      <c r="D118" s="716"/>
      <c r="E118" s="717"/>
      <c r="F118" s="716"/>
      <c r="G118" s="716"/>
      <c r="H118" s="718"/>
      <c r="J118" s="740">
        <v>260</v>
      </c>
      <c r="K118" s="628" t="s">
        <v>422</v>
      </c>
      <c r="L118" s="838">
        <v>10215.076874999997</v>
      </c>
      <c r="M118" s="838">
        <v>2878.4999999999991</v>
      </c>
      <c r="N118" s="838">
        <v>45506.386406249985</v>
      </c>
      <c r="O118" s="838">
        <v>1709.1093749999993</v>
      </c>
      <c r="P118" s="838">
        <v>0</v>
      </c>
      <c r="Q118" s="838">
        <v>0</v>
      </c>
      <c r="R118" s="838">
        <v>0</v>
      </c>
      <c r="S118" s="838">
        <v>0</v>
      </c>
      <c r="T118" s="839">
        <v>0</v>
      </c>
      <c r="U118" s="838">
        <v>14.680349999999995</v>
      </c>
      <c r="V118" s="838">
        <v>1064.6492062499992</v>
      </c>
      <c r="W118" s="838">
        <v>310.15837499999986</v>
      </c>
      <c r="X118" s="838">
        <v>64082.574056249978</v>
      </c>
      <c r="Y118" s="838">
        <v>2554.6687499999989</v>
      </c>
      <c r="Z118" s="838">
        <v>8995.3124999999964</v>
      </c>
      <c r="AA118" s="838">
        <v>25451.999999999989</v>
      </c>
      <c r="AB118" s="838">
        <v>1470734.9999999995</v>
      </c>
      <c r="AC118" s="838">
        <v>59369.062499999978</v>
      </c>
      <c r="AD118" s="840">
        <v>1692887.1783937495</v>
      </c>
      <c r="AE118" s="630">
        <v>0.74999999999999978</v>
      </c>
    </row>
    <row r="119" spans="1:32" x14ac:dyDescent="0.25">
      <c r="A119" s="334"/>
      <c r="B119" s="366"/>
      <c r="C119" s="1006" t="s">
        <v>669</v>
      </c>
      <c r="D119" s="719"/>
      <c r="E119" s="368"/>
      <c r="F119" s="711"/>
      <c r="G119" s="711"/>
      <c r="H119" s="375"/>
      <c r="J119" s="740">
        <v>261</v>
      </c>
      <c r="K119" s="628" t="s">
        <v>423</v>
      </c>
      <c r="L119" s="838">
        <v>3405.0256250000043</v>
      </c>
      <c r="M119" s="838">
        <v>959.50000000000102</v>
      </c>
      <c r="N119" s="838">
        <v>15168.795468750019</v>
      </c>
      <c r="O119" s="838">
        <v>569.70312500000068</v>
      </c>
      <c r="P119" s="838">
        <v>0</v>
      </c>
      <c r="Q119" s="838">
        <v>0</v>
      </c>
      <c r="R119" s="838">
        <v>0</v>
      </c>
      <c r="S119" s="838">
        <v>0</v>
      </c>
      <c r="T119" s="838">
        <v>0</v>
      </c>
      <c r="U119" s="838">
        <v>4.8934500000000067</v>
      </c>
      <c r="V119" s="838">
        <v>354.88306875000029</v>
      </c>
      <c r="W119" s="838">
        <v>103.38612500000012</v>
      </c>
      <c r="X119" s="838">
        <v>21360.858018750027</v>
      </c>
      <c r="Y119" s="838">
        <v>851.556250000001</v>
      </c>
      <c r="Z119" s="838">
        <v>2998.4375000000036</v>
      </c>
      <c r="AA119" s="838">
        <v>8484.0000000000109</v>
      </c>
      <c r="AB119" s="838">
        <v>490245.00000000058</v>
      </c>
      <c r="AC119" s="838">
        <v>19789.687500000022</v>
      </c>
      <c r="AD119" s="840">
        <v>564295.72613125062</v>
      </c>
      <c r="AE119" s="630">
        <v>0.25000000000000028</v>
      </c>
      <c r="AF119" s="862"/>
    </row>
    <row r="120" spans="1:32" x14ac:dyDescent="0.25">
      <c r="A120" s="334"/>
      <c r="B120" s="366"/>
      <c r="C120" s="374"/>
      <c r="D120" s="747"/>
      <c r="E120" s="967"/>
      <c r="F120" s="748"/>
      <c r="G120" s="748"/>
      <c r="H120" s="375"/>
      <c r="J120" s="740">
        <v>262</v>
      </c>
      <c r="K120" s="628" t="s">
        <v>421</v>
      </c>
      <c r="L120" s="841"/>
      <c r="M120" s="842">
        <v>4364.5256250000057</v>
      </c>
      <c r="N120" s="841"/>
      <c r="O120" s="843">
        <v>15738.498593750019</v>
      </c>
      <c r="P120" s="844"/>
      <c r="Q120" s="838">
        <v>0</v>
      </c>
      <c r="R120" s="838">
        <v>0</v>
      </c>
      <c r="S120" s="838">
        <v>0</v>
      </c>
      <c r="T120" s="839">
        <v>0</v>
      </c>
      <c r="U120" s="838">
        <v>4.8934500000000067</v>
      </c>
      <c r="V120" s="838">
        <v>354.88306875000029</v>
      </c>
      <c r="W120" s="838">
        <v>103.38612500000012</v>
      </c>
      <c r="X120" s="838">
        <v>21360.858018750027</v>
      </c>
      <c r="Y120" s="838">
        <v>851.556250000001</v>
      </c>
      <c r="Z120" s="838">
        <v>2998.4375000000036</v>
      </c>
      <c r="AA120" s="838">
        <v>8484.0000000000109</v>
      </c>
      <c r="AB120" s="838">
        <v>490245.00000000058</v>
      </c>
      <c r="AC120" s="838">
        <v>19789.687500000022</v>
      </c>
      <c r="AD120" s="840">
        <v>564295.72613125062</v>
      </c>
      <c r="AE120" s="546"/>
    </row>
    <row r="121" spans="1:32" x14ac:dyDescent="0.25">
      <c r="A121" s="334"/>
      <c r="B121" s="366"/>
      <c r="C121" s="374"/>
      <c r="D121" s="749"/>
      <c r="E121" s="967"/>
      <c r="F121" s="779"/>
      <c r="G121" s="779"/>
      <c r="H121" s="375"/>
      <c r="J121" s="740"/>
      <c r="K121" s="628"/>
      <c r="L121" s="845"/>
      <c r="M121" s="845"/>
      <c r="N121" s="845"/>
      <c r="O121" s="845"/>
      <c r="P121" s="845"/>
      <c r="Q121" s="845"/>
      <c r="R121" s="845"/>
      <c r="S121" s="845"/>
      <c r="T121" s="845"/>
      <c r="U121" s="845"/>
      <c r="V121" s="845"/>
      <c r="W121" s="845"/>
      <c r="X121" s="845"/>
      <c r="Y121" s="845"/>
      <c r="Z121" s="845"/>
      <c r="AA121" s="845"/>
      <c r="AB121" s="845"/>
      <c r="AC121" s="845"/>
      <c r="AD121" s="846" t="s">
        <v>418</v>
      </c>
      <c r="AE121" s="546"/>
    </row>
    <row r="122" spans="1:32" x14ac:dyDescent="0.25">
      <c r="A122" s="334"/>
      <c r="B122" s="366"/>
      <c r="C122" s="374"/>
      <c r="D122" s="747"/>
      <c r="E122" s="967"/>
      <c r="F122" s="779"/>
      <c r="G122" s="779"/>
      <c r="H122" s="375"/>
      <c r="J122" s="740">
        <v>263</v>
      </c>
      <c r="K122" s="628" t="s">
        <v>419</v>
      </c>
      <c r="L122" s="847">
        <v>1</v>
      </c>
      <c r="M122" s="847">
        <v>0</v>
      </c>
      <c r="N122" s="847">
        <v>1</v>
      </c>
      <c r="O122" s="847">
        <v>1</v>
      </c>
      <c r="P122" s="848"/>
      <c r="Q122" s="849"/>
      <c r="R122" s="849"/>
      <c r="S122" s="849"/>
      <c r="T122" s="849"/>
      <c r="U122" s="859">
        <v>0</v>
      </c>
      <c r="V122" s="859">
        <v>0</v>
      </c>
      <c r="W122" s="859">
        <v>0</v>
      </c>
      <c r="X122" s="859">
        <v>0.97520661303562217</v>
      </c>
      <c r="Y122" s="859">
        <v>0</v>
      </c>
      <c r="Z122" s="859">
        <v>0</v>
      </c>
      <c r="AA122" s="859">
        <v>0.01</v>
      </c>
      <c r="AB122" s="849">
        <v>0</v>
      </c>
      <c r="AC122" s="849">
        <v>1</v>
      </c>
      <c r="AD122" s="852">
        <v>0.1113737643374109</v>
      </c>
      <c r="AE122" s="546"/>
    </row>
    <row r="123" spans="1:32" x14ac:dyDescent="0.25">
      <c r="A123" s="334"/>
      <c r="B123" s="366"/>
      <c r="C123" s="374"/>
      <c r="D123" s="749"/>
      <c r="E123" s="967"/>
      <c r="F123" s="779"/>
      <c r="G123" s="779"/>
      <c r="H123" s="375"/>
      <c r="J123" s="740">
        <v>264</v>
      </c>
      <c r="K123" s="628" t="s">
        <v>393</v>
      </c>
      <c r="L123" s="847">
        <v>0</v>
      </c>
      <c r="M123" s="849">
        <v>1</v>
      </c>
      <c r="N123" s="847">
        <v>0</v>
      </c>
      <c r="O123" s="847">
        <v>0</v>
      </c>
      <c r="P123" s="850"/>
      <c r="Q123" s="851"/>
      <c r="R123" s="851"/>
      <c r="S123" s="851"/>
      <c r="T123" s="851"/>
      <c r="U123" s="859">
        <v>0.75</v>
      </c>
      <c r="V123" s="859">
        <v>0</v>
      </c>
      <c r="W123" s="859">
        <v>0</v>
      </c>
      <c r="X123" s="859">
        <v>0</v>
      </c>
      <c r="Y123" s="859">
        <v>0</v>
      </c>
      <c r="Z123" s="859">
        <v>0</v>
      </c>
      <c r="AA123" s="957">
        <v>0</v>
      </c>
      <c r="AB123" s="851">
        <v>0</v>
      </c>
      <c r="AC123" s="851">
        <v>0</v>
      </c>
      <c r="AD123" s="852">
        <v>1.7068534155014591E-3</v>
      </c>
      <c r="AE123" s="546"/>
      <c r="AF123" s="819"/>
    </row>
    <row r="124" spans="1:32" x14ac:dyDescent="0.25">
      <c r="A124" s="334"/>
      <c r="B124" s="366"/>
      <c r="C124" s="710"/>
      <c r="D124" s="368"/>
      <c r="E124" s="967"/>
      <c r="F124" s="779"/>
      <c r="G124" s="779"/>
      <c r="H124" s="375"/>
      <c r="J124" s="740">
        <v>265</v>
      </c>
      <c r="K124" s="628" t="s">
        <v>394</v>
      </c>
      <c r="L124" s="847">
        <v>0</v>
      </c>
      <c r="M124" s="849">
        <v>0</v>
      </c>
      <c r="N124" s="847">
        <v>0</v>
      </c>
      <c r="O124" s="847">
        <v>0</v>
      </c>
      <c r="P124" s="850"/>
      <c r="Q124" s="849"/>
      <c r="R124" s="849"/>
      <c r="S124" s="849"/>
      <c r="T124" s="849"/>
      <c r="U124" s="859">
        <v>0</v>
      </c>
      <c r="V124" s="859">
        <v>0</v>
      </c>
      <c r="W124" s="859">
        <v>0</v>
      </c>
      <c r="X124" s="859">
        <v>0</v>
      </c>
      <c r="Y124" s="859">
        <v>0</v>
      </c>
      <c r="Z124" s="859">
        <v>0</v>
      </c>
      <c r="AA124" s="859">
        <v>0.09</v>
      </c>
      <c r="AB124" s="849">
        <v>0</v>
      </c>
      <c r="AC124" s="849">
        <v>0</v>
      </c>
      <c r="AD124" s="852">
        <v>1.353120296045629E-3</v>
      </c>
      <c r="AE124" s="546"/>
    </row>
    <row r="125" spans="1:32" x14ac:dyDescent="0.25">
      <c r="A125" s="334"/>
      <c r="B125" s="366"/>
      <c r="C125" s="374"/>
      <c r="D125" s="367"/>
      <c r="E125" s="749"/>
      <c r="F125" s="779"/>
      <c r="G125" s="779"/>
      <c r="H125" s="375"/>
      <c r="I125" s="517"/>
      <c r="J125" s="740">
        <v>266</v>
      </c>
      <c r="K125" s="628" t="s">
        <v>420</v>
      </c>
      <c r="L125" s="847">
        <v>0</v>
      </c>
      <c r="M125" s="849">
        <v>0</v>
      </c>
      <c r="N125" s="847">
        <v>0</v>
      </c>
      <c r="O125" s="847">
        <v>0</v>
      </c>
      <c r="P125" s="853"/>
      <c r="Q125" s="849"/>
      <c r="R125" s="849"/>
      <c r="S125" s="849"/>
      <c r="T125" s="849"/>
      <c r="U125" s="859">
        <v>0</v>
      </c>
      <c r="V125" s="859">
        <v>0</v>
      </c>
      <c r="W125" s="859">
        <v>0.5</v>
      </c>
      <c r="X125" s="859">
        <v>0</v>
      </c>
      <c r="Y125" s="859">
        <v>1</v>
      </c>
      <c r="Z125" s="859">
        <v>1</v>
      </c>
      <c r="AA125" s="859">
        <v>0.23</v>
      </c>
      <c r="AB125" s="849">
        <v>0</v>
      </c>
      <c r="AC125" s="849">
        <v>0</v>
      </c>
      <c r="AD125" s="852">
        <v>5.0586406742269985E-3</v>
      </c>
      <c r="AE125" s="546"/>
    </row>
    <row r="126" spans="1:32" x14ac:dyDescent="0.25">
      <c r="A126" s="334"/>
      <c r="B126" s="366"/>
      <c r="C126" s="374"/>
      <c r="D126" s="367"/>
      <c r="E126" s="967"/>
      <c r="F126" s="779"/>
      <c r="G126" s="779"/>
      <c r="H126" s="735"/>
      <c r="I126" s="517"/>
      <c r="J126" s="740">
        <v>267</v>
      </c>
      <c r="K126" s="628" t="s">
        <v>501</v>
      </c>
      <c r="L126" s="849">
        <v>0</v>
      </c>
      <c r="M126" s="849">
        <v>0</v>
      </c>
      <c r="N126" s="849">
        <v>0</v>
      </c>
      <c r="O126" s="849">
        <v>0</v>
      </c>
      <c r="P126" s="849"/>
      <c r="Q126" s="849"/>
      <c r="R126" s="849"/>
      <c r="S126" s="849"/>
      <c r="T126" s="849"/>
      <c r="U126" s="859">
        <v>0.25</v>
      </c>
      <c r="V126" s="859">
        <v>1</v>
      </c>
      <c r="W126" s="859">
        <v>0.5</v>
      </c>
      <c r="X126" s="859">
        <v>2.4793386964377741E-2</v>
      </c>
      <c r="Y126" s="859">
        <v>0</v>
      </c>
      <c r="Z126" s="859">
        <v>0</v>
      </c>
      <c r="AA126" s="859">
        <v>0.67</v>
      </c>
      <c r="AB126" s="854">
        <v>1</v>
      </c>
      <c r="AC126" s="854">
        <v>0</v>
      </c>
      <c r="AD126" s="852">
        <v>0.88050762127681503</v>
      </c>
      <c r="AE126" s="546"/>
    </row>
    <row r="127" spans="1:32" ht="14.45" customHeight="1" x14ac:dyDescent="0.25">
      <c r="A127" s="334"/>
      <c r="B127" s="366"/>
      <c r="C127" s="374"/>
      <c r="D127" s="367"/>
      <c r="E127" s="1007"/>
      <c r="F127" s="779"/>
      <c r="G127" s="779"/>
      <c r="H127" s="735"/>
      <c r="J127" s="740">
        <v>268</v>
      </c>
      <c r="K127" s="628" t="s">
        <v>125</v>
      </c>
      <c r="L127" s="855">
        <v>1</v>
      </c>
      <c r="M127" s="855">
        <v>1</v>
      </c>
      <c r="N127" s="855">
        <v>1</v>
      </c>
      <c r="O127" s="855">
        <v>1</v>
      </c>
      <c r="P127" s="855"/>
      <c r="Q127" s="855"/>
      <c r="R127" s="855"/>
      <c r="S127" s="855"/>
      <c r="T127" s="855"/>
      <c r="U127" s="855">
        <v>1</v>
      </c>
      <c r="V127" s="855">
        <v>1</v>
      </c>
      <c r="W127" s="855">
        <v>1</v>
      </c>
      <c r="X127" s="855">
        <v>0.99999999999999989</v>
      </c>
      <c r="Y127" s="855">
        <v>1</v>
      </c>
      <c r="Z127" s="855">
        <v>1</v>
      </c>
      <c r="AA127" s="855">
        <v>1</v>
      </c>
      <c r="AB127" s="856">
        <v>1</v>
      </c>
      <c r="AC127" s="856">
        <v>1</v>
      </c>
      <c r="AD127" s="852">
        <v>1</v>
      </c>
      <c r="AE127" s="546"/>
    </row>
    <row r="128" spans="1:32" ht="21.6" customHeight="1" x14ac:dyDescent="0.25">
      <c r="A128" s="334"/>
      <c r="B128" s="366"/>
      <c r="C128" s="374"/>
      <c r="D128" s="367"/>
      <c r="E128" s="1007"/>
      <c r="F128" s="779"/>
      <c r="G128" s="779"/>
      <c r="H128" s="735"/>
      <c r="J128" s="750">
        <v>269</v>
      </c>
      <c r="K128" s="751" t="s">
        <v>767</v>
      </c>
      <c r="L128" s="857" t="s">
        <v>395</v>
      </c>
      <c r="M128" s="857" t="s">
        <v>395</v>
      </c>
      <c r="N128" s="857" t="s">
        <v>395</v>
      </c>
      <c r="O128" s="857" t="s">
        <v>395</v>
      </c>
      <c r="P128" s="857" t="s">
        <v>395</v>
      </c>
      <c r="Q128" s="857" t="s">
        <v>395</v>
      </c>
      <c r="R128" s="857" t="s">
        <v>395</v>
      </c>
      <c r="S128" s="857" t="s">
        <v>395</v>
      </c>
      <c r="T128" s="857" t="s">
        <v>395</v>
      </c>
      <c r="U128" s="857" t="s">
        <v>395</v>
      </c>
      <c r="V128" s="857" t="s">
        <v>395</v>
      </c>
      <c r="W128" s="857" t="s">
        <v>395</v>
      </c>
      <c r="X128" s="857" t="s">
        <v>395</v>
      </c>
      <c r="Y128" s="857" t="s">
        <v>395</v>
      </c>
      <c r="Z128" s="857" t="s">
        <v>395</v>
      </c>
      <c r="AA128" s="857"/>
      <c r="AB128" s="857" t="s">
        <v>395</v>
      </c>
      <c r="AC128" s="857" t="s">
        <v>395</v>
      </c>
      <c r="AD128" s="858" t="s">
        <v>395</v>
      </c>
      <c r="AE128" s="546"/>
    </row>
    <row r="129" spans="1:36" ht="15.75" thickBot="1" x14ac:dyDescent="0.3">
      <c r="A129" s="334"/>
      <c r="B129" s="366"/>
      <c r="C129" s="374"/>
      <c r="D129" s="367"/>
      <c r="E129" s="1008"/>
      <c r="F129" s="779"/>
      <c r="G129" s="779"/>
      <c r="H129" s="735"/>
      <c r="J129" s="752"/>
      <c r="K129" s="753"/>
      <c r="L129" s="754">
        <v>0</v>
      </c>
      <c r="M129" s="754">
        <v>0</v>
      </c>
      <c r="N129" s="754">
        <v>0</v>
      </c>
      <c r="O129" s="754">
        <v>0</v>
      </c>
      <c r="P129" s="754">
        <v>0</v>
      </c>
      <c r="Q129" s="754">
        <v>0</v>
      </c>
      <c r="R129" s="754">
        <v>0</v>
      </c>
      <c r="S129" s="754">
        <v>0</v>
      </c>
      <c r="T129" s="754">
        <v>0</v>
      </c>
      <c r="U129" s="754">
        <v>0</v>
      </c>
      <c r="V129" s="754">
        <v>0</v>
      </c>
      <c r="W129" s="754">
        <v>0</v>
      </c>
      <c r="X129" s="754">
        <v>0</v>
      </c>
      <c r="Y129" s="754">
        <v>0</v>
      </c>
      <c r="Z129" s="754">
        <v>0</v>
      </c>
      <c r="AA129" s="754"/>
      <c r="AB129" s="754">
        <v>0</v>
      </c>
      <c r="AC129" s="754">
        <v>0</v>
      </c>
      <c r="AD129" s="754">
        <v>0</v>
      </c>
      <c r="AE129" s="547"/>
      <c r="AF129" s="504"/>
      <c r="AG129" s="504"/>
      <c r="AH129" s="504"/>
      <c r="AI129" s="504"/>
      <c r="AJ129" s="504"/>
    </row>
    <row r="130" spans="1:36" ht="14.45" customHeight="1" x14ac:dyDescent="0.25">
      <c r="A130" s="334"/>
      <c r="B130" s="366"/>
      <c r="C130" s="374"/>
      <c r="D130" s="367"/>
      <c r="E130" s="1008"/>
      <c r="F130" s="712"/>
      <c r="G130" s="712"/>
      <c r="H130" s="735"/>
      <c r="J130" s="1009"/>
      <c r="K130" s="1106" t="s">
        <v>424</v>
      </c>
      <c r="L130" s="1106"/>
      <c r="M130" s="1106"/>
      <c r="N130" s="1106"/>
      <c r="O130" s="1106"/>
      <c r="P130" s="1106"/>
      <c r="Q130" s="1106"/>
      <c r="R130" s="1106"/>
      <c r="S130" s="1106"/>
      <c r="T130" s="1106"/>
      <c r="U130" s="1106"/>
      <c r="V130" s="1106"/>
      <c r="W130" s="1106"/>
      <c r="X130" s="1106"/>
      <c r="Y130" s="1106"/>
      <c r="Z130" s="1106"/>
      <c r="AA130" s="1106"/>
      <c r="AB130" s="1106"/>
      <c r="AC130" s="1106"/>
      <c r="AD130" s="1106"/>
      <c r="AE130" s="571"/>
    </row>
    <row r="131" spans="1:36" x14ac:dyDescent="0.25">
      <c r="A131" s="334"/>
      <c r="B131" s="366"/>
      <c r="C131" s="374"/>
      <c r="D131" s="367"/>
      <c r="E131" s="736"/>
      <c r="F131" s="712"/>
      <c r="G131" s="712"/>
      <c r="H131" s="735"/>
      <c r="I131" s="517"/>
      <c r="J131" s="1009"/>
      <c r="K131" s="1106" t="s">
        <v>425</v>
      </c>
      <c r="L131" s="1106"/>
      <c r="M131" s="1106"/>
      <c r="N131" s="1106"/>
      <c r="O131" s="1106"/>
      <c r="P131" s="1106"/>
      <c r="Q131" s="1106"/>
      <c r="R131" s="1106"/>
      <c r="S131" s="1106"/>
      <c r="T131" s="1106"/>
      <c r="U131" s="1106"/>
      <c r="V131" s="1106"/>
      <c r="W131" s="1106"/>
      <c r="X131" s="1106"/>
      <c r="Y131" s="1106"/>
      <c r="Z131" s="1106"/>
      <c r="AA131" s="1106"/>
      <c r="AB131" s="1106"/>
      <c r="AC131" s="1106"/>
      <c r="AD131" s="1106"/>
      <c r="AE131" s="571"/>
    </row>
    <row r="132" spans="1:36" x14ac:dyDescent="0.25">
      <c r="A132" s="334"/>
      <c r="B132" s="366"/>
      <c r="C132" s="374"/>
      <c r="D132" s="367"/>
      <c r="E132" s="736"/>
      <c r="F132" s="712"/>
      <c r="G132" s="712"/>
      <c r="H132" s="735"/>
      <c r="J132" s="1009"/>
      <c r="K132" s="1106" t="s">
        <v>426</v>
      </c>
      <c r="L132" s="1106"/>
      <c r="M132" s="1106"/>
      <c r="N132" s="1106"/>
      <c r="O132" s="1106"/>
      <c r="P132" s="1106"/>
      <c r="Q132" s="1106"/>
      <c r="R132" s="1106"/>
      <c r="S132" s="1106"/>
      <c r="T132" s="1106"/>
      <c r="U132" s="1106"/>
      <c r="V132" s="1106"/>
      <c r="W132" s="1106"/>
      <c r="X132" s="1106"/>
      <c r="Y132" s="1106"/>
      <c r="Z132" s="1106"/>
      <c r="AA132" s="1106"/>
      <c r="AB132" s="1106"/>
      <c r="AC132" s="1106"/>
      <c r="AD132" s="1106"/>
      <c r="AE132" s="571"/>
    </row>
    <row r="133" spans="1:36" ht="25.9" customHeight="1" x14ac:dyDescent="0.25">
      <c r="A133" s="334"/>
      <c r="B133" s="366"/>
      <c r="C133" s="374"/>
      <c r="D133" s="367"/>
      <c r="E133" s="736"/>
      <c r="F133" s="712"/>
      <c r="G133" s="712"/>
      <c r="H133" s="735"/>
      <c r="J133" s="1009"/>
      <c r="K133" s="1107" t="s">
        <v>427</v>
      </c>
      <c r="L133" s="1108"/>
      <c r="M133" s="1108"/>
      <c r="N133" s="1108"/>
      <c r="O133" s="1108"/>
      <c r="P133" s="1108"/>
      <c r="Q133" s="1108"/>
      <c r="R133" s="1108"/>
      <c r="S133" s="1108"/>
      <c r="T133" s="1108"/>
      <c r="U133" s="1108"/>
      <c r="V133" s="1108"/>
      <c r="W133" s="1108"/>
      <c r="X133" s="1108"/>
      <c r="Y133" s="1108"/>
      <c r="Z133" s="1108"/>
      <c r="AA133" s="1108"/>
      <c r="AB133" s="1108"/>
      <c r="AC133" s="1108"/>
      <c r="AD133" s="1108"/>
      <c r="AE133" s="571"/>
    </row>
    <row r="134" spans="1:36" ht="28.15" customHeight="1" x14ac:dyDescent="0.25">
      <c r="A134" s="326"/>
      <c r="B134" s="366"/>
      <c r="C134" s="1010"/>
      <c r="D134" s="1011"/>
      <c r="E134" s="1011"/>
      <c r="F134" s="736"/>
      <c r="G134" s="736"/>
      <c r="H134" s="735"/>
      <c r="I134" s="713"/>
      <c r="J134" s="1009"/>
      <c r="K134" s="1109" t="s">
        <v>428</v>
      </c>
      <c r="L134" s="1109"/>
      <c r="M134" s="1109"/>
      <c r="N134" s="1109"/>
      <c r="O134" s="1109"/>
      <c r="P134" s="1109"/>
      <c r="Q134" s="1109"/>
      <c r="R134" s="1109"/>
      <c r="S134" s="1109"/>
      <c r="T134" s="1109"/>
      <c r="U134" s="1109"/>
      <c r="V134" s="1109"/>
      <c r="W134" s="1109"/>
      <c r="X134" s="1109"/>
      <c r="Y134" s="1109"/>
      <c r="Z134" s="1109"/>
      <c r="AA134" s="1109"/>
      <c r="AB134" s="1109"/>
      <c r="AC134" s="1109"/>
      <c r="AD134" s="1109"/>
      <c r="AE134" s="571"/>
    </row>
    <row r="135" spans="1:36" ht="37.9" customHeight="1" x14ac:dyDescent="0.25">
      <c r="A135" s="408"/>
      <c r="B135" s="1114"/>
      <c r="C135" s="1114"/>
      <c r="D135" s="1114"/>
      <c r="E135" s="1114"/>
      <c r="F135" s="1114"/>
      <c r="G135" s="1114"/>
      <c r="H135" s="1114"/>
      <c r="J135" s="1009"/>
      <c r="K135" s="1110" t="s">
        <v>535</v>
      </c>
      <c r="L135" s="1109"/>
      <c r="M135" s="1109"/>
      <c r="N135" s="1109"/>
      <c r="O135" s="1109"/>
      <c r="P135" s="1109"/>
      <c r="Q135" s="1109"/>
      <c r="R135" s="1109"/>
      <c r="S135" s="1109"/>
      <c r="T135" s="1109"/>
      <c r="U135" s="1109"/>
      <c r="V135" s="1109"/>
      <c r="W135" s="1109"/>
      <c r="X135" s="1109"/>
      <c r="Y135" s="1109"/>
      <c r="Z135" s="1109"/>
      <c r="AA135" s="1109"/>
      <c r="AB135" s="1109"/>
      <c r="AC135" s="1109"/>
      <c r="AD135" s="1109"/>
      <c r="AE135" s="571"/>
    </row>
    <row r="136" spans="1:36" ht="60.6" customHeight="1" x14ac:dyDescent="0.25">
      <c r="A136" s="334"/>
      <c r="B136" s="1111"/>
      <c r="C136" s="1111"/>
      <c r="D136" s="1111"/>
      <c r="E136" s="1111"/>
      <c r="F136" s="1111"/>
      <c r="G136" s="1111"/>
      <c r="H136" s="1111"/>
      <c r="J136" s="1009"/>
      <c r="K136" s="1115" t="s">
        <v>432</v>
      </c>
      <c r="L136" s="1109"/>
      <c r="M136" s="1109"/>
      <c r="N136" s="1109"/>
      <c r="O136" s="1109"/>
      <c r="P136" s="1109"/>
      <c r="Q136" s="1109"/>
      <c r="R136" s="1109"/>
      <c r="S136" s="1109"/>
      <c r="T136" s="1109"/>
      <c r="U136" s="1109"/>
      <c r="V136" s="1109"/>
      <c r="W136" s="1109"/>
      <c r="X136" s="1109"/>
      <c r="Y136" s="1109"/>
      <c r="Z136" s="1109"/>
      <c r="AA136" s="1109"/>
      <c r="AB136" s="1109"/>
      <c r="AC136" s="1109"/>
      <c r="AD136" s="1109"/>
      <c r="AE136" s="571"/>
    </row>
    <row r="137" spans="1:36" ht="81" customHeight="1" x14ac:dyDescent="0.25">
      <c r="A137" s="334"/>
      <c r="B137" s="1112"/>
      <c r="C137" s="1112"/>
      <c r="D137" s="1112"/>
      <c r="E137" s="1112"/>
      <c r="F137" s="1112"/>
      <c r="G137" s="1112"/>
      <c r="H137" s="1112"/>
      <c r="J137" s="1009"/>
      <c r="K137" s="1109" t="s">
        <v>528</v>
      </c>
      <c r="L137" s="1109"/>
      <c r="M137" s="1109"/>
      <c r="N137" s="1109"/>
      <c r="O137" s="1109"/>
      <c r="P137" s="1109"/>
      <c r="Q137" s="1109"/>
      <c r="R137" s="1109"/>
      <c r="S137" s="1109"/>
      <c r="T137" s="1109"/>
      <c r="U137" s="1109"/>
      <c r="V137" s="1109"/>
      <c r="W137" s="1109"/>
      <c r="X137" s="1109"/>
      <c r="Y137" s="1109"/>
      <c r="Z137" s="1109"/>
      <c r="AA137" s="1109"/>
      <c r="AB137" s="1109"/>
      <c r="AC137" s="1109"/>
      <c r="AD137" s="1109"/>
      <c r="AE137" s="571"/>
    </row>
    <row r="138" spans="1:36" ht="28.5" customHeight="1" x14ac:dyDescent="0.25">
      <c r="A138" s="334"/>
      <c r="B138" s="989"/>
      <c r="C138" s="988"/>
      <c r="D138" s="988"/>
      <c r="E138" s="988"/>
      <c r="F138" s="988"/>
      <c r="G138" s="988"/>
      <c r="H138" s="988"/>
      <c r="J138" s="1009"/>
      <c r="K138" s="1109" t="s">
        <v>429</v>
      </c>
      <c r="L138" s="1109"/>
      <c r="M138" s="1109"/>
      <c r="N138" s="1109"/>
      <c r="O138" s="1109"/>
      <c r="P138" s="1109"/>
      <c r="Q138" s="1109"/>
      <c r="R138" s="1109"/>
      <c r="S138" s="1109"/>
      <c r="T138" s="1109"/>
      <c r="U138" s="1109"/>
      <c r="V138" s="1109"/>
      <c r="W138" s="1109"/>
      <c r="X138" s="1109"/>
      <c r="Y138" s="1109"/>
      <c r="Z138" s="1109"/>
      <c r="AA138" s="1109"/>
      <c r="AB138" s="1109"/>
      <c r="AC138" s="1109"/>
      <c r="AD138" s="1109"/>
      <c r="AE138" s="571"/>
    </row>
    <row r="139" spans="1:36" ht="40.9" customHeight="1" x14ac:dyDescent="0.25">
      <c r="A139" s="334"/>
      <c r="B139" s="989"/>
      <c r="C139" s="988"/>
      <c r="D139" s="988"/>
      <c r="E139" s="988"/>
      <c r="F139" s="988"/>
      <c r="G139" s="988"/>
      <c r="H139" s="988"/>
      <c r="J139" s="1009"/>
      <c r="K139" s="1109" t="s">
        <v>430</v>
      </c>
      <c r="L139" s="1115"/>
      <c r="M139" s="1115"/>
      <c r="N139" s="1115"/>
      <c r="O139" s="1115"/>
      <c r="P139" s="1115"/>
      <c r="Q139" s="1115"/>
      <c r="R139" s="1115"/>
      <c r="S139" s="1115"/>
      <c r="T139" s="1115"/>
      <c r="U139" s="1115"/>
      <c r="V139" s="1115"/>
      <c r="W139" s="1115"/>
      <c r="X139" s="1115"/>
      <c r="Y139" s="1115"/>
      <c r="Z139" s="1115"/>
      <c r="AA139" s="1115"/>
      <c r="AB139" s="1115"/>
      <c r="AC139" s="1115"/>
      <c r="AD139" s="1115"/>
      <c r="AE139" s="571"/>
    </row>
    <row r="140" spans="1:36" ht="36" customHeight="1" x14ac:dyDescent="0.25">
      <c r="A140" s="334"/>
      <c r="B140" s="989"/>
      <c r="C140" s="988"/>
      <c r="D140" s="988"/>
      <c r="E140" s="988"/>
      <c r="F140" s="988"/>
      <c r="G140" s="988"/>
      <c r="H140" s="988"/>
      <c r="J140" s="1009"/>
      <c r="K140" s="1110" t="s">
        <v>502</v>
      </c>
      <c r="L140" s="1115"/>
      <c r="M140" s="1115"/>
      <c r="N140" s="1115"/>
      <c r="O140" s="1115"/>
      <c r="P140" s="1115"/>
      <c r="Q140" s="1115"/>
      <c r="R140" s="1115"/>
      <c r="S140" s="1115"/>
      <c r="T140" s="1115"/>
      <c r="U140" s="1115"/>
      <c r="V140" s="1115"/>
      <c r="W140" s="1115"/>
      <c r="X140" s="1115"/>
      <c r="Y140" s="1115"/>
      <c r="Z140" s="1115"/>
      <c r="AA140" s="1115"/>
      <c r="AB140" s="1115"/>
      <c r="AC140" s="1115"/>
      <c r="AD140" s="1115"/>
      <c r="AE140" s="571"/>
    </row>
    <row r="141" spans="1:36" ht="49.9" customHeight="1" x14ac:dyDescent="0.25">
      <c r="A141" s="334"/>
      <c r="B141" s="989"/>
      <c r="C141" s="988"/>
      <c r="D141" s="988"/>
      <c r="E141" s="988"/>
      <c r="F141" s="988"/>
      <c r="G141" s="988"/>
      <c r="H141" s="988"/>
      <c r="J141" s="1009"/>
      <c r="K141" s="1108" t="s">
        <v>431</v>
      </c>
      <c r="L141" s="1108"/>
      <c r="M141" s="1108"/>
      <c r="N141" s="1108"/>
      <c r="O141" s="1108"/>
      <c r="P141" s="1108"/>
      <c r="Q141" s="1108"/>
      <c r="R141" s="1108"/>
      <c r="S141" s="1108"/>
      <c r="T141" s="1108"/>
      <c r="U141" s="1108"/>
      <c r="V141" s="1108"/>
      <c r="W141" s="1108"/>
      <c r="X141" s="1108"/>
      <c r="Y141" s="1108"/>
      <c r="Z141" s="1108"/>
      <c r="AA141" s="1108"/>
      <c r="AB141" s="1108"/>
      <c r="AC141" s="1108"/>
      <c r="AD141" s="1108"/>
      <c r="AE141" s="571"/>
    </row>
    <row r="142" spans="1:36" ht="28.5" customHeight="1" x14ac:dyDescent="0.25">
      <c r="A142" s="334"/>
      <c r="B142" s="989"/>
      <c r="C142" s="988"/>
      <c r="D142" s="988"/>
      <c r="E142" s="988"/>
      <c r="F142" s="988"/>
      <c r="G142" s="988"/>
      <c r="H142" s="988"/>
      <c r="K142" s="954"/>
    </row>
    <row r="143" spans="1:36" x14ac:dyDescent="0.25">
      <c r="A143" s="334"/>
      <c r="B143" s="408"/>
      <c r="C143" s="409"/>
      <c r="D143" s="410"/>
      <c r="E143" s="410"/>
      <c r="F143" s="411"/>
      <c r="G143" s="411"/>
      <c r="H143" s="412"/>
    </row>
    <row r="144" spans="1:36" ht="15.75" customHeight="1" thickBot="1" x14ac:dyDescent="0.3">
      <c r="A144" s="334"/>
      <c r="B144" s="1116" t="s">
        <v>311</v>
      </c>
      <c r="C144" s="1116"/>
      <c r="D144" s="1116"/>
      <c r="E144" s="1116"/>
      <c r="F144" s="411"/>
      <c r="G144" s="411"/>
      <c r="H144" s="412"/>
    </row>
    <row r="145" spans="1:9" x14ac:dyDescent="0.25">
      <c r="A145" s="413"/>
      <c r="B145" s="353"/>
      <c r="C145" s="999" t="s">
        <v>171</v>
      </c>
      <c r="D145" s="354"/>
      <c r="E145" s="414" t="s">
        <v>138</v>
      </c>
      <c r="F145" s="411"/>
      <c r="G145" s="411"/>
      <c r="H145" s="583"/>
      <c r="I145" s="953"/>
    </row>
    <row r="146" spans="1:9" ht="15.75" thickBot="1" x14ac:dyDescent="0.3">
      <c r="A146" s="334"/>
      <c r="B146" s="343" t="s">
        <v>17</v>
      </c>
      <c r="C146" s="376" t="s">
        <v>129</v>
      </c>
      <c r="D146" s="357"/>
      <c r="E146" s="415"/>
      <c r="F146" s="411"/>
      <c r="G146" s="411"/>
      <c r="H146" s="583"/>
      <c r="I146" s="584"/>
    </row>
    <row r="147" spans="1:9" ht="14.45" customHeight="1" x14ac:dyDescent="0.25">
      <c r="A147" s="334"/>
      <c r="B147" s="416"/>
      <c r="C147" s="413"/>
      <c r="D147" s="391"/>
      <c r="E147" s="417"/>
      <c r="F147" s="411"/>
      <c r="G147" s="411"/>
      <c r="H147" s="375"/>
    </row>
    <row r="148" spans="1:9" ht="14.45" customHeight="1" x14ac:dyDescent="0.25">
      <c r="A148" s="334"/>
      <c r="B148" s="416" t="s">
        <v>172</v>
      </c>
      <c r="C148" s="413" t="s">
        <v>173</v>
      </c>
      <c r="D148" s="1012">
        <v>12.18</v>
      </c>
      <c r="E148" s="417" t="s">
        <v>140</v>
      </c>
      <c r="F148" s="411"/>
      <c r="G148" s="411"/>
      <c r="H148" s="375"/>
      <c r="I148" s="326"/>
    </row>
    <row r="149" spans="1:9" x14ac:dyDescent="0.25">
      <c r="A149" s="334"/>
      <c r="B149" s="416" t="s">
        <v>174</v>
      </c>
      <c r="C149" s="413" t="s">
        <v>175</v>
      </c>
      <c r="D149" s="946"/>
      <c r="E149" s="417" t="s">
        <v>176</v>
      </c>
      <c r="F149" s="820"/>
      <c r="G149" s="411"/>
      <c r="H149" s="375"/>
      <c r="I149" s="326"/>
    </row>
    <row r="150" spans="1:9" x14ac:dyDescent="0.25">
      <c r="A150" s="334"/>
      <c r="B150" s="416" t="s">
        <v>177</v>
      </c>
      <c r="C150" s="413" t="s">
        <v>178</v>
      </c>
      <c r="D150" s="775"/>
      <c r="E150" s="417" t="s">
        <v>179</v>
      </c>
      <c r="F150" s="1024"/>
      <c r="G150" s="411"/>
      <c r="H150" s="375"/>
      <c r="I150" s="326"/>
    </row>
    <row r="151" spans="1:9" x14ac:dyDescent="0.25">
      <c r="A151" s="334"/>
      <c r="B151" s="416"/>
      <c r="C151" s="413"/>
      <c r="D151" s="418"/>
      <c r="E151" s="417"/>
      <c r="F151" s="411"/>
      <c r="G151" s="411"/>
      <c r="H151" s="375"/>
      <c r="I151" s="326"/>
    </row>
    <row r="152" spans="1:9" x14ac:dyDescent="0.25">
      <c r="A152" s="334"/>
      <c r="B152" s="416" t="s">
        <v>180</v>
      </c>
      <c r="C152" s="413" t="s">
        <v>181</v>
      </c>
      <c r="D152" s="776">
        <v>9870.4</v>
      </c>
      <c r="E152" s="417" t="s">
        <v>182</v>
      </c>
      <c r="F152" s="820"/>
      <c r="G152" s="411"/>
      <c r="H152" s="550"/>
      <c r="I152" s="550"/>
    </row>
    <row r="153" spans="1:9" x14ac:dyDescent="0.25">
      <c r="A153" s="334"/>
      <c r="B153" s="416" t="s">
        <v>183</v>
      </c>
      <c r="C153" s="413" t="s">
        <v>184</v>
      </c>
      <c r="D153" s="776"/>
      <c r="E153" s="417" t="s">
        <v>185</v>
      </c>
      <c r="F153" s="820"/>
      <c r="G153" s="411"/>
      <c r="H153" s="550"/>
      <c r="I153" s="550"/>
    </row>
    <row r="154" spans="1:9" x14ac:dyDescent="0.25">
      <c r="A154" s="334"/>
      <c r="B154" s="416" t="s">
        <v>186</v>
      </c>
      <c r="C154" s="413" t="s">
        <v>187</v>
      </c>
      <c r="D154" s="776"/>
      <c r="E154" s="417" t="s">
        <v>188</v>
      </c>
      <c r="F154" s="820"/>
      <c r="G154" s="411"/>
      <c r="H154" s="550"/>
      <c r="I154" s="550"/>
    </row>
    <row r="155" spans="1:9" x14ac:dyDescent="0.25">
      <c r="A155" s="334"/>
      <c r="B155" s="416" t="s">
        <v>189</v>
      </c>
      <c r="C155" s="413" t="s">
        <v>190</v>
      </c>
      <c r="D155" s="776"/>
      <c r="E155" s="417" t="s">
        <v>191</v>
      </c>
      <c r="F155" s="820"/>
      <c r="G155" s="411"/>
      <c r="H155" s="550"/>
      <c r="I155" s="550"/>
    </row>
    <row r="156" spans="1:9" x14ac:dyDescent="0.25">
      <c r="A156" s="334"/>
      <c r="B156" s="416" t="s">
        <v>192</v>
      </c>
      <c r="C156" s="413" t="s">
        <v>193</v>
      </c>
      <c r="D156" s="776"/>
      <c r="E156" s="417" t="s">
        <v>194</v>
      </c>
      <c r="F156" s="411"/>
      <c r="G156" s="411"/>
      <c r="H156" s="550"/>
      <c r="I156" s="550"/>
    </row>
    <row r="157" spans="1:9" x14ac:dyDescent="0.25">
      <c r="A157" s="334"/>
      <c r="B157" s="416" t="s">
        <v>195</v>
      </c>
      <c r="C157" s="419" t="s">
        <v>717</v>
      </c>
      <c r="D157" s="776">
        <v>11</v>
      </c>
      <c r="E157" s="417" t="s">
        <v>196</v>
      </c>
      <c r="F157" s="1023"/>
      <c r="G157" s="820"/>
      <c r="H157" s="550"/>
      <c r="I157" s="550"/>
    </row>
    <row r="158" spans="1:9" x14ac:dyDescent="0.25">
      <c r="A158" s="334"/>
      <c r="B158" s="416" t="s">
        <v>197</v>
      </c>
      <c r="C158" s="419" t="s">
        <v>718</v>
      </c>
      <c r="D158" s="776">
        <v>0</v>
      </c>
      <c r="E158" s="417" t="s">
        <v>196</v>
      </c>
      <c r="G158" s="411"/>
      <c r="H158" s="550"/>
      <c r="I158" s="550"/>
    </row>
    <row r="159" spans="1:9" x14ac:dyDescent="0.25">
      <c r="A159" s="334"/>
      <c r="B159" s="416" t="s">
        <v>198</v>
      </c>
      <c r="C159" s="419" t="s">
        <v>686</v>
      </c>
      <c r="D159" s="776">
        <v>0</v>
      </c>
      <c r="E159" s="417" t="s">
        <v>196</v>
      </c>
      <c r="G159" s="411"/>
      <c r="H159" s="550"/>
      <c r="I159" s="550"/>
    </row>
    <row r="160" spans="1:9" x14ac:dyDescent="0.25">
      <c r="A160" s="334"/>
      <c r="B160" s="416" t="s">
        <v>199</v>
      </c>
      <c r="C160" s="413" t="s">
        <v>200</v>
      </c>
      <c r="D160" s="776">
        <v>515.04</v>
      </c>
      <c r="E160" s="417" t="s">
        <v>185</v>
      </c>
      <c r="F160" s="1013"/>
      <c r="G160" s="411"/>
      <c r="H160" s="375"/>
      <c r="I160" s="518"/>
    </row>
    <row r="161" spans="1:9" x14ac:dyDescent="0.25">
      <c r="A161" s="334"/>
      <c r="B161" s="416"/>
      <c r="C161" s="413"/>
      <c r="D161" s="956"/>
      <c r="E161" s="420"/>
      <c r="F161" s="955"/>
      <c r="G161" s="411"/>
      <c r="H161" s="412"/>
    </row>
    <row r="162" spans="1:9" x14ac:dyDescent="0.25">
      <c r="A162" s="334"/>
      <c r="B162" s="416"/>
      <c r="C162" s="413"/>
      <c r="D162" s="418"/>
      <c r="E162" s="417"/>
      <c r="F162" s="411"/>
      <c r="G162" s="411"/>
      <c r="H162" s="412"/>
    </row>
    <row r="163" spans="1:9" x14ac:dyDescent="0.25">
      <c r="A163" s="334"/>
      <c r="B163" s="416" t="s">
        <v>201</v>
      </c>
      <c r="C163" s="413" t="s">
        <v>202</v>
      </c>
      <c r="D163" s="758">
        <v>0.04</v>
      </c>
      <c r="E163" s="417" t="s">
        <v>203</v>
      </c>
      <c r="F163" s="820"/>
      <c r="G163" s="411"/>
      <c r="H163" s="412"/>
      <c r="I163" s="628"/>
    </row>
    <row r="164" spans="1:9" x14ac:dyDescent="0.25">
      <c r="A164" s="334"/>
      <c r="B164" s="416" t="s">
        <v>204</v>
      </c>
      <c r="C164" s="413" t="s">
        <v>319</v>
      </c>
      <c r="D164" s="777">
        <v>-5.0179211469534052E-2</v>
      </c>
      <c r="E164" s="417" t="s">
        <v>203</v>
      </c>
      <c r="F164" s="820"/>
      <c r="G164" s="411"/>
      <c r="H164" s="412"/>
      <c r="I164" s="628"/>
    </row>
    <row r="165" spans="1:9" x14ac:dyDescent="0.25">
      <c r="A165" s="334"/>
      <c r="B165" s="416" t="s">
        <v>206</v>
      </c>
      <c r="C165" s="413" t="s">
        <v>409</v>
      </c>
      <c r="D165" s="756">
        <v>7.043239972359574</v>
      </c>
      <c r="E165" s="417" t="s">
        <v>205</v>
      </c>
      <c r="F165" s="411"/>
      <c r="G165" s="411"/>
      <c r="H165" s="412"/>
      <c r="I165" s="628"/>
    </row>
    <row r="166" spans="1:9" x14ac:dyDescent="0.25">
      <c r="A166" s="334"/>
      <c r="B166" s="416"/>
      <c r="C166" s="413"/>
      <c r="D166" s="755"/>
      <c r="E166" s="417"/>
      <c r="F166" s="411"/>
      <c r="G166" s="411"/>
      <c r="H166" s="412"/>
    </row>
    <row r="167" spans="1:9" x14ac:dyDescent="0.25">
      <c r="A167" s="334"/>
      <c r="B167" s="416" t="s">
        <v>320</v>
      </c>
      <c r="C167" s="413" t="s">
        <v>526</v>
      </c>
      <c r="D167" s="778"/>
      <c r="E167" s="417"/>
      <c r="F167" s="820"/>
      <c r="G167" s="411"/>
      <c r="H167" s="412"/>
      <c r="I167" s="628"/>
    </row>
    <row r="168" spans="1:9" x14ac:dyDescent="0.25">
      <c r="A168" s="334"/>
      <c r="B168" s="1014"/>
      <c r="C168" s="1015"/>
      <c r="D168" s="1016"/>
      <c r="E168" s="1017"/>
      <c r="F168" s="411"/>
      <c r="G168" s="411"/>
      <c r="H168" s="412"/>
    </row>
    <row r="169" spans="1:9" x14ac:dyDescent="0.25">
      <c r="A169" s="334"/>
      <c r="B169" s="967"/>
      <c r="C169" s="326"/>
      <c r="D169" s="757"/>
      <c r="E169" s="525"/>
      <c r="F169" s="369"/>
      <c r="G169" s="369"/>
      <c r="H169" s="412"/>
    </row>
    <row r="170" spans="1:9" x14ac:dyDescent="0.25">
      <c r="A170" s="334"/>
      <c r="B170" s="1114" t="s">
        <v>161</v>
      </c>
      <c r="C170" s="1091"/>
      <c r="D170" s="1091"/>
      <c r="E170" s="1091"/>
      <c r="F170" s="1091"/>
      <c r="G170" s="1091"/>
      <c r="H170" s="1091"/>
    </row>
    <row r="171" spans="1:9" ht="27.6" customHeight="1" x14ac:dyDescent="0.25">
      <c r="A171" s="334"/>
      <c r="B171" s="1111" t="s">
        <v>162</v>
      </c>
      <c r="C171" s="1091"/>
      <c r="D171" s="1091"/>
      <c r="E171" s="1091"/>
      <c r="F171" s="1091"/>
      <c r="G171" s="1091"/>
      <c r="H171" s="1091"/>
    </row>
    <row r="172" spans="1:9" ht="24" customHeight="1" x14ac:dyDescent="0.25">
      <c r="A172" s="334"/>
      <c r="B172" s="1112" t="s">
        <v>525</v>
      </c>
      <c r="C172" s="1113"/>
      <c r="D172" s="1113"/>
      <c r="E172" s="1113"/>
      <c r="F172" s="1113"/>
      <c r="G172" s="1113"/>
      <c r="H172" s="1113"/>
    </row>
    <row r="173" spans="1:9" x14ac:dyDescent="0.25">
      <c r="A173" s="334"/>
      <c r="B173" s="967"/>
      <c r="C173" s="326"/>
      <c r="D173" s="757"/>
      <c r="E173" s="525"/>
      <c r="F173" s="1018"/>
      <c r="G173" s="1018"/>
      <c r="H173" s="1019"/>
    </row>
    <row r="174" spans="1:9" x14ac:dyDescent="0.25">
      <c r="A174" s="334"/>
      <c r="B174" s="967"/>
      <c r="C174" s="572"/>
      <c r="G174" s="822"/>
      <c r="H174" s="1020"/>
    </row>
    <row r="175" spans="1:9" x14ac:dyDescent="0.25">
      <c r="A175" s="334"/>
      <c r="B175" s="366"/>
      <c r="C175" s="572"/>
      <c r="D175" s="818"/>
      <c r="F175" s="818"/>
      <c r="G175" s="1021"/>
      <c r="H175" s="1019"/>
    </row>
    <row r="176" spans="1:9" x14ac:dyDescent="0.25">
      <c r="A176" s="334"/>
      <c r="B176" s="366"/>
      <c r="C176" s="572"/>
      <c r="D176" s="818"/>
      <c r="F176" s="818"/>
      <c r="G176" s="1013"/>
      <c r="H176" s="1019"/>
    </row>
    <row r="177" spans="1:8" x14ac:dyDescent="0.25">
      <c r="A177" s="334"/>
      <c r="B177" s="366"/>
      <c r="C177" s="572"/>
      <c r="D177" s="818"/>
      <c r="F177" s="818"/>
      <c r="G177" s="1018"/>
      <c r="H177" s="1019"/>
    </row>
    <row r="178" spans="1:8" x14ac:dyDescent="0.25">
      <c r="A178" s="334"/>
      <c r="B178" s="366"/>
      <c r="C178" s="374"/>
      <c r="D178" s="368"/>
      <c r="E178" s="368"/>
      <c r="F178" s="369"/>
      <c r="G178" s="369"/>
      <c r="H178" s="412"/>
    </row>
    <row r="179" spans="1:8" x14ac:dyDescent="0.25">
      <c r="A179" s="334"/>
      <c r="B179" s="408"/>
      <c r="C179" s="409"/>
      <c r="D179" s="1022"/>
      <c r="E179" s="410"/>
      <c r="F179" s="411"/>
      <c r="G179" s="411"/>
      <c r="H179" s="412"/>
    </row>
    <row r="180" spans="1:8" x14ac:dyDescent="0.25">
      <c r="A180" s="334"/>
      <c r="B180" s="408"/>
      <c r="C180" s="409"/>
      <c r="D180" s="1022"/>
      <c r="E180" s="410"/>
      <c r="F180" s="411"/>
      <c r="G180" s="411"/>
      <c r="H180" s="412"/>
    </row>
    <row r="181" spans="1:8" x14ac:dyDescent="0.25">
      <c r="A181" s="334"/>
      <c r="B181" s="408"/>
      <c r="C181" s="409"/>
      <c r="D181" s="410"/>
      <c r="E181" s="410"/>
      <c r="F181" s="411"/>
      <c r="G181" s="411"/>
      <c r="H181" s="412"/>
    </row>
    <row r="182" spans="1:8" x14ac:dyDescent="0.25">
      <c r="A182" s="334"/>
      <c r="B182" s="408"/>
      <c r="C182" s="409"/>
      <c r="D182" s="410"/>
      <c r="E182" s="410"/>
      <c r="F182" s="411"/>
      <c r="G182" s="411"/>
      <c r="H182" s="412"/>
    </row>
    <row r="183" spans="1:8" x14ac:dyDescent="0.25">
      <c r="A183" s="334"/>
      <c r="B183" s="408"/>
      <c r="C183" s="409"/>
      <c r="D183" s="410"/>
      <c r="E183" s="410"/>
      <c r="F183" s="411"/>
      <c r="G183" s="411"/>
      <c r="H183" s="412"/>
    </row>
    <row r="184" spans="1:8" x14ac:dyDescent="0.25">
      <c r="A184" s="334"/>
      <c r="B184" s="408"/>
      <c r="C184" s="409"/>
      <c r="D184" s="410"/>
      <c r="E184" s="410"/>
      <c r="F184" s="411"/>
      <c r="G184" s="411"/>
      <c r="H184" s="412"/>
    </row>
    <row r="185" spans="1:8" x14ac:dyDescent="0.25">
      <c r="A185" s="334"/>
      <c r="B185" s="408"/>
      <c r="C185" s="409"/>
      <c r="D185" s="410"/>
      <c r="E185" s="410"/>
      <c r="F185" s="411"/>
      <c r="G185" s="411"/>
      <c r="H185" s="412"/>
    </row>
    <row r="186" spans="1:8" x14ac:dyDescent="0.25">
      <c r="A186" s="334"/>
      <c r="B186" s="408"/>
      <c r="C186" s="409"/>
      <c r="D186" s="410"/>
      <c r="E186" s="410"/>
      <c r="F186" s="411"/>
      <c r="G186" s="411"/>
      <c r="H186" s="412"/>
    </row>
    <row r="187" spans="1:8" x14ac:dyDescent="0.25">
      <c r="A187" s="334"/>
      <c r="B187" s="408"/>
      <c r="C187" s="409"/>
      <c r="D187" s="410"/>
      <c r="E187" s="410"/>
      <c r="F187" s="411"/>
      <c r="G187" s="411"/>
      <c r="H187" s="412"/>
    </row>
    <row r="188" spans="1:8" x14ac:dyDescent="0.25">
      <c r="A188" s="334"/>
      <c r="B188" s="408"/>
      <c r="C188" s="409"/>
      <c r="D188" s="410"/>
      <c r="E188" s="410"/>
      <c r="F188" s="411"/>
      <c r="G188" s="411"/>
      <c r="H188" s="412"/>
    </row>
    <row r="189" spans="1:8" x14ac:dyDescent="0.25">
      <c r="A189" s="334"/>
      <c r="B189" s="408"/>
      <c r="C189" s="409"/>
      <c r="D189" s="410"/>
      <c r="E189" s="410"/>
      <c r="F189" s="411"/>
      <c r="G189" s="411"/>
      <c r="H189" s="412"/>
    </row>
    <row r="190" spans="1:8" x14ac:dyDescent="0.25">
      <c r="A190" s="334"/>
      <c r="B190" s="408"/>
      <c r="C190" s="409"/>
      <c r="D190" s="410"/>
      <c r="E190" s="410"/>
      <c r="F190" s="411"/>
      <c r="G190" s="411"/>
      <c r="H190" s="412"/>
    </row>
    <row r="191" spans="1:8" x14ac:dyDescent="0.25">
      <c r="A191" s="334"/>
      <c r="B191" s="408"/>
      <c r="C191" s="409"/>
      <c r="D191" s="410"/>
      <c r="E191" s="410"/>
      <c r="F191" s="411"/>
      <c r="G191" s="411"/>
      <c r="H191" s="412"/>
    </row>
    <row r="192" spans="1:8" x14ac:dyDescent="0.25">
      <c r="A192" s="334"/>
      <c r="B192" s="408"/>
      <c r="C192" s="409"/>
      <c r="D192" s="410"/>
      <c r="E192" s="410"/>
      <c r="F192" s="411"/>
      <c r="G192" s="411"/>
      <c r="H192" s="412"/>
    </row>
    <row r="193" spans="1:8" x14ac:dyDescent="0.25">
      <c r="A193" s="334"/>
      <c r="B193" s="408"/>
      <c r="C193" s="409"/>
      <c r="D193" s="410"/>
      <c r="E193" s="410"/>
      <c r="F193" s="411"/>
      <c r="G193" s="411"/>
      <c r="H193" s="412"/>
    </row>
    <row r="194" spans="1:8" x14ac:dyDescent="0.25">
      <c r="A194" s="334"/>
      <c r="B194" s="408"/>
      <c r="C194" s="409"/>
      <c r="D194" s="410"/>
      <c r="E194" s="410"/>
      <c r="F194" s="411"/>
      <c r="G194" s="411"/>
      <c r="H194" s="412"/>
    </row>
    <row r="195" spans="1:8" x14ac:dyDescent="0.25">
      <c r="A195" s="334"/>
      <c r="B195" s="408"/>
      <c r="C195" s="409"/>
      <c r="D195" s="410"/>
      <c r="E195" s="410"/>
      <c r="F195" s="411"/>
      <c r="G195" s="411"/>
      <c r="H195" s="412"/>
    </row>
    <row r="196" spans="1:8" x14ac:dyDescent="0.25">
      <c r="A196" s="334"/>
      <c r="B196" s="408"/>
      <c r="C196" s="409"/>
      <c r="D196" s="410"/>
      <c r="E196" s="410"/>
      <c r="F196" s="411"/>
      <c r="G196" s="411"/>
      <c r="H196" s="412"/>
    </row>
    <row r="197" spans="1:8" x14ac:dyDescent="0.25">
      <c r="A197" s="334"/>
      <c r="B197" s="408"/>
      <c r="C197" s="409"/>
      <c r="D197" s="410"/>
      <c r="E197" s="410"/>
      <c r="F197" s="411"/>
      <c r="G197" s="411"/>
      <c r="H197" s="412"/>
    </row>
    <row r="198" spans="1:8" x14ac:dyDescent="0.25">
      <c r="A198" s="334"/>
      <c r="B198" s="408"/>
      <c r="C198" s="409"/>
      <c r="D198" s="410"/>
      <c r="E198" s="410"/>
      <c r="F198" s="411"/>
      <c r="G198" s="411"/>
      <c r="H198" s="412"/>
    </row>
    <row r="199" spans="1:8" x14ac:dyDescent="0.25">
      <c r="A199" s="334"/>
      <c r="B199" s="408"/>
      <c r="C199" s="409"/>
      <c r="D199" s="410"/>
      <c r="E199" s="410"/>
      <c r="F199" s="411"/>
      <c r="G199" s="411"/>
      <c r="H199" s="412"/>
    </row>
    <row r="200" spans="1:8" x14ac:dyDescent="0.25">
      <c r="A200" s="334"/>
      <c r="B200" s="408"/>
      <c r="C200" s="409"/>
      <c r="D200" s="410"/>
      <c r="E200" s="410"/>
      <c r="F200" s="411"/>
      <c r="G200" s="411"/>
      <c r="H200" s="412"/>
    </row>
    <row r="201" spans="1:8" x14ac:dyDescent="0.25">
      <c r="A201" s="334"/>
      <c r="B201" s="408"/>
      <c r="C201" s="409"/>
      <c r="D201" s="410"/>
      <c r="E201" s="410"/>
      <c r="F201" s="411"/>
      <c r="G201" s="411"/>
      <c r="H201" s="412"/>
    </row>
    <row r="202" spans="1:8" x14ac:dyDescent="0.25">
      <c r="A202" s="334"/>
      <c r="B202" s="408"/>
      <c r="C202" s="409"/>
      <c r="D202" s="410"/>
      <c r="E202" s="410"/>
      <c r="F202" s="411"/>
      <c r="G202" s="411"/>
      <c r="H202" s="412"/>
    </row>
    <row r="203" spans="1:8" x14ac:dyDescent="0.25">
      <c r="A203" s="334"/>
      <c r="B203" s="408"/>
      <c r="C203" s="409"/>
      <c r="D203" s="410"/>
      <c r="E203" s="410"/>
      <c r="F203" s="411"/>
      <c r="G203" s="411"/>
      <c r="H203" s="412"/>
    </row>
    <row r="204" spans="1:8" x14ac:dyDescent="0.25">
      <c r="A204" s="334"/>
      <c r="B204" s="408"/>
      <c r="C204" s="409"/>
      <c r="D204" s="410"/>
      <c r="E204" s="410"/>
      <c r="F204" s="411"/>
      <c r="G204" s="411"/>
      <c r="H204" s="412"/>
    </row>
    <row r="205" spans="1:8" x14ac:dyDescent="0.25">
      <c r="A205" s="334"/>
      <c r="B205" s="408"/>
      <c r="C205" s="409"/>
      <c r="D205" s="410"/>
      <c r="E205" s="410"/>
      <c r="F205" s="411"/>
      <c r="G205" s="411"/>
      <c r="H205" s="412"/>
    </row>
    <row r="206" spans="1:8" x14ac:dyDescent="0.25">
      <c r="A206" s="334"/>
      <c r="B206" s="408"/>
      <c r="C206" s="409"/>
      <c r="D206" s="410"/>
      <c r="E206" s="410"/>
      <c r="F206" s="411"/>
      <c r="G206" s="411"/>
      <c r="H206" s="412"/>
    </row>
    <row r="207" spans="1:8" x14ac:dyDescent="0.25">
      <c r="A207" s="334"/>
      <c r="B207" s="408"/>
      <c r="C207" s="409"/>
      <c r="D207" s="410"/>
      <c r="E207" s="410"/>
      <c r="F207" s="411"/>
      <c r="G207" s="411"/>
      <c r="H207" s="412"/>
    </row>
    <row r="208" spans="1:8" x14ac:dyDescent="0.25">
      <c r="A208" s="334"/>
      <c r="B208" s="408"/>
      <c r="C208" s="409"/>
      <c r="D208" s="410"/>
      <c r="E208" s="410"/>
      <c r="F208" s="411"/>
      <c r="G208" s="411"/>
      <c r="H208" s="412"/>
    </row>
    <row r="209" spans="1:8" x14ac:dyDescent="0.25">
      <c r="A209" s="334"/>
      <c r="B209" s="408"/>
      <c r="C209" s="409"/>
      <c r="D209" s="410"/>
      <c r="E209" s="410"/>
      <c r="F209" s="411"/>
      <c r="G209" s="411"/>
      <c r="H209" s="412"/>
    </row>
    <row r="210" spans="1:8" x14ac:dyDescent="0.25">
      <c r="A210" s="334"/>
      <c r="B210" s="408"/>
      <c r="C210" s="409"/>
      <c r="D210" s="410"/>
      <c r="E210" s="410"/>
      <c r="F210" s="411"/>
      <c r="G210" s="411"/>
      <c r="H210" s="412"/>
    </row>
    <row r="211" spans="1:8" x14ac:dyDescent="0.25">
      <c r="A211" s="334"/>
      <c r="B211" s="408"/>
      <c r="C211" s="409"/>
      <c r="D211" s="410"/>
      <c r="E211" s="410"/>
      <c r="F211" s="411"/>
      <c r="G211" s="411"/>
      <c r="H211" s="412"/>
    </row>
    <row r="212" spans="1:8" x14ac:dyDescent="0.25">
      <c r="A212" s="334"/>
      <c r="B212" s="408"/>
      <c r="C212" s="409"/>
      <c r="D212" s="410"/>
      <c r="E212" s="410"/>
      <c r="F212" s="411"/>
      <c r="G212" s="411"/>
      <c r="H212" s="412"/>
    </row>
    <row r="213" spans="1:8" x14ac:dyDescent="0.25">
      <c r="A213" s="334"/>
      <c r="B213" s="408"/>
      <c r="C213" s="409"/>
      <c r="D213" s="410"/>
      <c r="E213" s="410"/>
      <c r="F213" s="411"/>
      <c r="G213" s="411"/>
      <c r="H213" s="412"/>
    </row>
    <row r="214" spans="1:8" x14ac:dyDescent="0.25">
      <c r="A214" s="334"/>
      <c r="B214" s="408"/>
      <c r="C214" s="409"/>
      <c r="D214" s="410"/>
      <c r="E214" s="410"/>
      <c r="F214" s="411"/>
      <c r="G214" s="411"/>
      <c r="H214" s="412"/>
    </row>
    <row r="215" spans="1:8" x14ac:dyDescent="0.25">
      <c r="A215" s="334"/>
      <c r="B215" s="408"/>
      <c r="C215" s="409"/>
      <c r="D215" s="410"/>
      <c r="E215" s="410"/>
      <c r="F215" s="411"/>
      <c r="G215" s="411"/>
      <c r="H215" s="412"/>
    </row>
    <row r="216" spans="1:8" x14ac:dyDescent="0.25">
      <c r="A216" s="334"/>
      <c r="B216" s="408"/>
      <c r="C216" s="409"/>
      <c r="D216" s="410"/>
      <c r="E216" s="410"/>
      <c r="F216" s="411"/>
      <c r="G216" s="411"/>
      <c r="H216" s="412"/>
    </row>
    <row r="217" spans="1:8" x14ac:dyDescent="0.25">
      <c r="A217" s="334"/>
      <c r="B217" s="408"/>
      <c r="C217" s="409"/>
      <c r="D217" s="410"/>
      <c r="E217" s="410"/>
      <c r="F217" s="411"/>
      <c r="G217" s="411"/>
      <c r="H217" s="412"/>
    </row>
    <row r="218" spans="1:8" x14ac:dyDescent="0.25">
      <c r="A218" s="334"/>
      <c r="B218" s="408"/>
      <c r="C218" s="409"/>
      <c r="D218" s="410"/>
      <c r="E218" s="410"/>
      <c r="F218" s="411"/>
      <c r="G218" s="411"/>
      <c r="H218" s="412"/>
    </row>
    <row r="219" spans="1:8" x14ac:dyDescent="0.25">
      <c r="A219" s="334"/>
      <c r="B219" s="408"/>
      <c r="C219" s="409"/>
      <c r="D219" s="410"/>
      <c r="E219" s="410"/>
      <c r="F219" s="411"/>
      <c r="G219" s="411"/>
      <c r="H219" s="412"/>
    </row>
    <row r="220" spans="1:8" x14ac:dyDescent="0.25">
      <c r="A220" s="334"/>
      <c r="B220" s="408"/>
      <c r="C220" s="409"/>
      <c r="D220" s="410"/>
      <c r="E220" s="410"/>
      <c r="F220" s="411"/>
      <c r="G220" s="411"/>
      <c r="H220" s="412"/>
    </row>
    <row r="221" spans="1:8" x14ac:dyDescent="0.25">
      <c r="A221" s="334"/>
      <c r="B221" s="408"/>
      <c r="C221" s="409"/>
      <c r="D221" s="410"/>
      <c r="E221" s="410"/>
      <c r="F221" s="411"/>
      <c r="G221" s="411"/>
      <c r="H221" s="412"/>
    </row>
    <row r="222" spans="1:8" x14ac:dyDescent="0.25">
      <c r="A222" s="334"/>
      <c r="B222" s="408"/>
      <c r="C222" s="409"/>
      <c r="D222" s="410"/>
      <c r="E222" s="410"/>
      <c r="F222" s="411"/>
      <c r="G222" s="411"/>
      <c r="H222" s="412"/>
    </row>
    <row r="223" spans="1:8" x14ac:dyDescent="0.25">
      <c r="A223" s="334"/>
      <c r="B223" s="408"/>
      <c r="C223" s="409"/>
      <c r="D223" s="410"/>
      <c r="E223" s="410"/>
      <c r="F223" s="411"/>
      <c r="G223" s="411"/>
      <c r="H223" s="412"/>
    </row>
    <row r="224" spans="1:8" x14ac:dyDescent="0.25">
      <c r="A224" s="334"/>
      <c r="B224" s="408"/>
      <c r="C224" s="409"/>
      <c r="D224" s="410"/>
      <c r="E224" s="410"/>
      <c r="F224" s="411"/>
      <c r="G224" s="411"/>
      <c r="H224" s="412"/>
    </row>
    <row r="225" spans="1:8" x14ac:dyDescent="0.25">
      <c r="A225" s="334"/>
      <c r="B225" s="408"/>
      <c r="C225" s="409"/>
      <c r="D225" s="410"/>
      <c r="E225" s="410"/>
      <c r="F225" s="411"/>
      <c r="G225" s="411"/>
      <c r="H225" s="412"/>
    </row>
    <row r="226" spans="1:8" x14ac:dyDescent="0.25">
      <c r="A226" s="334"/>
      <c r="B226" s="408"/>
      <c r="C226" s="409"/>
      <c r="D226" s="410"/>
      <c r="E226" s="410"/>
      <c r="F226" s="411"/>
      <c r="G226" s="411"/>
      <c r="H226" s="412"/>
    </row>
    <row r="227" spans="1:8" x14ac:dyDescent="0.25">
      <c r="A227" s="334"/>
      <c r="B227" s="408"/>
      <c r="C227" s="409"/>
      <c r="D227" s="410"/>
      <c r="E227" s="410"/>
      <c r="F227" s="411"/>
      <c r="G227" s="411"/>
      <c r="H227" s="412"/>
    </row>
    <row r="228" spans="1:8" x14ac:dyDescent="0.25">
      <c r="A228" s="334"/>
      <c r="B228" s="408"/>
      <c r="C228" s="409"/>
      <c r="D228" s="410"/>
      <c r="E228" s="410"/>
      <c r="F228" s="411"/>
      <c r="G228" s="411"/>
      <c r="H228" s="412"/>
    </row>
    <row r="229" spans="1:8" x14ac:dyDescent="0.25">
      <c r="A229" s="334"/>
      <c r="B229" s="408"/>
      <c r="C229" s="409"/>
      <c r="D229" s="410"/>
      <c r="E229" s="410"/>
      <c r="F229" s="411"/>
      <c r="G229" s="411"/>
      <c r="H229" s="412"/>
    </row>
    <row r="230" spans="1:8" x14ac:dyDescent="0.25">
      <c r="A230" s="334"/>
      <c r="B230" s="408"/>
      <c r="C230" s="409"/>
      <c r="D230" s="410"/>
      <c r="E230" s="410"/>
      <c r="F230" s="411"/>
      <c r="G230" s="411"/>
      <c r="H230" s="412"/>
    </row>
    <row r="231" spans="1:8" x14ac:dyDescent="0.25">
      <c r="A231" s="334"/>
      <c r="B231" s="408"/>
      <c r="C231" s="409"/>
      <c r="D231" s="410"/>
      <c r="E231" s="410"/>
      <c r="F231" s="411"/>
      <c r="G231" s="411"/>
      <c r="H231" s="412"/>
    </row>
    <row r="232" spans="1:8" x14ac:dyDescent="0.25">
      <c r="A232" s="334"/>
      <c r="B232" s="408"/>
      <c r="C232" s="409"/>
      <c r="D232" s="410"/>
      <c r="E232" s="410"/>
      <c r="F232" s="411"/>
      <c r="G232" s="411"/>
      <c r="H232" s="412"/>
    </row>
    <row r="233" spans="1:8" x14ac:dyDescent="0.25">
      <c r="A233" s="334"/>
      <c r="B233" s="408"/>
      <c r="C233" s="409"/>
      <c r="D233" s="410"/>
      <c r="E233" s="410"/>
      <c r="F233" s="411"/>
      <c r="G233" s="411"/>
      <c r="H233" s="412"/>
    </row>
    <row r="234" spans="1:8" x14ac:dyDescent="0.25">
      <c r="A234" s="334"/>
      <c r="B234" s="408"/>
      <c r="C234" s="409"/>
      <c r="D234" s="410"/>
      <c r="E234" s="410"/>
      <c r="F234" s="411"/>
      <c r="G234" s="411"/>
      <c r="H234" s="412"/>
    </row>
    <row r="235" spans="1:8" x14ac:dyDescent="0.25">
      <c r="A235" s="334"/>
      <c r="B235" s="408"/>
      <c r="C235" s="409"/>
      <c r="D235" s="410"/>
      <c r="E235" s="410"/>
      <c r="F235" s="411"/>
      <c r="G235" s="411"/>
      <c r="H235" s="412"/>
    </row>
    <row r="236" spans="1:8" x14ac:dyDescent="0.25">
      <c r="A236" s="334"/>
      <c r="B236" s="408"/>
      <c r="C236" s="409"/>
      <c r="D236" s="410"/>
      <c r="E236" s="410"/>
      <c r="F236" s="411"/>
      <c r="G236" s="411"/>
      <c r="H236" s="412"/>
    </row>
    <row r="237" spans="1:8" x14ac:dyDescent="0.25">
      <c r="A237" s="334"/>
      <c r="B237" s="408"/>
      <c r="C237" s="409"/>
      <c r="D237" s="410"/>
      <c r="E237" s="410"/>
      <c r="F237" s="411"/>
      <c r="G237" s="411"/>
      <c r="H237" s="412"/>
    </row>
    <row r="238" spans="1:8" x14ac:dyDescent="0.25">
      <c r="A238" s="334"/>
      <c r="B238" s="408"/>
      <c r="C238" s="409"/>
      <c r="D238" s="410"/>
      <c r="E238" s="410"/>
      <c r="F238" s="411"/>
      <c r="G238" s="411"/>
      <c r="H238" s="412"/>
    </row>
    <row r="239" spans="1:8" x14ac:dyDescent="0.25">
      <c r="A239" s="334"/>
      <c r="B239" s="408"/>
      <c r="C239" s="409"/>
      <c r="D239" s="410"/>
      <c r="E239" s="410"/>
      <c r="F239" s="411"/>
      <c r="G239" s="411"/>
      <c r="H239" s="412"/>
    </row>
    <row r="240" spans="1:8" x14ac:dyDescent="0.25">
      <c r="A240" s="334"/>
      <c r="B240" s="408"/>
      <c r="C240" s="409"/>
      <c r="D240" s="410"/>
      <c r="E240" s="410"/>
      <c r="F240" s="411"/>
      <c r="G240" s="411"/>
      <c r="H240" s="412"/>
    </row>
    <row r="241" spans="1:8" x14ac:dyDescent="0.25">
      <c r="A241" s="334"/>
      <c r="B241" s="408"/>
      <c r="C241" s="409"/>
      <c r="D241" s="410"/>
      <c r="E241" s="410"/>
      <c r="F241" s="411"/>
      <c r="G241" s="411"/>
      <c r="H241" s="412"/>
    </row>
    <row r="242" spans="1:8" x14ac:dyDescent="0.25">
      <c r="A242" s="334"/>
      <c r="B242" s="408"/>
      <c r="C242" s="409"/>
      <c r="D242" s="410"/>
      <c r="E242" s="410"/>
      <c r="F242" s="411"/>
      <c r="G242" s="411"/>
      <c r="H242" s="412"/>
    </row>
    <row r="243" spans="1:8" x14ac:dyDescent="0.25">
      <c r="A243" s="334"/>
      <c r="B243" s="408"/>
      <c r="C243" s="409"/>
      <c r="D243" s="410"/>
      <c r="E243" s="410"/>
      <c r="F243" s="411"/>
      <c r="G243" s="411"/>
      <c r="H243" s="412"/>
    </row>
    <row r="244" spans="1:8" x14ac:dyDescent="0.25">
      <c r="A244" s="334"/>
      <c r="B244" s="408"/>
      <c r="C244" s="409"/>
      <c r="D244" s="410"/>
      <c r="E244" s="410"/>
      <c r="F244" s="411"/>
      <c r="G244" s="411"/>
      <c r="H244" s="412"/>
    </row>
    <row r="245" spans="1:8" x14ac:dyDescent="0.25">
      <c r="A245" s="334"/>
      <c r="B245" s="408"/>
      <c r="C245" s="409"/>
      <c r="D245" s="410"/>
      <c r="E245" s="410"/>
      <c r="F245" s="411"/>
      <c r="G245" s="411"/>
      <c r="H245" s="412"/>
    </row>
    <row r="246" spans="1:8" x14ac:dyDescent="0.25">
      <c r="A246" s="334"/>
      <c r="B246" s="408"/>
      <c r="C246" s="409"/>
      <c r="D246" s="410"/>
      <c r="E246" s="410"/>
      <c r="F246" s="411"/>
      <c r="G246" s="411"/>
      <c r="H246" s="412"/>
    </row>
    <row r="247" spans="1:8" x14ac:dyDescent="0.25">
      <c r="A247" s="334"/>
      <c r="B247" s="408"/>
      <c r="C247" s="409"/>
      <c r="D247" s="410"/>
      <c r="E247" s="410"/>
      <c r="F247" s="411"/>
      <c r="G247" s="411"/>
      <c r="H247" s="412"/>
    </row>
    <row r="248" spans="1:8" x14ac:dyDescent="0.25">
      <c r="A248" s="334"/>
      <c r="B248" s="408"/>
      <c r="C248" s="409"/>
      <c r="D248" s="410"/>
      <c r="E248" s="410"/>
      <c r="F248" s="411"/>
      <c r="G248" s="411"/>
      <c r="H248" s="412"/>
    </row>
    <row r="249" spans="1:8" x14ac:dyDescent="0.25">
      <c r="A249" s="334"/>
      <c r="B249" s="408"/>
      <c r="C249" s="409"/>
      <c r="D249" s="410"/>
      <c r="E249" s="410"/>
      <c r="F249" s="411"/>
      <c r="G249" s="411"/>
      <c r="H249" s="412"/>
    </row>
    <row r="250" spans="1:8" x14ac:dyDescent="0.25">
      <c r="A250" s="334"/>
      <c r="B250" s="408"/>
      <c r="C250" s="409"/>
      <c r="D250" s="410"/>
      <c r="E250" s="410"/>
      <c r="F250" s="411"/>
      <c r="G250" s="411"/>
      <c r="H250" s="412"/>
    </row>
    <row r="251" spans="1:8" x14ac:dyDescent="0.25">
      <c r="A251" s="334"/>
      <c r="B251" s="408"/>
      <c r="C251" s="409"/>
      <c r="D251" s="410"/>
      <c r="E251" s="410"/>
      <c r="F251" s="411"/>
      <c r="G251" s="411"/>
      <c r="H251" s="412"/>
    </row>
    <row r="252" spans="1:8" x14ac:dyDescent="0.25">
      <c r="A252" s="334"/>
      <c r="B252" s="408"/>
      <c r="C252" s="409"/>
      <c r="D252" s="410"/>
      <c r="E252" s="410"/>
      <c r="F252" s="411"/>
      <c r="G252" s="411"/>
      <c r="H252" s="412"/>
    </row>
    <row r="253" spans="1:8" x14ac:dyDescent="0.25">
      <c r="A253" s="334"/>
      <c r="B253" s="408"/>
      <c r="C253" s="409"/>
      <c r="D253" s="410"/>
      <c r="E253" s="410"/>
      <c r="F253" s="411"/>
      <c r="G253" s="411"/>
      <c r="H253" s="412"/>
    </row>
    <row r="254" spans="1:8" x14ac:dyDescent="0.25">
      <c r="A254" s="334"/>
      <c r="B254" s="408"/>
      <c r="C254" s="409"/>
      <c r="D254" s="410"/>
      <c r="E254" s="410"/>
      <c r="F254" s="411"/>
      <c r="G254" s="411"/>
      <c r="H254" s="412"/>
    </row>
    <row r="255" spans="1:8" x14ac:dyDescent="0.25">
      <c r="A255" s="334"/>
      <c r="B255" s="408"/>
      <c r="C255" s="409"/>
      <c r="D255" s="410"/>
      <c r="E255" s="410"/>
      <c r="F255" s="411"/>
      <c r="G255" s="411"/>
      <c r="H255" s="412"/>
    </row>
    <row r="256" spans="1:8" x14ac:dyDescent="0.25">
      <c r="A256" s="334"/>
      <c r="B256" s="408"/>
      <c r="C256" s="409"/>
      <c r="D256" s="410"/>
      <c r="E256" s="410"/>
      <c r="F256" s="411"/>
      <c r="G256" s="411"/>
      <c r="H256" s="412"/>
    </row>
    <row r="257" spans="1:8" x14ac:dyDescent="0.25">
      <c r="A257" s="334"/>
      <c r="B257" s="408"/>
      <c r="C257" s="409"/>
      <c r="D257" s="410"/>
      <c r="E257" s="410"/>
      <c r="F257" s="411"/>
      <c r="G257" s="411"/>
      <c r="H257" s="412"/>
    </row>
    <row r="258" spans="1:8" x14ac:dyDescent="0.25">
      <c r="A258" s="334"/>
      <c r="B258" s="408"/>
      <c r="C258" s="409"/>
      <c r="D258" s="410"/>
      <c r="E258" s="410"/>
      <c r="F258" s="411"/>
      <c r="G258" s="411"/>
      <c r="H258" s="412"/>
    </row>
    <row r="259" spans="1:8" x14ac:dyDescent="0.25">
      <c r="A259" s="334"/>
      <c r="B259" s="408"/>
      <c r="C259" s="409"/>
      <c r="D259" s="410"/>
      <c r="E259" s="410"/>
      <c r="F259" s="411"/>
      <c r="G259" s="411"/>
      <c r="H259" s="412"/>
    </row>
    <row r="260" spans="1:8" x14ac:dyDescent="0.25">
      <c r="A260" s="334"/>
      <c r="B260" s="408"/>
      <c r="C260" s="409"/>
      <c r="D260" s="410"/>
      <c r="E260" s="410"/>
      <c r="F260" s="411"/>
      <c r="G260" s="411"/>
      <c r="H260" s="412"/>
    </row>
    <row r="261" spans="1:8" x14ac:dyDescent="0.25">
      <c r="A261" s="334"/>
      <c r="B261" s="408"/>
      <c r="C261" s="409"/>
      <c r="D261" s="410"/>
      <c r="E261" s="410"/>
      <c r="F261" s="411"/>
      <c r="G261" s="411"/>
      <c r="H261" s="412"/>
    </row>
    <row r="262" spans="1:8" x14ac:dyDescent="0.25">
      <c r="A262" s="334"/>
      <c r="B262" s="408"/>
      <c r="C262" s="409"/>
      <c r="D262" s="410"/>
      <c r="E262" s="410"/>
      <c r="F262" s="411"/>
      <c r="G262" s="411"/>
      <c r="H262" s="412"/>
    </row>
    <row r="263" spans="1:8" x14ac:dyDescent="0.25">
      <c r="A263" s="334"/>
      <c r="B263" s="408"/>
      <c r="C263" s="409"/>
      <c r="D263" s="410"/>
      <c r="E263" s="410"/>
      <c r="F263" s="411"/>
      <c r="G263" s="411"/>
      <c r="H263" s="412"/>
    </row>
    <row r="264" spans="1:8" x14ac:dyDescent="0.25">
      <c r="A264" s="334"/>
      <c r="B264" s="408"/>
      <c r="C264" s="409"/>
      <c r="D264" s="410"/>
      <c r="E264" s="410"/>
      <c r="F264" s="411"/>
      <c r="G264" s="411"/>
      <c r="H264" s="412"/>
    </row>
    <row r="265" spans="1:8" x14ac:dyDescent="0.25">
      <c r="A265" s="334"/>
      <c r="B265" s="408"/>
      <c r="C265" s="409"/>
      <c r="D265" s="410"/>
      <c r="E265" s="410"/>
      <c r="F265" s="411"/>
      <c r="G265" s="411"/>
      <c r="H265" s="412"/>
    </row>
    <row r="266" spans="1:8" x14ac:dyDescent="0.25">
      <c r="A266" s="334"/>
      <c r="B266" s="408"/>
      <c r="C266" s="409"/>
      <c r="D266" s="410"/>
      <c r="E266" s="410"/>
      <c r="F266" s="411"/>
      <c r="G266" s="411"/>
      <c r="H266" s="412"/>
    </row>
    <row r="267" spans="1:8" x14ac:dyDescent="0.25">
      <c r="A267" s="334"/>
      <c r="B267" s="408"/>
      <c r="C267" s="409"/>
      <c r="D267" s="410"/>
      <c r="E267" s="410"/>
      <c r="F267" s="411"/>
      <c r="G267" s="411"/>
      <c r="H267" s="412"/>
    </row>
    <row r="268" spans="1:8" x14ac:dyDescent="0.25">
      <c r="A268" s="334"/>
      <c r="B268" s="408"/>
      <c r="C268" s="409"/>
      <c r="D268" s="410"/>
      <c r="E268" s="410"/>
      <c r="F268" s="411"/>
      <c r="G268" s="411"/>
      <c r="H268" s="412"/>
    </row>
    <row r="269" spans="1:8" x14ac:dyDescent="0.25">
      <c r="A269" s="334"/>
      <c r="B269" s="408"/>
      <c r="C269" s="409"/>
      <c r="D269" s="410"/>
      <c r="E269" s="410"/>
      <c r="F269" s="411"/>
      <c r="G269" s="411"/>
      <c r="H269" s="412"/>
    </row>
    <row r="270" spans="1:8" x14ac:dyDescent="0.25">
      <c r="A270" s="334"/>
      <c r="B270" s="408"/>
      <c r="C270" s="409"/>
      <c r="D270" s="410"/>
      <c r="E270" s="410"/>
      <c r="F270" s="411"/>
      <c r="G270" s="411"/>
      <c r="H270" s="412"/>
    </row>
    <row r="271" spans="1:8" x14ac:dyDescent="0.25">
      <c r="A271" s="334"/>
      <c r="B271" s="408"/>
      <c r="C271" s="409"/>
      <c r="D271" s="410"/>
      <c r="E271" s="410"/>
      <c r="F271" s="411"/>
      <c r="G271" s="411"/>
      <c r="H271" s="412"/>
    </row>
    <row r="272" spans="1:8" x14ac:dyDescent="0.25">
      <c r="A272" s="334"/>
      <c r="B272" s="408"/>
      <c r="C272" s="409"/>
      <c r="D272" s="410"/>
      <c r="E272" s="410"/>
      <c r="F272" s="411"/>
      <c r="G272" s="411"/>
      <c r="H272" s="412"/>
    </row>
    <row r="273" spans="1:8" x14ac:dyDescent="0.25">
      <c r="A273" s="334"/>
      <c r="B273" s="408"/>
      <c r="C273" s="409"/>
      <c r="D273" s="410"/>
      <c r="E273" s="410"/>
      <c r="F273" s="411"/>
      <c r="G273" s="411"/>
      <c r="H273" s="412"/>
    </row>
    <row r="274" spans="1:8" x14ac:dyDescent="0.25">
      <c r="A274" s="334"/>
      <c r="B274" s="408"/>
      <c r="C274" s="409"/>
      <c r="D274" s="410"/>
      <c r="E274" s="410"/>
      <c r="F274" s="411"/>
      <c r="G274" s="411"/>
      <c r="H274" s="412"/>
    </row>
    <row r="275" spans="1:8" x14ac:dyDescent="0.25">
      <c r="A275" s="334"/>
      <c r="B275" s="408"/>
      <c r="C275" s="409"/>
      <c r="D275" s="410"/>
      <c r="E275" s="410"/>
      <c r="F275" s="411"/>
      <c r="G275" s="411"/>
      <c r="H275" s="412"/>
    </row>
    <row r="276" spans="1:8" x14ac:dyDescent="0.25">
      <c r="A276" s="334"/>
      <c r="B276" s="408"/>
      <c r="C276" s="409"/>
      <c r="D276" s="410"/>
      <c r="E276" s="410"/>
      <c r="F276" s="411"/>
      <c r="G276" s="411"/>
      <c r="H276" s="412"/>
    </row>
    <row r="277" spans="1:8" x14ac:dyDescent="0.25">
      <c r="A277" s="334"/>
      <c r="B277" s="408"/>
      <c r="C277" s="409"/>
      <c r="D277" s="410"/>
      <c r="E277" s="410"/>
      <c r="F277" s="411"/>
      <c r="G277" s="411"/>
      <c r="H277" s="412"/>
    </row>
    <row r="278" spans="1:8" x14ac:dyDescent="0.25">
      <c r="A278" s="334"/>
      <c r="B278" s="408"/>
      <c r="C278" s="409"/>
      <c r="D278" s="410"/>
      <c r="E278" s="410"/>
      <c r="F278" s="411"/>
      <c r="G278" s="411"/>
      <c r="H278" s="412"/>
    </row>
    <row r="279" spans="1:8" x14ac:dyDescent="0.25">
      <c r="A279" s="334"/>
      <c r="B279" s="408"/>
      <c r="C279" s="409"/>
      <c r="D279" s="410"/>
      <c r="E279" s="410"/>
      <c r="F279" s="411"/>
      <c r="G279" s="411"/>
      <c r="H279" s="412"/>
    </row>
    <row r="280" spans="1:8" x14ac:dyDescent="0.25">
      <c r="A280" s="334"/>
      <c r="B280" s="408"/>
      <c r="C280" s="409"/>
      <c r="D280" s="410"/>
      <c r="E280" s="410"/>
      <c r="F280" s="411"/>
      <c r="G280" s="411"/>
      <c r="H280" s="412"/>
    </row>
    <row r="281" spans="1:8" x14ac:dyDescent="0.25">
      <c r="A281" s="334"/>
      <c r="B281" s="408"/>
      <c r="C281" s="409"/>
      <c r="D281" s="410"/>
      <c r="E281" s="410"/>
      <c r="F281" s="411"/>
      <c r="G281" s="411"/>
      <c r="H281" s="412"/>
    </row>
    <row r="282" spans="1:8" x14ac:dyDescent="0.25">
      <c r="A282" s="334"/>
      <c r="B282" s="408"/>
      <c r="C282" s="409"/>
      <c r="D282" s="410"/>
      <c r="E282" s="410"/>
      <c r="F282" s="411"/>
      <c r="G282" s="411"/>
      <c r="H282" s="412"/>
    </row>
    <row r="283" spans="1:8" x14ac:dyDescent="0.25">
      <c r="A283" s="334"/>
      <c r="B283" s="408"/>
      <c r="C283" s="409"/>
      <c r="D283" s="410"/>
      <c r="E283" s="410"/>
      <c r="F283" s="411"/>
      <c r="G283" s="411"/>
      <c r="H283" s="412"/>
    </row>
    <row r="284" spans="1:8" x14ac:dyDescent="0.25">
      <c r="A284" s="334"/>
      <c r="B284" s="408"/>
      <c r="C284" s="409"/>
      <c r="D284" s="410"/>
      <c r="E284" s="410"/>
      <c r="F284" s="411"/>
      <c r="G284" s="411"/>
      <c r="H284" s="412"/>
    </row>
    <row r="285" spans="1:8" x14ac:dyDescent="0.25">
      <c r="A285" s="334"/>
      <c r="B285" s="408"/>
      <c r="C285" s="409"/>
      <c r="D285" s="410"/>
      <c r="E285" s="410"/>
      <c r="F285" s="411"/>
      <c r="G285" s="411"/>
      <c r="H285" s="412"/>
    </row>
    <row r="286" spans="1:8" x14ac:dyDescent="0.25">
      <c r="A286" s="334"/>
      <c r="B286" s="408"/>
      <c r="C286" s="409"/>
      <c r="D286" s="410"/>
      <c r="E286" s="410"/>
      <c r="F286" s="411"/>
      <c r="G286" s="411"/>
      <c r="H286" s="412"/>
    </row>
    <row r="287" spans="1:8" x14ac:dyDescent="0.25">
      <c r="A287" s="334"/>
      <c r="B287" s="408"/>
      <c r="C287" s="409"/>
      <c r="D287" s="410"/>
      <c r="E287" s="410"/>
      <c r="F287" s="411"/>
      <c r="G287" s="411"/>
      <c r="H287" s="412"/>
    </row>
    <row r="288" spans="1:8" x14ac:dyDescent="0.25">
      <c r="A288" s="334"/>
      <c r="B288" s="408"/>
      <c r="C288" s="409"/>
      <c r="D288" s="410"/>
      <c r="E288" s="410"/>
      <c r="F288" s="411"/>
      <c r="G288" s="411"/>
      <c r="H288" s="412"/>
    </row>
    <row r="289" spans="1:8" x14ac:dyDescent="0.25">
      <c r="A289" s="334"/>
      <c r="B289" s="408"/>
      <c r="C289" s="409"/>
      <c r="D289" s="410"/>
      <c r="E289" s="410"/>
      <c r="F289" s="411"/>
      <c r="G289" s="411"/>
      <c r="H289" s="412"/>
    </row>
    <row r="290" spans="1:8" x14ac:dyDescent="0.25">
      <c r="A290" s="334"/>
      <c r="B290" s="408"/>
      <c r="C290" s="409"/>
      <c r="D290" s="410"/>
      <c r="E290" s="410"/>
      <c r="F290" s="411"/>
      <c r="G290" s="411"/>
      <c r="H290" s="412"/>
    </row>
    <row r="291" spans="1:8" x14ac:dyDescent="0.25">
      <c r="A291" s="334"/>
      <c r="B291" s="408"/>
      <c r="C291" s="409"/>
      <c r="D291" s="410"/>
      <c r="E291" s="410"/>
      <c r="F291" s="411"/>
      <c r="G291" s="411"/>
      <c r="H291" s="412"/>
    </row>
    <row r="292" spans="1:8" x14ac:dyDescent="0.25">
      <c r="A292" s="334"/>
      <c r="B292" s="408"/>
      <c r="C292" s="409"/>
      <c r="D292" s="410"/>
      <c r="E292" s="410"/>
      <c r="F292" s="411"/>
      <c r="G292" s="411"/>
      <c r="H292" s="412"/>
    </row>
    <row r="293" spans="1:8" x14ac:dyDescent="0.25">
      <c r="A293" s="334"/>
      <c r="B293" s="408"/>
      <c r="C293" s="409"/>
      <c r="D293" s="410"/>
      <c r="E293" s="410"/>
      <c r="F293" s="411"/>
      <c r="G293" s="411"/>
      <c r="H293" s="412"/>
    </row>
    <row r="294" spans="1:8" x14ac:dyDescent="0.25">
      <c r="A294" s="334"/>
      <c r="B294" s="408"/>
      <c r="C294" s="409"/>
      <c r="D294" s="410"/>
      <c r="E294" s="410"/>
      <c r="F294" s="411"/>
      <c r="G294" s="411"/>
      <c r="H294" s="412"/>
    </row>
    <row r="295" spans="1:8" x14ac:dyDescent="0.25">
      <c r="A295" s="334"/>
      <c r="B295" s="408"/>
      <c r="C295" s="409"/>
      <c r="D295" s="410"/>
      <c r="E295" s="410"/>
      <c r="F295" s="411"/>
      <c r="G295" s="411"/>
      <c r="H295" s="412"/>
    </row>
    <row r="296" spans="1:8" x14ac:dyDescent="0.25">
      <c r="A296" s="334"/>
      <c r="B296" s="408"/>
      <c r="C296" s="409"/>
      <c r="D296" s="410"/>
      <c r="E296" s="410"/>
      <c r="F296" s="411"/>
      <c r="G296" s="411"/>
      <c r="H296" s="412"/>
    </row>
    <row r="297" spans="1:8" x14ac:dyDescent="0.25">
      <c r="A297" s="334"/>
      <c r="B297" s="408"/>
      <c r="C297" s="409"/>
      <c r="D297" s="410"/>
      <c r="E297" s="410"/>
      <c r="F297" s="411"/>
      <c r="G297" s="411"/>
      <c r="H297" s="412"/>
    </row>
    <row r="298" spans="1:8" x14ac:dyDescent="0.25">
      <c r="A298" s="334"/>
      <c r="B298" s="408"/>
      <c r="C298" s="409"/>
      <c r="D298" s="410"/>
      <c r="E298" s="410"/>
      <c r="F298" s="411"/>
      <c r="G298" s="411"/>
      <c r="H298" s="412"/>
    </row>
    <row r="299" spans="1:8" x14ac:dyDescent="0.25">
      <c r="A299" s="334"/>
      <c r="B299" s="408"/>
      <c r="C299" s="409"/>
      <c r="D299" s="410"/>
      <c r="E299" s="410"/>
      <c r="F299" s="411"/>
      <c r="G299" s="411"/>
      <c r="H299" s="412"/>
    </row>
    <row r="300" spans="1:8" x14ac:dyDescent="0.25">
      <c r="A300" s="334"/>
      <c r="B300" s="408"/>
      <c r="C300" s="409"/>
      <c r="D300" s="410"/>
      <c r="E300" s="410"/>
      <c r="F300" s="411"/>
      <c r="G300" s="411"/>
      <c r="H300" s="412"/>
    </row>
    <row r="301" spans="1:8" x14ac:dyDescent="0.25">
      <c r="A301" s="334"/>
      <c r="B301" s="408"/>
      <c r="C301" s="409"/>
      <c r="D301" s="410"/>
      <c r="E301" s="410"/>
      <c r="F301" s="411"/>
      <c r="G301" s="411"/>
      <c r="H301" s="412"/>
    </row>
    <row r="302" spans="1:8" x14ac:dyDescent="0.25">
      <c r="A302" s="334"/>
      <c r="B302" s="408"/>
      <c r="C302" s="409"/>
      <c r="D302" s="410"/>
      <c r="E302" s="410"/>
      <c r="F302" s="411"/>
      <c r="G302" s="411"/>
      <c r="H302" s="412"/>
    </row>
    <row r="303" spans="1:8" x14ac:dyDescent="0.25">
      <c r="A303" s="334"/>
      <c r="B303" s="408"/>
      <c r="C303" s="409"/>
      <c r="D303" s="410"/>
      <c r="E303" s="410"/>
      <c r="F303" s="411"/>
      <c r="G303" s="411"/>
      <c r="H303" s="412"/>
    </row>
    <row r="304" spans="1:8" x14ac:dyDescent="0.25">
      <c r="A304" s="334"/>
      <c r="B304" s="408"/>
      <c r="C304" s="409"/>
      <c r="D304" s="410"/>
      <c r="E304" s="410"/>
      <c r="F304" s="411"/>
      <c r="G304" s="411"/>
      <c r="H304" s="412"/>
    </row>
    <row r="305" spans="1:8" x14ac:dyDescent="0.25">
      <c r="A305" s="334"/>
      <c r="B305" s="408"/>
      <c r="C305" s="409"/>
      <c r="D305" s="410"/>
      <c r="E305" s="410"/>
      <c r="F305" s="411"/>
      <c r="G305" s="411"/>
      <c r="H305" s="412"/>
    </row>
    <row r="306" spans="1:8" x14ac:dyDescent="0.25">
      <c r="A306" s="334"/>
      <c r="B306" s="408"/>
      <c r="C306" s="409"/>
      <c r="D306" s="410"/>
      <c r="E306" s="410"/>
      <c r="F306" s="411"/>
      <c r="G306" s="411"/>
      <c r="H306" s="412"/>
    </row>
    <row r="307" spans="1:8" x14ac:dyDescent="0.25">
      <c r="A307" s="334"/>
      <c r="B307" s="408"/>
      <c r="C307" s="409"/>
      <c r="D307" s="410"/>
      <c r="E307" s="410"/>
      <c r="F307" s="411"/>
      <c r="G307" s="411"/>
      <c r="H307" s="412"/>
    </row>
    <row r="308" spans="1:8" x14ac:dyDescent="0.25">
      <c r="A308" s="334"/>
      <c r="B308" s="408"/>
      <c r="C308" s="409"/>
      <c r="D308" s="410"/>
      <c r="E308" s="410"/>
      <c r="F308" s="411"/>
      <c r="G308" s="411"/>
      <c r="H308" s="412"/>
    </row>
    <row r="309" spans="1:8" x14ac:dyDescent="0.25">
      <c r="A309" s="334"/>
      <c r="B309" s="408"/>
      <c r="C309" s="409"/>
      <c r="D309" s="410"/>
      <c r="E309" s="410"/>
      <c r="F309" s="411"/>
      <c r="G309" s="411"/>
      <c r="H309" s="412"/>
    </row>
    <row r="310" spans="1:8" x14ac:dyDescent="0.25">
      <c r="A310" s="334"/>
      <c r="B310" s="408"/>
      <c r="C310" s="409"/>
      <c r="D310" s="410"/>
      <c r="E310" s="410"/>
      <c r="F310" s="411"/>
      <c r="G310" s="411"/>
      <c r="H310" s="412"/>
    </row>
    <row r="311" spans="1:8" x14ac:dyDescent="0.25">
      <c r="A311" s="334"/>
      <c r="B311" s="408"/>
      <c r="C311" s="409"/>
      <c r="D311" s="410"/>
      <c r="E311" s="410"/>
      <c r="F311" s="411"/>
      <c r="G311" s="411"/>
      <c r="H311" s="412"/>
    </row>
    <row r="312" spans="1:8" x14ac:dyDescent="0.25">
      <c r="A312" s="334"/>
      <c r="B312" s="408"/>
      <c r="C312" s="409"/>
      <c r="D312" s="410"/>
      <c r="E312" s="410"/>
      <c r="F312" s="411"/>
      <c r="G312" s="411"/>
      <c r="H312" s="412"/>
    </row>
    <row r="313" spans="1:8" x14ac:dyDescent="0.25">
      <c r="A313" s="334"/>
      <c r="B313" s="408"/>
      <c r="C313" s="409"/>
      <c r="D313" s="410"/>
      <c r="E313" s="410"/>
      <c r="F313" s="411"/>
      <c r="G313" s="411"/>
      <c r="H313" s="412"/>
    </row>
    <row r="314" spans="1:8" x14ac:dyDescent="0.25">
      <c r="A314" s="334"/>
      <c r="B314" s="408"/>
      <c r="C314" s="409"/>
      <c r="D314" s="410"/>
      <c r="E314" s="410"/>
      <c r="F314" s="411"/>
      <c r="G314" s="411"/>
      <c r="H314" s="412"/>
    </row>
    <row r="315" spans="1:8" x14ac:dyDescent="0.25">
      <c r="A315" s="334"/>
      <c r="B315" s="408"/>
      <c r="C315" s="409"/>
      <c r="D315" s="410"/>
      <c r="E315" s="410"/>
      <c r="F315" s="411"/>
      <c r="G315" s="411"/>
      <c r="H315" s="412"/>
    </row>
    <row r="316" spans="1:8" x14ac:dyDescent="0.25">
      <c r="A316" s="334"/>
      <c r="B316" s="408"/>
      <c r="C316" s="409"/>
      <c r="D316" s="410"/>
      <c r="E316" s="410"/>
      <c r="F316" s="411"/>
      <c r="G316" s="411"/>
      <c r="H316" s="412"/>
    </row>
    <row r="317" spans="1:8" x14ac:dyDescent="0.25">
      <c r="A317" s="334"/>
      <c r="B317" s="408"/>
      <c r="C317" s="409"/>
      <c r="D317" s="410"/>
      <c r="E317" s="410"/>
      <c r="F317" s="411"/>
      <c r="G317" s="411"/>
      <c r="H317" s="412"/>
    </row>
    <row r="318" spans="1:8" x14ac:dyDescent="0.25">
      <c r="A318" s="334"/>
      <c r="B318" s="408"/>
      <c r="C318" s="409"/>
      <c r="D318" s="410"/>
      <c r="E318" s="410"/>
      <c r="F318" s="411"/>
      <c r="G318" s="411"/>
      <c r="H318" s="412"/>
    </row>
    <row r="319" spans="1:8" x14ac:dyDescent="0.25">
      <c r="A319" s="334"/>
      <c r="B319" s="408"/>
      <c r="C319" s="409"/>
      <c r="D319" s="410"/>
      <c r="E319" s="410"/>
      <c r="F319" s="411"/>
      <c r="G319" s="411"/>
      <c r="H319" s="412"/>
    </row>
    <row r="320" spans="1:8" x14ac:dyDescent="0.25">
      <c r="A320" s="334"/>
      <c r="B320" s="408"/>
      <c r="C320" s="409"/>
      <c r="D320" s="410"/>
      <c r="E320" s="410"/>
      <c r="F320" s="411"/>
      <c r="G320" s="411"/>
      <c r="H320" s="412"/>
    </row>
    <row r="321" spans="1:8" x14ac:dyDescent="0.25">
      <c r="A321" s="334"/>
      <c r="B321" s="408"/>
      <c r="C321" s="409"/>
      <c r="D321" s="410"/>
      <c r="E321" s="410"/>
      <c r="F321" s="411"/>
      <c r="G321" s="411"/>
      <c r="H321" s="412"/>
    </row>
    <row r="322" spans="1:8" x14ac:dyDescent="0.25">
      <c r="A322" s="334"/>
      <c r="B322" s="408"/>
      <c r="C322" s="409"/>
      <c r="D322" s="410"/>
      <c r="E322" s="410"/>
      <c r="F322" s="411"/>
      <c r="G322" s="411"/>
      <c r="H322" s="412"/>
    </row>
    <row r="323" spans="1:8" x14ac:dyDescent="0.25">
      <c r="A323" s="334"/>
      <c r="B323" s="408"/>
      <c r="C323" s="409"/>
      <c r="D323" s="410"/>
      <c r="E323" s="410"/>
      <c r="F323" s="411"/>
      <c r="G323" s="411"/>
      <c r="H323" s="412"/>
    </row>
    <row r="324" spans="1:8" x14ac:dyDescent="0.25">
      <c r="A324" s="334"/>
      <c r="B324" s="408"/>
      <c r="C324" s="409"/>
      <c r="D324" s="410"/>
      <c r="E324" s="410"/>
      <c r="F324" s="411"/>
      <c r="G324" s="411"/>
      <c r="H324" s="412"/>
    </row>
    <row r="325" spans="1:8" x14ac:dyDescent="0.25">
      <c r="A325" s="334"/>
      <c r="B325" s="408"/>
      <c r="C325" s="409"/>
      <c r="D325" s="410"/>
      <c r="E325" s="410"/>
      <c r="F325" s="411"/>
      <c r="G325" s="411"/>
      <c r="H325" s="412"/>
    </row>
    <row r="326" spans="1:8" x14ac:dyDescent="0.25">
      <c r="A326" s="334"/>
      <c r="B326" s="408"/>
      <c r="C326" s="409"/>
      <c r="D326" s="410"/>
      <c r="E326" s="410"/>
      <c r="F326" s="411"/>
      <c r="G326" s="411"/>
      <c r="H326" s="412"/>
    </row>
    <row r="327" spans="1:8" x14ac:dyDescent="0.25">
      <c r="A327" s="334"/>
      <c r="B327" s="408"/>
      <c r="C327" s="409"/>
      <c r="D327" s="410"/>
      <c r="E327" s="410"/>
      <c r="F327" s="411"/>
      <c r="G327" s="411"/>
      <c r="H327" s="412"/>
    </row>
    <row r="328" spans="1:8" x14ac:dyDescent="0.25">
      <c r="A328" s="334"/>
      <c r="B328" s="408"/>
      <c r="C328" s="409"/>
      <c r="D328" s="410"/>
      <c r="E328" s="410"/>
      <c r="F328" s="411"/>
      <c r="G328" s="411"/>
      <c r="H328" s="412"/>
    </row>
    <row r="329" spans="1:8" x14ac:dyDescent="0.25">
      <c r="A329" s="334"/>
      <c r="B329" s="408"/>
      <c r="C329" s="409"/>
      <c r="D329" s="410"/>
      <c r="E329" s="410"/>
      <c r="F329" s="411"/>
      <c r="G329" s="411"/>
      <c r="H329" s="412"/>
    </row>
    <row r="330" spans="1:8" x14ac:dyDescent="0.25">
      <c r="A330" s="334"/>
      <c r="B330" s="408"/>
      <c r="C330" s="409"/>
      <c r="D330" s="410"/>
      <c r="E330" s="410"/>
      <c r="F330" s="411"/>
      <c r="G330" s="411"/>
      <c r="H330" s="412"/>
    </row>
    <row r="331" spans="1:8" x14ac:dyDescent="0.25">
      <c r="A331" s="334"/>
      <c r="B331" s="408"/>
      <c r="C331" s="409"/>
      <c r="D331" s="410"/>
      <c r="E331" s="410"/>
      <c r="F331" s="411"/>
      <c r="G331" s="411"/>
      <c r="H331" s="412"/>
    </row>
    <row r="332" spans="1:8" x14ac:dyDescent="0.25">
      <c r="A332" s="334"/>
      <c r="B332" s="408"/>
      <c r="C332" s="409"/>
      <c r="D332" s="410"/>
      <c r="E332" s="410"/>
      <c r="F332" s="411"/>
      <c r="G332" s="411"/>
      <c r="H332" s="412"/>
    </row>
    <row r="333" spans="1:8" x14ac:dyDescent="0.25">
      <c r="A333" s="334"/>
      <c r="B333" s="408"/>
      <c r="C333" s="409"/>
      <c r="D333" s="410"/>
      <c r="E333" s="410"/>
      <c r="F333" s="411"/>
      <c r="G333" s="411"/>
      <c r="H333" s="412"/>
    </row>
    <row r="334" spans="1:8" x14ac:dyDescent="0.25">
      <c r="A334" s="334"/>
      <c r="B334" s="408"/>
      <c r="C334" s="409"/>
      <c r="D334" s="410"/>
      <c r="E334" s="410"/>
      <c r="F334" s="411"/>
      <c r="G334" s="411"/>
      <c r="H334" s="412"/>
    </row>
    <row r="335" spans="1:8" x14ac:dyDescent="0.25">
      <c r="A335" s="334"/>
      <c r="B335" s="408"/>
      <c r="C335" s="409"/>
      <c r="D335" s="410"/>
      <c r="E335" s="410"/>
      <c r="F335" s="411"/>
      <c r="G335" s="411"/>
      <c r="H335" s="412"/>
    </row>
    <row r="336" spans="1:8" x14ac:dyDescent="0.25">
      <c r="A336" s="334"/>
      <c r="B336" s="408"/>
      <c r="C336" s="409"/>
      <c r="D336" s="410"/>
      <c r="E336" s="410"/>
      <c r="F336" s="411"/>
      <c r="G336" s="411"/>
      <c r="H336" s="412"/>
    </row>
    <row r="337" spans="1:8" x14ac:dyDescent="0.25">
      <c r="A337" s="334"/>
      <c r="B337" s="408"/>
      <c r="C337" s="409"/>
      <c r="D337" s="410"/>
      <c r="E337" s="410"/>
      <c r="F337" s="411"/>
      <c r="G337" s="411"/>
      <c r="H337" s="412"/>
    </row>
    <row r="338" spans="1:8" x14ac:dyDescent="0.25">
      <c r="A338" s="334"/>
      <c r="B338" s="408"/>
      <c r="C338" s="409"/>
      <c r="D338" s="410"/>
      <c r="E338" s="410"/>
      <c r="F338" s="411"/>
      <c r="G338" s="411"/>
      <c r="H338" s="412"/>
    </row>
    <row r="339" spans="1:8" x14ac:dyDescent="0.25">
      <c r="A339" s="334"/>
      <c r="B339" s="408"/>
      <c r="C339" s="409"/>
      <c r="D339" s="410"/>
      <c r="E339" s="410"/>
      <c r="F339" s="411"/>
      <c r="G339" s="411"/>
      <c r="H339" s="412"/>
    </row>
    <row r="340" spans="1:8" x14ac:dyDescent="0.25">
      <c r="A340" s="334"/>
      <c r="B340" s="408"/>
      <c r="C340" s="409"/>
      <c r="D340" s="410"/>
      <c r="E340" s="410"/>
      <c r="F340" s="411"/>
      <c r="G340" s="411"/>
      <c r="H340" s="412"/>
    </row>
    <row r="341" spans="1:8" x14ac:dyDescent="0.25">
      <c r="A341" s="326"/>
      <c r="B341" s="366"/>
      <c r="C341" s="374"/>
      <c r="D341" s="368"/>
      <c r="E341" s="368"/>
      <c r="F341" s="369"/>
      <c r="G341" s="369"/>
      <c r="H341" s="375"/>
    </row>
    <row r="342" spans="1:8" x14ac:dyDescent="0.25">
      <c r="A342" s="326"/>
      <c r="B342" s="366"/>
      <c r="C342" s="374"/>
      <c r="D342" s="368"/>
      <c r="E342" s="368"/>
      <c r="F342" s="369"/>
      <c r="G342" s="369"/>
      <c r="H342" s="375"/>
    </row>
  </sheetData>
  <mergeCells count="29">
    <mergeCell ref="K135:AD135"/>
    <mergeCell ref="B171:H171"/>
    <mergeCell ref="B172:H172"/>
    <mergeCell ref="B135:H135"/>
    <mergeCell ref="K139:AD139"/>
    <mergeCell ref="K140:AD140"/>
    <mergeCell ref="K141:AD141"/>
    <mergeCell ref="B144:E144"/>
    <mergeCell ref="B170:H170"/>
    <mergeCell ref="B136:H136"/>
    <mergeCell ref="K136:AD136"/>
    <mergeCell ref="B137:H137"/>
    <mergeCell ref="K137:AD137"/>
    <mergeCell ref="K138:AD138"/>
    <mergeCell ref="K130:AD130"/>
    <mergeCell ref="K131:AD131"/>
    <mergeCell ref="K132:AD132"/>
    <mergeCell ref="K133:AD133"/>
    <mergeCell ref="K134:AD134"/>
    <mergeCell ref="B2:C2"/>
    <mergeCell ref="D2:H2"/>
    <mergeCell ref="E3:H3"/>
    <mergeCell ref="C5:D5"/>
    <mergeCell ref="F5:H5"/>
    <mergeCell ref="C6:D6"/>
    <mergeCell ref="F6:H6"/>
    <mergeCell ref="B10:H10"/>
    <mergeCell ref="B7:H7"/>
    <mergeCell ref="B3:C3"/>
  </mergeCells>
  <dataValidations count="24">
    <dataValidation type="list" allowBlank="1" showInputMessage="1" showErrorMessage="1" sqref="E343:E65341" xr:uid="{C27D8FCF-8E0F-4D0B-B437-629C8AA2B6C9}">
      <formula1>OFFSET(MatStart,MATCH(D343,MatColumn,0)-1,1,COUNTIF(MatColumn,D343),1)</formula1>
    </dataValidation>
    <dataValidation type="list" allowBlank="1" showInputMessage="1" showErrorMessage="1" sqref="D343:D65341 E11:E27" xr:uid="{FD482329-5A3B-47F7-A76F-39940F0C18BC}">
      <formula1>IF(E11="",MatList,INDEX(MatColumn,MATCH(E11,ProdColumn,0)))</formula1>
    </dataValidation>
    <dataValidation type="decimal" allowBlank="1" showInputMessage="1" showErrorMessage="1" sqref="E129:E130 E125 D123" xr:uid="{9029DFFF-74BB-4EE0-B26C-F09ED78B0CBE}">
      <formula1>0</formula1>
      <formula2>1</formula2>
    </dataValidation>
    <dataValidation type="decimal" allowBlank="1" showInputMessage="1" showErrorMessage="1" sqref="D65:D73 D111:D116 D91:D99" xr:uid="{2830FA67-E98D-4D4C-BA20-863A3E4DE1D9}">
      <formula1>0</formula1>
      <formula2>100000000</formula2>
    </dataValidation>
    <dataValidation type="list" allowBlank="1" showInputMessage="1" showErrorMessage="1" sqref="F67:G69 F93:G95" xr:uid="{71B503B6-7C33-480E-88DE-5652C78278AB}">
      <formula1>Auxiliaries</formula1>
    </dataValidation>
    <dataValidation type="decimal" allowBlank="1" showInputMessage="1" showErrorMessage="1" sqref="D121" xr:uid="{994C1C0B-D8B6-45D1-88BE-3E38090E5B6E}">
      <formula1>0</formula1>
      <formula2>20</formula2>
    </dataValidation>
    <dataValidation type="decimal" allowBlank="1" showInputMessage="1" showErrorMessage="1" sqref="D87:D88 D62 D107:D108" xr:uid="{76D51257-5D7B-4C95-A184-8A3775E3B5F9}">
      <formula1>0</formula1>
      <formula2>10000000000</formula2>
    </dataValidation>
    <dataValidation type="decimal" allowBlank="1" showInputMessage="1" showErrorMessage="1" sqref="D104:D105 D51:D59 D77:D85" xr:uid="{3E6FD6BD-6054-4E9F-8161-85C0D8331956}">
      <formula1>0</formula1>
      <formula2>10000000</formula2>
    </dataValidation>
    <dataValidation type="decimal" allowBlank="1" showInputMessage="1" showErrorMessage="1" sqref="D120 D122" xr:uid="{EE7CA9CB-93DB-4751-8CFB-9140FB178EBA}">
      <formula1>0</formula1>
      <formula2>100000000000</formula2>
    </dataValidation>
    <dataValidation allowBlank="1" showDropDown="1" showInputMessage="1" showErrorMessage="1" sqref="E89 E63 E109" xr:uid="{0DD05CB9-0681-46EC-A83C-5D392EB68947}"/>
    <dataValidation type="list" allowBlank="1" showInputMessage="1" showErrorMessage="1" sqref="F89:G89 F63:G63" xr:uid="{532C858B-D103-4EAD-A449-559A974FEB7A}">
      <formula1>Energy</formula1>
    </dataValidation>
    <dataValidation type="list" allowBlank="1" showInputMessage="1" showErrorMessage="1" sqref="F96:G98 F70:G71" xr:uid="{F09EC3E9-3C47-4111-9B6F-FBC905715B97}">
      <formula1>Refrigerants</formula1>
    </dataValidation>
    <dataValidation type="decimal" allowBlank="1" showInputMessage="1" showErrorMessage="1" sqref="E46" xr:uid="{D0B5FC3C-93C6-4CBC-8EBE-7E12A8F9791B}">
      <formula1>0</formula1>
      <formula2>10000</formula2>
    </dataValidation>
    <dataValidation type="decimal" allowBlank="1" showInputMessage="1" showErrorMessage="1" sqref="E38" xr:uid="{97FEBF3E-F430-4E46-BB2A-227015A77D34}">
      <formula1>0</formula1>
      <formula2>10</formula2>
    </dataValidation>
    <dataValidation type="list" allowBlank="1" showInputMessage="1" showErrorMessage="1" sqref="E43:E44" xr:uid="{EE7870F7-5738-4C85-8B09-788779A39C54}">
      <formula1>"YES,NO"</formula1>
    </dataValidation>
    <dataValidation type="decimal" allowBlank="1" showInputMessage="1" showErrorMessage="1" sqref="D167" xr:uid="{F4188171-F4F7-4902-B275-3309DCA636C7}">
      <formula1>0.01</formula1>
      <formula2>2</formula2>
    </dataValidation>
    <dataValidation type="list" allowBlank="1" showInputMessage="1" showErrorMessage="1" sqref="G11:G14 G17:G27" xr:uid="{21C3DE59-B560-44CD-97AF-1FC589245C68}">
      <formula1>recyclable</formula1>
    </dataValidation>
    <dataValidation type="list" allowBlank="1" showInputMessage="1" showErrorMessage="1" sqref="L128:AD128" xr:uid="{D63A531E-1D2C-4008-A4D4-FBE8DDE7736D}">
      <formula1>"best,&gt;avg,avg,&lt;avg,worst"</formula1>
    </dataValidation>
    <dataValidation type="list" allowBlank="1" showInputMessage="1" showErrorMessage="1" sqref="E45" xr:uid="{9C41086C-A6D9-4DFB-9ED7-320FB5745B8F}">
      <formula1>$I$44:$I$44</formula1>
    </dataValidation>
    <dataValidation type="list" allowBlank="1" showInputMessage="1" showErrorMessage="1" sqref="E119" xr:uid="{33FFA3D9-BA72-488D-B275-441CCEC581C9}">
      <formula1>$AK$478:$AQ$478</formula1>
    </dataValidation>
    <dataValidation type="list" allowBlank="1" showInputMessage="1" showErrorMessage="1" sqref="E86 E60 E106" xr:uid="{D1ECF64F-D7EE-4C83-87E3-D1DD9B38C274}">
      <formula1>$AK$515:$AQ$515</formula1>
    </dataValidation>
    <dataValidation type="list" allowBlank="1" showInputMessage="1" showErrorMessage="1" sqref="E131:E133" xr:uid="{4A48255C-F6C2-4DE3-A09F-D9A5140EDA5D}">
      <formula1>"average (base case),better than avg.,optimal"</formula1>
    </dataValidation>
    <dataValidation type="decimal" allowBlank="1" showInputMessage="1" showErrorMessage="1" error="Maximum of rows 234+235+236+237=100%" sqref="E127" xr:uid="{DC60BC2A-4279-41DD-AD3D-7444185D233D}">
      <formula1>0</formula1>
      <formula2>1</formula2>
    </dataValidation>
    <dataValidation type="decimal" allowBlank="1" showInputMessage="1" showErrorMessage="1" error="Maximum of rows 234+235+236+237=100%" sqref="E128" xr:uid="{61522B73-50A6-44C7-B258-C44221121873}">
      <formula1>0</formula1>
      <formula2>1-E130-E129-E127</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Scroll Bar 9">
              <controlPr defaultSize="0" autoPict="0">
                <anchor moveWithCells="1">
                  <from>
                    <xdr:col>4</xdr:col>
                    <xdr:colOff>28575</xdr:colOff>
                    <xdr:row>27</xdr:row>
                    <xdr:rowOff>0</xdr:rowOff>
                  </from>
                  <to>
                    <xdr:col>4</xdr:col>
                    <xdr:colOff>581025</xdr:colOff>
                    <xdr:row>27</xdr:row>
                    <xdr:rowOff>180975</xdr:rowOff>
                  </to>
                </anchor>
              </controlPr>
            </control>
          </mc:Choice>
        </mc:AlternateContent>
        <mc:AlternateContent xmlns:mc="http://schemas.openxmlformats.org/markup-compatibility/2006">
          <mc:Choice Requires="x14">
            <control shapeId="4111" r:id="rId5" name="Scroll Bar 15">
              <controlPr defaultSize="0" autoPict="0">
                <anchor moveWithCells="1">
                  <from>
                    <xdr:col>4</xdr:col>
                    <xdr:colOff>0</xdr:colOff>
                    <xdr:row>27</xdr:row>
                    <xdr:rowOff>0</xdr:rowOff>
                  </from>
                  <to>
                    <xdr:col>4</xdr:col>
                    <xdr:colOff>552450</xdr:colOff>
                    <xdr:row>27</xdr:row>
                    <xdr:rowOff>171450</xdr:rowOff>
                  </to>
                </anchor>
              </controlPr>
            </control>
          </mc:Choice>
        </mc:AlternateContent>
        <mc:AlternateContent xmlns:mc="http://schemas.openxmlformats.org/markup-compatibility/2006">
          <mc:Choice Requires="x14">
            <control shapeId="4163" r:id="rId6" name="Scroll Bar 67">
              <controlPr defaultSize="0" autoPict="0">
                <anchor moveWithCells="1">
                  <from>
                    <xdr:col>4</xdr:col>
                    <xdr:colOff>28575</xdr:colOff>
                    <xdr:row>88</xdr:row>
                    <xdr:rowOff>9525</xdr:rowOff>
                  </from>
                  <to>
                    <xdr:col>4</xdr:col>
                    <xdr:colOff>581025</xdr:colOff>
                    <xdr:row>89</xdr:row>
                    <xdr:rowOff>0</xdr:rowOff>
                  </to>
                </anchor>
              </controlPr>
            </control>
          </mc:Choice>
        </mc:AlternateContent>
        <mc:AlternateContent xmlns:mc="http://schemas.openxmlformats.org/markup-compatibility/2006">
          <mc:Choice Requires="x14">
            <control shapeId="4164" r:id="rId7" name="Scroll Bar 68">
              <controlPr defaultSize="0" autoPict="0">
                <anchor moveWithCells="1">
                  <from>
                    <xdr:col>4</xdr:col>
                    <xdr:colOff>0</xdr:colOff>
                    <xdr:row>62</xdr:row>
                    <xdr:rowOff>19050</xdr:rowOff>
                  </from>
                  <to>
                    <xdr:col>4</xdr:col>
                    <xdr:colOff>552450</xdr:colOff>
                    <xdr:row>63</xdr:row>
                    <xdr:rowOff>9525</xdr:rowOff>
                  </to>
                </anchor>
              </controlPr>
            </control>
          </mc:Choice>
        </mc:AlternateContent>
        <mc:AlternateContent xmlns:mc="http://schemas.openxmlformats.org/markup-compatibility/2006">
          <mc:Choice Requires="x14">
            <control shapeId="4174" r:id="rId8" name="Scroll Bar 78">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175" r:id="rId9" name="Scroll Bar 79">
              <controlPr defaultSize="0" autoPict="0">
                <anchor moveWithCells="1">
                  <from>
                    <xdr:col>4</xdr:col>
                    <xdr:colOff>0</xdr:colOff>
                    <xdr:row>62</xdr:row>
                    <xdr:rowOff>19050</xdr:rowOff>
                  </from>
                  <to>
                    <xdr:col>4</xdr:col>
                    <xdr:colOff>552450</xdr:colOff>
                    <xdr:row>63</xdr:row>
                    <xdr:rowOff>0</xdr:rowOff>
                  </to>
                </anchor>
              </controlPr>
            </control>
          </mc:Choice>
        </mc:AlternateContent>
        <mc:AlternateContent xmlns:mc="http://schemas.openxmlformats.org/markup-compatibility/2006">
          <mc:Choice Requires="x14">
            <control shapeId="4185" r:id="rId10" name="Scroll Bar 89">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186" r:id="rId11" name="Scroll Bar 90">
              <controlPr defaultSize="0" autoPict="0">
                <anchor moveWithCells="1">
                  <from>
                    <xdr:col>4</xdr:col>
                    <xdr:colOff>0</xdr:colOff>
                    <xdr:row>62</xdr:row>
                    <xdr:rowOff>19050</xdr:rowOff>
                  </from>
                  <to>
                    <xdr:col>4</xdr:col>
                    <xdr:colOff>552450</xdr:colOff>
                    <xdr:row>63</xdr:row>
                    <xdr:rowOff>0</xdr:rowOff>
                  </to>
                </anchor>
              </controlPr>
            </control>
          </mc:Choice>
        </mc:AlternateContent>
        <mc:AlternateContent xmlns:mc="http://schemas.openxmlformats.org/markup-compatibility/2006">
          <mc:Choice Requires="x14">
            <control shapeId="4196" r:id="rId12" name="Scroll Bar 100">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197" r:id="rId13" name="Scroll Bar 101">
              <controlPr defaultSize="0" autoPict="0">
                <anchor moveWithCells="1">
                  <from>
                    <xdr:col>4</xdr:col>
                    <xdr:colOff>0</xdr:colOff>
                    <xdr:row>62</xdr:row>
                    <xdr:rowOff>19050</xdr:rowOff>
                  </from>
                  <to>
                    <xdr:col>4</xdr:col>
                    <xdr:colOff>552450</xdr:colOff>
                    <xdr:row>63</xdr:row>
                    <xdr:rowOff>0</xdr:rowOff>
                  </to>
                </anchor>
              </controlPr>
            </control>
          </mc:Choice>
        </mc:AlternateContent>
        <mc:AlternateContent xmlns:mc="http://schemas.openxmlformats.org/markup-compatibility/2006">
          <mc:Choice Requires="x14">
            <control shapeId="4207" r:id="rId14" name="Scroll Bar 111">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208" r:id="rId15" name="Scroll Bar 112">
              <controlPr defaultSize="0" autoPict="0">
                <anchor moveWithCells="1">
                  <from>
                    <xdr:col>4</xdr:col>
                    <xdr:colOff>0</xdr:colOff>
                    <xdr:row>62</xdr:row>
                    <xdr:rowOff>19050</xdr:rowOff>
                  </from>
                  <to>
                    <xdr:col>4</xdr:col>
                    <xdr:colOff>552450</xdr:colOff>
                    <xdr:row>63</xdr:row>
                    <xdr:rowOff>0</xdr:rowOff>
                  </to>
                </anchor>
              </controlPr>
            </control>
          </mc:Choice>
        </mc:AlternateContent>
        <mc:AlternateContent xmlns:mc="http://schemas.openxmlformats.org/markup-compatibility/2006">
          <mc:Choice Requires="x14">
            <control shapeId="4218" r:id="rId16" name="Scroll Bar 122">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219" r:id="rId17" name="Scroll Bar 123">
              <controlPr defaultSize="0" autoPict="0">
                <anchor moveWithCells="1">
                  <from>
                    <xdr:col>4</xdr:col>
                    <xdr:colOff>0</xdr:colOff>
                    <xdr:row>62</xdr:row>
                    <xdr:rowOff>19050</xdr:rowOff>
                  </from>
                  <to>
                    <xdr:col>4</xdr:col>
                    <xdr:colOff>552450</xdr:colOff>
                    <xdr:row>63</xdr:row>
                    <xdr:rowOff>0</xdr:rowOff>
                  </to>
                </anchor>
              </controlPr>
            </control>
          </mc:Choice>
        </mc:AlternateContent>
        <mc:AlternateContent xmlns:mc="http://schemas.openxmlformats.org/markup-compatibility/2006">
          <mc:Choice Requires="x14">
            <control shapeId="4229" r:id="rId18" name="Scroll Bar 133">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230" r:id="rId19" name="Scroll Bar 134">
              <controlPr defaultSize="0" autoPict="0">
                <anchor moveWithCells="1">
                  <from>
                    <xdr:col>4</xdr:col>
                    <xdr:colOff>0</xdr:colOff>
                    <xdr:row>62</xdr:row>
                    <xdr:rowOff>19050</xdr:rowOff>
                  </from>
                  <to>
                    <xdr:col>4</xdr:col>
                    <xdr:colOff>552450</xdr:colOff>
                    <xdr:row>63</xdr:row>
                    <xdr:rowOff>0</xdr:rowOff>
                  </to>
                </anchor>
              </controlPr>
            </control>
          </mc:Choice>
        </mc:AlternateContent>
        <mc:AlternateContent xmlns:mc="http://schemas.openxmlformats.org/markup-compatibility/2006">
          <mc:Choice Requires="x14">
            <control shapeId="4240" r:id="rId20" name="Scroll Bar 144">
              <controlPr defaultSize="0" autoPict="0">
                <anchor moveWithCells="1">
                  <from>
                    <xdr:col>4</xdr:col>
                    <xdr:colOff>28575</xdr:colOff>
                    <xdr:row>88</xdr:row>
                    <xdr:rowOff>9525</xdr:rowOff>
                  </from>
                  <to>
                    <xdr:col>4</xdr:col>
                    <xdr:colOff>581025</xdr:colOff>
                    <xdr:row>88</xdr:row>
                    <xdr:rowOff>190500</xdr:rowOff>
                  </to>
                </anchor>
              </controlPr>
            </control>
          </mc:Choice>
        </mc:AlternateContent>
        <mc:AlternateContent xmlns:mc="http://schemas.openxmlformats.org/markup-compatibility/2006">
          <mc:Choice Requires="x14">
            <control shapeId="4241" r:id="rId21" name="Scroll Bar 145">
              <controlPr defaultSize="0" autoPict="0">
                <anchor moveWithCells="1">
                  <from>
                    <xdr:col>4</xdr:col>
                    <xdr:colOff>0</xdr:colOff>
                    <xdr:row>62</xdr:row>
                    <xdr:rowOff>19050</xdr:rowOff>
                  </from>
                  <to>
                    <xdr:col>4</xdr:col>
                    <xdr:colOff>552450</xdr:colOff>
                    <xdr:row>63</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6"/>
  <dimension ref="A1:D56"/>
  <sheetViews>
    <sheetView workbookViewId="0">
      <selection activeCell="H28" sqref="H28"/>
    </sheetView>
  </sheetViews>
  <sheetFormatPr baseColWidth="10" defaultRowHeight="15" x14ac:dyDescent="0.25"/>
  <cols>
    <col min="2" max="2" width="14.85546875" bestFit="1" customWidth="1"/>
    <col min="3" max="3" width="17.28515625" bestFit="1" customWidth="1"/>
    <col min="4" max="4" width="21.28515625" bestFit="1" customWidth="1"/>
  </cols>
  <sheetData>
    <row r="1" spans="1:4" ht="15.75" x14ac:dyDescent="0.25">
      <c r="A1" s="810" t="s">
        <v>513</v>
      </c>
    </row>
    <row r="2" spans="1:4" x14ac:dyDescent="0.25">
      <c r="A2" s="524"/>
      <c r="B2" s="524"/>
      <c r="C2" s="524"/>
      <c r="D2" s="524"/>
    </row>
    <row r="3" spans="1:4" x14ac:dyDescent="0.25">
      <c r="A3" s="654"/>
      <c r="B3" s="812" t="s">
        <v>653</v>
      </c>
      <c r="C3" s="812" t="s">
        <v>654</v>
      </c>
      <c r="D3" s="813" t="s">
        <v>242</v>
      </c>
    </row>
    <row r="4" spans="1:4" x14ac:dyDescent="0.25">
      <c r="A4" s="39"/>
      <c r="B4" s="686">
        <v>0.75</v>
      </c>
      <c r="C4" s="687">
        <v>1</v>
      </c>
      <c r="D4" s="631" t="s">
        <v>494</v>
      </c>
    </row>
    <row r="5" spans="1:4" x14ac:dyDescent="0.25">
      <c r="A5" s="654"/>
      <c r="B5" s="688">
        <v>0.4</v>
      </c>
      <c r="C5" s="689">
        <v>0</v>
      </c>
      <c r="D5" s="634" t="s">
        <v>495</v>
      </c>
    </row>
    <row r="6" spans="1:4" x14ac:dyDescent="0.25">
      <c r="A6" s="39"/>
      <c r="B6" s="686">
        <v>0.3</v>
      </c>
      <c r="C6" s="687">
        <v>0</v>
      </c>
      <c r="D6" s="639" t="s">
        <v>496</v>
      </c>
    </row>
    <row r="7" spans="1:4" x14ac:dyDescent="0.25">
      <c r="A7" s="39"/>
      <c r="B7" s="39"/>
      <c r="C7" s="39"/>
      <c r="D7" s="39"/>
    </row>
    <row r="8" spans="1:4" x14ac:dyDescent="0.25">
      <c r="A8" s="654"/>
      <c r="B8" s="812" t="s">
        <v>653</v>
      </c>
      <c r="C8" s="812" t="s">
        <v>654</v>
      </c>
      <c r="D8" s="653" t="s">
        <v>243</v>
      </c>
    </row>
    <row r="9" spans="1:4" x14ac:dyDescent="0.25">
      <c r="A9" s="39"/>
      <c r="B9" s="686">
        <v>0.75</v>
      </c>
      <c r="C9" s="687">
        <v>0</v>
      </c>
      <c r="D9" s="631" t="s">
        <v>494</v>
      </c>
    </row>
    <row r="10" spans="1:4" x14ac:dyDescent="0.25">
      <c r="A10" s="654"/>
      <c r="B10" s="688">
        <v>0.4</v>
      </c>
      <c r="C10" s="689">
        <v>1</v>
      </c>
      <c r="D10" s="634" t="s">
        <v>495</v>
      </c>
    </row>
    <row r="11" spans="1:4" x14ac:dyDescent="0.25">
      <c r="A11" s="39"/>
      <c r="B11" s="686">
        <v>0.3</v>
      </c>
      <c r="C11" s="687">
        <v>0</v>
      </c>
      <c r="D11" s="639" t="s">
        <v>496</v>
      </c>
    </row>
    <row r="12" spans="1:4" x14ac:dyDescent="0.25">
      <c r="A12" s="39"/>
      <c r="B12" s="39"/>
      <c r="C12" s="39"/>
      <c r="D12" s="39"/>
    </row>
    <row r="13" spans="1:4" x14ac:dyDescent="0.25">
      <c r="A13" s="654"/>
      <c r="B13" s="812" t="s">
        <v>653</v>
      </c>
      <c r="C13" s="812" t="s">
        <v>654</v>
      </c>
      <c r="D13" s="653" t="s">
        <v>244</v>
      </c>
    </row>
    <row r="14" spans="1:4" x14ac:dyDescent="0.25">
      <c r="A14" s="39"/>
      <c r="B14" s="686">
        <v>0.75</v>
      </c>
      <c r="C14" s="687">
        <v>1</v>
      </c>
      <c r="D14" s="631" t="s">
        <v>494</v>
      </c>
    </row>
    <row r="15" spans="1:4" x14ac:dyDescent="0.25">
      <c r="A15" s="654"/>
      <c r="B15" s="688">
        <v>0.4</v>
      </c>
      <c r="C15" s="689">
        <v>0</v>
      </c>
      <c r="D15" s="634" t="s">
        <v>495</v>
      </c>
    </row>
    <row r="16" spans="1:4" x14ac:dyDescent="0.25">
      <c r="A16" s="39"/>
      <c r="B16" s="686">
        <v>0</v>
      </c>
      <c r="C16" s="687">
        <v>0</v>
      </c>
      <c r="D16" s="639" t="s">
        <v>496</v>
      </c>
    </row>
    <row r="17" spans="1:4" x14ac:dyDescent="0.25">
      <c r="A17" s="39"/>
      <c r="B17" s="39"/>
      <c r="C17" s="39"/>
      <c r="D17" s="39"/>
    </row>
    <row r="18" spans="1:4" x14ac:dyDescent="0.25">
      <c r="A18" s="654"/>
      <c r="B18" s="812" t="s">
        <v>653</v>
      </c>
      <c r="C18" s="812" t="s">
        <v>654</v>
      </c>
      <c r="D18" s="653" t="s">
        <v>245</v>
      </c>
    </row>
    <row r="19" spans="1:4" x14ac:dyDescent="0.25">
      <c r="A19" s="39"/>
      <c r="B19" s="686">
        <v>0.75</v>
      </c>
      <c r="C19" s="687">
        <v>1</v>
      </c>
      <c r="D19" s="631" t="s">
        <v>494</v>
      </c>
    </row>
    <row r="20" spans="1:4" x14ac:dyDescent="0.25">
      <c r="A20" s="654"/>
      <c r="B20" s="688">
        <v>0.4</v>
      </c>
      <c r="C20" s="689">
        <v>0</v>
      </c>
      <c r="D20" s="634" t="s">
        <v>495</v>
      </c>
    </row>
    <row r="21" spans="1:4" x14ac:dyDescent="0.25">
      <c r="A21" s="39"/>
      <c r="B21" s="686">
        <v>0</v>
      </c>
      <c r="C21" s="687">
        <v>0</v>
      </c>
      <c r="D21" s="639" t="s">
        <v>496</v>
      </c>
    </row>
    <row r="22" spans="1:4" x14ac:dyDescent="0.25">
      <c r="A22" s="39"/>
      <c r="B22" s="39"/>
      <c r="C22" s="39"/>
      <c r="D22" s="39"/>
    </row>
    <row r="23" spans="1:4" x14ac:dyDescent="0.25">
      <c r="A23" s="654"/>
      <c r="B23" s="812" t="s">
        <v>653</v>
      </c>
      <c r="C23" s="812" t="s">
        <v>654</v>
      </c>
      <c r="D23" s="653" t="s">
        <v>246</v>
      </c>
    </row>
    <row r="24" spans="1:4" x14ac:dyDescent="0.25">
      <c r="A24" s="39"/>
      <c r="B24" s="686">
        <v>0.75</v>
      </c>
      <c r="C24" s="687">
        <v>0</v>
      </c>
      <c r="D24" s="631" t="s">
        <v>494</v>
      </c>
    </row>
    <row r="25" spans="1:4" x14ac:dyDescent="0.25">
      <c r="A25" s="654"/>
      <c r="B25" s="688">
        <v>0.4</v>
      </c>
      <c r="C25" s="689">
        <v>0</v>
      </c>
      <c r="D25" s="634" t="s">
        <v>495</v>
      </c>
    </row>
    <row r="26" spans="1:4" x14ac:dyDescent="0.25">
      <c r="A26" s="39"/>
      <c r="B26" s="686">
        <v>0</v>
      </c>
      <c r="C26" s="687">
        <v>0</v>
      </c>
      <c r="D26" s="639" t="s">
        <v>496</v>
      </c>
    </row>
    <row r="27" spans="1:4" x14ac:dyDescent="0.25">
      <c r="A27" s="39"/>
      <c r="B27" s="39"/>
      <c r="C27" s="39"/>
      <c r="D27" s="39"/>
    </row>
    <row r="28" spans="1:4" x14ac:dyDescent="0.25">
      <c r="A28" s="654"/>
      <c r="B28" s="812" t="s">
        <v>653</v>
      </c>
      <c r="C28" s="812" t="s">
        <v>654</v>
      </c>
      <c r="D28" s="653" t="s">
        <v>247</v>
      </c>
    </row>
    <row r="29" spans="1:4" x14ac:dyDescent="0.25">
      <c r="A29" s="39"/>
      <c r="B29" s="686">
        <v>0.75</v>
      </c>
      <c r="C29" s="687">
        <v>0</v>
      </c>
      <c r="D29" s="631" t="s">
        <v>494</v>
      </c>
    </row>
    <row r="30" spans="1:4" x14ac:dyDescent="0.25">
      <c r="A30" s="654"/>
      <c r="B30" s="688">
        <v>0.4</v>
      </c>
      <c r="C30" s="689">
        <v>0</v>
      </c>
      <c r="D30" s="634" t="s">
        <v>495</v>
      </c>
    </row>
    <row r="31" spans="1:4" x14ac:dyDescent="0.25">
      <c r="A31" s="39"/>
      <c r="B31" s="686">
        <v>0.3</v>
      </c>
      <c r="C31" s="687">
        <v>0</v>
      </c>
      <c r="D31" s="639" t="s">
        <v>496</v>
      </c>
    </row>
    <row r="32" spans="1:4" x14ac:dyDescent="0.25">
      <c r="A32" s="39"/>
      <c r="B32" s="39"/>
      <c r="C32" s="39"/>
      <c r="D32" s="39"/>
    </row>
    <row r="33" spans="1:4" x14ac:dyDescent="0.25">
      <c r="A33" s="654"/>
      <c r="B33" s="812" t="s">
        <v>653</v>
      </c>
      <c r="C33" s="812" t="s">
        <v>654</v>
      </c>
      <c r="D33" s="653" t="s">
        <v>434</v>
      </c>
    </row>
    <row r="34" spans="1:4" x14ac:dyDescent="0.25">
      <c r="A34" s="39"/>
      <c r="B34" s="686">
        <v>0.75</v>
      </c>
      <c r="C34" s="687">
        <v>0</v>
      </c>
      <c r="D34" s="631" t="s">
        <v>494</v>
      </c>
    </row>
    <row r="35" spans="1:4" x14ac:dyDescent="0.25">
      <c r="A35" s="654"/>
      <c r="B35" s="688">
        <v>0.4</v>
      </c>
      <c r="C35" s="689">
        <v>0</v>
      </c>
      <c r="D35" s="634" t="s">
        <v>495</v>
      </c>
    </row>
    <row r="36" spans="1:4" x14ac:dyDescent="0.25">
      <c r="A36" s="39"/>
      <c r="B36" s="686">
        <v>0.3</v>
      </c>
      <c r="C36" s="687">
        <v>0</v>
      </c>
      <c r="D36" s="639" t="s">
        <v>496</v>
      </c>
    </row>
    <row r="37" spans="1:4" x14ac:dyDescent="0.25">
      <c r="A37" s="39"/>
      <c r="B37" s="39"/>
      <c r="C37" s="39"/>
      <c r="D37" s="39"/>
    </row>
    <row r="38" spans="1:4" x14ac:dyDescent="0.25">
      <c r="A38" s="654"/>
      <c r="B38" s="812" t="s">
        <v>653</v>
      </c>
      <c r="C38" s="812" t="s">
        <v>654</v>
      </c>
      <c r="D38" s="653" t="s">
        <v>382</v>
      </c>
    </row>
    <row r="39" spans="1:4" x14ac:dyDescent="0.25">
      <c r="A39" s="39"/>
      <c r="B39" s="686">
        <v>0.75</v>
      </c>
      <c r="C39" s="687">
        <v>0</v>
      </c>
      <c r="D39" s="631" t="s">
        <v>494</v>
      </c>
    </row>
    <row r="40" spans="1:4" x14ac:dyDescent="0.25">
      <c r="A40" s="654"/>
      <c r="B40" s="688">
        <v>0.4</v>
      </c>
      <c r="C40" s="689">
        <v>0</v>
      </c>
      <c r="D40" s="634" t="s">
        <v>495</v>
      </c>
    </row>
    <row r="41" spans="1:4" x14ac:dyDescent="0.25">
      <c r="A41" s="39"/>
      <c r="B41" s="686">
        <v>0.3</v>
      </c>
      <c r="C41" s="687">
        <v>0</v>
      </c>
      <c r="D41" s="639" t="s">
        <v>496</v>
      </c>
    </row>
    <row r="42" spans="1:4" x14ac:dyDescent="0.25">
      <c r="A42" s="39"/>
      <c r="B42" s="39"/>
      <c r="C42" s="39"/>
      <c r="D42" s="39"/>
    </row>
    <row r="43" spans="1:4" x14ac:dyDescent="0.25">
      <c r="A43" s="654"/>
      <c r="B43" s="812" t="s">
        <v>653</v>
      </c>
      <c r="C43" s="812" t="s">
        <v>654</v>
      </c>
      <c r="D43" s="653" t="s">
        <v>503</v>
      </c>
    </row>
    <row r="44" spans="1:4" x14ac:dyDescent="0.25">
      <c r="A44" s="39"/>
      <c r="B44" s="686">
        <v>0.75</v>
      </c>
      <c r="C44" s="687">
        <v>0</v>
      </c>
      <c r="D44" s="631" t="s">
        <v>494</v>
      </c>
    </row>
    <row r="45" spans="1:4" x14ac:dyDescent="0.25">
      <c r="A45" s="654"/>
      <c r="B45" s="688">
        <v>0.4</v>
      </c>
      <c r="C45" s="689">
        <v>0</v>
      </c>
      <c r="D45" s="634" t="s">
        <v>495</v>
      </c>
    </row>
    <row r="46" spans="1:4" x14ac:dyDescent="0.25">
      <c r="A46" s="39"/>
      <c r="B46" s="686">
        <v>0.3</v>
      </c>
      <c r="C46" s="687">
        <v>0</v>
      </c>
      <c r="D46" s="639" t="s">
        <v>496</v>
      </c>
    </row>
    <row r="47" spans="1:4" x14ac:dyDescent="0.25">
      <c r="A47" s="39"/>
      <c r="B47" s="39"/>
      <c r="C47" s="39"/>
      <c r="D47" s="39"/>
    </row>
    <row r="48" spans="1:4" x14ac:dyDescent="0.25">
      <c r="A48" s="654"/>
      <c r="B48" s="812" t="s">
        <v>653</v>
      </c>
      <c r="C48" s="812" t="s">
        <v>654</v>
      </c>
      <c r="D48" s="653" t="s">
        <v>373</v>
      </c>
    </row>
    <row r="49" spans="1:4" x14ac:dyDescent="0.25">
      <c r="A49" s="39"/>
      <c r="B49" s="686">
        <v>0.75</v>
      </c>
      <c r="C49" s="687">
        <v>1</v>
      </c>
      <c r="D49" s="631" t="s">
        <v>494</v>
      </c>
    </row>
    <row r="50" spans="1:4" x14ac:dyDescent="0.25">
      <c r="A50" s="654"/>
      <c r="B50" s="688">
        <v>0.4</v>
      </c>
      <c r="C50" s="689">
        <v>0</v>
      </c>
      <c r="D50" s="634" t="s">
        <v>495</v>
      </c>
    </row>
    <row r="51" spans="1:4" x14ac:dyDescent="0.25">
      <c r="A51" s="39"/>
      <c r="B51" s="686">
        <v>0.3</v>
      </c>
      <c r="C51" s="687">
        <v>0</v>
      </c>
      <c r="D51" s="639" t="s">
        <v>496</v>
      </c>
    </row>
    <row r="52" spans="1:4" x14ac:dyDescent="0.25">
      <c r="A52" s="39"/>
      <c r="B52" s="39"/>
      <c r="C52" s="39"/>
      <c r="D52" s="39"/>
    </row>
    <row r="53" spans="1:4" x14ac:dyDescent="0.25">
      <c r="A53" s="654"/>
      <c r="B53" s="812" t="s">
        <v>653</v>
      </c>
      <c r="C53" s="812" t="s">
        <v>654</v>
      </c>
      <c r="D53" s="653" t="s">
        <v>504</v>
      </c>
    </row>
    <row r="54" spans="1:4" x14ac:dyDescent="0.25">
      <c r="A54" s="39"/>
      <c r="B54" s="686">
        <v>0.75</v>
      </c>
      <c r="C54" s="687">
        <v>0</v>
      </c>
      <c r="D54" s="631" t="s">
        <v>494</v>
      </c>
    </row>
    <row r="55" spans="1:4" x14ac:dyDescent="0.25">
      <c r="A55" s="654"/>
      <c r="B55" s="688">
        <v>0.4</v>
      </c>
      <c r="C55" s="689">
        <v>0</v>
      </c>
      <c r="D55" s="634" t="s">
        <v>495</v>
      </c>
    </row>
    <row r="56" spans="1:4" x14ac:dyDescent="0.25">
      <c r="A56" s="39"/>
      <c r="B56" s="686">
        <v>0.3</v>
      </c>
      <c r="C56" s="687">
        <v>0</v>
      </c>
      <c r="D56" s="639" t="s">
        <v>496</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7"/>
  <dimension ref="A1:A71"/>
  <sheetViews>
    <sheetView workbookViewId="0">
      <selection activeCell="D10" sqref="D10"/>
    </sheetView>
  </sheetViews>
  <sheetFormatPr baseColWidth="10" defaultColWidth="8.85546875" defaultRowHeight="15" x14ac:dyDescent="0.25"/>
  <cols>
    <col min="1" max="1" width="98.140625" style="506" customWidth="1"/>
    <col min="2" max="16384" width="8.85546875" style="506"/>
  </cols>
  <sheetData>
    <row r="1" spans="1:1" s="505" customFormat="1" ht="18" x14ac:dyDescent="0.25">
      <c r="A1" s="505" t="s">
        <v>329</v>
      </c>
    </row>
    <row r="3" spans="1:1" ht="30" x14ac:dyDescent="0.25">
      <c r="A3" s="507" t="s">
        <v>330</v>
      </c>
    </row>
    <row r="4" spans="1:1" x14ac:dyDescent="0.25">
      <c r="A4" s="507"/>
    </row>
    <row r="5" spans="1:1" ht="60" x14ac:dyDescent="0.25">
      <c r="A5" s="507" t="s">
        <v>331</v>
      </c>
    </row>
    <row r="6" spans="1:1" x14ac:dyDescent="0.25">
      <c r="A6" s="507"/>
    </row>
    <row r="7" spans="1:1" ht="135" x14ac:dyDescent="0.25">
      <c r="A7" s="507" t="s">
        <v>332</v>
      </c>
    </row>
    <row r="8" spans="1:1" x14ac:dyDescent="0.25">
      <c r="A8" s="507"/>
    </row>
    <row r="9" spans="1:1" x14ac:dyDescent="0.25">
      <c r="A9" s="508" t="s">
        <v>333</v>
      </c>
    </row>
    <row r="10" spans="1:1" x14ac:dyDescent="0.25">
      <c r="A10" s="508"/>
    </row>
    <row r="11" spans="1:1" x14ac:dyDescent="0.25">
      <c r="A11" s="508" t="s">
        <v>334</v>
      </c>
    </row>
    <row r="12" spans="1:1" ht="90" x14ac:dyDescent="0.25">
      <c r="A12" s="507" t="s">
        <v>335</v>
      </c>
    </row>
    <row r="13" spans="1:1" x14ac:dyDescent="0.25">
      <c r="A13" s="507"/>
    </row>
    <row r="14" spans="1:1" ht="60" x14ac:dyDescent="0.25">
      <c r="A14" s="507" t="s">
        <v>336</v>
      </c>
    </row>
    <row r="16" spans="1:1" x14ac:dyDescent="0.25">
      <c r="A16" s="509" t="s">
        <v>337</v>
      </c>
    </row>
    <row r="17" spans="1:1" ht="75" x14ac:dyDescent="0.25">
      <c r="A17" s="507" t="s">
        <v>338</v>
      </c>
    </row>
    <row r="19" spans="1:1" x14ac:dyDescent="0.25">
      <c r="A19" s="509" t="s">
        <v>339</v>
      </c>
    </row>
    <row r="20" spans="1:1" ht="60" x14ac:dyDescent="0.25">
      <c r="A20" s="507" t="s">
        <v>340</v>
      </c>
    </row>
    <row r="22" spans="1:1" x14ac:dyDescent="0.25">
      <c r="A22" s="509" t="s">
        <v>341</v>
      </c>
    </row>
    <row r="23" spans="1:1" ht="105" x14ac:dyDescent="0.25">
      <c r="A23" s="507" t="s">
        <v>342</v>
      </c>
    </row>
    <row r="24" spans="1:1" ht="15.6" customHeight="1" x14ac:dyDescent="0.25"/>
    <row r="25" spans="1:1" x14ac:dyDescent="0.25">
      <c r="A25" s="509" t="s">
        <v>343</v>
      </c>
    </row>
    <row r="27" spans="1:1" ht="105" x14ac:dyDescent="0.25">
      <c r="A27" s="507" t="s">
        <v>344</v>
      </c>
    </row>
    <row r="28" spans="1:1" ht="45" x14ac:dyDescent="0.25">
      <c r="A28" s="507" t="s">
        <v>345</v>
      </c>
    </row>
    <row r="29" spans="1:1" ht="45" x14ac:dyDescent="0.25">
      <c r="A29" s="507" t="s">
        <v>346</v>
      </c>
    </row>
    <row r="30" spans="1:1" ht="30" x14ac:dyDescent="0.25">
      <c r="A30" s="507" t="s">
        <v>347</v>
      </c>
    </row>
    <row r="32" spans="1:1" x14ac:dyDescent="0.25">
      <c r="A32" s="509" t="s">
        <v>348</v>
      </c>
    </row>
    <row r="33" spans="1:1" ht="30" x14ac:dyDescent="0.25">
      <c r="A33" s="507" t="s">
        <v>533</v>
      </c>
    </row>
    <row r="34" spans="1:1" ht="68.45" customHeight="1" x14ac:dyDescent="0.25">
      <c r="A34" s="723" t="s">
        <v>529</v>
      </c>
    </row>
    <row r="35" spans="1:1" ht="113.45" customHeight="1" x14ac:dyDescent="0.25">
      <c r="A35" s="723" t="s">
        <v>530</v>
      </c>
    </row>
    <row r="36" spans="1:1" ht="81.75" customHeight="1" x14ac:dyDescent="0.25">
      <c r="A36" s="723" t="s">
        <v>531</v>
      </c>
    </row>
    <row r="37" spans="1:1" ht="169.9" customHeight="1" x14ac:dyDescent="0.25">
      <c r="A37" s="723" t="s">
        <v>532</v>
      </c>
    </row>
    <row r="39" spans="1:1" x14ac:dyDescent="0.25">
      <c r="A39" s="510" t="s">
        <v>349</v>
      </c>
    </row>
    <row r="40" spans="1:1" x14ac:dyDescent="0.25">
      <c r="A40" s="511" t="s">
        <v>350</v>
      </c>
    </row>
    <row r="41" spans="1:1" ht="30" x14ac:dyDescent="0.25">
      <c r="A41" s="511" t="s">
        <v>534</v>
      </c>
    </row>
    <row r="42" spans="1:1" x14ac:dyDescent="0.25">
      <c r="A42" s="511" t="s">
        <v>351</v>
      </c>
    </row>
    <row r="43" spans="1:1" x14ac:dyDescent="0.25">
      <c r="A43" s="511" t="s">
        <v>379</v>
      </c>
    </row>
    <row r="44" spans="1:1" x14ac:dyDescent="0.25">
      <c r="A44" s="511" t="s">
        <v>380</v>
      </c>
    </row>
    <row r="45" spans="1:1" ht="30" x14ac:dyDescent="0.25">
      <c r="A45" s="511" t="s">
        <v>381</v>
      </c>
    </row>
    <row r="46" spans="1:1" ht="36.6" customHeight="1" x14ac:dyDescent="0.25">
      <c r="A46" s="512" t="s">
        <v>352</v>
      </c>
    </row>
    <row r="47" spans="1:1" ht="135" x14ac:dyDescent="0.25">
      <c r="A47" s="513" t="s">
        <v>353</v>
      </c>
    </row>
    <row r="48" spans="1:1" ht="30" x14ac:dyDescent="0.25">
      <c r="A48" s="514" t="s">
        <v>354</v>
      </c>
    </row>
    <row r="49" spans="1:1" ht="90" x14ac:dyDescent="0.25">
      <c r="A49" s="513" t="s">
        <v>355</v>
      </c>
    </row>
    <row r="51" spans="1:1" x14ac:dyDescent="0.25">
      <c r="A51" s="509" t="s">
        <v>356</v>
      </c>
    </row>
    <row r="52" spans="1:1" ht="45" x14ac:dyDescent="0.25">
      <c r="A52" s="507" t="s">
        <v>357</v>
      </c>
    </row>
    <row r="53" spans="1:1" ht="30" x14ac:dyDescent="0.25">
      <c r="A53" s="515" t="s">
        <v>358</v>
      </c>
    </row>
    <row r="55" spans="1:1" ht="75" x14ac:dyDescent="0.25">
      <c r="A55" s="507" t="s">
        <v>359</v>
      </c>
    </row>
    <row r="56" spans="1:1" ht="105" x14ac:dyDescent="0.25">
      <c r="A56" s="507" t="s">
        <v>360</v>
      </c>
    </row>
    <row r="57" spans="1:1" x14ac:dyDescent="0.25">
      <c r="A57" s="507"/>
    </row>
    <row r="58" spans="1:1" ht="45" x14ac:dyDescent="0.25">
      <c r="A58" s="507" t="s">
        <v>361</v>
      </c>
    </row>
    <row r="59" spans="1:1" x14ac:dyDescent="0.25">
      <c r="A59" s="507"/>
    </row>
    <row r="60" spans="1:1" ht="120" x14ac:dyDescent="0.25">
      <c r="A60" s="507" t="s">
        <v>362</v>
      </c>
    </row>
    <row r="61" spans="1:1" ht="75" x14ac:dyDescent="0.25">
      <c r="A61" s="507" t="s">
        <v>363</v>
      </c>
    </row>
    <row r="62" spans="1:1" ht="45" x14ac:dyDescent="0.25">
      <c r="A62" s="515" t="s">
        <v>364</v>
      </c>
    </row>
    <row r="64" spans="1:1" x14ac:dyDescent="0.25">
      <c r="A64" s="508" t="s">
        <v>365</v>
      </c>
    </row>
    <row r="65" spans="1:1" ht="90" x14ac:dyDescent="0.25">
      <c r="A65" s="507" t="s">
        <v>366</v>
      </c>
    </row>
    <row r="67" spans="1:1" x14ac:dyDescent="0.25">
      <c r="A67" s="509" t="s">
        <v>367</v>
      </c>
    </row>
    <row r="68" spans="1:1" x14ac:dyDescent="0.25">
      <c r="A68" s="516" t="s">
        <v>368</v>
      </c>
    </row>
    <row r="69" spans="1:1" x14ac:dyDescent="0.25">
      <c r="A69" s="506" t="s">
        <v>369</v>
      </c>
    </row>
    <row r="70" spans="1:1" x14ac:dyDescent="0.25">
      <c r="A70" s="506" t="s">
        <v>370</v>
      </c>
    </row>
    <row r="71" spans="1:1" x14ac:dyDescent="0.25">
      <c r="A71" s="506" t="s">
        <v>371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theme="9" tint="-0.249977111117893"/>
  </sheetPr>
  <dimension ref="B2:W36"/>
  <sheetViews>
    <sheetView zoomScaleNormal="100" workbookViewId="0">
      <selection activeCell="H13" sqref="H13"/>
    </sheetView>
  </sheetViews>
  <sheetFormatPr baseColWidth="10" defaultColWidth="9.140625" defaultRowHeight="15" x14ac:dyDescent="0.25"/>
  <cols>
    <col min="1" max="2" width="3" style="327" customWidth="1"/>
    <col min="3" max="3" width="5.85546875" style="327" customWidth="1"/>
    <col min="4" max="4" width="30.7109375" style="327" bestFit="1" customWidth="1"/>
    <col min="5" max="5" width="12" style="327" customWidth="1"/>
    <col min="6" max="6" width="16.5703125" style="327" bestFit="1" customWidth="1"/>
    <col min="7" max="7" width="12.42578125" style="327" customWidth="1"/>
    <col min="8" max="8" width="9.42578125" style="327" bestFit="1" customWidth="1"/>
    <col min="9" max="14" width="9.140625" style="327" hidden="1" customWidth="1"/>
    <col min="15" max="16384" width="9.140625" style="327"/>
  </cols>
  <sheetData>
    <row r="2" spans="2:23" ht="63.75" customHeight="1" x14ac:dyDescent="0.25">
      <c r="C2" s="1117" t="s">
        <v>623</v>
      </c>
      <c r="D2" s="1118"/>
      <c r="E2" s="1118"/>
      <c r="F2" s="1119"/>
    </row>
    <row r="3" spans="2:23" ht="15.75" thickBot="1" x14ac:dyDescent="0.3">
      <c r="C3" s="498"/>
      <c r="D3" s="498"/>
      <c r="E3" s="498"/>
      <c r="F3" s="498"/>
    </row>
    <row r="4" spans="2:23" ht="30" customHeight="1" thickBot="1" x14ac:dyDescent="0.3">
      <c r="C4" s="973" t="s">
        <v>17</v>
      </c>
      <c r="D4" s="974" t="s">
        <v>315</v>
      </c>
      <c r="E4" s="975" t="s">
        <v>707</v>
      </c>
      <c r="F4" s="976" t="s">
        <v>25</v>
      </c>
    </row>
    <row r="5" spans="2:23" s="499" customFormat="1" ht="30" customHeight="1" thickBot="1" x14ac:dyDescent="0.3">
      <c r="C5" s="977" t="s">
        <v>138</v>
      </c>
      <c r="D5" s="965" t="s">
        <v>621</v>
      </c>
      <c r="E5" s="964" t="s">
        <v>731</v>
      </c>
      <c r="F5" s="1059" t="s">
        <v>761</v>
      </c>
      <c r="G5" s="871"/>
      <c r="H5" s="871"/>
    </row>
    <row r="6" spans="2:23" x14ac:dyDescent="0.25">
      <c r="B6" s="500"/>
      <c r="C6" s="978">
        <v>102</v>
      </c>
      <c r="D6" s="502" t="s">
        <v>658</v>
      </c>
      <c r="E6" s="503">
        <v>1.9380000000000001E-2</v>
      </c>
      <c r="F6" s="980">
        <v>70122.351999999999</v>
      </c>
      <c r="G6" s="871"/>
      <c r="H6" s="871"/>
      <c r="I6" s="871"/>
      <c r="J6" s="871"/>
      <c r="K6" s="871"/>
      <c r="L6" s="871"/>
      <c r="M6" s="871"/>
      <c r="N6" s="871"/>
      <c r="O6" s="871"/>
      <c r="P6" s="871"/>
      <c r="Q6" s="871"/>
      <c r="R6" s="871"/>
      <c r="S6" s="871"/>
      <c r="T6" s="871"/>
      <c r="U6" s="871"/>
      <c r="V6" s="871"/>
      <c r="W6" s="871"/>
    </row>
    <row r="7" spans="2:23" x14ac:dyDescent="0.25">
      <c r="B7" s="500"/>
      <c r="C7" s="978">
        <v>103</v>
      </c>
      <c r="D7" s="502" t="s">
        <v>659</v>
      </c>
      <c r="E7" s="503">
        <v>1.4054774999999997</v>
      </c>
      <c r="F7" s="980">
        <v>1.8437296000000001</v>
      </c>
      <c r="G7" s="871"/>
      <c r="H7" s="871"/>
      <c r="I7" s="871"/>
      <c r="J7" s="871"/>
      <c r="K7" s="871"/>
      <c r="L7" s="871"/>
      <c r="M7" s="871"/>
      <c r="N7" s="871"/>
      <c r="O7" s="871"/>
      <c r="P7" s="871"/>
      <c r="Q7" s="871"/>
      <c r="R7" s="871"/>
      <c r="S7" s="871"/>
      <c r="T7" s="871"/>
      <c r="U7" s="871"/>
      <c r="V7" s="871"/>
      <c r="W7" s="871"/>
    </row>
    <row r="8" spans="2:23" x14ac:dyDescent="0.25">
      <c r="B8" s="500"/>
      <c r="C8" s="978">
        <v>104</v>
      </c>
      <c r="D8" s="502" t="s">
        <v>764</v>
      </c>
      <c r="E8" s="503">
        <v>0.40944999999999998</v>
      </c>
      <c r="F8" s="980">
        <v>959</v>
      </c>
      <c r="G8" s="871"/>
      <c r="H8" s="871"/>
      <c r="I8" s="871"/>
      <c r="J8" s="871"/>
      <c r="K8" s="871"/>
      <c r="L8" s="871"/>
      <c r="M8" s="871"/>
      <c r="N8" s="871"/>
      <c r="O8" s="871"/>
      <c r="P8" s="871"/>
      <c r="Q8" s="871"/>
      <c r="R8" s="871"/>
      <c r="S8" s="871"/>
      <c r="T8" s="871"/>
      <c r="U8" s="871"/>
      <c r="V8" s="871"/>
      <c r="W8" s="871"/>
    </row>
    <row r="9" spans="2:23" x14ac:dyDescent="0.25">
      <c r="B9" s="500"/>
      <c r="C9" s="978">
        <v>105</v>
      </c>
      <c r="D9" s="502" t="s">
        <v>719</v>
      </c>
      <c r="E9" s="503">
        <v>3.3725000000000001</v>
      </c>
      <c r="F9" s="980">
        <v>3.3938584000000001</v>
      </c>
      <c r="G9" s="871"/>
      <c r="H9" s="871"/>
      <c r="I9" s="871"/>
      <c r="J9" s="871"/>
      <c r="K9" s="871"/>
      <c r="L9" s="871"/>
      <c r="M9" s="871"/>
      <c r="N9" s="871"/>
      <c r="O9" s="871"/>
      <c r="P9" s="871"/>
      <c r="Q9" s="871"/>
      <c r="R9" s="871"/>
      <c r="S9" s="871"/>
      <c r="T9" s="871"/>
      <c r="U9" s="871"/>
      <c r="V9" s="871"/>
      <c r="W9" s="871"/>
    </row>
    <row r="10" spans="2:23" x14ac:dyDescent="0.25">
      <c r="B10" s="500"/>
      <c r="C10" s="978">
        <v>106</v>
      </c>
      <c r="D10" s="502" t="s">
        <v>723</v>
      </c>
      <c r="E10" s="503">
        <v>84.597457500000004</v>
      </c>
      <c r="F10" s="980">
        <v>85.845393999999999</v>
      </c>
      <c r="G10" s="871"/>
      <c r="H10" s="871"/>
      <c r="I10" s="871"/>
      <c r="J10" s="871"/>
      <c r="K10" s="871"/>
      <c r="L10" s="871"/>
      <c r="M10" s="871"/>
      <c r="N10" s="871"/>
      <c r="O10" s="871"/>
      <c r="P10" s="871"/>
      <c r="Q10" s="871"/>
      <c r="R10" s="871"/>
      <c r="S10" s="871"/>
      <c r="T10" s="871"/>
      <c r="U10" s="871"/>
      <c r="V10" s="871"/>
      <c r="W10" s="871"/>
    </row>
    <row r="11" spans="2:23" x14ac:dyDescent="0.25">
      <c r="B11" s="500"/>
      <c r="C11" s="978">
        <v>107</v>
      </c>
      <c r="D11" s="502" t="s">
        <v>661</v>
      </c>
      <c r="E11" s="503">
        <v>11.875</v>
      </c>
      <c r="F11" s="980">
        <v>2.9277772</v>
      </c>
      <c r="G11" s="871"/>
      <c r="H11" s="871"/>
      <c r="I11" s="871"/>
      <c r="J11" s="871"/>
      <c r="K11" s="871"/>
      <c r="L11" s="871"/>
      <c r="M11" s="871"/>
      <c r="N11" s="871"/>
      <c r="O11" s="871"/>
      <c r="P11" s="871"/>
      <c r="Q11" s="871"/>
      <c r="R11" s="871"/>
      <c r="S11" s="871"/>
      <c r="T11" s="871"/>
      <c r="U11" s="871"/>
      <c r="V11" s="871"/>
      <c r="W11" s="871"/>
    </row>
    <row r="12" spans="2:23" x14ac:dyDescent="0.25">
      <c r="B12" s="500"/>
      <c r="C12" s="978">
        <v>108</v>
      </c>
      <c r="D12" s="502" t="s">
        <v>681</v>
      </c>
      <c r="E12" s="503">
        <v>78.375</v>
      </c>
      <c r="F12" s="980">
        <v>7.0274851489171937</v>
      </c>
      <c r="G12" s="871"/>
      <c r="H12" s="871"/>
      <c r="I12" s="871"/>
      <c r="J12" s="871"/>
      <c r="K12" s="871"/>
      <c r="L12" s="871"/>
      <c r="M12" s="871"/>
      <c r="N12" s="871"/>
      <c r="O12" s="871"/>
      <c r="P12" s="871"/>
      <c r="Q12" s="871"/>
      <c r="R12" s="871"/>
      <c r="S12" s="871"/>
      <c r="T12" s="871"/>
      <c r="U12" s="871"/>
      <c r="V12" s="871"/>
      <c r="W12" s="871"/>
    </row>
    <row r="13" spans="2:23" x14ac:dyDescent="0.25">
      <c r="B13" s="500"/>
      <c r="C13" s="978">
        <v>109</v>
      </c>
      <c r="D13" s="502" t="s">
        <v>727</v>
      </c>
      <c r="E13" s="503">
        <v>16.8</v>
      </c>
      <c r="F13" s="980">
        <v>13.259999999999998</v>
      </c>
      <c r="G13" s="871"/>
      <c r="H13" s="871"/>
      <c r="I13" s="871"/>
      <c r="J13" s="871"/>
      <c r="K13" s="871"/>
      <c r="L13" s="871"/>
      <c r="M13" s="871"/>
      <c r="N13" s="871"/>
      <c r="O13" s="871"/>
      <c r="P13" s="871"/>
      <c r="Q13" s="871"/>
      <c r="R13" s="871"/>
      <c r="S13" s="871"/>
      <c r="T13" s="871"/>
      <c r="U13" s="871"/>
      <c r="V13" s="871"/>
      <c r="W13" s="871"/>
    </row>
    <row r="14" spans="2:23" x14ac:dyDescent="0.25">
      <c r="B14" s="500"/>
      <c r="C14" s="978">
        <v>110</v>
      </c>
      <c r="D14" s="502"/>
      <c r="E14" s="502"/>
      <c r="F14" s="980"/>
      <c r="G14" s="871"/>
      <c r="H14" s="871"/>
    </row>
    <row r="15" spans="2:23" x14ac:dyDescent="0.25">
      <c r="C15" s="978">
        <v>111</v>
      </c>
      <c r="D15" s="502"/>
      <c r="E15" s="502"/>
      <c r="F15" s="980"/>
      <c r="G15" s="871"/>
      <c r="H15" s="871"/>
    </row>
    <row r="16" spans="2:23" x14ac:dyDescent="0.25">
      <c r="C16" s="978">
        <v>112</v>
      </c>
      <c r="D16" s="502"/>
      <c r="E16" s="502"/>
      <c r="F16" s="980"/>
      <c r="G16" s="871"/>
      <c r="H16" s="871"/>
    </row>
    <row r="17" spans="3:16" x14ac:dyDescent="0.25">
      <c r="C17" s="978">
        <v>113</v>
      </c>
      <c r="D17" s="502"/>
      <c r="E17" s="502"/>
      <c r="F17" s="980"/>
      <c r="G17" s="871"/>
      <c r="H17" s="871"/>
    </row>
    <row r="18" spans="3:16" x14ac:dyDescent="0.25">
      <c r="C18" s="978">
        <v>114</v>
      </c>
      <c r="D18" s="502"/>
      <c r="E18" s="502"/>
      <c r="F18" s="980"/>
      <c r="G18" s="871"/>
      <c r="H18" s="871"/>
    </row>
    <row r="19" spans="3:16" x14ac:dyDescent="0.25">
      <c r="C19" s="978">
        <v>115</v>
      </c>
      <c r="D19" s="502"/>
      <c r="E19" s="502"/>
      <c r="F19" s="980"/>
      <c r="G19" s="871"/>
      <c r="H19" s="871"/>
    </row>
    <row r="20" spans="3:16" x14ac:dyDescent="0.25">
      <c r="C20" s="978">
        <v>116</v>
      </c>
      <c r="D20" s="502"/>
      <c r="E20" s="502"/>
      <c r="F20" s="980"/>
      <c r="G20" s="871"/>
      <c r="H20" s="871"/>
    </row>
    <row r="21" spans="3:16" x14ac:dyDescent="0.25">
      <c r="C21" s="978">
        <v>117</v>
      </c>
      <c r="D21" s="502"/>
      <c r="E21" s="502"/>
      <c r="F21" s="980"/>
      <c r="G21" s="871"/>
      <c r="H21" s="871"/>
    </row>
    <row r="22" spans="3:16" x14ac:dyDescent="0.25">
      <c r="C22" s="978">
        <v>118</v>
      </c>
      <c r="D22" s="502"/>
      <c r="E22" s="502"/>
      <c r="F22" s="980"/>
      <c r="G22" s="871"/>
      <c r="H22" s="871"/>
    </row>
    <row r="23" spans="3:16" x14ac:dyDescent="0.25">
      <c r="C23" s="978">
        <v>119</v>
      </c>
      <c r="D23" s="502"/>
      <c r="E23" s="502"/>
      <c r="F23" s="980"/>
      <c r="G23" s="871"/>
      <c r="H23" s="871"/>
    </row>
    <row r="24" spans="3:16" ht="15.75" thickBot="1" x14ac:dyDescent="0.3">
      <c r="C24" s="981">
        <v>120</v>
      </c>
      <c r="D24" s="982"/>
      <c r="E24" s="982"/>
      <c r="F24" s="983"/>
      <c r="G24" s="871"/>
      <c r="H24" s="871"/>
    </row>
    <row r="25" spans="3:16" ht="38.450000000000003" customHeight="1" thickBot="1" x14ac:dyDescent="0.3">
      <c r="D25" s="984" t="s">
        <v>622</v>
      </c>
      <c r="E25" s="963"/>
      <c r="G25" s="871"/>
      <c r="H25" s="871"/>
    </row>
    <row r="26" spans="3:16" x14ac:dyDescent="0.25">
      <c r="C26" s="985">
        <v>121</v>
      </c>
      <c r="D26" s="986" t="s">
        <v>743</v>
      </c>
      <c r="E26" s="986"/>
      <c r="F26" s="987">
        <v>3.3839999999999999</v>
      </c>
      <c r="G26" s="871"/>
      <c r="H26" s="871"/>
      <c r="I26" s="870"/>
      <c r="J26" s="870"/>
      <c r="K26" s="870"/>
      <c r="L26" s="870"/>
      <c r="M26" s="870"/>
      <c r="N26" s="870"/>
      <c r="O26" s="870"/>
      <c r="P26" s="870"/>
    </row>
    <row r="27" spans="3:16" x14ac:dyDescent="0.25">
      <c r="C27" s="978">
        <v>122</v>
      </c>
      <c r="D27" s="502"/>
      <c r="E27" s="501"/>
      <c r="F27" s="979"/>
      <c r="G27" s="871"/>
      <c r="H27" s="871"/>
      <c r="I27" s="870"/>
      <c r="J27" s="870"/>
      <c r="K27" s="870"/>
      <c r="L27" s="870"/>
      <c r="M27" s="870"/>
      <c r="N27" s="870"/>
      <c r="O27" s="870"/>
      <c r="P27" s="870"/>
    </row>
    <row r="28" spans="3:16" x14ac:dyDescent="0.25">
      <c r="C28" s="978">
        <v>123</v>
      </c>
      <c r="D28" s="502"/>
      <c r="E28" s="502"/>
      <c r="F28" s="980"/>
      <c r="G28" s="871"/>
      <c r="H28" s="871"/>
      <c r="I28" s="870"/>
      <c r="J28" s="870"/>
      <c r="K28" s="870"/>
      <c r="L28" s="870"/>
      <c r="M28" s="870"/>
      <c r="N28" s="870"/>
      <c r="O28" s="870"/>
      <c r="P28" s="870"/>
    </row>
    <row r="29" spans="3:16" x14ac:dyDescent="0.25">
      <c r="C29" s="978">
        <v>124</v>
      </c>
      <c r="D29" s="502"/>
      <c r="E29" s="502"/>
      <c r="F29" s="980"/>
      <c r="G29" s="871"/>
      <c r="H29" s="871"/>
      <c r="I29" s="870"/>
      <c r="J29" s="870"/>
      <c r="K29" s="870"/>
      <c r="L29" s="870"/>
      <c r="M29" s="870"/>
      <c r="N29" s="870"/>
      <c r="O29" s="870"/>
      <c r="P29" s="870"/>
    </row>
    <row r="30" spans="3:16" ht="15.75" thickBot="1" x14ac:dyDescent="0.3">
      <c r="C30" s="981">
        <v>125</v>
      </c>
      <c r="D30" s="982"/>
      <c r="E30" s="982"/>
      <c r="F30" s="983"/>
      <c r="G30" s="871"/>
      <c r="H30" s="871"/>
      <c r="O30" s="870"/>
      <c r="P30" s="870"/>
    </row>
    <row r="31" spans="3:16" x14ac:dyDescent="0.25">
      <c r="G31" s="871"/>
      <c r="H31" s="871"/>
      <c r="O31" s="870"/>
      <c r="P31" s="870"/>
    </row>
    <row r="32" spans="3:16" x14ac:dyDescent="0.25">
      <c r="G32" s="871"/>
      <c r="H32" s="871"/>
    </row>
    <row r="33" spans="7:8" x14ac:dyDescent="0.25">
      <c r="G33" s="871"/>
      <c r="H33" s="871"/>
    </row>
    <row r="34" spans="7:8" x14ac:dyDescent="0.25">
      <c r="G34" s="871"/>
      <c r="H34" s="871"/>
    </row>
    <row r="35" spans="7:8" x14ac:dyDescent="0.25">
      <c r="G35" s="871"/>
      <c r="H35" s="871"/>
    </row>
    <row r="36" spans="7:8" x14ac:dyDescent="0.25">
      <c r="G36" s="871"/>
      <c r="H36" s="871"/>
    </row>
  </sheetData>
  <mergeCells count="1">
    <mergeCell ref="C2:F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FFFF00"/>
  </sheetPr>
  <dimension ref="A1:Y218"/>
  <sheetViews>
    <sheetView showZeros="0" zoomScaleNormal="100" workbookViewId="0">
      <selection activeCell="I78" sqref="I78"/>
    </sheetView>
  </sheetViews>
  <sheetFormatPr baseColWidth="10" defaultColWidth="9.140625" defaultRowHeight="11.25" x14ac:dyDescent="0.2"/>
  <cols>
    <col min="1" max="1" width="1.85546875" style="290" customWidth="1"/>
    <col min="2" max="2" width="7.85546875" style="293" customWidth="1"/>
    <col min="3" max="3" width="46" style="290" bestFit="1" customWidth="1"/>
    <col min="4" max="4" width="19.28515625" style="290" customWidth="1"/>
    <col min="5" max="5" width="28.85546875" style="293" bestFit="1" customWidth="1"/>
    <col min="6" max="6" width="12.85546875" style="290" customWidth="1"/>
    <col min="7" max="7" width="13.140625" style="293" customWidth="1"/>
    <col min="8" max="8" width="9.5703125" style="290" customWidth="1"/>
    <col min="9" max="9" width="7.7109375" style="290" customWidth="1"/>
    <col min="10" max="13" width="9.140625" style="290"/>
    <col min="14" max="14" width="12.85546875" style="290" bestFit="1" customWidth="1"/>
    <col min="15" max="16384" width="9.140625" style="290"/>
  </cols>
  <sheetData>
    <row r="1" spans="2:25" ht="12" thickBot="1" x14ac:dyDescent="0.25"/>
    <row r="2" spans="2:25" ht="20.25" customHeight="1" x14ac:dyDescent="0.2">
      <c r="B2" s="1120" t="s">
        <v>645</v>
      </c>
      <c r="C2" s="1121"/>
      <c r="D2" s="1121"/>
      <c r="E2" s="1121"/>
      <c r="F2" s="1121"/>
      <c r="G2" s="1061"/>
      <c r="H2" s="295"/>
      <c r="I2" s="295"/>
      <c r="J2" s="295"/>
    </row>
    <row r="3" spans="2:25" ht="33" customHeight="1" thickBot="1" x14ac:dyDescent="0.25">
      <c r="B3" s="296" t="s">
        <v>312</v>
      </c>
      <c r="C3" s="297"/>
      <c r="D3" s="297"/>
      <c r="E3" s="298"/>
      <c r="F3" s="299"/>
      <c r="G3" s="1062"/>
    </row>
    <row r="4" spans="2:25" ht="6.75" customHeight="1" x14ac:dyDescent="0.2">
      <c r="B4" s="300"/>
      <c r="C4" s="301"/>
      <c r="D4" s="291"/>
      <c r="E4" s="302"/>
      <c r="F4" s="291"/>
      <c r="G4" s="302"/>
    </row>
    <row r="5" spans="2:25" ht="12.75" x14ac:dyDescent="0.2">
      <c r="B5" s="288" t="s">
        <v>208</v>
      </c>
      <c r="C5" s="971">
        <v>0</v>
      </c>
      <c r="D5" s="881"/>
      <c r="E5" s="1122" t="s">
        <v>160</v>
      </c>
      <c r="F5" s="1122"/>
      <c r="G5" s="1122"/>
    </row>
    <row r="6" spans="2:25" ht="24" customHeight="1" thickBot="1" x14ac:dyDescent="0.3">
      <c r="B6" s="1123" t="s">
        <v>209</v>
      </c>
      <c r="C6" s="1123"/>
      <c r="D6" s="1123"/>
      <c r="E6" s="1123"/>
      <c r="F6" s="289"/>
      <c r="G6" s="960"/>
    </row>
    <row r="7" spans="2:25" s="303" customFormat="1" ht="12.75" customHeight="1" x14ac:dyDescent="0.2">
      <c r="B7" s="1124" t="s">
        <v>17</v>
      </c>
      <c r="C7" s="1127"/>
      <c r="D7" s="1128"/>
      <c r="E7" s="1129"/>
      <c r="F7" s="915" t="s">
        <v>707</v>
      </c>
      <c r="G7" s="1057" t="s">
        <v>210</v>
      </c>
    </row>
    <row r="8" spans="2:25" s="303" customFormat="1" ht="12.75" customHeight="1" x14ac:dyDescent="0.2">
      <c r="B8" s="1125"/>
      <c r="C8" s="1130" t="s">
        <v>169</v>
      </c>
      <c r="D8" s="1131"/>
      <c r="E8" s="1132"/>
      <c r="F8" s="892">
        <v>276470.20250000001</v>
      </c>
      <c r="G8" s="1053">
        <v>10235.621979700054</v>
      </c>
    </row>
    <row r="9" spans="2:25" s="303" customFormat="1" ht="34.5" customHeight="1" x14ac:dyDescent="0.2">
      <c r="B9" s="1125"/>
      <c r="C9" s="1133" t="s">
        <v>688</v>
      </c>
      <c r="D9" s="1135" t="s">
        <v>10</v>
      </c>
      <c r="E9" s="1137" t="s">
        <v>3</v>
      </c>
      <c r="F9" s="1139" t="s">
        <v>687</v>
      </c>
      <c r="G9" s="1142" t="s">
        <v>711</v>
      </c>
    </row>
    <row r="10" spans="2:25" s="303" customFormat="1" ht="51.75" customHeight="1" x14ac:dyDescent="0.2">
      <c r="B10" s="1126"/>
      <c r="C10" s="1134"/>
      <c r="D10" s="1136"/>
      <c r="E10" s="1138"/>
      <c r="F10" s="1140"/>
      <c r="G10" s="1143"/>
      <c r="Y10" s="303" t="s">
        <v>313</v>
      </c>
    </row>
    <row r="11" spans="2:25" s="303" customFormat="1" x14ac:dyDescent="0.2">
      <c r="B11" s="922"/>
      <c r="C11" s="1050"/>
      <c r="D11" s="1050"/>
      <c r="E11" s="1050"/>
      <c r="F11" s="923"/>
      <c r="G11" s="924"/>
    </row>
    <row r="12" spans="2:25" ht="15" x14ac:dyDescent="0.25">
      <c r="B12" s="917">
        <v>1</v>
      </c>
      <c r="C12" s="920" t="s">
        <v>658</v>
      </c>
      <c r="D12" s="921" t="s">
        <v>317</v>
      </c>
      <c r="E12" s="921" t="s">
        <v>666</v>
      </c>
      <c r="F12" s="927">
        <v>19.380000000000003</v>
      </c>
      <c r="G12" s="1054">
        <v>1358.97118176</v>
      </c>
    </row>
    <row r="13" spans="2:25" ht="15" x14ac:dyDescent="0.25">
      <c r="B13" s="308">
        <v>2</v>
      </c>
      <c r="C13" s="310" t="s">
        <v>659</v>
      </c>
      <c r="D13" s="309" t="s">
        <v>317</v>
      </c>
      <c r="E13" s="309" t="s">
        <v>667</v>
      </c>
      <c r="F13" s="926">
        <v>1405.4774999999997</v>
      </c>
      <c r="G13" s="1055">
        <v>2.5913204688839997</v>
      </c>
    </row>
    <row r="14" spans="2:25" ht="15" x14ac:dyDescent="0.25">
      <c r="B14" s="308">
        <v>3</v>
      </c>
      <c r="C14" s="310" t="s">
        <v>764</v>
      </c>
      <c r="D14" s="309" t="s">
        <v>317</v>
      </c>
      <c r="E14" s="309" t="s">
        <v>676</v>
      </c>
      <c r="F14" s="926">
        <v>409.45</v>
      </c>
      <c r="G14" s="1055">
        <v>392.66254999999995</v>
      </c>
    </row>
    <row r="15" spans="2:25" ht="15" x14ac:dyDescent="0.25">
      <c r="B15" s="308">
        <v>4</v>
      </c>
      <c r="C15" s="310" t="s">
        <v>321</v>
      </c>
      <c r="D15" s="309" t="s">
        <v>0</v>
      </c>
      <c r="E15" s="309" t="s">
        <v>553</v>
      </c>
      <c r="F15" s="926">
        <v>13485.25</v>
      </c>
      <c r="G15" s="1055">
        <v>41.931306055</v>
      </c>
    </row>
    <row r="16" spans="2:25" ht="15" x14ac:dyDescent="0.25">
      <c r="B16" s="308">
        <v>5</v>
      </c>
      <c r="C16" s="310" t="s">
        <v>719</v>
      </c>
      <c r="D16" s="309" t="s">
        <v>317</v>
      </c>
      <c r="E16" s="309" t="s">
        <v>668</v>
      </c>
      <c r="F16" s="926">
        <v>3372.5</v>
      </c>
      <c r="G16" s="1055">
        <v>11.445787454</v>
      </c>
    </row>
    <row r="17" spans="2:7" ht="15" x14ac:dyDescent="0.25">
      <c r="B17" s="308">
        <v>6</v>
      </c>
      <c r="C17" s="310" t="s">
        <v>720</v>
      </c>
      <c r="D17" s="309" t="s">
        <v>317</v>
      </c>
      <c r="E17" s="309" t="s">
        <v>724</v>
      </c>
      <c r="F17" s="926">
        <v>2097.4575</v>
      </c>
      <c r="G17" s="1055">
        <v>180.057065485755</v>
      </c>
    </row>
    <row r="18" spans="2:7" ht="15" x14ac:dyDescent="0.25">
      <c r="B18" s="308">
        <v>7</v>
      </c>
      <c r="C18" s="310" t="s">
        <v>660</v>
      </c>
      <c r="D18" s="309" t="s">
        <v>2</v>
      </c>
      <c r="E18" s="309" t="s">
        <v>568</v>
      </c>
      <c r="F18" s="926">
        <v>51353.4375</v>
      </c>
      <c r="G18" s="1055">
        <v>318.65745323044689</v>
      </c>
    </row>
    <row r="19" spans="2:7" ht="15" x14ac:dyDescent="0.25">
      <c r="B19" s="308">
        <v>8</v>
      </c>
      <c r="C19" s="310" t="s">
        <v>661</v>
      </c>
      <c r="D19" s="309" t="s">
        <v>317</v>
      </c>
      <c r="E19" s="309" t="s">
        <v>672</v>
      </c>
      <c r="F19" s="926">
        <v>11875</v>
      </c>
      <c r="G19" s="1055">
        <v>34.767354249999997</v>
      </c>
    </row>
    <row r="20" spans="2:7" ht="15" x14ac:dyDescent="0.25">
      <c r="B20" s="308">
        <v>9</v>
      </c>
      <c r="C20" s="310" t="s">
        <v>662</v>
      </c>
      <c r="D20" s="309" t="s">
        <v>1</v>
      </c>
      <c r="E20" s="309" t="s">
        <v>562</v>
      </c>
      <c r="F20" s="926">
        <v>3800</v>
      </c>
      <c r="G20" s="1055">
        <v>12.753913198067634</v>
      </c>
    </row>
    <row r="21" spans="2:7" ht="15" x14ac:dyDescent="0.25">
      <c r="B21" s="308">
        <v>10</v>
      </c>
      <c r="C21" s="310" t="s">
        <v>663</v>
      </c>
      <c r="D21" s="309" t="s">
        <v>6</v>
      </c>
      <c r="E21" s="309" t="s">
        <v>572</v>
      </c>
      <c r="F21" s="926">
        <v>2256.25</v>
      </c>
      <c r="G21" s="1055">
        <v>13.996391801490008</v>
      </c>
    </row>
    <row r="22" spans="2:7" ht="15" x14ac:dyDescent="0.25">
      <c r="B22" s="308">
        <v>11</v>
      </c>
      <c r="C22" s="310" t="s">
        <v>664</v>
      </c>
      <c r="D22" s="309" t="s">
        <v>2</v>
      </c>
      <c r="E22" s="309" t="s">
        <v>565</v>
      </c>
      <c r="F22" s="926">
        <v>8721</v>
      </c>
      <c r="G22" s="1055">
        <v>11.99550245002515</v>
      </c>
    </row>
    <row r="23" spans="2:7" ht="15" x14ac:dyDescent="0.25">
      <c r="B23" s="308">
        <v>12</v>
      </c>
      <c r="C23" s="309">
        <v>0</v>
      </c>
      <c r="D23" s="309">
        <v>0</v>
      </c>
      <c r="E23" s="309">
        <v>0</v>
      </c>
      <c r="F23" s="926">
        <v>0</v>
      </c>
      <c r="G23" s="1055">
        <v>0</v>
      </c>
    </row>
    <row r="24" spans="2:7" ht="15" x14ac:dyDescent="0.25">
      <c r="B24" s="308">
        <v>13</v>
      </c>
      <c r="C24" s="309" t="s">
        <v>681</v>
      </c>
      <c r="D24" s="309" t="s">
        <v>317</v>
      </c>
      <c r="E24" s="309" t="s">
        <v>722</v>
      </c>
      <c r="F24" s="926">
        <v>78375</v>
      </c>
      <c r="G24" s="1055">
        <v>550.77914854638504</v>
      </c>
    </row>
    <row r="25" spans="2:7" ht="15" x14ac:dyDescent="0.25">
      <c r="B25" s="308">
        <v>14</v>
      </c>
      <c r="C25" s="309">
        <v>0</v>
      </c>
      <c r="D25" s="309">
        <v>0</v>
      </c>
      <c r="E25" s="309">
        <v>0</v>
      </c>
      <c r="F25" s="926">
        <v>0</v>
      </c>
      <c r="G25" s="1055">
        <v>0</v>
      </c>
    </row>
    <row r="26" spans="2:7" ht="15" x14ac:dyDescent="0.25">
      <c r="B26" s="308">
        <v>15</v>
      </c>
      <c r="C26" s="309" t="s">
        <v>721</v>
      </c>
      <c r="D26" s="309" t="s">
        <v>317</v>
      </c>
      <c r="E26" s="309" t="s">
        <v>724</v>
      </c>
      <c r="F26" s="926">
        <v>82500</v>
      </c>
      <c r="G26" s="1055">
        <v>7082.2450049999998</v>
      </c>
    </row>
    <row r="27" spans="2:7" ht="15" x14ac:dyDescent="0.25">
      <c r="B27" s="308">
        <v>16</v>
      </c>
      <c r="C27" s="309">
        <v>0</v>
      </c>
      <c r="D27" s="309">
        <v>0</v>
      </c>
      <c r="E27" s="309">
        <v>0</v>
      </c>
      <c r="F27" s="926">
        <v>0</v>
      </c>
      <c r="G27" s="1055">
        <v>0</v>
      </c>
    </row>
    <row r="28" spans="2:7" ht="15" x14ac:dyDescent="0.25">
      <c r="B28" s="308">
        <v>17</v>
      </c>
      <c r="C28" s="309" t="s">
        <v>727</v>
      </c>
      <c r="D28" s="309" t="s">
        <v>317</v>
      </c>
      <c r="E28" s="309" t="s">
        <v>728</v>
      </c>
      <c r="F28" s="926">
        <v>16800</v>
      </c>
      <c r="G28" s="1055">
        <v>222.76799999999997</v>
      </c>
    </row>
    <row r="29" spans="2:7" ht="15.75" thickBot="1" x14ac:dyDescent="0.3">
      <c r="B29" s="899"/>
      <c r="C29" s="905" t="s">
        <v>125</v>
      </c>
      <c r="D29" s="312">
        <v>0</v>
      </c>
      <c r="E29" s="311">
        <v>0</v>
      </c>
      <c r="F29" s="914">
        <v>276470.20250000001</v>
      </c>
      <c r="G29" s="1056">
        <v>10235.621979700054</v>
      </c>
    </row>
    <row r="31" spans="2:7" ht="13.5" customHeight="1" thickBot="1" x14ac:dyDescent="0.3">
      <c r="B31" s="1141" t="s">
        <v>126</v>
      </c>
      <c r="C31" s="1141"/>
      <c r="D31" s="1141"/>
      <c r="E31" s="1141"/>
    </row>
    <row r="32" spans="2:7" ht="15" customHeight="1" x14ac:dyDescent="0.2">
      <c r="B32" s="1124" t="s">
        <v>17</v>
      </c>
      <c r="C32" s="1127"/>
      <c r="D32" s="1128"/>
      <c r="E32" s="1129"/>
      <c r="F32" s="915" t="s">
        <v>707</v>
      </c>
      <c r="G32" s="1057" t="s">
        <v>210</v>
      </c>
    </row>
    <row r="33" spans="1:7" ht="15" customHeight="1" x14ac:dyDescent="0.2">
      <c r="B33" s="1125"/>
      <c r="C33" s="906" t="s">
        <v>169</v>
      </c>
      <c r="D33" s="890"/>
      <c r="E33" s="891"/>
      <c r="F33" s="892">
        <v>0</v>
      </c>
      <c r="G33" s="1053">
        <v>92.562630968638757</v>
      </c>
    </row>
    <row r="34" spans="1:7" ht="12.75" customHeight="1" x14ac:dyDescent="0.2">
      <c r="B34" s="1125"/>
      <c r="C34" s="1133" t="s">
        <v>129</v>
      </c>
      <c r="D34" s="1135"/>
      <c r="E34" s="1135" t="s">
        <v>709</v>
      </c>
      <c r="F34" s="1139" t="s">
        <v>687</v>
      </c>
      <c r="G34" s="1142" t="s">
        <v>711</v>
      </c>
    </row>
    <row r="35" spans="1:7" ht="78" customHeight="1" x14ac:dyDescent="0.2">
      <c r="B35" s="1126"/>
      <c r="C35" s="1134"/>
      <c r="D35" s="1136"/>
      <c r="E35" s="1136"/>
      <c r="F35" s="1140"/>
      <c r="G35" s="1143"/>
    </row>
    <row r="36" spans="1:7" s="292" customFormat="1" ht="15.75" customHeight="1" x14ac:dyDescent="0.2">
      <c r="A36" s="1025"/>
      <c r="B36" s="894"/>
      <c r="C36" s="895"/>
      <c r="D36" s="896"/>
      <c r="E36" s="896"/>
      <c r="F36" s="897"/>
      <c r="G36" s="898"/>
    </row>
    <row r="37" spans="1:7" ht="15" x14ac:dyDescent="0.25">
      <c r="B37" s="917">
        <v>201</v>
      </c>
      <c r="C37" s="918" t="s">
        <v>689</v>
      </c>
      <c r="D37" s="919">
        <v>0</v>
      </c>
      <c r="E37" s="919">
        <v>21</v>
      </c>
      <c r="F37" s="927"/>
      <c r="G37" s="1054">
        <v>39.179046020874985</v>
      </c>
    </row>
    <row r="38" spans="1:7" ht="15" x14ac:dyDescent="0.25">
      <c r="B38" s="308">
        <v>202</v>
      </c>
      <c r="C38" s="314" t="s">
        <v>690</v>
      </c>
      <c r="D38" s="313">
        <v>0</v>
      </c>
      <c r="E38" s="909">
        <v>35</v>
      </c>
      <c r="F38" s="926"/>
      <c r="G38" s="1055">
        <v>0</v>
      </c>
    </row>
    <row r="39" spans="1:7" ht="15" x14ac:dyDescent="0.25">
      <c r="B39" s="308">
        <v>203</v>
      </c>
      <c r="C39" s="314" t="s">
        <v>734</v>
      </c>
      <c r="D39" s="313">
        <v>0</v>
      </c>
      <c r="E39" s="909">
        <v>36</v>
      </c>
      <c r="F39" s="926"/>
      <c r="G39" s="1055">
        <v>0</v>
      </c>
    </row>
    <row r="40" spans="1:7" ht="15" x14ac:dyDescent="0.25">
      <c r="B40" s="308">
        <v>204</v>
      </c>
      <c r="C40" s="314" t="s">
        <v>692</v>
      </c>
      <c r="D40" s="313">
        <v>0</v>
      </c>
      <c r="E40" s="909">
        <v>37</v>
      </c>
      <c r="F40" s="926"/>
      <c r="G40" s="1055">
        <v>43.110588103486371</v>
      </c>
    </row>
    <row r="41" spans="1:7" ht="15" x14ac:dyDescent="0.25">
      <c r="B41" s="308">
        <v>205</v>
      </c>
      <c r="C41" s="314" t="s">
        <v>693</v>
      </c>
      <c r="D41" s="313">
        <v>0</v>
      </c>
      <c r="E41" s="909">
        <v>54</v>
      </c>
      <c r="F41" s="926"/>
      <c r="G41" s="1055">
        <v>0</v>
      </c>
    </row>
    <row r="42" spans="1:7" ht="15" x14ac:dyDescent="0.25">
      <c r="B42" s="308">
        <v>206</v>
      </c>
      <c r="C42" s="314" t="s">
        <v>694</v>
      </c>
      <c r="D42" s="313">
        <v>0</v>
      </c>
      <c r="E42" s="909">
        <v>0</v>
      </c>
      <c r="F42" s="926"/>
      <c r="G42" s="1055">
        <v>0</v>
      </c>
    </row>
    <row r="43" spans="1:7" ht="15" x14ac:dyDescent="0.25">
      <c r="B43" s="308">
        <v>207</v>
      </c>
      <c r="C43" s="314" t="s">
        <v>695</v>
      </c>
      <c r="D43" s="313">
        <v>0.25</v>
      </c>
      <c r="E43" s="909">
        <v>38</v>
      </c>
      <c r="F43" s="926"/>
      <c r="G43" s="1055">
        <v>10.272996844277394</v>
      </c>
    </row>
    <row r="44" spans="1:7" ht="15.75" thickBot="1" x14ac:dyDescent="0.3">
      <c r="B44" s="315"/>
      <c r="C44" s="905" t="s">
        <v>125</v>
      </c>
      <c r="D44" s="312"/>
      <c r="E44" s="916"/>
      <c r="F44" s="914"/>
      <c r="G44" s="1056">
        <v>92.562630968638757</v>
      </c>
    </row>
    <row r="45" spans="1:7" x14ac:dyDescent="0.2">
      <c r="C45" s="1026"/>
      <c r="D45" s="293"/>
    </row>
    <row r="46" spans="1:7" ht="13.5" customHeight="1" thickBot="1" x14ac:dyDescent="0.3">
      <c r="B46" s="1141" t="s">
        <v>228</v>
      </c>
      <c r="C46" s="1141"/>
      <c r="D46" s="1141"/>
      <c r="E46" s="1141"/>
    </row>
    <row r="47" spans="1:7" ht="15" customHeight="1" x14ac:dyDescent="0.2">
      <c r="B47" s="1124" t="s">
        <v>17</v>
      </c>
      <c r="C47" s="1144"/>
      <c r="D47" s="1145"/>
      <c r="E47" s="1146"/>
      <c r="F47" s="915"/>
      <c r="G47" s="1057" t="s">
        <v>210</v>
      </c>
    </row>
    <row r="48" spans="1:7" ht="15" customHeight="1" x14ac:dyDescent="0.2">
      <c r="B48" s="1125"/>
      <c r="C48" s="906" t="s">
        <v>169</v>
      </c>
      <c r="D48" s="890"/>
      <c r="E48" s="891"/>
      <c r="F48" s="892"/>
      <c r="G48" s="1053">
        <v>46.688329182930687</v>
      </c>
    </row>
    <row r="49" spans="2:8" ht="12.75" customHeight="1" x14ac:dyDescent="0.2">
      <c r="B49" s="1125"/>
      <c r="C49" s="1133" t="s">
        <v>129</v>
      </c>
      <c r="D49" s="1135"/>
      <c r="E49" s="1135" t="s">
        <v>709</v>
      </c>
      <c r="F49" s="1139"/>
      <c r="G49" s="1142" t="s">
        <v>711</v>
      </c>
    </row>
    <row r="50" spans="2:8" ht="59.25" customHeight="1" x14ac:dyDescent="0.2">
      <c r="B50" s="1126"/>
      <c r="C50" s="1134"/>
      <c r="D50" s="1136"/>
      <c r="E50" s="1136"/>
      <c r="F50" s="1140"/>
      <c r="G50" s="1143"/>
    </row>
    <row r="51" spans="2:8" ht="12.75" customHeight="1" x14ac:dyDescent="0.2">
      <c r="B51" s="900"/>
      <c r="C51" s="901"/>
      <c r="D51" s="902"/>
      <c r="E51" s="902"/>
      <c r="F51" s="903"/>
      <c r="G51" s="904"/>
      <c r="H51" s="292"/>
    </row>
    <row r="52" spans="2:8" ht="12" customHeight="1" x14ac:dyDescent="0.25">
      <c r="B52" s="917">
        <v>208</v>
      </c>
      <c r="C52" s="918" t="s">
        <v>697</v>
      </c>
      <c r="D52" s="919"/>
      <c r="E52" s="919">
        <v>61</v>
      </c>
      <c r="F52" s="927"/>
      <c r="G52" s="1054">
        <v>4.5247014407298343</v>
      </c>
    </row>
    <row r="53" spans="2:8" ht="15" x14ac:dyDescent="0.25">
      <c r="B53" s="308">
        <v>209</v>
      </c>
      <c r="C53" s="314" t="s">
        <v>698</v>
      </c>
      <c r="D53" s="313"/>
      <c r="E53" s="313">
        <v>61</v>
      </c>
      <c r="F53" s="926"/>
      <c r="G53" s="1055">
        <v>23.423059419757795</v>
      </c>
    </row>
    <row r="54" spans="2:8" ht="15" x14ac:dyDescent="0.25">
      <c r="B54" s="308">
        <v>210</v>
      </c>
      <c r="C54" s="314" t="s">
        <v>699</v>
      </c>
      <c r="D54" s="313"/>
      <c r="E54" s="313">
        <v>63</v>
      </c>
      <c r="F54" s="926"/>
      <c r="G54" s="1055">
        <v>14.712820119844595</v>
      </c>
    </row>
    <row r="55" spans="2:8" ht="15" x14ac:dyDescent="0.25">
      <c r="B55" s="308">
        <v>211</v>
      </c>
      <c r="C55" s="314" t="s">
        <v>708</v>
      </c>
      <c r="D55" s="907">
        <v>0.50190587243750007</v>
      </c>
      <c r="E55" s="313">
        <v>64</v>
      </c>
      <c r="F55" s="926"/>
      <c r="G55" s="1055">
        <v>0</v>
      </c>
    </row>
    <row r="56" spans="2:8" ht="15" x14ac:dyDescent="0.25">
      <c r="B56" s="308">
        <v>212</v>
      </c>
      <c r="C56" s="314" t="s">
        <v>700</v>
      </c>
      <c r="D56" s="313"/>
      <c r="E56" s="313">
        <v>65</v>
      </c>
      <c r="F56" s="926"/>
      <c r="G56" s="1055">
        <v>4.0277482025984561</v>
      </c>
    </row>
    <row r="57" spans="2:8" ht="15.75" thickBot="1" x14ac:dyDescent="0.3">
      <c r="B57" s="315"/>
      <c r="C57" s="905" t="s">
        <v>125</v>
      </c>
      <c r="D57" s="318"/>
      <c r="E57" s="318"/>
      <c r="F57" s="914"/>
      <c r="G57" s="1056">
        <v>46.688329182930687</v>
      </c>
    </row>
    <row r="58" spans="2:8" x14ac:dyDescent="0.2">
      <c r="C58" s="293"/>
      <c r="D58" s="293"/>
      <c r="F58" s="293"/>
      <c r="G58" s="317"/>
    </row>
    <row r="59" spans="2:8" ht="13.5" customHeight="1" thickBot="1" x14ac:dyDescent="0.3">
      <c r="B59" s="1141" t="s">
        <v>137</v>
      </c>
      <c r="C59" s="1141"/>
      <c r="D59" s="1141"/>
      <c r="E59" s="1141"/>
    </row>
    <row r="60" spans="2:8" ht="15" customHeight="1" x14ac:dyDescent="0.2">
      <c r="B60" s="1124" t="s">
        <v>17</v>
      </c>
      <c r="C60" s="1144"/>
      <c r="D60" s="1145"/>
      <c r="E60" s="1146"/>
      <c r="F60" s="915" t="s">
        <v>707</v>
      </c>
      <c r="G60" s="1057" t="s">
        <v>210</v>
      </c>
    </row>
    <row r="61" spans="2:8" ht="15" customHeight="1" x14ac:dyDescent="0.2">
      <c r="B61" s="1125"/>
      <c r="C61" s="889" t="s">
        <v>169</v>
      </c>
      <c r="D61" s="890"/>
      <c r="E61" s="891"/>
      <c r="F61" s="892">
        <v>1963744.702025</v>
      </c>
      <c r="G61" s="1053">
        <v>6739.2381661066875</v>
      </c>
    </row>
    <row r="62" spans="2:8" ht="11.25" customHeight="1" x14ac:dyDescent="0.2">
      <c r="B62" s="1125"/>
      <c r="C62" s="1133" t="s">
        <v>129</v>
      </c>
      <c r="D62" s="1135" t="s">
        <v>713</v>
      </c>
      <c r="E62" s="1135" t="s">
        <v>710</v>
      </c>
      <c r="F62" s="1139" t="s">
        <v>687</v>
      </c>
      <c r="G62" s="1142" t="s">
        <v>711</v>
      </c>
    </row>
    <row r="63" spans="2:8" ht="77.25" customHeight="1" x14ac:dyDescent="0.2">
      <c r="B63" s="1126"/>
      <c r="C63" s="1134"/>
      <c r="D63" s="1136"/>
      <c r="E63" s="1136"/>
      <c r="F63" s="1140"/>
      <c r="G63" s="1143"/>
    </row>
    <row r="64" spans="2:8" ht="15" x14ac:dyDescent="0.25">
      <c r="B64" s="929"/>
      <c r="C64" s="930"/>
      <c r="D64" s="931"/>
      <c r="E64" s="932"/>
      <c r="F64" s="930"/>
      <c r="G64" s="1058"/>
      <c r="H64" s="292"/>
    </row>
    <row r="65" spans="2:7" ht="15" x14ac:dyDescent="0.25">
      <c r="B65" s="917">
        <v>213</v>
      </c>
      <c r="C65" s="919" t="s">
        <v>735</v>
      </c>
      <c r="D65" s="1060">
        <v>12.18</v>
      </c>
      <c r="E65" s="928" t="s">
        <v>140</v>
      </c>
      <c r="F65" s="927">
        <v>0</v>
      </c>
      <c r="G65" s="1054"/>
    </row>
    <row r="66" spans="2:7" ht="15" x14ac:dyDescent="0.25">
      <c r="B66" s="308"/>
      <c r="C66" s="908" t="s">
        <v>141</v>
      </c>
      <c r="D66" s="912">
        <v>0</v>
      </c>
      <c r="E66" s="912">
        <v>0</v>
      </c>
      <c r="F66" s="926">
        <v>0</v>
      </c>
      <c r="G66" s="1055"/>
    </row>
    <row r="67" spans="2:7" ht="15" x14ac:dyDescent="0.25">
      <c r="B67" s="308">
        <v>214</v>
      </c>
      <c r="C67" s="909" t="s">
        <v>736</v>
      </c>
      <c r="D67" s="912">
        <v>0</v>
      </c>
      <c r="E67" s="912" t="s">
        <v>142</v>
      </c>
      <c r="F67" s="926">
        <v>0</v>
      </c>
      <c r="G67" s="1055"/>
    </row>
    <row r="68" spans="2:7" ht="15" x14ac:dyDescent="0.25">
      <c r="B68" s="308">
        <v>215</v>
      </c>
      <c r="C68" s="909" t="s">
        <v>737</v>
      </c>
      <c r="D68" s="912">
        <v>0</v>
      </c>
      <c r="E68" s="912" t="s">
        <v>143</v>
      </c>
      <c r="F68" s="926">
        <v>0</v>
      </c>
      <c r="G68" s="1055"/>
    </row>
    <row r="69" spans="2:7" ht="15" x14ac:dyDescent="0.25">
      <c r="B69" s="308">
        <v>216</v>
      </c>
      <c r="C69" s="909" t="s">
        <v>738</v>
      </c>
      <c r="D69" s="912">
        <v>0</v>
      </c>
      <c r="E69" s="912" t="s">
        <v>142</v>
      </c>
      <c r="F69" s="926">
        <v>0</v>
      </c>
      <c r="G69" s="1055"/>
    </row>
    <row r="70" spans="2:7" ht="15" x14ac:dyDescent="0.25">
      <c r="B70" s="308">
        <v>217</v>
      </c>
      <c r="C70" s="909" t="s">
        <v>739</v>
      </c>
      <c r="D70" s="912">
        <v>0</v>
      </c>
      <c r="E70" s="912" t="s">
        <v>143</v>
      </c>
      <c r="F70" s="926">
        <v>0</v>
      </c>
      <c r="G70" s="1055"/>
    </row>
    <row r="71" spans="2:7" ht="15" x14ac:dyDescent="0.25">
      <c r="B71" s="308">
        <v>218</v>
      </c>
      <c r="C71" s="909" t="s">
        <v>740</v>
      </c>
      <c r="D71" s="912">
        <v>0</v>
      </c>
      <c r="E71" s="912" t="s">
        <v>142</v>
      </c>
      <c r="F71" s="926">
        <v>0</v>
      </c>
      <c r="G71" s="1055"/>
    </row>
    <row r="72" spans="2:7" ht="15" x14ac:dyDescent="0.25">
      <c r="B72" s="308">
        <v>219</v>
      </c>
      <c r="C72" s="909" t="s">
        <v>741</v>
      </c>
      <c r="D72" s="912">
        <v>0</v>
      </c>
      <c r="E72" s="912" t="s">
        <v>143</v>
      </c>
      <c r="F72" s="926">
        <v>0</v>
      </c>
      <c r="G72" s="1055"/>
    </row>
    <row r="73" spans="2:7" ht="15" x14ac:dyDescent="0.25">
      <c r="B73" s="308">
        <v>0</v>
      </c>
      <c r="C73" s="911" t="s">
        <v>314</v>
      </c>
      <c r="D73" s="1147" t="s">
        <v>712</v>
      </c>
      <c r="E73" s="1147"/>
      <c r="F73" s="926">
        <v>0</v>
      </c>
      <c r="G73" s="1055">
        <v>0</v>
      </c>
    </row>
    <row r="74" spans="2:7" ht="15" x14ac:dyDescent="0.25">
      <c r="B74" s="308">
        <v>0</v>
      </c>
      <c r="C74" s="910" t="s">
        <v>145</v>
      </c>
      <c r="D74" s="912">
        <v>0</v>
      </c>
      <c r="E74" s="912">
        <v>0</v>
      </c>
      <c r="F74" s="926"/>
      <c r="G74" s="1055"/>
    </row>
    <row r="75" spans="2:7" ht="15" x14ac:dyDescent="0.25">
      <c r="B75" s="308">
        <v>246</v>
      </c>
      <c r="C75" s="911" t="s">
        <v>440</v>
      </c>
      <c r="D75" s="913">
        <v>0</v>
      </c>
      <c r="E75" s="913" t="s">
        <v>170</v>
      </c>
      <c r="F75" s="926">
        <v>0</v>
      </c>
      <c r="G75" s="1055">
        <v>0</v>
      </c>
    </row>
    <row r="76" spans="2:7" ht="15" x14ac:dyDescent="0.25">
      <c r="B76" s="308">
        <v>247</v>
      </c>
      <c r="C76" s="911" t="s">
        <v>439</v>
      </c>
      <c r="D76" s="913">
        <v>0</v>
      </c>
      <c r="E76" s="913" t="s">
        <v>170</v>
      </c>
      <c r="F76" s="926">
        <v>0</v>
      </c>
      <c r="G76" s="1055">
        <v>0</v>
      </c>
    </row>
    <row r="77" spans="2:7" ht="15" x14ac:dyDescent="0.25">
      <c r="B77" s="308"/>
      <c r="C77" s="910" t="s">
        <v>478</v>
      </c>
      <c r="D77" s="912" t="s">
        <v>313</v>
      </c>
      <c r="E77" s="912"/>
      <c r="F77" s="926"/>
      <c r="G77" s="1055"/>
    </row>
    <row r="78" spans="2:7" ht="15" x14ac:dyDescent="0.25">
      <c r="B78" s="308">
        <v>248</v>
      </c>
      <c r="C78" s="909" t="s">
        <v>471</v>
      </c>
      <c r="D78" s="912">
        <v>0</v>
      </c>
      <c r="E78" s="912" t="s">
        <v>680</v>
      </c>
      <c r="F78" s="926">
        <v>0</v>
      </c>
      <c r="G78" s="1055">
        <v>0</v>
      </c>
    </row>
    <row r="79" spans="2:7" ht="15" x14ac:dyDescent="0.25">
      <c r="B79" s="308">
        <v>249</v>
      </c>
      <c r="C79" s="909" t="s">
        <v>703</v>
      </c>
      <c r="D79" s="912">
        <v>1960.98</v>
      </c>
      <c r="E79" s="912" t="s">
        <v>316</v>
      </c>
      <c r="F79" s="926">
        <v>1960980</v>
      </c>
      <c r="G79" s="1055">
        <v>6635.9563200000002</v>
      </c>
    </row>
    <row r="80" spans="2:7" ht="15" x14ac:dyDescent="0.25">
      <c r="B80" s="308">
        <v>250</v>
      </c>
      <c r="C80" s="909" t="s">
        <v>681</v>
      </c>
      <c r="D80" s="912">
        <v>0</v>
      </c>
      <c r="E80" s="912" t="s">
        <v>316</v>
      </c>
      <c r="F80" s="926">
        <v>0</v>
      </c>
      <c r="G80" s="1055">
        <v>0</v>
      </c>
    </row>
    <row r="81" spans="1:25" ht="15" x14ac:dyDescent="0.25">
      <c r="B81" s="308">
        <v>251</v>
      </c>
      <c r="C81" s="909" t="s">
        <v>438</v>
      </c>
      <c r="D81" s="912">
        <v>0</v>
      </c>
      <c r="E81" s="912" t="s">
        <v>316</v>
      </c>
      <c r="F81" s="926">
        <v>0</v>
      </c>
      <c r="G81" s="1055">
        <v>0</v>
      </c>
    </row>
    <row r="82" spans="1:25" ht="15" x14ac:dyDescent="0.25">
      <c r="B82" s="308">
        <v>225</v>
      </c>
      <c r="C82" s="909" t="s">
        <v>742</v>
      </c>
      <c r="D82" s="912">
        <v>0</v>
      </c>
      <c r="E82" s="912" t="s">
        <v>316</v>
      </c>
      <c r="F82" s="926">
        <v>0</v>
      </c>
      <c r="G82" s="1055"/>
    </row>
    <row r="83" spans="1:25" ht="15" x14ac:dyDescent="0.25">
      <c r="B83" s="308">
        <v>0</v>
      </c>
      <c r="C83" s="908" t="s">
        <v>701</v>
      </c>
      <c r="D83" s="912">
        <v>0</v>
      </c>
      <c r="E83" s="912"/>
      <c r="F83" s="926">
        <v>2764.702025</v>
      </c>
      <c r="G83" s="1055">
        <v>103.28184610668694</v>
      </c>
    </row>
    <row r="84" spans="1:25" ht="15" x14ac:dyDescent="0.25">
      <c r="B84" s="308">
        <v>241</v>
      </c>
      <c r="C84" s="909" t="s">
        <v>154</v>
      </c>
      <c r="D84" s="912">
        <v>0</v>
      </c>
      <c r="E84" s="912" t="s">
        <v>155</v>
      </c>
      <c r="F84" s="926">
        <v>0</v>
      </c>
      <c r="G84" s="1055">
        <v>0</v>
      </c>
    </row>
    <row r="85" spans="1:25" ht="15" x14ac:dyDescent="0.25">
      <c r="B85" s="308">
        <v>242</v>
      </c>
      <c r="C85" s="313" t="s">
        <v>702</v>
      </c>
      <c r="D85" s="912">
        <v>2932.702025</v>
      </c>
      <c r="E85" s="912" t="s">
        <v>156</v>
      </c>
      <c r="F85" s="926">
        <v>2764.702025</v>
      </c>
      <c r="G85" s="1055">
        <v>103.28184610668694</v>
      </c>
    </row>
    <row r="86" spans="1:25" ht="15.75" thickBot="1" x14ac:dyDescent="0.3">
      <c r="B86" s="315"/>
      <c r="C86" s="905" t="s">
        <v>125</v>
      </c>
      <c r="D86" s="318"/>
      <c r="E86" s="925"/>
      <c r="F86" s="914">
        <v>1963744.702025</v>
      </c>
      <c r="G86" s="1056">
        <v>6739.2381661066875</v>
      </c>
    </row>
    <row r="87" spans="1:25" ht="15" x14ac:dyDescent="0.25">
      <c r="B87" s="1027"/>
      <c r="C87" s="1028"/>
      <c r="D87" s="292"/>
      <c r="E87" s="968"/>
      <c r="F87" s="292"/>
      <c r="G87" s="316"/>
    </row>
    <row r="88" spans="1:25" ht="15.75" customHeight="1" thickBot="1" x14ac:dyDescent="0.3">
      <c r="B88" s="1148" t="s">
        <v>229</v>
      </c>
      <c r="C88" s="1148"/>
      <c r="D88" s="1148"/>
      <c r="E88" s="1148"/>
      <c r="G88" s="294"/>
    </row>
    <row r="89" spans="1:25" ht="12.75" customHeight="1" x14ac:dyDescent="0.2">
      <c r="B89" s="1124" t="s">
        <v>17</v>
      </c>
      <c r="C89" s="1144"/>
      <c r="D89" s="1145"/>
      <c r="E89" s="1146"/>
      <c r="F89" s="915" t="s">
        <v>707</v>
      </c>
      <c r="G89" s="1057" t="s">
        <v>210</v>
      </c>
    </row>
    <row r="90" spans="1:25" ht="12.75" x14ac:dyDescent="0.2">
      <c r="B90" s="1125"/>
      <c r="C90" s="889" t="s">
        <v>169</v>
      </c>
      <c r="D90" s="890"/>
      <c r="E90" s="891"/>
      <c r="F90" s="892">
        <v>2240214.9045249997</v>
      </c>
      <c r="G90" s="1053">
        <v>-1571.0975815299362</v>
      </c>
    </row>
    <row r="91" spans="1:25" ht="29.25" customHeight="1" x14ac:dyDescent="0.2">
      <c r="B91" s="1125"/>
      <c r="C91" s="1133" t="s">
        <v>715</v>
      </c>
      <c r="D91" s="1135" t="s">
        <v>716</v>
      </c>
      <c r="E91" s="1135"/>
      <c r="F91" s="1139" t="s">
        <v>687</v>
      </c>
      <c r="G91" s="1142" t="s">
        <v>711</v>
      </c>
      <c r="Y91" s="882"/>
    </row>
    <row r="92" spans="1:25" ht="42.75" customHeight="1" x14ac:dyDescent="0.2">
      <c r="B92" s="1126"/>
      <c r="C92" s="1134"/>
      <c r="D92" s="1136"/>
      <c r="E92" s="1136"/>
      <c r="F92" s="1140"/>
      <c r="G92" s="1143"/>
    </row>
    <row r="93" spans="1:25" s="292" customFormat="1" ht="12" customHeight="1" x14ac:dyDescent="0.2">
      <c r="A93" s="893"/>
      <c r="B93" s="894"/>
      <c r="C93" s="895"/>
      <c r="D93" s="896"/>
      <c r="E93" s="896"/>
      <c r="F93" s="897"/>
      <c r="G93" s="898"/>
    </row>
    <row r="94" spans="1:25" ht="15" x14ac:dyDescent="0.25">
      <c r="B94" s="917">
        <v>263</v>
      </c>
      <c r="C94" s="935" t="s">
        <v>494</v>
      </c>
      <c r="D94" s="943">
        <v>0.10678775790295179</v>
      </c>
      <c r="E94" s="919"/>
      <c r="F94" s="927">
        <v>239227.52687499998</v>
      </c>
      <c r="G94" s="1054">
        <v>-1504.0935913281294</v>
      </c>
    </row>
    <row r="95" spans="1:25" ht="15" x14ac:dyDescent="0.25">
      <c r="B95" s="308">
        <v>264</v>
      </c>
      <c r="C95" s="319" t="s">
        <v>495</v>
      </c>
      <c r="D95" s="940">
        <v>1.7197815898010449E-3</v>
      </c>
      <c r="E95" s="313"/>
      <c r="F95" s="926">
        <v>3852.6803500000005</v>
      </c>
      <c r="G95" s="1055">
        <v>-103.19822995180691</v>
      </c>
    </row>
    <row r="96" spans="1:25" ht="15" x14ac:dyDescent="0.25">
      <c r="B96" s="308">
        <v>265</v>
      </c>
      <c r="C96" s="319" t="s">
        <v>706</v>
      </c>
      <c r="D96" s="940">
        <v>6.8168459950667098E-4</v>
      </c>
      <c r="E96" s="313"/>
      <c r="F96" s="926">
        <v>1527.12</v>
      </c>
      <c r="G96" s="1055">
        <v>-1.5036840000000014</v>
      </c>
    </row>
    <row r="97" spans="1:8" ht="15" x14ac:dyDescent="0.25">
      <c r="B97" s="308">
        <v>266</v>
      </c>
      <c r="C97" s="319" t="s">
        <v>705</v>
      </c>
      <c r="D97" s="940">
        <v>8.7087123697789336E-3</v>
      </c>
      <c r="E97" s="313"/>
      <c r="F97" s="926">
        <v>19509.38725</v>
      </c>
      <c r="G97" s="1055">
        <v>22.820261125000023</v>
      </c>
    </row>
    <row r="98" spans="1:8" ht="15" x14ac:dyDescent="0.25">
      <c r="B98" s="308" t="s">
        <v>639</v>
      </c>
      <c r="C98" s="319" t="s">
        <v>704</v>
      </c>
      <c r="D98" s="940">
        <v>0.88210206353796139</v>
      </c>
      <c r="E98" s="313"/>
      <c r="F98" s="926">
        <v>1976098.1900499999</v>
      </c>
      <c r="G98" s="1055">
        <v>14.877662625000017</v>
      </c>
    </row>
    <row r="99" spans="1:8" ht="15" x14ac:dyDescent="0.25">
      <c r="B99" s="308"/>
      <c r="C99" s="945" t="s">
        <v>125</v>
      </c>
      <c r="D99" s="941"/>
      <c r="E99" s="313"/>
      <c r="F99" s="938">
        <v>2240214.9045249997</v>
      </c>
      <c r="G99" s="1055">
        <v>-1571.0975815299362</v>
      </c>
    </row>
    <row r="100" spans="1:8" ht="15" x14ac:dyDescent="0.25">
      <c r="B100" s="308"/>
      <c r="C100" s="944" t="s">
        <v>479</v>
      </c>
      <c r="D100" s="941"/>
      <c r="E100" s="313"/>
      <c r="F100" s="939"/>
      <c r="G100" s="1055"/>
    </row>
    <row r="101" spans="1:8" ht="15" x14ac:dyDescent="0.25">
      <c r="B101" s="308" t="s">
        <v>508</v>
      </c>
      <c r="C101" s="319" t="s">
        <v>506</v>
      </c>
      <c r="D101" s="941">
        <v>0.10918922409225951</v>
      </c>
      <c r="E101" s="313"/>
      <c r="F101" s="926">
        <v>244607.32722499999</v>
      </c>
      <c r="G101" s="1055">
        <v>-1608.7955052799364</v>
      </c>
    </row>
    <row r="102" spans="1:8" ht="15.75" thickBot="1" x14ac:dyDescent="0.3">
      <c r="B102" s="936" t="s">
        <v>509</v>
      </c>
      <c r="C102" s="937" t="s">
        <v>507</v>
      </c>
      <c r="D102" s="942">
        <v>0.89081077590774027</v>
      </c>
      <c r="E102" s="318"/>
      <c r="F102" s="914">
        <v>1995607.5772999998</v>
      </c>
      <c r="G102" s="1056">
        <v>37.697923750000044</v>
      </c>
    </row>
    <row r="103" spans="1:8" s="322" customFormat="1" x14ac:dyDescent="0.2">
      <c r="B103" s="933"/>
      <c r="C103" s="934"/>
      <c r="D103" s="934"/>
      <c r="E103" s="933"/>
      <c r="F103" s="934"/>
      <c r="G103" s="933"/>
    </row>
    <row r="104" spans="1:8" s="322" customFormat="1" x14ac:dyDescent="0.2">
      <c r="A104" s="883"/>
      <c r="B104" s="321"/>
      <c r="C104" s="320"/>
      <c r="D104" s="320"/>
      <c r="E104" s="321"/>
      <c r="F104" s="320"/>
      <c r="G104" s="321"/>
    </row>
    <row r="105" spans="1:8" s="322" customFormat="1" ht="12.75" x14ac:dyDescent="0.2">
      <c r="A105" s="883"/>
      <c r="B105" s="1149"/>
      <c r="C105" s="1149"/>
      <c r="D105" s="1149"/>
      <c r="E105" s="1149"/>
      <c r="F105" s="1149"/>
      <c r="G105" s="1149"/>
      <c r="H105" s="883"/>
    </row>
    <row r="106" spans="1:8" ht="12.75" customHeight="1" x14ac:dyDescent="0.2">
      <c r="A106" s="292"/>
      <c r="B106" s="969"/>
      <c r="C106" s="1150"/>
      <c r="D106" s="1150"/>
      <c r="E106" s="1150"/>
      <c r="F106" s="884"/>
      <c r="G106" s="1051"/>
      <c r="H106" s="292"/>
    </row>
    <row r="107" spans="1:8" x14ac:dyDescent="0.2">
      <c r="A107" s="292"/>
      <c r="B107" s="969"/>
      <c r="C107" s="969"/>
      <c r="D107" s="970"/>
      <c r="E107" s="970"/>
      <c r="F107" s="970"/>
      <c r="G107" s="970"/>
      <c r="H107" s="292"/>
    </row>
    <row r="108" spans="1:8" x14ac:dyDescent="0.2">
      <c r="A108" s="292"/>
      <c r="B108" s="969"/>
      <c r="C108" s="969"/>
      <c r="D108" s="970"/>
      <c r="E108" s="970"/>
      <c r="F108" s="970"/>
      <c r="G108" s="970"/>
      <c r="H108" s="292"/>
    </row>
    <row r="109" spans="1:8" s="322" customFormat="1" ht="15" x14ac:dyDescent="0.25">
      <c r="A109" s="883"/>
      <c r="B109" s="885"/>
      <c r="C109" s="886"/>
      <c r="D109" s="968"/>
      <c r="E109" s="968"/>
      <c r="F109" s="887"/>
      <c r="G109" s="317"/>
      <c r="H109" s="883"/>
    </row>
    <row r="110" spans="1:8" s="322" customFormat="1" ht="15" x14ac:dyDescent="0.25">
      <c r="A110" s="883"/>
      <c r="B110" s="885"/>
      <c r="C110" s="968"/>
      <c r="D110" s="968"/>
      <c r="E110" s="888"/>
      <c r="F110" s="887"/>
      <c r="G110" s="317"/>
      <c r="H110" s="883"/>
    </row>
    <row r="111" spans="1:8" s="322" customFormat="1" ht="15" x14ac:dyDescent="0.25">
      <c r="B111" s="885"/>
      <c r="C111" s="968"/>
      <c r="D111" s="968"/>
      <c r="E111" s="888"/>
      <c r="F111" s="968"/>
      <c r="G111" s="317"/>
      <c r="H111" s="883"/>
    </row>
    <row r="112" spans="1:8" s="322" customFormat="1" ht="15" x14ac:dyDescent="0.25">
      <c r="B112" s="885"/>
      <c r="C112" s="968"/>
      <c r="D112" s="968"/>
      <c r="E112" s="888"/>
      <c r="F112" s="968"/>
      <c r="G112" s="317"/>
      <c r="H112" s="883"/>
    </row>
    <row r="113" spans="2:8" s="322" customFormat="1" ht="15" x14ac:dyDescent="0.25">
      <c r="B113" s="885"/>
      <c r="C113" s="968"/>
      <c r="D113" s="968"/>
      <c r="E113" s="888"/>
      <c r="F113" s="968"/>
      <c r="G113" s="317"/>
      <c r="H113" s="883"/>
    </row>
    <row r="114" spans="2:8" s="322" customFormat="1" ht="15" x14ac:dyDescent="0.25">
      <c r="B114" s="885"/>
      <c r="C114" s="968"/>
      <c r="D114" s="968"/>
      <c r="E114" s="888"/>
      <c r="F114" s="968"/>
      <c r="G114" s="317"/>
      <c r="H114" s="883"/>
    </row>
    <row r="115" spans="2:8" s="322" customFormat="1" ht="15" x14ac:dyDescent="0.25">
      <c r="B115" s="885"/>
      <c r="C115" s="968"/>
      <c r="D115" s="968"/>
      <c r="E115" s="888"/>
      <c r="F115" s="968"/>
      <c r="G115" s="317"/>
      <c r="H115" s="883"/>
    </row>
    <row r="116" spans="2:8" s="322" customFormat="1" ht="15" x14ac:dyDescent="0.25">
      <c r="B116" s="885"/>
      <c r="C116" s="968"/>
      <c r="D116" s="968"/>
      <c r="E116" s="888"/>
      <c r="F116" s="968"/>
      <c r="G116" s="317"/>
      <c r="H116" s="883"/>
    </row>
    <row r="117" spans="2:8" s="322" customFormat="1" ht="15" x14ac:dyDescent="0.25">
      <c r="B117" s="885"/>
      <c r="C117" s="968"/>
      <c r="D117" s="968"/>
      <c r="E117" s="888"/>
      <c r="F117" s="968"/>
      <c r="G117" s="317"/>
      <c r="H117" s="883"/>
    </row>
    <row r="118" spans="2:8" s="322" customFormat="1" ht="15" x14ac:dyDescent="0.25">
      <c r="B118" s="885"/>
      <c r="C118" s="968"/>
      <c r="D118" s="968"/>
      <c r="E118" s="888"/>
      <c r="F118" s="968"/>
      <c r="G118" s="317"/>
      <c r="H118" s="883"/>
    </row>
    <row r="119" spans="2:8" s="322" customFormat="1" ht="15" x14ac:dyDescent="0.25">
      <c r="B119" s="885"/>
      <c r="C119" s="968"/>
      <c r="D119" s="968"/>
      <c r="E119" s="888"/>
      <c r="F119" s="968"/>
      <c r="G119" s="317"/>
      <c r="H119" s="883"/>
    </row>
    <row r="120" spans="2:8" s="322" customFormat="1" ht="15" x14ac:dyDescent="0.25">
      <c r="B120" s="885"/>
      <c r="C120" s="968"/>
      <c r="D120" s="968"/>
      <c r="E120" s="888"/>
      <c r="F120" s="968"/>
      <c r="G120" s="317"/>
      <c r="H120" s="883"/>
    </row>
    <row r="121" spans="2:8" s="322" customFormat="1" ht="15" x14ac:dyDescent="0.25">
      <c r="B121" s="885"/>
      <c r="C121" s="968"/>
      <c r="D121" s="968"/>
      <c r="E121" s="888"/>
      <c r="F121" s="968"/>
      <c r="G121" s="317"/>
      <c r="H121" s="883"/>
    </row>
    <row r="122" spans="2:8" s="322" customFormat="1" ht="15" x14ac:dyDescent="0.25">
      <c r="B122" s="885"/>
      <c r="C122" s="968"/>
      <c r="D122" s="968"/>
      <c r="E122" s="888"/>
      <c r="F122" s="968"/>
      <c r="G122" s="317"/>
      <c r="H122" s="883"/>
    </row>
    <row r="123" spans="2:8" ht="15" x14ac:dyDescent="0.25">
      <c r="B123" s="885"/>
      <c r="C123" s="968"/>
      <c r="D123" s="968"/>
      <c r="E123" s="888"/>
      <c r="F123" s="968"/>
      <c r="G123" s="317"/>
      <c r="H123" s="292"/>
    </row>
    <row r="124" spans="2:8" ht="15" x14ac:dyDescent="0.25">
      <c r="B124" s="885"/>
      <c r="C124" s="968"/>
      <c r="D124" s="968"/>
      <c r="E124" s="888"/>
      <c r="F124" s="968"/>
      <c r="G124" s="317"/>
      <c r="H124" s="292"/>
    </row>
    <row r="125" spans="2:8" ht="15" x14ac:dyDescent="0.25">
      <c r="B125" s="885"/>
      <c r="C125" s="968"/>
      <c r="D125" s="968"/>
      <c r="E125" s="888"/>
      <c r="F125" s="968"/>
      <c r="G125" s="317"/>
      <c r="H125" s="292"/>
    </row>
    <row r="126" spans="2:8" ht="15" x14ac:dyDescent="0.25">
      <c r="B126" s="885"/>
      <c r="C126" s="968"/>
      <c r="D126" s="968"/>
      <c r="E126" s="888"/>
      <c r="F126" s="968"/>
      <c r="G126" s="317"/>
      <c r="H126" s="292"/>
    </row>
    <row r="127" spans="2:8" ht="15" x14ac:dyDescent="0.25">
      <c r="B127" s="885"/>
      <c r="C127" s="968"/>
      <c r="D127" s="968"/>
      <c r="E127" s="888"/>
      <c r="F127" s="968"/>
      <c r="G127" s="317"/>
      <c r="H127" s="292"/>
    </row>
    <row r="128" spans="2:8" ht="15" x14ac:dyDescent="0.25">
      <c r="B128" s="885"/>
      <c r="C128" s="968"/>
      <c r="D128" s="968"/>
      <c r="E128" s="888"/>
      <c r="F128" s="968"/>
      <c r="G128" s="317"/>
      <c r="H128" s="292"/>
    </row>
    <row r="129" spans="2:8" ht="15" x14ac:dyDescent="0.25">
      <c r="B129" s="885"/>
      <c r="C129" s="968"/>
      <c r="D129" s="968"/>
      <c r="E129" s="888"/>
      <c r="F129" s="968"/>
      <c r="G129" s="317"/>
      <c r="H129" s="292"/>
    </row>
    <row r="130" spans="2:8" ht="15" x14ac:dyDescent="0.25">
      <c r="B130" s="885"/>
      <c r="C130" s="968"/>
      <c r="D130" s="968"/>
      <c r="E130" s="888"/>
      <c r="F130" s="968"/>
      <c r="G130" s="317"/>
      <c r="H130" s="292"/>
    </row>
    <row r="131" spans="2:8" ht="15" x14ac:dyDescent="0.25">
      <c r="B131" s="885"/>
      <c r="C131" s="968"/>
      <c r="D131" s="968"/>
      <c r="E131" s="888"/>
      <c r="F131" s="968"/>
      <c r="G131" s="317"/>
      <c r="H131" s="292"/>
    </row>
    <row r="132" spans="2:8" ht="15" x14ac:dyDescent="0.25">
      <c r="B132" s="885"/>
      <c r="C132" s="968"/>
      <c r="D132" s="968"/>
      <c r="E132" s="888"/>
      <c r="F132" s="968"/>
      <c r="G132" s="317"/>
      <c r="H132" s="292"/>
    </row>
    <row r="133" spans="2:8" ht="15" x14ac:dyDescent="0.25">
      <c r="B133" s="885"/>
      <c r="C133" s="968"/>
      <c r="D133" s="968"/>
      <c r="E133" s="888"/>
      <c r="F133" s="968"/>
      <c r="G133" s="317"/>
      <c r="H133" s="292"/>
    </row>
    <row r="134" spans="2:8" ht="15" x14ac:dyDescent="0.25">
      <c r="B134" s="885"/>
      <c r="C134" s="968"/>
      <c r="D134" s="968"/>
      <c r="E134" s="888"/>
      <c r="F134" s="968"/>
      <c r="G134" s="317"/>
      <c r="H134" s="292"/>
    </row>
    <row r="135" spans="2:8" ht="15" x14ac:dyDescent="0.25">
      <c r="B135" s="885"/>
      <c r="C135" s="968"/>
      <c r="D135" s="968"/>
      <c r="E135" s="888"/>
      <c r="F135" s="968"/>
      <c r="G135" s="317"/>
      <c r="H135" s="292"/>
    </row>
    <row r="136" spans="2:8" ht="15" x14ac:dyDescent="0.25">
      <c r="B136" s="885"/>
      <c r="C136" s="968"/>
      <c r="D136" s="968"/>
      <c r="E136" s="888"/>
      <c r="F136" s="968"/>
      <c r="G136" s="317"/>
      <c r="H136" s="292"/>
    </row>
    <row r="137" spans="2:8" ht="15" x14ac:dyDescent="0.25">
      <c r="B137" s="885"/>
      <c r="C137" s="968"/>
      <c r="D137" s="968"/>
      <c r="E137" s="888"/>
      <c r="F137" s="968"/>
      <c r="G137" s="317"/>
      <c r="H137" s="292"/>
    </row>
    <row r="138" spans="2:8" ht="15" x14ac:dyDescent="0.25">
      <c r="B138" s="885"/>
      <c r="C138" s="968"/>
      <c r="D138" s="968"/>
      <c r="E138" s="888"/>
      <c r="F138" s="968"/>
      <c r="G138" s="317"/>
      <c r="H138" s="292"/>
    </row>
    <row r="139" spans="2:8" ht="15" x14ac:dyDescent="0.25">
      <c r="B139" s="885"/>
      <c r="C139" s="968"/>
      <c r="D139" s="968"/>
      <c r="E139" s="888"/>
      <c r="F139" s="968"/>
      <c r="G139" s="317"/>
      <c r="H139" s="292"/>
    </row>
    <row r="140" spans="2:8" ht="15" x14ac:dyDescent="0.25">
      <c r="B140" s="885"/>
      <c r="C140" s="968"/>
      <c r="D140" s="968"/>
      <c r="E140" s="888"/>
      <c r="F140" s="968"/>
      <c r="G140" s="317"/>
      <c r="H140" s="292"/>
    </row>
    <row r="141" spans="2:8" ht="15" x14ac:dyDescent="0.25">
      <c r="B141" s="885"/>
      <c r="C141" s="968"/>
      <c r="D141" s="968"/>
      <c r="E141" s="888"/>
      <c r="F141" s="968"/>
      <c r="G141" s="317"/>
      <c r="H141" s="292"/>
    </row>
    <row r="142" spans="2:8" ht="15" x14ac:dyDescent="0.25">
      <c r="B142" s="885"/>
      <c r="C142" s="968"/>
      <c r="D142" s="968"/>
      <c r="E142" s="888"/>
      <c r="F142" s="968"/>
      <c r="G142" s="317"/>
      <c r="H142" s="292"/>
    </row>
    <row r="143" spans="2:8" ht="15" x14ac:dyDescent="0.25">
      <c r="B143" s="885"/>
      <c r="C143" s="968"/>
      <c r="D143" s="968"/>
      <c r="E143" s="888"/>
      <c r="F143" s="968"/>
      <c r="G143" s="317"/>
      <c r="H143" s="292"/>
    </row>
    <row r="144" spans="2:8" ht="15" x14ac:dyDescent="0.25">
      <c r="B144" s="885"/>
      <c r="C144" s="968"/>
      <c r="D144" s="968"/>
      <c r="E144" s="888"/>
      <c r="F144" s="968"/>
      <c r="G144" s="317"/>
      <c r="H144" s="292"/>
    </row>
    <row r="145" spans="2:8" ht="15" x14ac:dyDescent="0.25">
      <c r="B145" s="885"/>
      <c r="C145" s="968"/>
      <c r="D145" s="968"/>
      <c r="E145" s="888"/>
      <c r="F145" s="968"/>
      <c r="G145" s="317"/>
      <c r="H145" s="292"/>
    </row>
    <row r="146" spans="2:8" ht="15" x14ac:dyDescent="0.25">
      <c r="B146" s="885"/>
      <c r="C146" s="968"/>
      <c r="D146" s="968"/>
      <c r="E146" s="888"/>
      <c r="F146" s="968"/>
      <c r="G146" s="317"/>
      <c r="H146" s="292"/>
    </row>
    <row r="147" spans="2:8" ht="15" x14ac:dyDescent="0.25">
      <c r="B147" s="885"/>
      <c r="C147" s="968"/>
      <c r="D147" s="968"/>
      <c r="E147" s="888"/>
      <c r="F147" s="968"/>
      <c r="G147" s="317"/>
      <c r="H147" s="292"/>
    </row>
    <row r="148" spans="2:8" ht="15" x14ac:dyDescent="0.25">
      <c r="B148" s="885"/>
      <c r="C148" s="968"/>
      <c r="D148" s="968"/>
      <c r="E148" s="888"/>
      <c r="F148" s="968"/>
      <c r="G148" s="317"/>
      <c r="H148" s="292"/>
    </row>
    <row r="149" spans="2:8" ht="15" x14ac:dyDescent="0.25">
      <c r="B149" s="885"/>
      <c r="C149" s="968"/>
      <c r="D149" s="968"/>
      <c r="E149" s="888"/>
      <c r="F149" s="968"/>
      <c r="G149" s="317"/>
      <c r="H149" s="292"/>
    </row>
    <row r="150" spans="2:8" ht="15" x14ac:dyDescent="0.25">
      <c r="B150" s="885"/>
      <c r="C150" s="968"/>
      <c r="D150" s="968"/>
      <c r="E150" s="888"/>
      <c r="F150" s="968"/>
      <c r="G150" s="317"/>
      <c r="H150" s="292"/>
    </row>
    <row r="151" spans="2:8" ht="15" x14ac:dyDescent="0.25">
      <c r="B151" s="885"/>
      <c r="C151" s="968"/>
      <c r="D151" s="968"/>
      <c r="E151" s="888"/>
      <c r="F151" s="968"/>
      <c r="G151" s="317"/>
      <c r="H151" s="292"/>
    </row>
    <row r="152" spans="2:8" ht="15" x14ac:dyDescent="0.25">
      <c r="B152" s="885"/>
      <c r="C152" s="968"/>
      <c r="D152" s="968"/>
      <c r="E152" s="888"/>
      <c r="F152" s="968"/>
      <c r="G152" s="317"/>
      <c r="H152" s="292"/>
    </row>
    <row r="153" spans="2:8" ht="15" x14ac:dyDescent="0.25">
      <c r="B153" s="885"/>
      <c r="C153" s="968"/>
      <c r="D153" s="968"/>
      <c r="E153" s="888"/>
      <c r="F153" s="968"/>
      <c r="G153" s="317"/>
      <c r="H153" s="292"/>
    </row>
    <row r="154" spans="2:8" ht="15" x14ac:dyDescent="0.25">
      <c r="B154" s="885"/>
      <c r="C154" s="968"/>
      <c r="D154" s="968"/>
      <c r="E154" s="888"/>
      <c r="F154" s="968"/>
      <c r="G154" s="317"/>
      <c r="H154" s="292"/>
    </row>
    <row r="155" spans="2:8" ht="15" x14ac:dyDescent="0.25">
      <c r="B155" s="885"/>
      <c r="C155" s="968"/>
      <c r="D155" s="968"/>
      <c r="E155" s="888"/>
      <c r="F155" s="968"/>
      <c r="G155" s="317"/>
      <c r="H155" s="292"/>
    </row>
    <row r="156" spans="2:8" ht="15" x14ac:dyDescent="0.25">
      <c r="B156" s="885"/>
      <c r="C156" s="968"/>
      <c r="D156" s="968"/>
      <c r="E156" s="888"/>
      <c r="F156" s="968"/>
      <c r="G156" s="317"/>
      <c r="H156" s="292"/>
    </row>
    <row r="157" spans="2:8" ht="15" x14ac:dyDescent="0.25">
      <c r="B157" s="885"/>
      <c r="C157" s="968"/>
      <c r="D157" s="968"/>
      <c r="E157" s="888"/>
      <c r="F157" s="968"/>
      <c r="G157" s="317"/>
      <c r="H157" s="292"/>
    </row>
    <row r="158" spans="2:8" ht="15" x14ac:dyDescent="0.25">
      <c r="B158" s="885"/>
      <c r="C158" s="968"/>
      <c r="D158" s="968"/>
      <c r="E158" s="888"/>
      <c r="F158" s="968"/>
      <c r="G158" s="317"/>
      <c r="H158" s="292"/>
    </row>
    <row r="159" spans="2:8" ht="15" x14ac:dyDescent="0.25">
      <c r="B159" s="885"/>
      <c r="C159" s="968"/>
      <c r="D159" s="968"/>
      <c r="E159" s="888"/>
      <c r="F159" s="968"/>
      <c r="G159" s="317"/>
      <c r="H159" s="292"/>
    </row>
    <row r="160" spans="2:8" ht="15" x14ac:dyDescent="0.25">
      <c r="B160" s="885"/>
      <c r="C160" s="968"/>
      <c r="D160" s="968"/>
      <c r="E160" s="888"/>
      <c r="F160" s="968"/>
      <c r="G160" s="317"/>
      <c r="H160" s="292"/>
    </row>
    <row r="161" spans="2:8" ht="15" x14ac:dyDescent="0.25">
      <c r="B161" s="885"/>
      <c r="C161" s="968"/>
      <c r="D161" s="968"/>
      <c r="E161" s="888"/>
      <c r="F161" s="968"/>
      <c r="G161" s="317"/>
      <c r="H161" s="292"/>
    </row>
    <row r="162" spans="2:8" ht="15" x14ac:dyDescent="0.25">
      <c r="B162" s="885"/>
      <c r="C162" s="968"/>
      <c r="D162" s="968"/>
      <c r="E162" s="888"/>
      <c r="F162" s="968"/>
      <c r="G162" s="317"/>
      <c r="H162" s="292"/>
    </row>
    <row r="163" spans="2:8" ht="15" x14ac:dyDescent="0.25">
      <c r="B163" s="885"/>
      <c r="C163" s="968"/>
      <c r="D163" s="968"/>
      <c r="E163" s="888"/>
      <c r="F163" s="968"/>
      <c r="G163" s="317"/>
      <c r="H163" s="292"/>
    </row>
    <row r="164" spans="2:8" ht="15" x14ac:dyDescent="0.25">
      <c r="B164" s="885"/>
      <c r="C164" s="968"/>
      <c r="D164" s="968"/>
      <c r="E164" s="888"/>
      <c r="F164" s="968"/>
      <c r="G164" s="317"/>
      <c r="H164" s="292"/>
    </row>
    <row r="165" spans="2:8" ht="15" x14ac:dyDescent="0.25">
      <c r="B165" s="885"/>
      <c r="C165" s="968"/>
      <c r="D165" s="968"/>
      <c r="E165" s="888"/>
      <c r="F165" s="968"/>
      <c r="G165" s="317"/>
      <c r="H165" s="292"/>
    </row>
    <row r="166" spans="2:8" ht="15" x14ac:dyDescent="0.25">
      <c r="B166" s="885"/>
      <c r="C166" s="968"/>
      <c r="D166" s="968"/>
      <c r="E166" s="888"/>
      <c r="F166" s="968"/>
      <c r="G166" s="317"/>
      <c r="H166" s="292"/>
    </row>
    <row r="167" spans="2:8" ht="15" x14ac:dyDescent="0.25">
      <c r="B167" s="885"/>
      <c r="C167" s="968"/>
      <c r="D167" s="968"/>
      <c r="E167" s="888"/>
      <c r="F167" s="968"/>
      <c r="G167" s="317"/>
      <c r="H167" s="292"/>
    </row>
    <row r="168" spans="2:8" ht="15" x14ac:dyDescent="0.25">
      <c r="B168" s="885"/>
      <c r="C168" s="968"/>
      <c r="D168" s="968"/>
      <c r="E168" s="888"/>
      <c r="F168" s="968"/>
      <c r="G168" s="317"/>
      <c r="H168" s="292"/>
    </row>
    <row r="169" spans="2:8" ht="15" x14ac:dyDescent="0.25">
      <c r="B169" s="885"/>
      <c r="C169" s="968"/>
      <c r="D169" s="968"/>
      <c r="E169" s="888"/>
      <c r="F169" s="968"/>
      <c r="G169" s="317"/>
      <c r="H169" s="292"/>
    </row>
    <row r="170" spans="2:8" ht="15" x14ac:dyDescent="0.25">
      <c r="B170" s="885"/>
      <c r="C170" s="968"/>
      <c r="D170" s="968"/>
      <c r="E170" s="888"/>
      <c r="F170" s="968"/>
      <c r="G170" s="317"/>
      <c r="H170" s="292"/>
    </row>
    <row r="171" spans="2:8" ht="15" x14ac:dyDescent="0.25">
      <c r="B171" s="885"/>
      <c r="C171" s="968"/>
      <c r="D171" s="968"/>
      <c r="E171" s="888"/>
      <c r="F171" s="968"/>
      <c r="G171" s="317"/>
      <c r="H171" s="292"/>
    </row>
    <row r="172" spans="2:8" ht="15" x14ac:dyDescent="0.25">
      <c r="B172" s="885"/>
      <c r="C172" s="968"/>
      <c r="D172" s="968"/>
      <c r="E172" s="888"/>
      <c r="F172" s="968"/>
      <c r="G172" s="317"/>
      <c r="H172" s="292"/>
    </row>
    <row r="173" spans="2:8" ht="15" x14ac:dyDescent="0.25">
      <c r="B173" s="885"/>
      <c r="C173" s="968"/>
      <c r="D173" s="968"/>
      <c r="E173" s="888"/>
      <c r="F173" s="968"/>
      <c r="G173" s="317"/>
      <c r="H173" s="292"/>
    </row>
    <row r="174" spans="2:8" ht="15" x14ac:dyDescent="0.25">
      <c r="B174" s="885"/>
      <c r="C174" s="968"/>
      <c r="D174" s="968"/>
      <c r="E174" s="888"/>
      <c r="F174" s="968"/>
      <c r="G174" s="317"/>
      <c r="H174" s="292"/>
    </row>
    <row r="175" spans="2:8" ht="15" x14ac:dyDescent="0.25">
      <c r="B175" s="885"/>
      <c r="C175" s="968"/>
      <c r="D175" s="968"/>
      <c r="E175" s="888"/>
      <c r="F175" s="968"/>
      <c r="G175" s="317"/>
      <c r="H175" s="292"/>
    </row>
    <row r="176" spans="2:8" ht="15" x14ac:dyDescent="0.25">
      <c r="B176" s="885"/>
      <c r="C176" s="968"/>
      <c r="D176" s="968"/>
      <c r="E176" s="888"/>
      <c r="F176" s="968"/>
      <c r="G176" s="317"/>
      <c r="H176" s="292"/>
    </row>
    <row r="177" spans="2:8" ht="15" x14ac:dyDescent="0.25">
      <c r="B177" s="885"/>
      <c r="C177" s="968"/>
      <c r="D177" s="968"/>
      <c r="E177" s="888"/>
      <c r="F177" s="968"/>
      <c r="G177" s="317"/>
      <c r="H177" s="292"/>
    </row>
    <row r="178" spans="2:8" ht="15" x14ac:dyDescent="0.25">
      <c r="B178" s="885"/>
      <c r="C178" s="968"/>
      <c r="D178" s="968"/>
      <c r="E178" s="888"/>
      <c r="F178" s="968"/>
      <c r="G178" s="317"/>
      <c r="H178" s="292"/>
    </row>
    <row r="179" spans="2:8" ht="15" x14ac:dyDescent="0.25">
      <c r="B179" s="885"/>
      <c r="C179" s="968"/>
      <c r="D179" s="968"/>
      <c r="E179" s="888"/>
      <c r="F179" s="968"/>
      <c r="G179" s="317"/>
      <c r="H179" s="292"/>
    </row>
    <row r="180" spans="2:8" ht="15" x14ac:dyDescent="0.25">
      <c r="B180" s="885"/>
      <c r="C180" s="968"/>
      <c r="D180" s="968"/>
      <c r="E180" s="888"/>
      <c r="F180" s="968"/>
      <c r="G180" s="317"/>
      <c r="H180" s="292"/>
    </row>
    <row r="181" spans="2:8" ht="15" x14ac:dyDescent="0.25">
      <c r="B181" s="885"/>
      <c r="C181" s="968"/>
      <c r="D181" s="968"/>
      <c r="E181" s="888"/>
      <c r="F181" s="968"/>
      <c r="G181" s="317"/>
      <c r="H181" s="292"/>
    </row>
    <row r="182" spans="2:8" ht="15" x14ac:dyDescent="0.25">
      <c r="B182" s="885"/>
      <c r="C182" s="968"/>
      <c r="D182" s="968"/>
      <c r="E182" s="888"/>
      <c r="F182" s="968"/>
      <c r="G182" s="317"/>
      <c r="H182" s="292"/>
    </row>
    <row r="183" spans="2:8" ht="15" x14ac:dyDescent="0.25">
      <c r="B183" s="885"/>
      <c r="C183" s="968"/>
      <c r="D183" s="968"/>
      <c r="E183" s="888"/>
      <c r="F183" s="968"/>
      <c r="G183" s="317"/>
      <c r="H183" s="292"/>
    </row>
    <row r="184" spans="2:8" ht="15" x14ac:dyDescent="0.25">
      <c r="B184" s="885"/>
      <c r="C184" s="968"/>
      <c r="D184" s="968"/>
      <c r="E184" s="888"/>
      <c r="F184" s="968"/>
      <c r="G184" s="317"/>
      <c r="H184" s="292"/>
    </row>
    <row r="185" spans="2:8" ht="15" x14ac:dyDescent="0.25">
      <c r="B185" s="885"/>
      <c r="C185" s="968"/>
      <c r="D185" s="968"/>
      <c r="E185" s="888"/>
      <c r="F185" s="968"/>
      <c r="G185" s="317"/>
      <c r="H185" s="292"/>
    </row>
    <row r="186" spans="2:8" ht="15" x14ac:dyDescent="0.25">
      <c r="B186" s="885"/>
      <c r="C186" s="968"/>
      <c r="D186" s="968"/>
      <c r="E186" s="888"/>
      <c r="F186" s="968"/>
      <c r="G186" s="317"/>
      <c r="H186" s="292"/>
    </row>
    <row r="187" spans="2:8" ht="12.75" customHeight="1" x14ac:dyDescent="0.25">
      <c r="B187" s="885"/>
      <c r="C187" s="968"/>
      <c r="D187" s="968"/>
      <c r="E187" s="888"/>
      <c r="F187" s="968"/>
      <c r="G187" s="317"/>
      <c r="H187" s="292"/>
    </row>
    <row r="188" spans="2:8" ht="15" x14ac:dyDescent="0.25">
      <c r="B188" s="885"/>
      <c r="C188" s="968"/>
      <c r="D188" s="968"/>
      <c r="E188" s="888"/>
      <c r="F188" s="968"/>
      <c r="G188" s="317"/>
      <c r="H188" s="292"/>
    </row>
    <row r="189" spans="2:8" ht="15" x14ac:dyDescent="0.25">
      <c r="B189" s="885"/>
      <c r="C189" s="968"/>
      <c r="D189" s="968"/>
      <c r="E189" s="888"/>
      <c r="F189" s="968"/>
      <c r="G189" s="317"/>
      <c r="H189" s="292"/>
    </row>
    <row r="190" spans="2:8" ht="15" x14ac:dyDescent="0.25">
      <c r="B190" s="885"/>
      <c r="C190" s="968"/>
      <c r="D190" s="968"/>
      <c r="E190" s="888"/>
      <c r="F190" s="968"/>
      <c r="G190" s="317"/>
      <c r="H190" s="292"/>
    </row>
    <row r="191" spans="2:8" ht="15" x14ac:dyDescent="0.25">
      <c r="B191" s="885"/>
      <c r="C191" s="968"/>
      <c r="D191" s="968"/>
      <c r="E191" s="888"/>
      <c r="F191" s="968"/>
      <c r="G191" s="317"/>
      <c r="H191" s="292"/>
    </row>
    <row r="192" spans="2:8" ht="15" x14ac:dyDescent="0.25">
      <c r="B192" s="885"/>
      <c r="C192" s="968"/>
      <c r="D192" s="968"/>
      <c r="E192" s="888"/>
      <c r="F192" s="968"/>
      <c r="G192" s="317"/>
      <c r="H192" s="292"/>
    </row>
    <row r="193" spans="2:8" ht="15" x14ac:dyDescent="0.25">
      <c r="B193" s="885"/>
      <c r="C193" s="968"/>
      <c r="D193" s="968"/>
      <c r="E193" s="888"/>
      <c r="F193" s="968"/>
      <c r="G193" s="317"/>
      <c r="H193" s="292"/>
    </row>
    <row r="194" spans="2:8" ht="15" x14ac:dyDescent="0.25">
      <c r="B194" s="885"/>
      <c r="C194" s="968"/>
      <c r="D194" s="968"/>
      <c r="E194" s="888"/>
      <c r="F194" s="968"/>
      <c r="G194" s="317"/>
      <c r="H194" s="292"/>
    </row>
    <row r="195" spans="2:8" ht="15" x14ac:dyDescent="0.25">
      <c r="B195" s="885"/>
      <c r="C195" s="968"/>
      <c r="D195" s="968"/>
      <c r="E195" s="888"/>
      <c r="F195" s="968"/>
      <c r="G195" s="317"/>
      <c r="H195" s="292"/>
    </row>
    <row r="196" spans="2:8" ht="15" x14ac:dyDescent="0.25">
      <c r="B196" s="885"/>
      <c r="C196" s="968"/>
      <c r="D196" s="968"/>
      <c r="E196" s="888"/>
      <c r="F196" s="968"/>
      <c r="G196" s="317"/>
      <c r="H196" s="292"/>
    </row>
    <row r="197" spans="2:8" ht="15" x14ac:dyDescent="0.25">
      <c r="B197" s="885"/>
      <c r="C197" s="968"/>
      <c r="D197" s="968"/>
      <c r="E197" s="888"/>
      <c r="F197" s="968"/>
      <c r="G197" s="317"/>
      <c r="H197" s="292"/>
    </row>
    <row r="198" spans="2:8" ht="15" x14ac:dyDescent="0.25">
      <c r="B198" s="885"/>
      <c r="C198" s="968"/>
      <c r="D198" s="968"/>
      <c r="E198" s="888"/>
      <c r="F198" s="968"/>
      <c r="G198" s="317"/>
      <c r="H198" s="292"/>
    </row>
    <row r="199" spans="2:8" ht="12.75" customHeight="1" x14ac:dyDescent="0.25">
      <c r="B199" s="885"/>
      <c r="C199" s="968"/>
      <c r="D199" s="968"/>
      <c r="E199" s="888"/>
      <c r="F199" s="968"/>
      <c r="G199" s="317"/>
      <c r="H199" s="292"/>
    </row>
    <row r="200" spans="2:8" ht="15" x14ac:dyDescent="0.25">
      <c r="B200" s="885"/>
      <c r="C200" s="968"/>
      <c r="D200" s="968"/>
      <c r="E200" s="888"/>
      <c r="F200" s="968"/>
      <c r="G200" s="317"/>
      <c r="H200" s="292"/>
    </row>
    <row r="201" spans="2:8" ht="15" x14ac:dyDescent="0.25">
      <c r="B201" s="885"/>
      <c r="C201" s="968"/>
      <c r="D201" s="968"/>
      <c r="E201" s="888"/>
      <c r="F201" s="968"/>
      <c r="G201" s="317"/>
      <c r="H201" s="292"/>
    </row>
    <row r="202" spans="2:8" ht="12.75" customHeight="1" x14ac:dyDescent="0.25">
      <c r="B202" s="885"/>
      <c r="C202" s="1153"/>
      <c r="D202" s="1153"/>
      <c r="E202" s="1153"/>
      <c r="F202" s="1153"/>
      <c r="G202" s="1153"/>
      <c r="H202" s="292"/>
    </row>
    <row r="203" spans="2:8" ht="12.75" customHeight="1" x14ac:dyDescent="0.25">
      <c r="B203" s="885"/>
      <c r="C203" s="1153"/>
      <c r="D203" s="1153"/>
      <c r="E203" s="1153"/>
      <c r="F203" s="1153"/>
      <c r="G203" s="1153"/>
      <c r="H203" s="292"/>
    </row>
    <row r="204" spans="2:8" ht="12.75" customHeight="1" x14ac:dyDescent="0.25">
      <c r="B204" s="885"/>
      <c r="C204" s="1154"/>
      <c r="D204" s="1154"/>
      <c r="E204" s="1154"/>
      <c r="F204" s="1154"/>
      <c r="G204" s="1154"/>
      <c r="H204" s="292"/>
    </row>
    <row r="205" spans="2:8" ht="12.75" customHeight="1" x14ac:dyDescent="0.25">
      <c r="B205" s="885"/>
      <c r="C205" s="1154"/>
      <c r="D205" s="1154"/>
      <c r="E205" s="1154"/>
      <c r="F205" s="1154"/>
      <c r="G205" s="1154"/>
      <c r="H205" s="292"/>
    </row>
    <row r="206" spans="2:8" ht="12.75" customHeight="1" x14ac:dyDescent="0.25">
      <c r="B206" s="885"/>
      <c r="C206" s="1154"/>
      <c r="D206" s="1154"/>
      <c r="E206" s="1154"/>
      <c r="F206" s="1154"/>
      <c r="G206" s="1154"/>
      <c r="H206" s="292"/>
    </row>
    <row r="207" spans="2:8" ht="15" x14ac:dyDescent="0.25">
      <c r="B207" s="885"/>
      <c r="C207" s="1154"/>
      <c r="D207" s="1154"/>
      <c r="E207" s="1154"/>
      <c r="F207" s="1154"/>
      <c r="G207" s="1154"/>
      <c r="H207" s="292"/>
    </row>
    <row r="208" spans="2:8" x14ac:dyDescent="0.2">
      <c r="B208" s="968"/>
      <c r="C208" s="292"/>
      <c r="D208" s="292"/>
      <c r="E208" s="968"/>
      <c r="F208" s="292"/>
      <c r="G208" s="317"/>
      <c r="H208" s="292"/>
    </row>
    <row r="209" spans="1:8" ht="12.75" customHeight="1" x14ac:dyDescent="0.2">
      <c r="A209" s="323"/>
      <c r="B209" s="1151"/>
      <c r="C209" s="1151"/>
      <c r="D209" s="1151"/>
      <c r="E209" s="1151"/>
      <c r="F209" s="1151"/>
      <c r="G209" s="1151"/>
      <c r="H209" s="292"/>
    </row>
    <row r="210" spans="1:8" ht="27" customHeight="1" x14ac:dyDescent="0.2">
      <c r="A210" s="292"/>
      <c r="B210" s="1152"/>
      <c r="C210" s="1152"/>
      <c r="D210" s="1152"/>
      <c r="E210" s="1152"/>
      <c r="F210" s="1152"/>
      <c r="G210" s="1152"/>
      <c r="H210" s="292"/>
    </row>
    <row r="211" spans="1:8" ht="12.75" customHeight="1" x14ac:dyDescent="0.2">
      <c r="A211" s="292"/>
      <c r="B211" s="1152"/>
      <c r="C211" s="1152"/>
      <c r="D211" s="1152"/>
      <c r="E211" s="1152"/>
      <c r="F211" s="1152"/>
      <c r="G211" s="1152"/>
      <c r="H211" s="292"/>
    </row>
    <row r="212" spans="1:8" x14ac:dyDescent="0.2">
      <c r="B212" s="968"/>
      <c r="C212" s="292"/>
      <c r="D212" s="292"/>
      <c r="E212" s="968"/>
      <c r="F212" s="292"/>
      <c r="G212" s="968"/>
      <c r="H212" s="292"/>
    </row>
    <row r="213" spans="1:8" x14ac:dyDescent="0.2">
      <c r="B213" s="968"/>
      <c r="C213" s="292"/>
      <c r="D213" s="292"/>
      <c r="E213" s="968"/>
      <c r="F213" s="292"/>
      <c r="G213" s="968"/>
      <c r="H213" s="292"/>
    </row>
    <row r="214" spans="1:8" x14ac:dyDescent="0.2">
      <c r="B214" s="968"/>
      <c r="C214" s="292"/>
      <c r="D214" s="292"/>
      <c r="E214" s="968"/>
      <c r="F214" s="292"/>
      <c r="G214" s="968"/>
      <c r="H214" s="292"/>
    </row>
    <row r="215" spans="1:8" x14ac:dyDescent="0.2">
      <c r="B215" s="968"/>
      <c r="C215" s="292"/>
      <c r="D215" s="292"/>
      <c r="E215" s="968"/>
      <c r="F215" s="292"/>
      <c r="G215" s="968"/>
      <c r="H215" s="292"/>
    </row>
    <row r="216" spans="1:8" x14ac:dyDescent="0.2">
      <c r="B216" s="968"/>
      <c r="C216" s="292"/>
      <c r="D216" s="292"/>
      <c r="E216" s="968"/>
      <c r="F216" s="292"/>
      <c r="G216" s="968"/>
      <c r="H216" s="292"/>
    </row>
    <row r="217" spans="1:8" x14ac:dyDescent="0.2">
      <c r="B217" s="968"/>
      <c r="C217" s="292"/>
      <c r="D217" s="292"/>
      <c r="E217" s="968"/>
      <c r="F217" s="292"/>
      <c r="G217" s="968"/>
      <c r="H217" s="292"/>
    </row>
    <row r="218" spans="1:8" x14ac:dyDescent="0.2">
      <c r="B218" s="968"/>
      <c r="C218" s="292"/>
      <c r="D218" s="292"/>
      <c r="E218" s="968"/>
      <c r="F218" s="292"/>
      <c r="G218" s="968"/>
      <c r="H218" s="292"/>
    </row>
  </sheetData>
  <mergeCells count="55">
    <mergeCell ref="B209:G209"/>
    <mergeCell ref="B210:G210"/>
    <mergeCell ref="B211:G211"/>
    <mergeCell ref="C202:G202"/>
    <mergeCell ref="C203:G203"/>
    <mergeCell ref="C204:G204"/>
    <mergeCell ref="C205:G205"/>
    <mergeCell ref="C206:G206"/>
    <mergeCell ref="C207:G207"/>
    <mergeCell ref="B105:G105"/>
    <mergeCell ref="C106:E106"/>
    <mergeCell ref="G91:G92"/>
    <mergeCell ref="C91:C92"/>
    <mergeCell ref="D91:D92"/>
    <mergeCell ref="E91:E92"/>
    <mergeCell ref="F91:F92"/>
    <mergeCell ref="D73:E73"/>
    <mergeCell ref="B88:E88"/>
    <mergeCell ref="B89:B92"/>
    <mergeCell ref="C89:E89"/>
    <mergeCell ref="B46:E46"/>
    <mergeCell ref="G49:G50"/>
    <mergeCell ref="D62:D63"/>
    <mergeCell ref="E62:E63"/>
    <mergeCell ref="F62:F63"/>
    <mergeCell ref="G62:G63"/>
    <mergeCell ref="D49:D50"/>
    <mergeCell ref="E49:E50"/>
    <mergeCell ref="F49:F50"/>
    <mergeCell ref="B59:E59"/>
    <mergeCell ref="B60:B63"/>
    <mergeCell ref="C60:E60"/>
    <mergeCell ref="C62:C63"/>
    <mergeCell ref="B47:B50"/>
    <mergeCell ref="C47:E47"/>
    <mergeCell ref="C49:C50"/>
    <mergeCell ref="B31:E31"/>
    <mergeCell ref="B32:B35"/>
    <mergeCell ref="C32:E32"/>
    <mergeCell ref="G9:G10"/>
    <mergeCell ref="C34:C35"/>
    <mergeCell ref="D34:D35"/>
    <mergeCell ref="E34:E35"/>
    <mergeCell ref="F34:F35"/>
    <mergeCell ref="G34:G35"/>
    <mergeCell ref="B2:F2"/>
    <mergeCell ref="E5:G5"/>
    <mergeCell ref="B6:E6"/>
    <mergeCell ref="B7:B10"/>
    <mergeCell ref="C7:E7"/>
    <mergeCell ref="C8:E8"/>
    <mergeCell ref="C9:C10"/>
    <mergeCell ref="D9:D10"/>
    <mergeCell ref="E9:E10"/>
    <mergeCell ref="F9:F10"/>
  </mergeCells>
  <pageMargins left="0.27" right="0.25" top="0.68" bottom="0.57999999999999996" header="0.5" footer="0.5"/>
  <pageSetup paperSize="9" orientation="landscape" verticalDpi="1200" r:id="rId1"/>
  <headerFooter alignWithMargins="0">
    <oddHeader>&amp;LEuP EcoReport v2&amp;CVHK for European Commission&amp;RPage &amp;P</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1FB49-C192-4E2A-AB7C-29942E4AA184}">
  <sheetPr codeName="Hoja8">
    <tabColor rgb="FF7030A0"/>
  </sheetPr>
  <dimension ref="A1:AJ51"/>
  <sheetViews>
    <sheetView zoomScaleNormal="100" workbookViewId="0">
      <selection activeCell="R22" sqref="R22"/>
    </sheetView>
  </sheetViews>
  <sheetFormatPr baseColWidth="10" defaultColWidth="25.140625" defaultRowHeight="11.25" x14ac:dyDescent="0.2"/>
  <cols>
    <col min="1" max="1" width="3" style="429" customWidth="1"/>
    <col min="2" max="2" width="2.85546875" style="494" customWidth="1"/>
    <col min="3" max="3" width="31.5703125" style="495" customWidth="1"/>
    <col min="4" max="4" width="14.28515625" style="495" customWidth="1"/>
    <col min="5" max="5" width="15.140625" style="496" customWidth="1"/>
    <col min="6" max="6" width="15.42578125" style="495" customWidth="1"/>
    <col min="7" max="7" width="14.7109375" style="483" customWidth="1"/>
    <col min="8" max="8" width="12.85546875" style="497" customWidth="1"/>
    <col min="9" max="9" width="15.42578125" style="1030" customWidth="1"/>
    <col min="10" max="10" width="15.42578125" style="494" customWidth="1"/>
    <col min="11" max="11" width="11.85546875" style="483" customWidth="1"/>
    <col min="12" max="12" width="16.140625" style="494" customWidth="1"/>
    <col min="13" max="13" width="12.42578125" style="494" customWidth="1"/>
    <col min="14" max="14" width="16.5703125" style="494" customWidth="1"/>
    <col min="15" max="16" width="8.5703125" style="494" customWidth="1"/>
    <col min="17" max="17" width="9.5703125" style="497" customWidth="1"/>
    <col min="18" max="18" width="9" style="494" customWidth="1"/>
    <col min="19" max="19" width="10.28515625" style="494" customWidth="1"/>
    <col min="20" max="20" width="7.7109375" style="494" customWidth="1"/>
    <col min="21" max="21" width="9.85546875" style="497" customWidth="1"/>
    <col min="22" max="22" width="9.85546875" style="494" customWidth="1"/>
    <col min="23" max="23" width="10.140625" style="1029" customWidth="1"/>
    <col min="24" max="24" width="13.5703125" style="494" customWidth="1"/>
    <col min="25" max="25" width="13" style="494" customWidth="1"/>
    <col min="26" max="32" width="9.140625" style="494" customWidth="1"/>
    <col min="33" max="249" width="9.140625" style="433" customWidth="1"/>
    <col min="250" max="250" width="1.140625" style="433" customWidth="1"/>
    <col min="251" max="251" width="2.42578125" style="433" customWidth="1"/>
    <col min="252" max="16384" width="25.140625" style="433"/>
  </cols>
  <sheetData>
    <row r="1" spans="1:36" s="421" customFormat="1" ht="15.75" thickBot="1" x14ac:dyDescent="0.3">
      <c r="B1" s="422"/>
      <c r="G1" s="423"/>
    </row>
    <row r="2" spans="1:36" s="421" customFormat="1" ht="22.5" customHeight="1" x14ac:dyDescent="0.25">
      <c r="A2" s="424"/>
      <c r="B2" s="1096" t="s">
        <v>645</v>
      </c>
      <c r="C2" s="1193"/>
      <c r="D2" s="1193"/>
      <c r="E2" s="1193"/>
      <c r="F2" s="1193"/>
      <c r="G2" s="425"/>
      <c r="H2" s="1098" t="s">
        <v>158</v>
      </c>
      <c r="I2" s="1098"/>
      <c r="J2" s="1098"/>
      <c r="K2" s="1098"/>
      <c r="L2" s="1098"/>
      <c r="M2" s="1098"/>
      <c r="N2" s="1099"/>
    </row>
    <row r="3" spans="1:36" s="421" customFormat="1" ht="27" customHeight="1" thickBot="1" x14ac:dyDescent="0.3">
      <c r="A3" s="424"/>
      <c r="B3" s="1194" t="s">
        <v>312</v>
      </c>
      <c r="C3" s="1195"/>
      <c r="D3" s="1195"/>
      <c r="E3" s="1195"/>
      <c r="F3" s="426"/>
      <c r="G3" s="427"/>
      <c r="H3" s="428"/>
      <c r="I3" s="1196" t="s">
        <v>646</v>
      </c>
      <c r="J3" s="1196"/>
      <c r="K3" s="1196"/>
      <c r="L3" s="1196"/>
      <c r="M3" s="1196"/>
      <c r="N3" s="1197"/>
    </row>
    <row r="4" spans="1:36" ht="26.25" customHeight="1" thickBot="1" x14ac:dyDescent="0.25">
      <c r="B4" s="1191" t="s">
        <v>762</v>
      </c>
      <c r="C4" s="1192"/>
      <c r="D4" s="1192"/>
      <c r="E4" s="1192"/>
      <c r="F4" s="1192"/>
      <c r="G4" s="1192"/>
      <c r="H4" s="1192"/>
      <c r="I4" s="1192"/>
      <c r="J4" s="1192"/>
      <c r="K4" s="1192"/>
      <c r="L4" s="1192"/>
      <c r="M4" s="1192"/>
      <c r="N4" s="1192"/>
      <c r="O4" s="430"/>
      <c r="P4" s="430"/>
      <c r="Q4" s="429"/>
      <c r="R4" s="430"/>
      <c r="S4" s="430"/>
      <c r="T4" s="430"/>
      <c r="U4" s="431"/>
      <c r="V4" s="430"/>
      <c r="W4" s="432"/>
      <c r="X4" s="430"/>
      <c r="Y4" s="430"/>
      <c r="Z4" s="429"/>
      <c r="AA4" s="429"/>
      <c r="AB4" s="429"/>
      <c r="AC4" s="429"/>
      <c r="AD4" s="429"/>
      <c r="AE4" s="429"/>
      <c r="AF4" s="429"/>
    </row>
    <row r="5" spans="1:36" ht="11.25" customHeight="1" x14ac:dyDescent="0.2">
      <c r="B5" s="434" t="s">
        <v>159</v>
      </c>
      <c r="C5" s="1174" t="s">
        <v>230</v>
      </c>
      <c r="D5" s="1175"/>
      <c r="E5" s="1175"/>
      <c r="F5" s="1175"/>
      <c r="G5" s="1175"/>
      <c r="H5" s="1176"/>
      <c r="I5" s="1177">
        <v>2020</v>
      </c>
      <c r="J5" s="1178"/>
      <c r="K5" s="1179" t="s">
        <v>679</v>
      </c>
      <c r="L5" s="1180"/>
      <c r="M5" s="1180"/>
      <c r="N5" s="1181"/>
      <c r="O5" s="429"/>
      <c r="P5" s="429"/>
      <c r="Q5" s="429"/>
      <c r="R5" s="429"/>
      <c r="S5" s="429"/>
      <c r="T5" s="429"/>
      <c r="U5" s="429"/>
      <c r="V5" s="429"/>
      <c r="W5" s="429"/>
      <c r="X5" s="429"/>
      <c r="Y5" s="429"/>
      <c r="Z5" s="429"/>
      <c r="AA5" s="429"/>
      <c r="AB5" s="429"/>
      <c r="AC5" s="431"/>
      <c r="AD5" s="431"/>
      <c r="AE5" s="431"/>
      <c r="AF5" s="431"/>
      <c r="AG5" s="435"/>
      <c r="AH5" s="435"/>
      <c r="AI5" s="436"/>
      <c r="AJ5" s="436"/>
    </row>
    <row r="6" spans="1:36" ht="21" customHeight="1" thickBot="1" x14ac:dyDescent="0.25">
      <c r="B6" s="437">
        <v>0</v>
      </c>
      <c r="C6" s="1172" t="s">
        <v>759</v>
      </c>
      <c r="D6" s="1172"/>
      <c r="E6" s="1172"/>
      <c r="F6" s="1172"/>
      <c r="G6" s="1172"/>
      <c r="H6" s="1172"/>
      <c r="I6" s="1173"/>
      <c r="J6" s="1173"/>
      <c r="K6" s="1159"/>
      <c r="L6" s="1159"/>
      <c r="M6" s="1159"/>
      <c r="N6" s="1160"/>
      <c r="O6" s="429"/>
      <c r="P6" s="429"/>
      <c r="Q6" s="429"/>
      <c r="R6" s="429"/>
      <c r="S6" s="429"/>
      <c r="T6" s="429"/>
      <c r="U6" s="429"/>
      <c r="V6" s="429"/>
      <c r="W6" s="429"/>
      <c r="X6" s="429"/>
      <c r="Y6" s="429"/>
      <c r="Z6" s="429"/>
      <c r="AA6" s="429"/>
      <c r="AB6" s="429"/>
      <c r="AC6" s="431"/>
      <c r="AD6" s="431"/>
      <c r="AE6" s="431"/>
      <c r="AF6" s="431"/>
      <c r="AG6" s="435"/>
      <c r="AH6" s="435"/>
      <c r="AI6" s="436"/>
      <c r="AJ6" s="436"/>
    </row>
    <row r="7" spans="1:36" ht="15.75" customHeight="1" thickBot="1" x14ac:dyDescent="0.25">
      <c r="B7" s="429"/>
      <c r="C7" s="438"/>
      <c r="D7" s="438"/>
      <c r="E7" s="439"/>
      <c r="F7" s="438"/>
      <c r="G7" s="541"/>
      <c r="H7" s="440"/>
      <c r="I7" s="441"/>
      <c r="J7" s="442"/>
      <c r="K7" s="541"/>
      <c r="L7" s="442"/>
      <c r="M7" s="442"/>
      <c r="N7" s="442"/>
      <c r="O7" s="443"/>
      <c r="P7" s="443"/>
      <c r="Q7" s="435"/>
      <c r="R7" s="443"/>
      <c r="S7" s="443"/>
      <c r="T7" s="443"/>
      <c r="U7" s="435"/>
      <c r="V7" s="443"/>
      <c r="W7" s="444"/>
      <c r="X7" s="443"/>
      <c r="Y7" s="443"/>
      <c r="Z7" s="429"/>
      <c r="AA7" s="429"/>
      <c r="AB7" s="429"/>
      <c r="AC7" s="429"/>
      <c r="AD7" s="429"/>
      <c r="AE7" s="429"/>
      <c r="AF7" s="429"/>
    </row>
    <row r="8" spans="1:36" ht="15" x14ac:dyDescent="0.25">
      <c r="B8" s="445"/>
      <c r="C8" s="446" t="s">
        <v>231</v>
      </c>
      <c r="D8" s="447"/>
      <c r="E8" s="1169" t="s">
        <v>232</v>
      </c>
      <c r="F8" s="1170"/>
      <c r="G8" s="1171"/>
      <c r="H8" s="1182" t="s">
        <v>228</v>
      </c>
      <c r="I8" s="1182" t="s">
        <v>234</v>
      </c>
      <c r="J8" s="1169" t="s">
        <v>656</v>
      </c>
      <c r="K8" s="1170"/>
      <c r="L8" s="1170"/>
      <c r="M8" s="1171"/>
      <c r="N8" s="708" t="s">
        <v>125</v>
      </c>
      <c r="O8" s="421"/>
      <c r="P8" s="421"/>
      <c r="Q8" s="421"/>
      <c r="R8" s="421"/>
      <c r="S8" s="421"/>
      <c r="T8" s="421"/>
      <c r="U8" s="421"/>
      <c r="V8" s="444"/>
      <c r="W8" s="443"/>
      <c r="X8" s="443"/>
      <c r="Y8" s="429"/>
      <c r="Z8" s="429"/>
      <c r="AA8" s="429"/>
      <c r="AB8" s="429"/>
      <c r="AC8" s="429"/>
      <c r="AD8" s="429"/>
      <c r="AE8" s="429"/>
      <c r="AF8" s="433"/>
    </row>
    <row r="9" spans="1:36" ht="15" x14ac:dyDescent="0.25">
      <c r="B9" s="449"/>
      <c r="C9" s="450" t="s">
        <v>236</v>
      </c>
      <c r="D9" s="451"/>
      <c r="E9" s="452" t="s">
        <v>3</v>
      </c>
      <c r="F9" s="453" t="s">
        <v>237</v>
      </c>
      <c r="G9" s="454" t="s">
        <v>238</v>
      </c>
      <c r="H9" s="1183"/>
      <c r="I9" s="1183"/>
      <c r="J9" s="455" t="s">
        <v>240</v>
      </c>
      <c r="K9" s="455" t="s">
        <v>241</v>
      </c>
      <c r="L9" s="454" t="s">
        <v>375</v>
      </c>
      <c r="M9" s="879" t="s">
        <v>238</v>
      </c>
      <c r="N9" s="456"/>
      <c r="O9" s="421"/>
      <c r="P9" s="421"/>
      <c r="Q9" s="421"/>
      <c r="R9" s="421"/>
      <c r="S9" s="421"/>
      <c r="T9" s="421"/>
      <c r="U9" s="421"/>
      <c r="V9" s="444"/>
      <c r="W9" s="443"/>
      <c r="X9" s="443"/>
      <c r="Y9" s="429"/>
      <c r="Z9" s="429"/>
      <c r="AA9" s="429"/>
      <c r="AB9" s="429"/>
      <c r="AC9" s="429"/>
      <c r="AD9" s="429"/>
      <c r="AE9" s="429"/>
      <c r="AF9" s="433"/>
    </row>
    <row r="10" spans="1:36" x14ac:dyDescent="0.2">
      <c r="B10" s="457"/>
      <c r="C10" s="440"/>
      <c r="D10" s="442"/>
      <c r="E10" s="704"/>
      <c r="F10" s="704"/>
      <c r="G10" s="706"/>
      <c r="H10" s="703"/>
      <c r="I10" s="462"/>
      <c r="J10" s="707"/>
      <c r="K10" s="707"/>
      <c r="L10" s="704"/>
      <c r="M10" s="704"/>
      <c r="N10" s="816"/>
      <c r="O10" s="519"/>
      <c r="P10" s="480"/>
      <c r="Q10" s="519"/>
      <c r="R10" s="519"/>
      <c r="S10" s="519"/>
      <c r="T10" s="480"/>
      <c r="U10" s="519"/>
      <c r="V10" s="519"/>
      <c r="W10" s="519"/>
      <c r="X10" s="519"/>
      <c r="Y10" s="429"/>
      <c r="Z10" s="429"/>
      <c r="AA10" s="429"/>
      <c r="AB10" s="429"/>
      <c r="AC10" s="429"/>
      <c r="AD10" s="429"/>
      <c r="AE10" s="429"/>
      <c r="AF10" s="433"/>
    </row>
    <row r="11" spans="1:36" x14ac:dyDescent="0.2">
      <c r="B11" s="457"/>
      <c r="C11" s="461" t="s">
        <v>250</v>
      </c>
      <c r="D11" s="442"/>
      <c r="E11" s="704"/>
      <c r="F11" s="704"/>
      <c r="G11" s="706"/>
      <c r="H11" s="703"/>
      <c r="I11" s="462"/>
      <c r="J11" s="704"/>
      <c r="K11" s="704"/>
      <c r="L11" s="704"/>
      <c r="M11" s="704"/>
      <c r="N11" s="705"/>
      <c r="O11" s="519"/>
      <c r="P11" s="480"/>
      <c r="Q11" s="519"/>
      <c r="R11" s="519"/>
      <c r="S11" s="519"/>
      <c r="T11" s="480"/>
      <c r="U11" s="519"/>
      <c r="V11" s="519"/>
      <c r="W11" s="519"/>
      <c r="X11" s="519"/>
      <c r="Y11" s="429"/>
      <c r="Z11" s="429"/>
      <c r="AA11" s="429"/>
      <c r="AB11" s="429"/>
      <c r="AC11" s="429"/>
      <c r="AD11" s="429"/>
      <c r="AE11" s="429"/>
      <c r="AF11" s="433"/>
    </row>
    <row r="12" spans="1:36" x14ac:dyDescent="0.2">
      <c r="B12" s="457">
        <v>17</v>
      </c>
      <c r="C12" s="876" t="s">
        <v>25</v>
      </c>
      <c r="D12" s="877" t="s">
        <v>252</v>
      </c>
      <c r="E12" s="878">
        <v>10235.621979700054</v>
      </c>
      <c r="F12" s="878">
        <v>92.562630968638757</v>
      </c>
      <c r="G12" s="950">
        <v>10328.184610668693</v>
      </c>
      <c r="H12" s="878">
        <v>46.688329182930687</v>
      </c>
      <c r="I12" s="948">
        <v>6738.3125397970007</v>
      </c>
      <c r="J12" s="878">
        <v>37.697923750000044</v>
      </c>
      <c r="K12" s="878">
        <v>-1608.7955052799364</v>
      </c>
      <c r="L12" s="878"/>
      <c r="M12" s="878">
        <v>-1571.0975815299364</v>
      </c>
      <c r="N12" s="959">
        <v>15542.087898118691</v>
      </c>
      <c r="O12" s="951"/>
      <c r="P12" s="951"/>
      <c r="Q12" s="519"/>
      <c r="R12" s="519"/>
      <c r="S12" s="519"/>
      <c r="T12" s="951"/>
      <c r="U12" s="519"/>
      <c r="V12" s="519"/>
      <c r="W12" s="519"/>
      <c r="X12" s="519"/>
      <c r="Y12" s="429"/>
      <c r="Z12" s="429"/>
      <c r="AA12" s="429"/>
      <c r="AB12" s="429"/>
      <c r="AC12" s="429"/>
      <c r="AD12" s="429"/>
      <c r="AE12" s="429"/>
      <c r="AF12" s="433"/>
    </row>
    <row r="13" spans="1:36" ht="12" thickBot="1" x14ac:dyDescent="0.25">
      <c r="B13" s="463"/>
      <c r="C13" s="464"/>
      <c r="D13" s="465"/>
      <c r="E13" s="1184"/>
      <c r="F13" s="1185"/>
      <c r="G13" s="1185"/>
      <c r="H13" s="1185"/>
      <c r="I13" s="1185"/>
      <c r="J13" s="1185"/>
      <c r="K13" s="1185"/>
      <c r="L13" s="1186"/>
      <c r="M13" s="996"/>
      <c r="N13" s="466"/>
      <c r="O13" s="430"/>
      <c r="P13" s="431"/>
      <c r="Q13" s="430"/>
      <c r="R13" s="430"/>
      <c r="S13" s="430"/>
      <c r="T13" s="431"/>
      <c r="U13" s="430"/>
      <c r="V13" s="432"/>
      <c r="W13" s="430"/>
      <c r="X13" s="430"/>
      <c r="Y13" s="429"/>
      <c r="Z13" s="429"/>
      <c r="AA13" s="429"/>
      <c r="AB13" s="429"/>
      <c r="AC13" s="429"/>
      <c r="AD13" s="429"/>
      <c r="AE13" s="429"/>
      <c r="AF13" s="433"/>
    </row>
    <row r="14" spans="1:36" x14ac:dyDescent="0.2">
      <c r="B14" s="429"/>
      <c r="C14" s="438"/>
      <c r="D14" s="438"/>
      <c r="E14" s="439"/>
      <c r="F14" s="438"/>
      <c r="G14" s="541"/>
      <c r="H14" s="440"/>
      <c r="I14" s="441"/>
      <c r="J14" s="442"/>
      <c r="K14" s="541"/>
      <c r="L14" s="442"/>
      <c r="M14" s="442"/>
      <c r="N14" s="467"/>
      <c r="O14" s="430"/>
      <c r="P14" s="431"/>
      <c r="Q14" s="430"/>
      <c r="R14" s="430"/>
      <c r="S14" s="430"/>
      <c r="T14" s="431"/>
      <c r="U14" s="430"/>
      <c r="V14" s="432"/>
      <c r="W14" s="430"/>
      <c r="X14" s="430"/>
      <c r="Y14" s="429"/>
      <c r="Z14" s="429"/>
      <c r="AA14" s="429"/>
      <c r="AB14" s="429"/>
      <c r="AC14" s="429"/>
      <c r="AD14" s="429"/>
      <c r="AE14" s="429"/>
      <c r="AF14" s="433"/>
    </row>
    <row r="15" spans="1:36" x14ac:dyDescent="0.2">
      <c r="B15" s="429"/>
      <c r="C15" s="468"/>
      <c r="D15" s="468"/>
      <c r="E15" s="469"/>
      <c r="F15" s="468"/>
      <c r="G15" s="470"/>
      <c r="H15" s="431"/>
      <c r="I15" s="471"/>
      <c r="J15" s="430"/>
      <c r="K15" s="470"/>
      <c r="L15" s="430"/>
      <c r="M15" s="430"/>
      <c r="N15" s="430"/>
      <c r="O15" s="430"/>
      <c r="P15" s="431"/>
      <c r="Q15" s="430"/>
      <c r="R15" s="430"/>
      <c r="S15" s="430"/>
      <c r="T15" s="431"/>
      <c r="U15" s="430"/>
      <c r="V15" s="432"/>
      <c r="W15" s="430"/>
      <c r="X15" s="430"/>
      <c r="Y15" s="429"/>
      <c r="Z15" s="429"/>
      <c r="AA15" s="429"/>
      <c r="AB15" s="429"/>
      <c r="AC15" s="429"/>
      <c r="AD15" s="429"/>
      <c r="AE15" s="429"/>
      <c r="AF15" s="433"/>
    </row>
    <row r="16" spans="1:36" ht="17.25" customHeight="1" x14ac:dyDescent="0.2">
      <c r="B16" s="1187" t="s">
        <v>161</v>
      </c>
      <c r="C16" s="1188"/>
      <c r="D16" s="1188"/>
      <c r="E16" s="1188"/>
      <c r="F16" s="1188"/>
      <c r="G16" s="1188"/>
      <c r="H16" s="1188"/>
      <c r="I16" s="1188"/>
      <c r="J16" s="1188"/>
      <c r="K16" s="1188"/>
      <c r="L16" s="1188"/>
      <c r="M16" s="1188"/>
      <c r="N16" s="1188"/>
      <c r="O16" s="472"/>
      <c r="P16" s="472"/>
      <c r="Q16" s="472"/>
      <c r="R16" s="472"/>
      <c r="S16" s="472"/>
      <c r="T16" s="472"/>
      <c r="U16" s="472"/>
      <c r="V16" s="472"/>
      <c r="W16" s="430"/>
      <c r="X16" s="430"/>
      <c r="Y16" s="429"/>
      <c r="Z16" s="429"/>
      <c r="AA16" s="429"/>
      <c r="AB16" s="429"/>
      <c r="AC16" s="429"/>
      <c r="AD16" s="429"/>
      <c r="AE16" s="429"/>
      <c r="AF16" s="433"/>
    </row>
    <row r="17" spans="1:35" ht="35.25" customHeight="1" x14ac:dyDescent="0.2">
      <c r="B17" s="1189" t="s">
        <v>162</v>
      </c>
      <c r="C17" s="1190"/>
      <c r="D17" s="1190"/>
      <c r="E17" s="1190"/>
      <c r="F17" s="1190"/>
      <c r="G17" s="1190"/>
      <c r="H17" s="1190"/>
      <c r="I17" s="1190"/>
      <c r="J17" s="1190"/>
      <c r="K17" s="1190"/>
      <c r="L17" s="1190"/>
      <c r="M17" s="1190"/>
      <c r="N17" s="1190"/>
      <c r="O17" s="473"/>
      <c r="P17" s="473"/>
      <c r="Q17" s="473"/>
      <c r="R17" s="473"/>
      <c r="S17" s="473"/>
      <c r="T17" s="473"/>
      <c r="U17" s="473"/>
      <c r="V17" s="473"/>
      <c r="W17" s="430"/>
      <c r="X17" s="430"/>
      <c r="Y17" s="429"/>
      <c r="Z17" s="429"/>
      <c r="AA17" s="429"/>
      <c r="AB17" s="429"/>
      <c r="AC17" s="429"/>
      <c r="AD17" s="429"/>
      <c r="AE17" s="429"/>
      <c r="AF17" s="433"/>
    </row>
    <row r="18" spans="1:35" ht="25.5" customHeight="1" x14ac:dyDescent="0.2">
      <c r="B18" s="1189" t="s">
        <v>525</v>
      </c>
      <c r="C18" s="1190"/>
      <c r="D18" s="1190"/>
      <c r="E18" s="1190"/>
      <c r="F18" s="1190"/>
      <c r="G18" s="1190"/>
      <c r="H18" s="1190"/>
      <c r="I18" s="1190"/>
      <c r="J18" s="1190"/>
      <c r="K18" s="1190"/>
      <c r="L18" s="1190"/>
      <c r="M18" s="1190"/>
      <c r="N18" s="1190"/>
      <c r="O18" s="473"/>
      <c r="P18" s="473"/>
      <c r="Q18" s="473"/>
      <c r="R18" s="473"/>
      <c r="S18" s="473"/>
      <c r="T18" s="473"/>
      <c r="U18" s="473"/>
      <c r="V18" s="473"/>
      <c r="W18" s="430"/>
      <c r="X18" s="430"/>
      <c r="Y18" s="429"/>
      <c r="Z18" s="429"/>
      <c r="AA18" s="429"/>
      <c r="AB18" s="429"/>
      <c r="AC18" s="429"/>
      <c r="AD18" s="429"/>
      <c r="AE18" s="429"/>
      <c r="AF18" s="433"/>
    </row>
    <row r="19" spans="1:35" ht="26.25" customHeight="1" thickBot="1" x14ac:dyDescent="0.25">
      <c r="B19" s="1191"/>
      <c r="C19" s="1192"/>
      <c r="D19" s="1192"/>
      <c r="E19" s="1192"/>
      <c r="F19" s="1192"/>
      <c r="G19" s="1192"/>
      <c r="H19" s="1192"/>
      <c r="I19" s="1192"/>
      <c r="J19" s="1192"/>
      <c r="K19" s="1192"/>
      <c r="L19" s="1192"/>
      <c r="M19" s="1192"/>
      <c r="N19" s="1192"/>
      <c r="O19" s="430"/>
      <c r="P19" s="429"/>
      <c r="Q19" s="430"/>
      <c r="R19" s="430"/>
      <c r="S19" s="430"/>
      <c r="T19" s="431"/>
      <c r="U19" s="430"/>
      <c r="V19" s="432"/>
      <c r="W19" s="430"/>
      <c r="X19" s="430"/>
      <c r="Y19" s="429"/>
      <c r="Z19" s="429"/>
      <c r="AA19" s="429"/>
      <c r="AB19" s="429"/>
      <c r="AC19" s="429"/>
      <c r="AD19" s="429"/>
      <c r="AE19" s="429"/>
      <c r="AF19" s="433"/>
    </row>
    <row r="20" spans="1:35" ht="11.25" customHeight="1" x14ac:dyDescent="0.2">
      <c r="B20" s="434" t="s">
        <v>159</v>
      </c>
      <c r="C20" s="1174" t="s">
        <v>657</v>
      </c>
      <c r="D20" s="1175"/>
      <c r="E20" s="1175"/>
      <c r="F20" s="1175"/>
      <c r="G20" s="1175"/>
      <c r="H20" s="1176"/>
      <c r="I20" s="1177">
        <v>2020</v>
      </c>
      <c r="J20" s="1178"/>
      <c r="K20" s="1179" t="s">
        <v>679</v>
      </c>
      <c r="L20" s="1180"/>
      <c r="M20" s="1180"/>
      <c r="N20" s="1181"/>
      <c r="O20" s="429"/>
      <c r="P20" s="429"/>
      <c r="Q20" s="429"/>
      <c r="R20" s="429"/>
      <c r="S20" s="429"/>
      <c r="T20" s="429"/>
      <c r="U20" s="429"/>
      <c r="V20" s="429"/>
      <c r="W20" s="429"/>
      <c r="X20" s="429"/>
      <c r="Y20" s="429"/>
      <c r="Z20" s="429"/>
      <c r="AA20" s="429"/>
      <c r="AB20" s="431"/>
      <c r="AC20" s="431"/>
      <c r="AD20" s="431"/>
      <c r="AE20" s="431"/>
      <c r="AF20" s="435"/>
      <c r="AG20" s="435"/>
      <c r="AH20" s="436"/>
      <c r="AI20" s="436"/>
    </row>
    <row r="21" spans="1:35" ht="21" customHeight="1" thickBot="1" x14ac:dyDescent="0.25">
      <c r="B21" s="437">
        <v>0</v>
      </c>
      <c r="C21" s="1172" t="s">
        <v>759</v>
      </c>
      <c r="D21" s="1172"/>
      <c r="E21" s="1172"/>
      <c r="F21" s="1172"/>
      <c r="G21" s="1172"/>
      <c r="H21" s="1172"/>
      <c r="I21" s="1173"/>
      <c r="J21" s="1173"/>
      <c r="K21" s="1159"/>
      <c r="L21" s="1159"/>
      <c r="M21" s="1159"/>
      <c r="N21" s="1160"/>
      <c r="O21" s="429"/>
      <c r="P21" s="429"/>
      <c r="Q21" s="429"/>
      <c r="R21" s="429"/>
      <c r="S21" s="429"/>
      <c r="T21" s="429"/>
      <c r="U21" s="429"/>
      <c r="V21" s="429"/>
      <c r="W21" s="429"/>
      <c r="X21" s="429"/>
      <c r="Y21" s="429"/>
      <c r="Z21" s="429"/>
      <c r="AA21" s="429"/>
      <c r="AB21" s="431"/>
      <c r="AC21" s="431"/>
      <c r="AD21" s="431"/>
      <c r="AE21" s="431"/>
      <c r="AF21" s="435"/>
      <c r="AG21" s="435"/>
      <c r="AH21" s="436"/>
      <c r="AI21" s="436"/>
    </row>
    <row r="22" spans="1:35" ht="15.75" customHeight="1" thickBot="1" x14ac:dyDescent="0.25">
      <c r="B22" s="429"/>
      <c r="C22" s="438"/>
      <c r="D22" s="438"/>
      <c r="E22" s="439"/>
      <c r="F22" s="438"/>
      <c r="G22" s="541"/>
      <c r="H22" s="440"/>
      <c r="I22" s="441"/>
      <c r="J22" s="442"/>
      <c r="K22" s="541"/>
      <c r="L22" s="442"/>
      <c r="M22" s="442"/>
      <c r="N22" s="442"/>
      <c r="O22" s="443"/>
      <c r="P22" s="435"/>
      <c r="Q22" s="443"/>
      <c r="R22" s="443"/>
      <c r="S22" s="443"/>
      <c r="T22" s="435"/>
      <c r="U22" s="443"/>
      <c r="V22" s="444"/>
      <c r="W22" s="443"/>
      <c r="X22" s="443"/>
      <c r="Y22" s="429"/>
      <c r="Z22" s="429"/>
      <c r="AA22" s="429"/>
      <c r="AB22" s="429"/>
      <c r="AC22" s="429"/>
      <c r="AD22" s="429"/>
      <c r="AE22" s="429"/>
      <c r="AF22" s="433"/>
    </row>
    <row r="23" spans="1:35" ht="15" x14ac:dyDescent="0.25">
      <c r="B23" s="445"/>
      <c r="C23" s="446" t="s">
        <v>231</v>
      </c>
      <c r="D23" s="447"/>
      <c r="E23" s="1169" t="s">
        <v>232</v>
      </c>
      <c r="F23" s="1170"/>
      <c r="G23" s="1171"/>
      <c r="H23" s="998" t="s">
        <v>233</v>
      </c>
      <c r="I23" s="998" t="s">
        <v>234</v>
      </c>
      <c r="J23" s="1169" t="s">
        <v>235</v>
      </c>
      <c r="K23" s="1170"/>
      <c r="L23" s="1171"/>
      <c r="M23" s="995"/>
      <c r="N23" s="448" t="s">
        <v>125</v>
      </c>
      <c r="O23" s="421"/>
      <c r="P23" s="421"/>
      <c r="Q23" s="421"/>
      <c r="R23" s="421"/>
      <c r="S23" s="421"/>
      <c r="T23" s="421"/>
      <c r="U23" s="421"/>
      <c r="V23" s="444"/>
      <c r="W23" s="443"/>
      <c r="X23" s="443"/>
      <c r="Y23" s="429"/>
      <c r="Z23" s="429"/>
      <c r="AA23" s="429"/>
      <c r="AB23" s="429"/>
      <c r="AC23" s="429"/>
      <c r="AD23" s="429"/>
      <c r="AE23" s="429"/>
      <c r="AF23" s="433"/>
    </row>
    <row r="24" spans="1:35" ht="15" x14ac:dyDescent="0.25">
      <c r="B24" s="449"/>
      <c r="C24" s="450" t="s">
        <v>236</v>
      </c>
      <c r="D24" s="451"/>
      <c r="E24" s="452" t="s">
        <v>3</v>
      </c>
      <c r="F24" s="453" t="s">
        <v>237</v>
      </c>
      <c r="G24" s="454" t="s">
        <v>238</v>
      </c>
      <c r="H24" s="455" t="s">
        <v>239</v>
      </c>
      <c r="I24" s="455"/>
      <c r="J24" s="455" t="s">
        <v>240</v>
      </c>
      <c r="K24" s="455" t="s">
        <v>241</v>
      </c>
      <c r="L24" s="454" t="s">
        <v>375</v>
      </c>
      <c r="M24" s="879"/>
      <c r="N24" s="456"/>
      <c r="O24" s="421"/>
      <c r="P24" s="421"/>
      <c r="Q24" s="421"/>
      <c r="R24" s="421"/>
      <c r="S24" s="421"/>
      <c r="T24" s="421"/>
      <c r="U24" s="421"/>
      <c r="V24" s="444"/>
      <c r="W24" s="443"/>
      <c r="X24" s="443"/>
      <c r="Y24" s="429"/>
      <c r="Z24" s="429"/>
      <c r="AA24" s="429"/>
      <c r="AB24" s="429"/>
      <c r="AC24" s="429"/>
      <c r="AD24" s="429"/>
      <c r="AE24" s="429"/>
      <c r="AF24" s="433"/>
    </row>
    <row r="25" spans="1:35" x14ac:dyDescent="0.2">
      <c r="B25" s="457"/>
      <c r="C25" s="458"/>
      <c r="D25" s="458"/>
      <c r="E25" s="459"/>
      <c r="F25" s="458"/>
      <c r="G25" s="541"/>
      <c r="H25" s="440"/>
      <c r="I25" s="441"/>
      <c r="J25" s="442"/>
      <c r="K25" s="541"/>
      <c r="L25" s="442"/>
      <c r="M25" s="442"/>
      <c r="N25" s="460"/>
      <c r="O25" s="443"/>
      <c r="P25" s="435"/>
      <c r="Q25" s="443"/>
      <c r="R25" s="443"/>
      <c r="S25" s="443"/>
      <c r="T25" s="435"/>
      <c r="U25" s="443"/>
      <c r="V25" s="444"/>
      <c r="W25" s="443"/>
      <c r="X25" s="443"/>
      <c r="Y25" s="429"/>
      <c r="Z25" s="429"/>
      <c r="AA25" s="429"/>
      <c r="AB25" s="429"/>
      <c r="AC25" s="429"/>
      <c r="AD25" s="429"/>
      <c r="AE25" s="429"/>
      <c r="AF25" s="433"/>
    </row>
    <row r="26" spans="1:35" x14ac:dyDescent="0.2">
      <c r="B26" s="457"/>
      <c r="C26" s="461" t="s">
        <v>250</v>
      </c>
      <c r="D26" s="442"/>
      <c r="E26" s="817"/>
      <c r="F26" s="704"/>
      <c r="G26" s="706"/>
      <c r="H26" s="703"/>
      <c r="I26" s="462"/>
      <c r="J26" s="704"/>
      <c r="K26" s="704"/>
      <c r="L26" s="704"/>
      <c r="M26" s="704"/>
      <c r="N26" s="705"/>
      <c r="O26" s="430"/>
      <c r="P26" s="431"/>
      <c r="Q26" s="430"/>
      <c r="R26" s="430"/>
      <c r="S26" s="430"/>
      <c r="T26" s="431"/>
      <c r="U26" s="430"/>
      <c r="V26" s="432"/>
      <c r="W26" s="430"/>
      <c r="X26" s="430"/>
      <c r="Y26" s="429"/>
      <c r="Z26" s="429"/>
      <c r="AA26" s="429"/>
      <c r="AB26" s="429"/>
      <c r="AC26" s="429"/>
      <c r="AD26" s="429"/>
      <c r="AE26" s="429"/>
      <c r="AF26" s="433"/>
    </row>
    <row r="27" spans="1:35" x14ac:dyDescent="0.2">
      <c r="B27" s="457">
        <v>17</v>
      </c>
      <c r="C27" s="876" t="s">
        <v>251</v>
      </c>
      <c r="D27" s="877" t="s">
        <v>252</v>
      </c>
      <c r="E27" s="878">
        <v>840.36305252052989</v>
      </c>
      <c r="F27" s="878">
        <v>7.5995591928274839</v>
      </c>
      <c r="G27" s="878">
        <v>847.96261171335743</v>
      </c>
      <c r="H27" s="878">
        <v>3.8331961562340466</v>
      </c>
      <c r="I27" s="878">
        <v>553.22763052520531</v>
      </c>
      <c r="J27" s="878">
        <v>3.0950676313628938</v>
      </c>
      <c r="K27" s="878">
        <v>-132.08501685385357</v>
      </c>
      <c r="L27" s="878"/>
      <c r="M27" s="880"/>
      <c r="N27" s="947">
        <v>1276.0334891723064</v>
      </c>
      <c r="O27" s="541"/>
      <c r="P27" s="541"/>
      <c r="Q27" s="430"/>
      <c r="R27" s="430"/>
      <c r="S27" s="430"/>
      <c r="T27" s="541"/>
      <c r="U27" s="430"/>
      <c r="V27" s="432"/>
      <c r="W27" s="430"/>
      <c r="X27" s="430"/>
      <c r="Y27" s="429"/>
      <c r="Z27" s="429"/>
      <c r="AA27" s="429"/>
      <c r="AB27" s="429"/>
      <c r="AC27" s="429"/>
      <c r="AD27" s="429"/>
      <c r="AE27" s="429"/>
      <c r="AF27" s="433"/>
    </row>
    <row r="28" spans="1:35" ht="12" thickBot="1" x14ac:dyDescent="0.25">
      <c r="B28" s="463"/>
      <c r="C28" s="464"/>
      <c r="D28" s="465"/>
      <c r="E28" s="1047"/>
      <c r="F28" s="1048"/>
      <c r="G28" s="1048"/>
      <c r="H28" s="1048"/>
      <c r="I28" s="1048"/>
      <c r="J28" s="1048"/>
      <c r="K28" s="1048"/>
      <c r="L28" s="1049"/>
      <c r="M28" s="1046"/>
      <c r="N28" s="466"/>
      <c r="O28" s="430"/>
      <c r="P28" s="431"/>
      <c r="Q28" s="430"/>
      <c r="R28" s="430"/>
      <c r="S28" s="430"/>
      <c r="T28" s="431"/>
      <c r="U28" s="430"/>
      <c r="V28" s="432"/>
      <c r="W28" s="430"/>
      <c r="X28" s="430"/>
      <c r="Y28" s="429"/>
      <c r="Z28" s="429"/>
      <c r="AA28" s="429"/>
      <c r="AB28" s="429"/>
      <c r="AC28" s="429"/>
      <c r="AD28" s="429"/>
      <c r="AE28" s="429"/>
      <c r="AF28" s="433"/>
    </row>
    <row r="29" spans="1:35" x14ac:dyDescent="0.2">
      <c r="B29" s="429"/>
      <c r="C29" s="438"/>
      <c r="D29" s="438"/>
      <c r="E29" s="439"/>
      <c r="F29" s="438"/>
      <c r="G29" s="541"/>
      <c r="H29" s="440"/>
      <c r="I29" s="441"/>
      <c r="J29" s="442"/>
      <c r="K29" s="541"/>
      <c r="L29" s="442"/>
      <c r="M29" s="442"/>
      <c r="N29" s="467"/>
      <c r="O29" s="430"/>
      <c r="P29" s="431"/>
      <c r="Q29" s="430"/>
      <c r="R29" s="430"/>
      <c r="S29" s="430"/>
      <c r="T29" s="431"/>
      <c r="U29" s="430"/>
      <c r="V29" s="432"/>
      <c r="W29" s="430"/>
      <c r="X29" s="430"/>
      <c r="Y29" s="429"/>
      <c r="Z29" s="429"/>
      <c r="AA29" s="429"/>
      <c r="AB29" s="429"/>
      <c r="AC29" s="429"/>
      <c r="AD29" s="429"/>
      <c r="AE29" s="429"/>
      <c r="AF29" s="433"/>
    </row>
    <row r="30" spans="1:35" x14ac:dyDescent="0.2">
      <c r="A30" s="433"/>
      <c r="B30" s="433"/>
      <c r="C30" s="476"/>
      <c r="D30" s="476"/>
      <c r="E30" s="477"/>
      <c r="F30" s="476"/>
      <c r="G30" s="478"/>
      <c r="H30" s="475"/>
      <c r="I30" s="474"/>
      <c r="J30" s="433"/>
      <c r="K30" s="478"/>
      <c r="L30" s="433"/>
      <c r="M30" s="433"/>
      <c r="N30" s="433"/>
      <c r="O30" s="430"/>
      <c r="P30" s="430"/>
      <c r="Q30" s="431"/>
      <c r="R30" s="430"/>
      <c r="S30" s="430"/>
      <c r="T30" s="430"/>
      <c r="U30" s="431"/>
      <c r="V30" s="430"/>
      <c r="W30" s="432"/>
      <c r="X30" s="430"/>
      <c r="Y30" s="430"/>
      <c r="Z30" s="429"/>
      <c r="AA30" s="429"/>
      <c r="AB30" s="429"/>
      <c r="AC30" s="429"/>
      <c r="AD30" s="429"/>
      <c r="AE30" s="429"/>
      <c r="AF30" s="429"/>
    </row>
    <row r="31" spans="1:35" ht="14.25" x14ac:dyDescent="0.25">
      <c r="B31" s="1161" t="s">
        <v>254</v>
      </c>
      <c r="C31" s="1161"/>
      <c r="D31" s="1161"/>
      <c r="E31" s="1161"/>
      <c r="F31" s="1161"/>
      <c r="G31" s="1161"/>
      <c r="H31" s="1161"/>
      <c r="I31" s="1161"/>
      <c r="J31" s="1161"/>
      <c r="K31" s="1161"/>
      <c r="L31" s="1161"/>
      <c r="M31" s="1161"/>
      <c r="N31" s="1161"/>
      <c r="O31" s="430"/>
      <c r="P31" s="430"/>
      <c r="Q31" s="431"/>
      <c r="R31" s="430"/>
      <c r="S31" s="430"/>
      <c r="T31" s="430"/>
      <c r="U31" s="431"/>
      <c r="V31" s="430"/>
      <c r="W31" s="432"/>
      <c r="X31" s="430"/>
      <c r="Y31" s="430"/>
      <c r="Z31" s="429"/>
      <c r="AA31" s="429"/>
      <c r="AB31" s="429"/>
      <c r="AC31" s="429"/>
      <c r="AD31" s="429"/>
      <c r="AE31" s="429"/>
      <c r="AF31" s="429"/>
    </row>
    <row r="32" spans="1:35" ht="50.45" customHeight="1" x14ac:dyDescent="0.2">
      <c r="B32" s="1162" t="s">
        <v>631</v>
      </c>
      <c r="C32" s="1162"/>
      <c r="D32" s="1162"/>
      <c r="E32" s="1162"/>
      <c r="F32" s="1162"/>
      <c r="G32" s="1162"/>
      <c r="H32" s="1162"/>
      <c r="I32" s="1162"/>
      <c r="J32" s="1162"/>
      <c r="K32" s="1162"/>
      <c r="L32" s="1162"/>
      <c r="M32" s="1162"/>
      <c r="N32" s="1162"/>
      <c r="O32" s="430"/>
      <c r="P32" s="430"/>
      <c r="Q32" s="431"/>
      <c r="R32" s="430"/>
      <c r="S32" s="430"/>
      <c r="T32" s="430"/>
      <c r="U32" s="431"/>
      <c r="V32" s="430"/>
      <c r="W32" s="432"/>
      <c r="X32" s="430"/>
      <c r="Y32" s="430"/>
      <c r="Z32" s="429"/>
      <c r="AA32" s="429"/>
      <c r="AB32" s="429"/>
      <c r="AC32" s="429"/>
      <c r="AD32" s="429"/>
      <c r="AE32" s="429"/>
      <c r="AF32" s="429"/>
    </row>
    <row r="33" spans="2:32" ht="12" thickBot="1" x14ac:dyDescent="0.25">
      <c r="B33" s="429"/>
      <c r="C33" s="468"/>
      <c r="D33" s="468"/>
      <c r="E33" s="469"/>
      <c r="F33" s="468"/>
      <c r="G33" s="470"/>
      <c r="H33" s="431"/>
      <c r="I33" s="471"/>
      <c r="J33" s="430"/>
      <c r="K33" s="470"/>
      <c r="L33" s="430"/>
      <c r="M33" s="430"/>
      <c r="N33" s="430"/>
      <c r="O33" s="430"/>
      <c r="P33" s="430"/>
      <c r="Q33" s="431"/>
      <c r="R33" s="430"/>
      <c r="S33" s="430"/>
      <c r="T33" s="430"/>
      <c r="U33" s="431"/>
      <c r="V33" s="430"/>
      <c r="W33" s="432"/>
      <c r="X33" s="430"/>
      <c r="Y33" s="430"/>
      <c r="Z33" s="429"/>
      <c r="AA33" s="429"/>
      <c r="AB33" s="429"/>
      <c r="AC33" s="429"/>
      <c r="AD33" s="429"/>
      <c r="AE33" s="429"/>
      <c r="AF33" s="429"/>
    </row>
    <row r="34" spans="2:32" ht="12.75" thickBot="1" x14ac:dyDescent="0.25">
      <c r="B34" s="990" t="s">
        <v>630</v>
      </c>
      <c r="C34" s="991"/>
      <c r="D34" s="991"/>
      <c r="E34" s="991"/>
      <c r="F34" s="991"/>
      <c r="G34" s="992"/>
      <c r="H34" s="470"/>
      <c r="I34" s="430"/>
      <c r="J34" s="430"/>
      <c r="K34" s="430"/>
      <c r="L34" s="430"/>
      <c r="M34" s="430"/>
      <c r="N34" s="431"/>
      <c r="O34" s="430"/>
      <c r="P34" s="430"/>
      <c r="Q34" s="430"/>
      <c r="R34" s="431"/>
      <c r="S34" s="430"/>
      <c r="T34" s="432"/>
      <c r="U34" s="430"/>
      <c r="V34" s="430"/>
      <c r="W34" s="429"/>
      <c r="X34" s="429"/>
      <c r="Y34" s="429"/>
      <c r="Z34" s="429"/>
      <c r="AA34" s="429"/>
      <c r="AB34" s="429"/>
      <c r="AC34" s="429"/>
      <c r="AD34" s="433"/>
      <c r="AE34" s="433"/>
      <c r="AF34" s="433"/>
    </row>
    <row r="35" spans="2:32" ht="12.75" x14ac:dyDescent="0.2">
      <c r="B35" s="479"/>
      <c r="C35" s="1163" t="s">
        <v>759</v>
      </c>
      <c r="D35" s="1163"/>
      <c r="E35" s="1164" t="s">
        <v>255</v>
      </c>
      <c r="F35" s="1164"/>
      <c r="G35" s="1165"/>
      <c r="H35" s="480"/>
      <c r="I35" s="481"/>
      <c r="J35" s="481"/>
      <c r="K35" s="430"/>
      <c r="L35" s="430"/>
      <c r="M35" s="430"/>
      <c r="N35" s="431"/>
      <c r="O35" s="430"/>
      <c r="P35" s="430"/>
      <c r="Q35" s="430"/>
      <c r="R35" s="431"/>
      <c r="S35" s="430"/>
      <c r="T35" s="432"/>
      <c r="U35" s="430"/>
      <c r="V35" s="430"/>
      <c r="W35" s="429"/>
      <c r="X35" s="429"/>
      <c r="Y35" s="429"/>
      <c r="Z35" s="429"/>
      <c r="AA35" s="429"/>
      <c r="AB35" s="429"/>
      <c r="AC35" s="429"/>
      <c r="AD35" s="433"/>
      <c r="AE35" s="433"/>
      <c r="AF35" s="433"/>
    </row>
    <row r="36" spans="2:32" ht="12.75" x14ac:dyDescent="0.2">
      <c r="B36" s="482"/>
      <c r="C36" s="1168" t="s">
        <v>256</v>
      </c>
      <c r="D36" s="1168"/>
      <c r="E36" s="1166"/>
      <c r="F36" s="1166"/>
      <c r="G36" s="1167"/>
      <c r="H36" s="478"/>
      <c r="I36" s="993"/>
      <c r="J36" s="993"/>
      <c r="K36" s="430"/>
      <c r="L36" s="430"/>
      <c r="M36" s="430"/>
      <c r="N36" s="431"/>
      <c r="O36" s="430"/>
      <c r="P36" s="430"/>
      <c r="Q36" s="430"/>
      <c r="R36" s="431"/>
      <c r="S36" s="430"/>
      <c r="T36" s="432"/>
      <c r="U36" s="430"/>
      <c r="V36" s="430"/>
      <c r="W36" s="429"/>
      <c r="X36" s="429"/>
      <c r="Y36" s="429"/>
      <c r="Z36" s="429"/>
      <c r="AA36" s="429"/>
      <c r="AB36" s="429"/>
      <c r="AC36" s="429"/>
      <c r="AD36" s="433"/>
      <c r="AE36" s="433"/>
      <c r="AF36" s="433"/>
    </row>
    <row r="37" spans="2:32" ht="12.75" x14ac:dyDescent="0.2">
      <c r="B37" s="484"/>
      <c r="C37" s="1155"/>
      <c r="D37" s="1155"/>
      <c r="E37" s="808"/>
      <c r="F37" s="809"/>
      <c r="G37" s="1031"/>
      <c r="H37" s="483"/>
      <c r="I37" s="485"/>
      <c r="J37" s="485"/>
      <c r="K37" s="486"/>
      <c r="L37" s="430"/>
      <c r="M37" s="430"/>
      <c r="N37" s="431"/>
      <c r="O37" s="430"/>
      <c r="P37" s="430"/>
      <c r="Q37" s="430"/>
      <c r="R37" s="431"/>
      <c r="S37" s="430"/>
      <c r="T37" s="432"/>
      <c r="U37" s="430"/>
      <c r="V37" s="430"/>
      <c r="W37" s="429"/>
      <c r="X37" s="429"/>
      <c r="Y37" s="429"/>
      <c r="Z37" s="429"/>
      <c r="AA37" s="429"/>
      <c r="AB37" s="429"/>
      <c r="AC37" s="429"/>
      <c r="AD37" s="433"/>
      <c r="AE37" s="433"/>
      <c r="AF37" s="433"/>
    </row>
    <row r="38" spans="2:32" x14ac:dyDescent="0.2">
      <c r="B38" s="484" t="s">
        <v>180</v>
      </c>
      <c r="C38" s="1155" t="s">
        <v>181</v>
      </c>
      <c r="D38" s="1155"/>
      <c r="E38" s="1064"/>
      <c r="F38" s="1064">
        <v>9870.4</v>
      </c>
      <c r="G38" s="487" t="s">
        <v>257</v>
      </c>
      <c r="H38" s="949"/>
      <c r="I38" s="489"/>
      <c r="J38" s="489"/>
      <c r="K38" s="489"/>
      <c r="L38" s="430"/>
      <c r="M38" s="430"/>
      <c r="N38" s="431"/>
      <c r="O38" s="430"/>
      <c r="P38" s="430"/>
      <c r="Q38" s="430"/>
      <c r="R38" s="431"/>
      <c r="S38" s="430"/>
      <c r="T38" s="432"/>
      <c r="U38" s="430"/>
      <c r="V38" s="430"/>
      <c r="W38" s="429"/>
      <c r="X38" s="429"/>
      <c r="Y38" s="429"/>
      <c r="Z38" s="429"/>
      <c r="AA38" s="429"/>
      <c r="AB38" s="429"/>
      <c r="AC38" s="429"/>
      <c r="AD38" s="433"/>
      <c r="AE38" s="433"/>
      <c r="AF38" s="433"/>
    </row>
    <row r="39" spans="2:32" x14ac:dyDescent="0.2">
      <c r="B39" s="484" t="s">
        <v>183</v>
      </c>
      <c r="C39" s="1155" t="s">
        <v>258</v>
      </c>
      <c r="D39" s="1155"/>
      <c r="E39" s="1063"/>
      <c r="F39" s="1063">
        <v>0</v>
      </c>
      <c r="G39" s="487" t="s">
        <v>257</v>
      </c>
      <c r="H39" s="488"/>
      <c r="I39" s="489"/>
      <c r="J39" s="489"/>
      <c r="K39" s="489"/>
      <c r="L39" s="430"/>
      <c r="M39" s="430"/>
      <c r="N39" s="431"/>
      <c r="O39" s="430"/>
      <c r="P39" s="430"/>
      <c r="Q39" s="430"/>
      <c r="R39" s="431"/>
      <c r="S39" s="430"/>
      <c r="T39" s="432"/>
      <c r="U39" s="430"/>
      <c r="V39" s="430"/>
      <c r="W39" s="429"/>
      <c r="X39" s="429"/>
      <c r="Y39" s="429"/>
      <c r="Z39" s="429"/>
      <c r="AA39" s="429"/>
      <c r="AB39" s="429"/>
      <c r="AC39" s="429"/>
      <c r="AD39" s="433"/>
      <c r="AE39" s="433"/>
      <c r="AF39" s="433"/>
    </row>
    <row r="40" spans="2:32" ht="12.75" x14ac:dyDescent="0.2">
      <c r="B40" s="484" t="s">
        <v>186</v>
      </c>
      <c r="C40" s="1157" t="s">
        <v>259</v>
      </c>
      <c r="D40" s="1158"/>
      <c r="E40" s="1063"/>
      <c r="F40" s="1063">
        <v>0</v>
      </c>
      <c r="G40" s="487" t="s">
        <v>257</v>
      </c>
      <c r="H40" s="488"/>
      <c r="I40" s="489"/>
      <c r="J40" s="489"/>
      <c r="K40" s="489"/>
      <c r="L40" s="430"/>
      <c r="M40" s="430"/>
      <c r="N40" s="431"/>
      <c r="O40" s="430"/>
      <c r="P40" s="430"/>
      <c r="Q40" s="430"/>
      <c r="R40" s="431"/>
      <c r="S40" s="430"/>
      <c r="T40" s="432"/>
      <c r="U40" s="430"/>
      <c r="V40" s="430"/>
      <c r="W40" s="429"/>
      <c r="X40" s="429"/>
      <c r="Y40" s="429"/>
      <c r="Z40" s="429"/>
      <c r="AA40" s="429"/>
      <c r="AB40" s="429"/>
      <c r="AC40" s="429"/>
      <c r="AD40" s="433"/>
      <c r="AE40" s="433"/>
      <c r="AF40" s="433"/>
    </row>
    <row r="41" spans="2:32" x14ac:dyDescent="0.2">
      <c r="B41" s="484" t="s">
        <v>186</v>
      </c>
      <c r="C41" s="1155" t="s">
        <v>260</v>
      </c>
      <c r="D41" s="1155"/>
      <c r="E41" s="1063"/>
      <c r="F41" s="1063">
        <v>0</v>
      </c>
      <c r="G41" s="487" t="s">
        <v>257</v>
      </c>
      <c r="H41" s="488"/>
      <c r="I41" s="489"/>
      <c r="J41" s="489"/>
      <c r="K41" s="489"/>
      <c r="L41" s="430"/>
      <c r="M41" s="430"/>
      <c r="N41" s="431"/>
      <c r="O41" s="430"/>
      <c r="P41" s="430"/>
      <c r="Q41" s="430"/>
      <c r="R41" s="431"/>
      <c r="S41" s="430"/>
      <c r="T41" s="432"/>
      <c r="U41" s="430"/>
      <c r="V41" s="430"/>
      <c r="W41" s="429"/>
      <c r="X41" s="429"/>
      <c r="Y41" s="429"/>
      <c r="Z41" s="429"/>
      <c r="AA41" s="429"/>
      <c r="AB41" s="429"/>
      <c r="AC41" s="429"/>
      <c r="AD41" s="433"/>
      <c r="AE41" s="433"/>
      <c r="AF41" s="433"/>
    </row>
    <row r="42" spans="2:32" x14ac:dyDescent="0.2">
      <c r="B42" s="484" t="s">
        <v>189</v>
      </c>
      <c r="C42" s="1155" t="s">
        <v>261</v>
      </c>
      <c r="D42" s="1155"/>
      <c r="E42" s="1063"/>
      <c r="F42" s="1063">
        <v>0</v>
      </c>
      <c r="G42" s="487" t="s">
        <v>257</v>
      </c>
      <c r="H42" s="488"/>
      <c r="I42" s="489"/>
      <c r="J42" s="489"/>
      <c r="K42" s="489"/>
      <c r="L42" s="430"/>
      <c r="M42" s="430"/>
      <c r="N42" s="431"/>
      <c r="O42" s="430"/>
      <c r="P42" s="430"/>
      <c r="Q42" s="430"/>
      <c r="R42" s="431"/>
      <c r="S42" s="430"/>
      <c r="T42" s="432"/>
      <c r="U42" s="430"/>
      <c r="V42" s="430"/>
      <c r="W42" s="429"/>
      <c r="X42" s="429"/>
      <c r="Y42" s="429"/>
      <c r="Z42" s="429"/>
      <c r="AA42" s="429"/>
      <c r="AB42" s="429"/>
      <c r="AC42" s="429"/>
      <c r="AD42" s="433"/>
      <c r="AE42" s="433"/>
      <c r="AF42" s="433"/>
    </row>
    <row r="43" spans="2:32" x14ac:dyDescent="0.2">
      <c r="B43" s="484" t="s">
        <v>192</v>
      </c>
      <c r="C43" s="1155" t="s">
        <v>308</v>
      </c>
      <c r="D43" s="1155"/>
      <c r="E43" s="1063"/>
      <c r="F43" s="1064">
        <v>12473.577991048805</v>
      </c>
      <c r="G43" s="1065"/>
      <c r="H43" s="488"/>
      <c r="I43" s="489"/>
      <c r="J43" s="489"/>
      <c r="K43" s="489"/>
      <c r="L43" s="430"/>
      <c r="M43" s="430"/>
      <c r="N43" s="431"/>
      <c r="O43" s="430"/>
      <c r="P43" s="430"/>
      <c r="Q43" s="430"/>
      <c r="R43" s="431"/>
      <c r="S43" s="430"/>
      <c r="T43" s="432"/>
      <c r="U43" s="430"/>
      <c r="V43" s="430"/>
      <c r="W43" s="429"/>
      <c r="X43" s="429"/>
      <c r="Y43" s="429"/>
      <c r="Z43" s="429"/>
      <c r="AA43" s="429"/>
      <c r="AB43" s="429"/>
      <c r="AC43" s="429"/>
      <c r="AD43" s="433"/>
      <c r="AE43" s="433"/>
      <c r="AF43" s="433"/>
    </row>
    <row r="44" spans="2:32" x14ac:dyDescent="0.2">
      <c r="B44" s="484" t="s">
        <v>195</v>
      </c>
      <c r="C44" s="1155" t="s">
        <v>309</v>
      </c>
      <c r="D44" s="1155"/>
      <c r="E44" s="1063"/>
      <c r="F44" s="1063">
        <v>0</v>
      </c>
      <c r="G44" s="487" t="s">
        <v>257</v>
      </c>
      <c r="H44" s="488"/>
      <c r="I44" s="489"/>
      <c r="J44" s="489"/>
      <c r="K44" s="489"/>
      <c r="L44" s="430"/>
      <c r="M44" s="430"/>
      <c r="N44" s="431"/>
      <c r="O44" s="430"/>
      <c r="P44" s="430"/>
      <c r="Q44" s="430"/>
      <c r="R44" s="431"/>
      <c r="S44" s="430"/>
      <c r="T44" s="432"/>
      <c r="U44" s="430"/>
      <c r="V44" s="430"/>
      <c r="W44" s="429"/>
      <c r="X44" s="429"/>
      <c r="Y44" s="429"/>
      <c r="Z44" s="429"/>
      <c r="AA44" s="429"/>
      <c r="AB44" s="429"/>
      <c r="AC44" s="429"/>
      <c r="AD44" s="433"/>
      <c r="AE44" s="433"/>
      <c r="AF44" s="433"/>
    </row>
    <row r="45" spans="2:32" x14ac:dyDescent="0.2">
      <c r="B45" s="484" t="s">
        <v>197</v>
      </c>
      <c r="C45" s="1155" t="s">
        <v>310</v>
      </c>
      <c r="D45" s="1155"/>
      <c r="E45" s="1063"/>
      <c r="F45" s="1063">
        <v>0</v>
      </c>
      <c r="G45" s="487" t="s">
        <v>257</v>
      </c>
      <c r="H45" s="488"/>
      <c r="I45" s="489"/>
      <c r="J45" s="489"/>
      <c r="K45" s="489"/>
      <c r="L45" s="430"/>
      <c r="M45" s="430"/>
      <c r="N45" s="431"/>
      <c r="O45" s="430"/>
      <c r="P45" s="430"/>
      <c r="Q45" s="430"/>
      <c r="R45" s="431"/>
      <c r="S45" s="430"/>
      <c r="T45" s="432"/>
      <c r="U45" s="430"/>
      <c r="V45" s="430"/>
      <c r="W45" s="429"/>
      <c r="X45" s="429"/>
      <c r="Y45" s="429"/>
      <c r="Z45" s="429"/>
      <c r="AA45" s="429"/>
      <c r="AB45" s="429"/>
      <c r="AC45" s="429"/>
      <c r="AD45" s="433"/>
      <c r="AE45" s="433"/>
      <c r="AF45" s="433"/>
    </row>
    <row r="46" spans="2:32" x14ac:dyDescent="0.2">
      <c r="B46" s="484" t="s">
        <v>198</v>
      </c>
      <c r="C46" s="1155" t="s">
        <v>262</v>
      </c>
      <c r="D46" s="1155"/>
      <c r="E46" s="1063"/>
      <c r="F46" s="1064">
        <v>285.38421930697018</v>
      </c>
      <c r="G46" s="487"/>
      <c r="H46" s="488"/>
      <c r="I46" s="1045"/>
      <c r="J46" s="489"/>
      <c r="K46" s="489"/>
      <c r="L46" s="430"/>
      <c r="M46" s="430"/>
      <c r="N46" s="431"/>
      <c r="O46" s="430"/>
      <c r="P46" s="430"/>
      <c r="Q46" s="430"/>
      <c r="R46" s="431"/>
      <c r="S46" s="430"/>
      <c r="T46" s="432"/>
      <c r="U46" s="430"/>
      <c r="V46" s="430"/>
      <c r="W46" s="429"/>
      <c r="X46" s="429"/>
      <c r="Y46" s="429"/>
      <c r="Z46" s="429"/>
      <c r="AA46" s="429"/>
      <c r="AB46" s="429"/>
      <c r="AC46" s="429"/>
      <c r="AD46" s="433"/>
      <c r="AE46" s="433"/>
      <c r="AF46" s="433"/>
    </row>
    <row r="47" spans="2:32" ht="15.75" customHeight="1" thickBot="1" x14ac:dyDescent="0.25">
      <c r="B47" s="484"/>
      <c r="C47" s="1155"/>
      <c r="D47" s="1155"/>
      <c r="E47" s="1083"/>
      <c r="F47" s="1083"/>
      <c r="G47" s="487"/>
      <c r="H47" s="488"/>
      <c r="I47" s="481"/>
      <c r="J47" s="481"/>
      <c r="K47" s="430"/>
      <c r="L47" s="430"/>
      <c r="M47" s="430"/>
      <c r="N47" s="431"/>
      <c r="O47" s="430"/>
      <c r="P47" s="430"/>
      <c r="Q47" s="430"/>
      <c r="R47" s="431"/>
      <c r="S47" s="430"/>
      <c r="T47" s="432"/>
      <c r="U47" s="430"/>
      <c r="V47" s="430"/>
      <c r="W47" s="429"/>
      <c r="X47" s="429"/>
      <c r="Y47" s="429"/>
      <c r="Z47" s="429"/>
      <c r="AA47" s="429"/>
      <c r="AB47" s="429"/>
      <c r="AC47" s="429"/>
      <c r="AD47" s="433"/>
      <c r="AE47" s="433"/>
      <c r="AF47" s="433"/>
    </row>
    <row r="48" spans="2:32" ht="15.75" customHeight="1" thickBot="1" x14ac:dyDescent="0.25">
      <c r="B48" s="490"/>
      <c r="C48" s="1156" t="s">
        <v>238</v>
      </c>
      <c r="D48" s="1156"/>
      <c r="E48" s="1084"/>
      <c r="F48" s="1085">
        <v>22629.362210355775</v>
      </c>
      <c r="G48" s="487" t="s">
        <v>257</v>
      </c>
      <c r="H48" s="488"/>
      <c r="I48" s="481"/>
      <c r="J48" s="481"/>
      <c r="K48" s="430"/>
      <c r="L48" s="430"/>
      <c r="M48" s="430"/>
      <c r="N48" s="431"/>
      <c r="O48" s="430"/>
      <c r="P48" s="430"/>
      <c r="Q48" s="430"/>
      <c r="R48" s="431"/>
      <c r="S48" s="430"/>
      <c r="T48" s="432"/>
      <c r="U48" s="430"/>
      <c r="V48" s="430"/>
      <c r="W48" s="429"/>
      <c r="X48" s="429"/>
      <c r="Y48" s="429"/>
      <c r="Z48" s="429"/>
      <c r="AA48" s="429"/>
      <c r="AB48" s="429"/>
      <c r="AC48" s="429"/>
      <c r="AD48" s="433"/>
      <c r="AE48" s="433"/>
      <c r="AF48" s="433"/>
    </row>
    <row r="49" spans="2:32" ht="12" thickBot="1" x14ac:dyDescent="0.25">
      <c r="B49" s="491"/>
      <c r="C49" s="492"/>
      <c r="D49" s="492"/>
      <c r="E49" s="493"/>
      <c r="F49" s="492"/>
      <c r="G49" s="1032"/>
      <c r="H49" s="541"/>
      <c r="I49" s="442"/>
      <c r="J49" s="442"/>
      <c r="K49" s="430"/>
      <c r="L49" s="430"/>
      <c r="M49" s="430"/>
      <c r="N49" s="431"/>
      <c r="O49" s="430"/>
      <c r="P49" s="430"/>
      <c r="Q49" s="430"/>
      <c r="R49" s="431"/>
      <c r="S49" s="430"/>
      <c r="T49" s="432"/>
      <c r="U49" s="430"/>
      <c r="V49" s="430"/>
      <c r="W49" s="429"/>
      <c r="X49" s="429"/>
      <c r="Y49" s="429"/>
      <c r="Z49" s="429"/>
      <c r="AA49" s="429"/>
      <c r="AB49" s="429"/>
      <c r="AC49" s="429"/>
      <c r="AD49" s="433"/>
      <c r="AE49" s="433"/>
      <c r="AF49" s="433"/>
    </row>
    <row r="50" spans="2:32" x14ac:dyDescent="0.2">
      <c r="B50" s="429"/>
      <c r="C50" s="468"/>
      <c r="D50" s="468"/>
      <c r="E50" s="469"/>
      <c r="F50" s="468"/>
      <c r="G50" s="470"/>
      <c r="H50" s="431"/>
      <c r="I50" s="471"/>
      <c r="J50" s="430"/>
      <c r="K50" s="470"/>
      <c r="L50" s="430"/>
      <c r="M50" s="430"/>
      <c r="N50" s="430"/>
      <c r="O50" s="430"/>
      <c r="P50" s="430"/>
      <c r="Q50" s="431"/>
      <c r="R50" s="430"/>
      <c r="S50" s="430"/>
      <c r="T50" s="430"/>
      <c r="U50" s="431"/>
      <c r="V50" s="430"/>
      <c r="W50" s="432"/>
      <c r="X50" s="430"/>
      <c r="Y50" s="430"/>
      <c r="Z50" s="429"/>
      <c r="AA50" s="429"/>
      <c r="AB50" s="429"/>
      <c r="AC50" s="429"/>
      <c r="AD50" s="429"/>
      <c r="AE50" s="429"/>
      <c r="AF50" s="429"/>
    </row>
    <row r="51" spans="2:32" x14ac:dyDescent="0.2">
      <c r="B51" s="429"/>
      <c r="C51" s="721"/>
      <c r="D51" s="468"/>
      <c r="E51" s="469"/>
      <c r="F51" s="468"/>
      <c r="G51" s="470"/>
      <c r="H51" s="431"/>
      <c r="I51" s="471"/>
      <c r="J51" s="430"/>
      <c r="K51" s="470"/>
      <c r="L51" s="430"/>
      <c r="M51" s="430"/>
      <c r="N51" s="430"/>
      <c r="O51" s="430"/>
      <c r="P51" s="430"/>
      <c r="Q51" s="431"/>
      <c r="R51" s="430"/>
      <c r="S51" s="430"/>
      <c r="T51" s="430"/>
      <c r="U51" s="431"/>
      <c r="V51" s="430"/>
      <c r="W51" s="432"/>
      <c r="X51" s="430"/>
      <c r="Y51" s="430"/>
      <c r="Z51" s="429"/>
      <c r="AA51" s="429"/>
      <c r="AB51" s="429"/>
      <c r="AC51" s="429"/>
      <c r="AD51" s="429"/>
      <c r="AE51" s="429"/>
      <c r="AF51" s="429"/>
    </row>
  </sheetData>
  <mergeCells count="45">
    <mergeCell ref="C5:H5"/>
    <mergeCell ref="I5:J5"/>
    <mergeCell ref="K5:N5"/>
    <mergeCell ref="C6:H6"/>
    <mergeCell ref="I6:J6"/>
    <mergeCell ref="K6:N6"/>
    <mergeCell ref="B2:F2"/>
    <mergeCell ref="H2:N2"/>
    <mergeCell ref="B3:E3"/>
    <mergeCell ref="I3:N3"/>
    <mergeCell ref="B4:N4"/>
    <mergeCell ref="C20:H20"/>
    <mergeCell ref="I20:J20"/>
    <mergeCell ref="K20:N20"/>
    <mergeCell ref="E8:G8"/>
    <mergeCell ref="H8:H9"/>
    <mergeCell ref="I8:I9"/>
    <mergeCell ref="J8:M8"/>
    <mergeCell ref="E13:L13"/>
    <mergeCell ref="B16:N16"/>
    <mergeCell ref="B17:N17"/>
    <mergeCell ref="B18:N18"/>
    <mergeCell ref="B19:N19"/>
    <mergeCell ref="K21:N21"/>
    <mergeCell ref="C37:D37"/>
    <mergeCell ref="C38:D38"/>
    <mergeCell ref="C39:D39"/>
    <mergeCell ref="B31:N31"/>
    <mergeCell ref="B32:N32"/>
    <mergeCell ref="C35:D35"/>
    <mergeCell ref="E35:G36"/>
    <mergeCell ref="C36:D36"/>
    <mergeCell ref="E23:G23"/>
    <mergeCell ref="J23:L23"/>
    <mergeCell ref="C21:H21"/>
    <mergeCell ref="I21:J21"/>
    <mergeCell ref="C47:D47"/>
    <mergeCell ref="C48:D48"/>
    <mergeCell ref="C40:D40"/>
    <mergeCell ref="C41:D41"/>
    <mergeCell ref="C42:D42"/>
    <mergeCell ref="C43:D43"/>
    <mergeCell ref="C44:D44"/>
    <mergeCell ref="C45:D45"/>
    <mergeCell ref="C46:D46"/>
  </mergeCells>
  <pageMargins left="0.44" right="0.28999999999999998" top="1" bottom="0.59" header="0.5" footer="0.36"/>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F7745-00F4-447B-984C-F243E5F6A5EA}">
  <sheetPr codeName="Hoja10">
    <tabColor rgb="FFFFC000"/>
  </sheetPr>
  <dimension ref="A1:E10"/>
  <sheetViews>
    <sheetView workbookViewId="0">
      <selection activeCell="D13" sqref="D13"/>
    </sheetView>
  </sheetViews>
  <sheetFormatPr baseColWidth="10" defaultRowHeight="15" x14ac:dyDescent="0.25"/>
  <cols>
    <col min="2" max="2" width="28.7109375" style="1036" bestFit="1" customWidth="1"/>
    <col min="3" max="3" width="11.42578125" style="1036"/>
    <col min="4" max="4" width="21.42578125" style="1036" customWidth="1"/>
    <col min="258" max="258" width="28.7109375" bestFit="1" customWidth="1"/>
    <col min="260" max="260" width="21.42578125" customWidth="1"/>
    <col min="514" max="514" width="28.7109375" bestFit="1" customWidth="1"/>
    <col min="516" max="516" width="21.42578125" customWidth="1"/>
    <col min="770" max="770" width="28.7109375" bestFit="1" customWidth="1"/>
    <col min="772" max="772" width="21.42578125" customWidth="1"/>
    <col min="1026" max="1026" width="28.7109375" bestFit="1" customWidth="1"/>
    <col min="1028" max="1028" width="21.42578125" customWidth="1"/>
    <col min="1282" max="1282" width="28.7109375" bestFit="1" customWidth="1"/>
    <col min="1284" max="1284" width="21.42578125" customWidth="1"/>
    <col min="1538" max="1538" width="28.7109375" bestFit="1" customWidth="1"/>
    <col min="1540" max="1540" width="21.42578125" customWidth="1"/>
    <col min="1794" max="1794" width="28.7109375" bestFit="1" customWidth="1"/>
    <col min="1796" max="1796" width="21.42578125" customWidth="1"/>
    <col min="2050" max="2050" width="28.7109375" bestFit="1" customWidth="1"/>
    <col min="2052" max="2052" width="21.42578125" customWidth="1"/>
    <col min="2306" max="2306" width="28.7109375" bestFit="1" customWidth="1"/>
    <col min="2308" max="2308" width="21.42578125" customWidth="1"/>
    <col min="2562" max="2562" width="28.7109375" bestFit="1" customWidth="1"/>
    <col min="2564" max="2564" width="21.42578125" customWidth="1"/>
    <col min="2818" max="2818" width="28.7109375" bestFit="1" customWidth="1"/>
    <col min="2820" max="2820" width="21.42578125" customWidth="1"/>
    <col min="3074" max="3074" width="28.7109375" bestFit="1" customWidth="1"/>
    <col min="3076" max="3076" width="21.42578125" customWidth="1"/>
    <col min="3330" max="3330" width="28.7109375" bestFit="1" customWidth="1"/>
    <col min="3332" max="3332" width="21.42578125" customWidth="1"/>
    <col min="3586" max="3586" width="28.7109375" bestFit="1" customWidth="1"/>
    <col min="3588" max="3588" width="21.42578125" customWidth="1"/>
    <col min="3842" max="3842" width="28.7109375" bestFit="1" customWidth="1"/>
    <col min="3844" max="3844" width="21.42578125" customWidth="1"/>
    <col min="4098" max="4098" width="28.7109375" bestFit="1" customWidth="1"/>
    <col min="4100" max="4100" width="21.42578125" customWidth="1"/>
    <col min="4354" max="4354" width="28.7109375" bestFit="1" customWidth="1"/>
    <col min="4356" max="4356" width="21.42578125" customWidth="1"/>
    <col min="4610" max="4610" width="28.7109375" bestFit="1" customWidth="1"/>
    <col min="4612" max="4612" width="21.42578125" customWidth="1"/>
    <col min="4866" max="4866" width="28.7109375" bestFit="1" customWidth="1"/>
    <col min="4868" max="4868" width="21.42578125" customWidth="1"/>
    <col min="5122" max="5122" width="28.7109375" bestFit="1" customWidth="1"/>
    <col min="5124" max="5124" width="21.42578125" customWidth="1"/>
    <col min="5378" max="5378" width="28.7109375" bestFit="1" customWidth="1"/>
    <col min="5380" max="5380" width="21.42578125" customWidth="1"/>
    <col min="5634" max="5634" width="28.7109375" bestFit="1" customWidth="1"/>
    <col min="5636" max="5636" width="21.42578125" customWidth="1"/>
    <col min="5890" max="5890" width="28.7109375" bestFit="1" customWidth="1"/>
    <col min="5892" max="5892" width="21.42578125" customWidth="1"/>
    <col min="6146" max="6146" width="28.7109375" bestFit="1" customWidth="1"/>
    <col min="6148" max="6148" width="21.42578125" customWidth="1"/>
    <col min="6402" max="6402" width="28.7109375" bestFit="1" customWidth="1"/>
    <col min="6404" max="6404" width="21.42578125" customWidth="1"/>
    <col min="6658" max="6658" width="28.7109375" bestFit="1" customWidth="1"/>
    <col min="6660" max="6660" width="21.42578125" customWidth="1"/>
    <col min="6914" max="6914" width="28.7109375" bestFit="1" customWidth="1"/>
    <col min="6916" max="6916" width="21.42578125" customWidth="1"/>
    <col min="7170" max="7170" width="28.7109375" bestFit="1" customWidth="1"/>
    <col min="7172" max="7172" width="21.42578125" customWidth="1"/>
    <col min="7426" max="7426" width="28.7109375" bestFit="1" customWidth="1"/>
    <col min="7428" max="7428" width="21.42578125" customWidth="1"/>
    <col min="7682" max="7682" width="28.7109375" bestFit="1" customWidth="1"/>
    <col min="7684" max="7684" width="21.42578125" customWidth="1"/>
    <col min="7938" max="7938" width="28.7109375" bestFit="1" customWidth="1"/>
    <col min="7940" max="7940" width="21.42578125" customWidth="1"/>
    <col min="8194" max="8194" width="28.7109375" bestFit="1" customWidth="1"/>
    <col min="8196" max="8196" width="21.42578125" customWidth="1"/>
    <col min="8450" max="8450" width="28.7109375" bestFit="1" customWidth="1"/>
    <col min="8452" max="8452" width="21.42578125" customWidth="1"/>
    <col min="8706" max="8706" width="28.7109375" bestFit="1" customWidth="1"/>
    <col min="8708" max="8708" width="21.42578125" customWidth="1"/>
    <col min="8962" max="8962" width="28.7109375" bestFit="1" customWidth="1"/>
    <col min="8964" max="8964" width="21.42578125" customWidth="1"/>
    <col min="9218" max="9218" width="28.7109375" bestFit="1" customWidth="1"/>
    <col min="9220" max="9220" width="21.42578125" customWidth="1"/>
    <col min="9474" max="9474" width="28.7109375" bestFit="1" customWidth="1"/>
    <col min="9476" max="9476" width="21.42578125" customWidth="1"/>
    <col min="9730" max="9730" width="28.7109375" bestFit="1" customWidth="1"/>
    <col min="9732" max="9732" width="21.42578125" customWidth="1"/>
    <col min="9986" max="9986" width="28.7109375" bestFit="1" customWidth="1"/>
    <col min="9988" max="9988" width="21.42578125" customWidth="1"/>
    <col min="10242" max="10242" width="28.7109375" bestFit="1" customWidth="1"/>
    <col min="10244" max="10244" width="21.42578125" customWidth="1"/>
    <col min="10498" max="10498" width="28.7109375" bestFit="1" customWidth="1"/>
    <col min="10500" max="10500" width="21.42578125" customWidth="1"/>
    <col min="10754" max="10754" width="28.7109375" bestFit="1" customWidth="1"/>
    <col min="10756" max="10756" width="21.42578125" customWidth="1"/>
    <col min="11010" max="11010" width="28.7109375" bestFit="1" customWidth="1"/>
    <col min="11012" max="11012" width="21.42578125" customWidth="1"/>
    <col min="11266" max="11266" width="28.7109375" bestFit="1" customWidth="1"/>
    <col min="11268" max="11268" width="21.42578125" customWidth="1"/>
    <col min="11522" max="11522" width="28.7109375" bestFit="1" customWidth="1"/>
    <col min="11524" max="11524" width="21.42578125" customWidth="1"/>
    <col min="11778" max="11778" width="28.7109375" bestFit="1" customWidth="1"/>
    <col min="11780" max="11780" width="21.42578125" customWidth="1"/>
    <col min="12034" max="12034" width="28.7109375" bestFit="1" customWidth="1"/>
    <col min="12036" max="12036" width="21.42578125" customWidth="1"/>
    <col min="12290" max="12290" width="28.7109375" bestFit="1" customWidth="1"/>
    <col min="12292" max="12292" width="21.42578125" customWidth="1"/>
    <col min="12546" max="12546" width="28.7109375" bestFit="1" customWidth="1"/>
    <col min="12548" max="12548" width="21.42578125" customWidth="1"/>
    <col min="12802" max="12802" width="28.7109375" bestFit="1" customWidth="1"/>
    <col min="12804" max="12804" width="21.42578125" customWidth="1"/>
    <col min="13058" max="13058" width="28.7109375" bestFit="1" customWidth="1"/>
    <col min="13060" max="13060" width="21.42578125" customWidth="1"/>
    <col min="13314" max="13314" width="28.7109375" bestFit="1" customWidth="1"/>
    <col min="13316" max="13316" width="21.42578125" customWidth="1"/>
    <col min="13570" max="13570" width="28.7109375" bestFit="1" customWidth="1"/>
    <col min="13572" max="13572" width="21.42578125" customWidth="1"/>
    <col min="13826" max="13826" width="28.7109375" bestFit="1" customWidth="1"/>
    <col min="13828" max="13828" width="21.42578125" customWidth="1"/>
    <col min="14082" max="14082" width="28.7109375" bestFit="1" customWidth="1"/>
    <col min="14084" max="14084" width="21.42578125" customWidth="1"/>
    <col min="14338" max="14338" width="28.7109375" bestFit="1" customWidth="1"/>
    <col min="14340" max="14340" width="21.42578125" customWidth="1"/>
    <col min="14594" max="14594" width="28.7109375" bestFit="1" customWidth="1"/>
    <col min="14596" max="14596" width="21.42578125" customWidth="1"/>
    <col min="14850" max="14850" width="28.7109375" bestFit="1" customWidth="1"/>
    <col min="14852" max="14852" width="21.42578125" customWidth="1"/>
    <col min="15106" max="15106" width="28.7109375" bestFit="1" customWidth="1"/>
    <col min="15108" max="15108" width="21.42578125" customWidth="1"/>
    <col min="15362" max="15362" width="28.7109375" bestFit="1" customWidth="1"/>
    <col min="15364" max="15364" width="21.42578125" customWidth="1"/>
    <col min="15618" max="15618" width="28.7109375" bestFit="1" customWidth="1"/>
    <col min="15620" max="15620" width="21.42578125" customWidth="1"/>
    <col min="15874" max="15874" width="28.7109375" bestFit="1" customWidth="1"/>
    <col min="15876" max="15876" width="21.42578125" customWidth="1"/>
    <col min="16130" max="16130" width="28.7109375" bestFit="1" customWidth="1"/>
    <col min="16132" max="16132" width="21.42578125" customWidth="1"/>
  </cols>
  <sheetData>
    <row r="1" spans="1:5" x14ac:dyDescent="0.25">
      <c r="A1" s="1035" t="s">
        <v>755</v>
      </c>
    </row>
    <row r="2" spans="1:5" ht="45" x14ac:dyDescent="0.25">
      <c r="B2" s="1037" t="s">
        <v>751</v>
      </c>
      <c r="C2" s="1038" t="s">
        <v>752</v>
      </c>
      <c r="D2" s="1038" t="s">
        <v>753</v>
      </c>
      <c r="E2" s="1038" t="s">
        <v>765</v>
      </c>
    </row>
    <row r="3" spans="1:5" x14ac:dyDescent="0.25">
      <c r="B3" s="1036" t="s">
        <v>658</v>
      </c>
      <c r="C3" s="1041">
        <f>Inputs!D11</f>
        <v>19.380000000000003</v>
      </c>
      <c r="D3" s="1036">
        <v>17.5</v>
      </c>
      <c r="E3" s="1040">
        <f>C3*D3/1000</f>
        <v>0.33915000000000001</v>
      </c>
    </row>
    <row r="4" spans="1:5" x14ac:dyDescent="0.25">
      <c r="B4" s="1036" t="s">
        <v>756</v>
      </c>
      <c r="C4" s="1041">
        <f>Inputs!D12</f>
        <v>1405.4774999999997</v>
      </c>
      <c r="D4" s="1039">
        <v>5.3699999999999998E-3</v>
      </c>
      <c r="E4" s="1040">
        <f>C4*D4/1000</f>
        <v>7.5474141749999986E-3</v>
      </c>
    </row>
    <row r="5" spans="1:5" x14ac:dyDescent="0.25">
      <c r="B5" s="1036" t="s">
        <v>757</v>
      </c>
      <c r="C5" s="1041">
        <f>Inputs!D27</f>
        <v>16800</v>
      </c>
      <c r="D5" s="1039">
        <v>3.6488095238095238E-3</v>
      </c>
      <c r="E5" s="1040">
        <f>C5*D5/1000</f>
        <v>6.13E-2</v>
      </c>
    </row>
    <row r="6" spans="1:5" x14ac:dyDescent="0.25">
      <c r="B6" s="1037" t="s">
        <v>754</v>
      </c>
      <c r="E6" s="1082">
        <f>SUM(E3:E5)</f>
        <v>0.40799741417500002</v>
      </c>
    </row>
    <row r="10" spans="1:5" x14ac:dyDescent="0.25">
      <c r="E10" s="1052"/>
    </row>
  </sheetData>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T125"/>
  <sheetViews>
    <sheetView workbookViewId="0">
      <selection activeCell="H31" sqref="H31"/>
    </sheetView>
  </sheetViews>
  <sheetFormatPr baseColWidth="10" defaultColWidth="9.140625" defaultRowHeight="15" x14ac:dyDescent="0.25"/>
  <cols>
    <col min="1" max="1" width="10.28515625" style="6" customWidth="1"/>
    <col min="2" max="2" width="25.85546875" style="6" customWidth="1"/>
    <col min="3" max="3" width="9.140625" customWidth="1"/>
    <col min="4" max="4" width="10.28515625" customWidth="1"/>
  </cols>
  <sheetData>
    <row r="1" spans="1:6" x14ac:dyDescent="0.25">
      <c r="A1" s="7" t="s">
        <v>3</v>
      </c>
      <c r="B1" s="7" t="s">
        <v>4</v>
      </c>
      <c r="D1" s="7" t="s">
        <v>5</v>
      </c>
      <c r="F1" s="733"/>
    </row>
    <row r="2" spans="1:6" x14ac:dyDescent="0.25">
      <c r="A2" s="10" t="s">
        <v>0</v>
      </c>
      <c r="B2" s="17" t="s">
        <v>600</v>
      </c>
      <c r="D2" s="10" t="s">
        <v>0</v>
      </c>
      <c r="F2" s="733"/>
    </row>
    <row r="3" spans="1:6" x14ac:dyDescent="0.25">
      <c r="A3" s="10" t="s">
        <v>0</v>
      </c>
      <c r="B3" s="17" t="s">
        <v>601</v>
      </c>
      <c r="D3" s="11" t="s">
        <v>1</v>
      </c>
    </row>
    <row r="4" spans="1:6" x14ac:dyDescent="0.25">
      <c r="A4" s="10" t="s">
        <v>0</v>
      </c>
      <c r="B4" s="17" t="s">
        <v>649</v>
      </c>
      <c r="D4" s="12" t="s">
        <v>2</v>
      </c>
    </row>
    <row r="5" spans="1:6" x14ac:dyDescent="0.25">
      <c r="A5" s="10" t="s">
        <v>0</v>
      </c>
      <c r="B5" s="17" t="s">
        <v>602</v>
      </c>
      <c r="D5" s="13" t="s">
        <v>6</v>
      </c>
    </row>
    <row r="6" spans="1:6" x14ac:dyDescent="0.25">
      <c r="A6" s="10" t="s">
        <v>0</v>
      </c>
      <c r="B6" s="17" t="s">
        <v>603</v>
      </c>
      <c r="D6" s="14" t="s">
        <v>7</v>
      </c>
    </row>
    <row r="7" spans="1:6" x14ac:dyDescent="0.25">
      <c r="A7" s="10" t="s">
        <v>0</v>
      </c>
      <c r="B7" s="17" t="s">
        <v>604</v>
      </c>
      <c r="D7" s="15" t="s">
        <v>8</v>
      </c>
    </row>
    <row r="8" spans="1:6" x14ac:dyDescent="0.25">
      <c r="A8" s="10" t="s">
        <v>0</v>
      </c>
      <c r="B8" s="17" t="s">
        <v>605</v>
      </c>
      <c r="D8" s="16" t="s">
        <v>9</v>
      </c>
    </row>
    <row r="9" spans="1:6" x14ac:dyDescent="0.25">
      <c r="A9" s="10" t="s">
        <v>0</v>
      </c>
      <c r="B9" s="17" t="s">
        <v>606</v>
      </c>
      <c r="D9" s="324" t="s">
        <v>317</v>
      </c>
    </row>
    <row r="10" spans="1:6" x14ac:dyDescent="0.25">
      <c r="A10" s="10" t="s">
        <v>0</v>
      </c>
      <c r="B10" s="17" t="s">
        <v>607</v>
      </c>
    </row>
    <row r="11" spans="1:6" x14ac:dyDescent="0.25">
      <c r="A11" s="10" t="s">
        <v>0</v>
      </c>
      <c r="B11" s="17" t="s">
        <v>650</v>
      </c>
    </row>
    <row r="12" spans="1:6" x14ac:dyDescent="0.25">
      <c r="A12" s="10" t="s">
        <v>0</v>
      </c>
      <c r="B12" s="17" t="s">
        <v>608</v>
      </c>
    </row>
    <row r="13" spans="1:6" x14ac:dyDescent="0.25">
      <c r="A13" s="10" t="s">
        <v>0</v>
      </c>
      <c r="B13" s="17" t="s">
        <v>553</v>
      </c>
    </row>
    <row r="14" spans="1:6" x14ac:dyDescent="0.25">
      <c r="A14" s="10" t="s">
        <v>0</v>
      </c>
      <c r="B14" s="17" t="s">
        <v>652</v>
      </c>
    </row>
    <row r="15" spans="1:6" x14ac:dyDescent="0.25">
      <c r="A15" s="10" t="s">
        <v>0</v>
      </c>
      <c r="B15" s="17" t="s">
        <v>554</v>
      </c>
    </row>
    <row r="16" spans="1:6" x14ac:dyDescent="0.25">
      <c r="A16" s="11" t="s">
        <v>1</v>
      </c>
      <c r="B16" s="18" t="s">
        <v>555</v>
      </c>
    </row>
    <row r="17" spans="1:10" x14ac:dyDescent="0.25">
      <c r="A17" s="11" t="s">
        <v>1</v>
      </c>
      <c r="B17" s="19" t="s">
        <v>556</v>
      </c>
    </row>
    <row r="18" spans="1:10" x14ac:dyDescent="0.25">
      <c r="A18" s="11" t="s">
        <v>1</v>
      </c>
      <c r="B18" s="19" t="s">
        <v>557</v>
      </c>
    </row>
    <row r="19" spans="1:10" x14ac:dyDescent="0.25">
      <c r="A19" s="11" t="s">
        <v>1</v>
      </c>
      <c r="B19" s="19" t="s">
        <v>558</v>
      </c>
    </row>
    <row r="20" spans="1:10" x14ac:dyDescent="0.25">
      <c r="A20" s="11" t="s">
        <v>1</v>
      </c>
      <c r="B20" s="18" t="s">
        <v>559</v>
      </c>
    </row>
    <row r="21" spans="1:10" x14ac:dyDescent="0.25">
      <c r="A21" s="11" t="s">
        <v>1</v>
      </c>
      <c r="B21" s="18" t="s">
        <v>560</v>
      </c>
    </row>
    <row r="22" spans="1:10" x14ac:dyDescent="0.25">
      <c r="A22" s="11" t="s">
        <v>1</v>
      </c>
      <c r="B22" s="20" t="s">
        <v>561</v>
      </c>
    </row>
    <row r="23" spans="1:10" x14ac:dyDescent="0.25">
      <c r="A23" s="11" t="s">
        <v>1</v>
      </c>
      <c r="B23" s="20" t="s">
        <v>562</v>
      </c>
    </row>
    <row r="24" spans="1:10" x14ac:dyDescent="0.25">
      <c r="A24" s="11" t="s">
        <v>1</v>
      </c>
      <c r="B24" s="21" t="s">
        <v>563</v>
      </c>
    </row>
    <row r="25" spans="1:10" x14ac:dyDescent="0.25">
      <c r="A25" s="5"/>
    </row>
    <row r="26" spans="1:10" x14ac:dyDescent="0.25">
      <c r="A26" s="12" t="s">
        <v>2</v>
      </c>
      <c r="B26" s="22" t="s">
        <v>564</v>
      </c>
    </row>
    <row r="27" spans="1:10" x14ac:dyDescent="0.25">
      <c r="A27" s="12" t="s">
        <v>2</v>
      </c>
      <c r="B27" s="22" t="s">
        <v>565</v>
      </c>
    </row>
    <row r="28" spans="1:10" x14ac:dyDescent="0.25">
      <c r="A28" s="12" t="s">
        <v>2</v>
      </c>
      <c r="B28" s="22" t="s">
        <v>566</v>
      </c>
    </row>
    <row r="29" spans="1:10" x14ac:dyDescent="0.25">
      <c r="A29" s="12" t="s">
        <v>2</v>
      </c>
      <c r="B29" s="22" t="s">
        <v>567</v>
      </c>
      <c r="H29" s="3"/>
      <c r="I29" s="4"/>
      <c r="J29" s="4"/>
    </row>
    <row r="30" spans="1:10" x14ac:dyDescent="0.25">
      <c r="A30" s="12" t="s">
        <v>2</v>
      </c>
      <c r="B30" s="22" t="s">
        <v>568</v>
      </c>
    </row>
    <row r="31" spans="1:10" x14ac:dyDescent="0.25">
      <c r="A31" s="5"/>
      <c r="B31" s="8"/>
    </row>
    <row r="32" spans="1:10" x14ac:dyDescent="0.25">
      <c r="A32" s="13" t="s">
        <v>6</v>
      </c>
      <c r="B32" s="23" t="s">
        <v>569</v>
      </c>
    </row>
    <row r="33" spans="1:20" x14ac:dyDescent="0.25">
      <c r="A33" s="13" t="s">
        <v>6</v>
      </c>
      <c r="B33" s="24" t="s">
        <v>570</v>
      </c>
    </row>
    <row r="34" spans="1:20" x14ac:dyDescent="0.25">
      <c r="A34" s="13" t="s">
        <v>6</v>
      </c>
      <c r="B34" s="24" t="s">
        <v>571</v>
      </c>
    </row>
    <row r="35" spans="1:20" x14ac:dyDescent="0.25">
      <c r="A35" s="13" t="s">
        <v>6</v>
      </c>
      <c r="B35" s="24" t="s">
        <v>572</v>
      </c>
    </row>
    <row r="36" spans="1:20" x14ac:dyDescent="0.25">
      <c r="A36" s="13" t="s">
        <v>6</v>
      </c>
      <c r="B36" s="24" t="s">
        <v>573</v>
      </c>
    </row>
    <row r="37" spans="1:20" x14ac:dyDescent="0.25">
      <c r="A37" s="13" t="s">
        <v>6</v>
      </c>
      <c r="B37" s="24" t="s">
        <v>574</v>
      </c>
    </row>
    <row r="38" spans="1:20" x14ac:dyDescent="0.25">
      <c r="A38" s="13" t="s">
        <v>6</v>
      </c>
      <c r="B38" s="24" t="s">
        <v>575</v>
      </c>
    </row>
    <row r="39" spans="1:20" x14ac:dyDescent="0.25">
      <c r="A39" s="13" t="s">
        <v>6</v>
      </c>
      <c r="B39" s="25" t="s">
        <v>576</v>
      </c>
    </row>
    <row r="40" spans="1:20" x14ac:dyDescent="0.25">
      <c r="A40" s="5"/>
      <c r="B40" s="9"/>
      <c r="H40" s="1"/>
      <c r="I40" s="2"/>
      <c r="J40" s="1"/>
      <c r="K40" s="1"/>
    </row>
    <row r="41" spans="1:20" x14ac:dyDescent="0.25">
      <c r="A41" s="14" t="s">
        <v>7</v>
      </c>
      <c r="B41" s="26" t="s">
        <v>577</v>
      </c>
    </row>
    <row r="42" spans="1:20" x14ac:dyDescent="0.25">
      <c r="A42" s="14" t="s">
        <v>7</v>
      </c>
      <c r="B42" s="27" t="s">
        <v>578</v>
      </c>
    </row>
    <row r="43" spans="1:20" x14ac:dyDescent="0.25">
      <c r="A43" s="14" t="s">
        <v>7</v>
      </c>
      <c r="B43" s="26" t="s">
        <v>579</v>
      </c>
      <c r="T43" s="1"/>
    </row>
    <row r="44" spans="1:20" x14ac:dyDescent="0.25">
      <c r="A44" s="14" t="s">
        <v>7</v>
      </c>
      <c r="B44" s="26" t="s">
        <v>580</v>
      </c>
    </row>
    <row r="45" spans="1:20" x14ac:dyDescent="0.25">
      <c r="A45" s="15" t="s">
        <v>8</v>
      </c>
      <c r="B45" s="28" t="s">
        <v>581</v>
      </c>
    </row>
    <row r="46" spans="1:20" x14ac:dyDescent="0.25">
      <c r="A46" s="15" t="s">
        <v>8</v>
      </c>
      <c r="B46" s="28" t="s">
        <v>582</v>
      </c>
    </row>
    <row r="47" spans="1:20" x14ac:dyDescent="0.25">
      <c r="A47" s="15" t="s">
        <v>8</v>
      </c>
      <c r="B47" s="28" t="s">
        <v>583</v>
      </c>
    </row>
    <row r="48" spans="1:20" x14ac:dyDescent="0.25">
      <c r="A48" s="15" t="s">
        <v>8</v>
      </c>
      <c r="B48" s="28" t="s">
        <v>584</v>
      </c>
    </row>
    <row r="49" spans="1:2" x14ac:dyDescent="0.25">
      <c r="A49" s="15" t="s">
        <v>8</v>
      </c>
      <c r="B49" s="28" t="s">
        <v>585</v>
      </c>
    </row>
    <row r="50" spans="1:2" x14ac:dyDescent="0.25">
      <c r="A50" s="15" t="s">
        <v>8</v>
      </c>
      <c r="B50" s="28" t="s">
        <v>586</v>
      </c>
    </row>
    <row r="51" spans="1:2" x14ac:dyDescent="0.25">
      <c r="A51" s="15" t="s">
        <v>8</v>
      </c>
      <c r="B51" s="28" t="s">
        <v>587</v>
      </c>
    </row>
    <row r="52" spans="1:2" x14ac:dyDescent="0.25">
      <c r="A52" s="15" t="s">
        <v>8</v>
      </c>
      <c r="B52" s="28" t="s">
        <v>588</v>
      </c>
    </row>
    <row r="53" spans="1:2" x14ac:dyDescent="0.25">
      <c r="A53" s="15" t="s">
        <v>8</v>
      </c>
      <c r="B53" s="28" t="s">
        <v>589</v>
      </c>
    </row>
    <row r="54" spans="1:2" x14ac:dyDescent="0.25">
      <c r="A54" s="15" t="s">
        <v>8</v>
      </c>
      <c r="B54" s="28" t="s">
        <v>590</v>
      </c>
    </row>
    <row r="55" spans="1:2" x14ac:dyDescent="0.25">
      <c r="A55" s="15" t="s">
        <v>8</v>
      </c>
      <c r="B55" s="28" t="s">
        <v>591</v>
      </c>
    </row>
    <row r="56" spans="1:2" x14ac:dyDescent="0.25">
      <c r="A56" s="15" t="s">
        <v>8</v>
      </c>
      <c r="B56" s="28" t="s">
        <v>592</v>
      </c>
    </row>
    <row r="57" spans="1:2" x14ac:dyDescent="0.25">
      <c r="A57" s="15"/>
      <c r="B57" s="29"/>
    </row>
    <row r="58" spans="1:2" x14ac:dyDescent="0.25">
      <c r="A58" s="16" t="s">
        <v>9</v>
      </c>
      <c r="B58" s="30" t="s">
        <v>593</v>
      </c>
    </row>
    <row r="59" spans="1:2" x14ac:dyDescent="0.25">
      <c r="A59" s="16" t="s">
        <v>9</v>
      </c>
      <c r="B59" s="30" t="s">
        <v>594</v>
      </c>
    </row>
    <row r="60" spans="1:2" x14ac:dyDescent="0.25">
      <c r="A60" s="16" t="s">
        <v>9</v>
      </c>
      <c r="B60" s="30" t="s">
        <v>595</v>
      </c>
    </row>
    <row r="61" spans="1:2" x14ac:dyDescent="0.25">
      <c r="A61" s="16" t="s">
        <v>9</v>
      </c>
      <c r="B61" s="31" t="s">
        <v>596</v>
      </c>
    </row>
    <row r="62" spans="1:2" x14ac:dyDescent="0.25">
      <c r="A62" s="16" t="s">
        <v>9</v>
      </c>
      <c r="B62" s="31" t="s">
        <v>597</v>
      </c>
    </row>
    <row r="63" spans="1:2" x14ac:dyDescent="0.25">
      <c r="A63" s="16" t="s">
        <v>9</v>
      </c>
      <c r="B63" s="31" t="s">
        <v>598</v>
      </c>
    </row>
    <row r="65" spans="1:2" x14ac:dyDescent="0.25">
      <c r="A65" s="6" t="s">
        <v>317</v>
      </c>
      <c r="B65" s="6" t="s">
        <v>745</v>
      </c>
    </row>
    <row r="66" spans="1:2" x14ac:dyDescent="0.25">
      <c r="A66" s="6" t="s">
        <v>317</v>
      </c>
      <c r="B66" s="6" t="s">
        <v>746</v>
      </c>
    </row>
    <row r="67" spans="1:2" x14ac:dyDescent="0.25">
      <c r="A67" s="6" t="s">
        <v>317</v>
      </c>
      <c r="B67" s="6" t="s">
        <v>666</v>
      </c>
    </row>
    <row r="68" spans="1:2" x14ac:dyDescent="0.25">
      <c r="A68" s="6" t="s">
        <v>317</v>
      </c>
      <c r="B68" s="6" t="s">
        <v>667</v>
      </c>
    </row>
    <row r="69" spans="1:2" x14ac:dyDescent="0.25">
      <c r="A69" s="6" t="s">
        <v>317</v>
      </c>
      <c r="B69" s="6" t="s">
        <v>676</v>
      </c>
    </row>
    <row r="70" spans="1:2" x14ac:dyDescent="0.25">
      <c r="A70" s="6" t="s">
        <v>317</v>
      </c>
      <c r="B70" s="6" t="s">
        <v>747</v>
      </c>
    </row>
    <row r="71" spans="1:2" x14ac:dyDescent="0.25">
      <c r="A71" s="6" t="s">
        <v>317</v>
      </c>
      <c r="B71" s="6" t="s">
        <v>724</v>
      </c>
    </row>
    <row r="72" spans="1:2" x14ac:dyDescent="0.25">
      <c r="A72" s="6" t="s">
        <v>317</v>
      </c>
      <c r="B72" s="6" t="s">
        <v>672</v>
      </c>
    </row>
    <row r="73" spans="1:2" x14ac:dyDescent="0.25">
      <c r="A73" s="6" t="s">
        <v>317</v>
      </c>
      <c r="B73" s="6" t="s">
        <v>722</v>
      </c>
    </row>
    <row r="74" spans="1:2" x14ac:dyDescent="0.25">
      <c r="A74" s="6" t="s">
        <v>317</v>
      </c>
      <c r="B74" s="6" t="s">
        <v>728</v>
      </c>
    </row>
    <row r="75" spans="1:2" x14ac:dyDescent="0.25">
      <c r="A75" s="6" t="s">
        <v>317</v>
      </c>
      <c r="B75" s="6" t="s">
        <v>732</v>
      </c>
    </row>
    <row r="76" spans="1:2" x14ac:dyDescent="0.25">
      <c r="A76" s="6" t="s">
        <v>317</v>
      </c>
      <c r="B76" s="6" t="s">
        <v>732</v>
      </c>
    </row>
    <row r="77" spans="1:2" x14ac:dyDescent="0.25">
      <c r="A77" s="6" t="s">
        <v>317</v>
      </c>
      <c r="B77" s="6" t="s">
        <v>732</v>
      </c>
    </row>
    <row r="78" spans="1:2" x14ac:dyDescent="0.25">
      <c r="A78" s="6" t="s">
        <v>317</v>
      </c>
      <c r="B78" s="6" t="s">
        <v>732</v>
      </c>
    </row>
    <row r="79" spans="1:2" x14ac:dyDescent="0.25">
      <c r="A79" s="6" t="s">
        <v>317</v>
      </c>
      <c r="B79" s="6" t="s">
        <v>732</v>
      </c>
    </row>
    <row r="80" spans="1:2" x14ac:dyDescent="0.25">
      <c r="A80" s="6" t="s">
        <v>317</v>
      </c>
      <c r="B80" s="6" t="s">
        <v>732</v>
      </c>
    </row>
    <row r="81" spans="1:2" x14ac:dyDescent="0.25">
      <c r="A81" s="6" t="s">
        <v>317</v>
      </c>
      <c r="B81" s="6" t="s">
        <v>732</v>
      </c>
    </row>
    <row r="82" spans="1:2" x14ac:dyDescent="0.25">
      <c r="A82" s="6" t="s">
        <v>317</v>
      </c>
      <c r="B82" s="6" t="s">
        <v>732</v>
      </c>
    </row>
    <row r="83" spans="1:2" x14ac:dyDescent="0.25">
      <c r="A83" s="6" t="s">
        <v>317</v>
      </c>
      <c r="B83" s="6" t="s">
        <v>732</v>
      </c>
    </row>
    <row r="84" spans="1:2" x14ac:dyDescent="0.25">
      <c r="A84" s="6" t="s">
        <v>317</v>
      </c>
      <c r="B84" s="6" t="s">
        <v>732</v>
      </c>
    </row>
    <row r="85" spans="1:2" x14ac:dyDescent="0.25">
      <c r="A85" s="6" t="s">
        <v>317</v>
      </c>
      <c r="B85" s="6" t="s">
        <v>732</v>
      </c>
    </row>
    <row r="86" spans="1:2" x14ac:dyDescent="0.25">
      <c r="A86" s="6" t="s">
        <v>449</v>
      </c>
      <c r="B86" s="6" t="s">
        <v>448</v>
      </c>
    </row>
    <row r="87" spans="1:2" x14ac:dyDescent="0.25">
      <c r="A87" s="606" t="s">
        <v>446</v>
      </c>
      <c r="B87" s="606" t="s">
        <v>599</v>
      </c>
    </row>
    <row r="88" spans="1:2" x14ac:dyDescent="0.25">
      <c r="A88" s="606" t="s">
        <v>446</v>
      </c>
      <c r="B88" s="606" t="s">
        <v>596</v>
      </c>
    </row>
    <row r="89" spans="1:2" x14ac:dyDescent="0.25">
      <c r="A89" s="606" t="s">
        <v>446</v>
      </c>
      <c r="B89" s="606" t="s">
        <v>633</v>
      </c>
    </row>
    <row r="90" spans="1:2" x14ac:dyDescent="0.25">
      <c r="A90" s="606" t="s">
        <v>446</v>
      </c>
      <c r="B90" s="606" t="s">
        <v>634</v>
      </c>
    </row>
    <row r="91" spans="1:2" x14ac:dyDescent="0.25">
      <c r="A91" s="606" t="s">
        <v>446</v>
      </c>
      <c r="B91" s="606" t="s">
        <v>635</v>
      </c>
    </row>
    <row r="92" spans="1:2" x14ac:dyDescent="0.25">
      <c r="A92" s="606" t="s">
        <v>446</v>
      </c>
      <c r="B92" s="606" t="s">
        <v>636</v>
      </c>
    </row>
    <row r="93" spans="1:2" x14ac:dyDescent="0.25">
      <c r="A93" s="606" t="s">
        <v>446</v>
      </c>
      <c r="B93" s="606" t="s">
        <v>637</v>
      </c>
    </row>
    <row r="94" spans="1:2" x14ac:dyDescent="0.25">
      <c r="A94" s="606" t="s">
        <v>446</v>
      </c>
      <c r="B94" s="606" t="s">
        <v>744</v>
      </c>
    </row>
    <row r="95" spans="1:2" x14ac:dyDescent="0.25">
      <c r="A95" s="606" t="s">
        <v>446</v>
      </c>
      <c r="B95" s="606" t="s">
        <v>732</v>
      </c>
    </row>
    <row r="96" spans="1:2" x14ac:dyDescent="0.25">
      <c r="A96" s="606" t="s">
        <v>446</v>
      </c>
      <c r="B96" s="606" t="s">
        <v>732</v>
      </c>
    </row>
    <row r="97" spans="1:2" x14ac:dyDescent="0.25">
      <c r="A97" s="606" t="s">
        <v>446</v>
      </c>
      <c r="B97" s="606" t="s">
        <v>732</v>
      </c>
    </row>
    <row r="98" spans="1:2" x14ac:dyDescent="0.25">
      <c r="A98" s="606" t="s">
        <v>446</v>
      </c>
      <c r="B98" s="606" t="s">
        <v>732</v>
      </c>
    </row>
    <row r="99" spans="1:2" x14ac:dyDescent="0.25">
      <c r="A99" s="6" t="s">
        <v>449</v>
      </c>
      <c r="B99" s="6" t="s">
        <v>450</v>
      </c>
    </row>
    <row r="100" spans="1:2" x14ac:dyDescent="0.25">
      <c r="A100" s="607" t="s">
        <v>451</v>
      </c>
      <c r="B100" s="607" t="s">
        <v>543</v>
      </c>
    </row>
    <row r="101" spans="1:2" x14ac:dyDescent="0.25">
      <c r="A101" s="607" t="s">
        <v>451</v>
      </c>
      <c r="B101" s="607" t="s">
        <v>609</v>
      </c>
    </row>
    <row r="102" spans="1:2" x14ac:dyDescent="0.25">
      <c r="A102" s="607" t="s">
        <v>451</v>
      </c>
      <c r="B102" s="607" t="s">
        <v>610</v>
      </c>
    </row>
    <row r="103" spans="1:2" x14ac:dyDescent="0.25">
      <c r="A103" s="607" t="s">
        <v>451</v>
      </c>
      <c r="B103" s="607" t="s">
        <v>611</v>
      </c>
    </row>
    <row r="104" spans="1:2" x14ac:dyDescent="0.25">
      <c r="A104" s="607" t="s">
        <v>451</v>
      </c>
      <c r="B104" s="607" t="s">
        <v>612</v>
      </c>
    </row>
    <row r="105" spans="1:2" x14ac:dyDescent="0.25">
      <c r="A105" s="607" t="s">
        <v>451</v>
      </c>
      <c r="B105" s="607" t="s">
        <v>613</v>
      </c>
    </row>
    <row r="106" spans="1:2" x14ac:dyDescent="0.25">
      <c r="A106" s="607" t="s">
        <v>451</v>
      </c>
      <c r="B106" s="607" t="s">
        <v>614</v>
      </c>
    </row>
    <row r="107" spans="1:2" x14ac:dyDescent="0.25">
      <c r="A107" s="607" t="s">
        <v>451</v>
      </c>
      <c r="B107" s="607" t="s">
        <v>615</v>
      </c>
    </row>
    <row r="108" spans="1:2" x14ac:dyDescent="0.25">
      <c r="A108" s="607" t="s">
        <v>451</v>
      </c>
      <c r="B108" s="607" t="s">
        <v>616</v>
      </c>
    </row>
    <row r="109" spans="1:2" x14ac:dyDescent="0.25">
      <c r="A109" s="607" t="s">
        <v>451</v>
      </c>
      <c r="B109" s="607" t="s">
        <v>617</v>
      </c>
    </row>
    <row r="110" spans="1:2" x14ac:dyDescent="0.25">
      <c r="A110" s="607" t="s">
        <v>451</v>
      </c>
      <c r="B110" s="607" t="s">
        <v>618</v>
      </c>
    </row>
    <row r="111" spans="1:2" x14ac:dyDescent="0.25">
      <c r="A111" s="607" t="s">
        <v>451</v>
      </c>
      <c r="B111" s="607" t="s">
        <v>619</v>
      </c>
    </row>
    <row r="112" spans="1:2" x14ac:dyDescent="0.25">
      <c r="A112" s="607" t="s">
        <v>451</v>
      </c>
      <c r="B112" s="607" t="s">
        <v>620</v>
      </c>
    </row>
    <row r="115" spans="1:2" x14ac:dyDescent="0.25">
      <c r="A115" s="6" t="s">
        <v>449</v>
      </c>
      <c r="B115" s="6" t="s">
        <v>452</v>
      </c>
    </row>
    <row r="116" spans="1:2" x14ac:dyDescent="0.25">
      <c r="A116" s="6" t="s">
        <v>453</v>
      </c>
      <c r="B116" s="6" t="s">
        <v>545</v>
      </c>
    </row>
    <row r="117" spans="1:2" x14ac:dyDescent="0.25">
      <c r="A117" s="6" t="s">
        <v>453</v>
      </c>
      <c r="B117" s="6" t="s">
        <v>546</v>
      </c>
    </row>
    <row r="118" spans="1:2" x14ac:dyDescent="0.25">
      <c r="A118" s="6" t="s">
        <v>453</v>
      </c>
      <c r="B118" s="6" t="s">
        <v>547</v>
      </c>
    </row>
    <row r="119" spans="1:2" x14ac:dyDescent="0.25">
      <c r="A119" s="6" t="s">
        <v>453</v>
      </c>
      <c r="B119" s="6" t="s">
        <v>548</v>
      </c>
    </row>
    <row r="120" spans="1:2" x14ac:dyDescent="0.25">
      <c r="A120" s="6" t="s">
        <v>453</v>
      </c>
      <c r="B120" s="6" t="s">
        <v>544</v>
      </c>
    </row>
    <row r="121" spans="1:2" x14ac:dyDescent="0.25">
      <c r="A121" s="6" t="s">
        <v>453</v>
      </c>
      <c r="B121" s="6" t="s">
        <v>549</v>
      </c>
    </row>
    <row r="122" spans="1:2" x14ac:dyDescent="0.25">
      <c r="A122" s="6" t="s">
        <v>453</v>
      </c>
      <c r="B122" s="6" t="s">
        <v>550</v>
      </c>
    </row>
    <row r="123" spans="1:2" x14ac:dyDescent="0.25">
      <c r="A123" s="6" t="s">
        <v>453</v>
      </c>
      <c r="B123" s="6" t="s">
        <v>551</v>
      </c>
    </row>
    <row r="124" spans="1:2" x14ac:dyDescent="0.25">
      <c r="A124" s="6" t="s">
        <v>453</v>
      </c>
      <c r="B124" s="6" t="s">
        <v>552</v>
      </c>
    </row>
    <row r="125" spans="1:2" x14ac:dyDescent="0.25">
      <c r="A125" s="6" t="s">
        <v>453</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Z338"/>
  <sheetViews>
    <sheetView zoomScale="70" zoomScaleNormal="70" workbookViewId="0">
      <pane ySplit="1" topLeftCell="A2" activePane="bottomLeft" state="frozen"/>
      <selection activeCell="E119" sqref="E119"/>
      <selection pane="bottomLeft" sqref="A1:XFD1048576"/>
    </sheetView>
  </sheetViews>
  <sheetFormatPr baseColWidth="10" defaultColWidth="9.140625" defaultRowHeight="15" x14ac:dyDescent="0.25"/>
  <cols>
    <col min="1" max="5" width="2.28515625" style="78" customWidth="1"/>
    <col min="6" max="6" width="27.140625" style="587" customWidth="1"/>
    <col min="7" max="7" width="5.140625" style="78" customWidth="1"/>
    <col min="8" max="8" width="27.140625" style="78" customWidth="1"/>
    <col min="9" max="9" width="17.28515625" style="71" customWidth="1"/>
    <col min="10" max="10" width="20.85546875" style="82" customWidth="1"/>
    <col min="11" max="11" width="18.42578125" style="82" customWidth="1"/>
    <col min="12" max="12" width="8.5703125" style="82" customWidth="1"/>
    <col min="13" max="13" width="15.85546875" style="82" customWidth="1"/>
    <col min="14" max="15" width="8.5703125" style="82" customWidth="1"/>
    <col min="16" max="16" width="6.5703125" style="82" customWidth="1"/>
    <col min="17" max="17" width="11.85546875" style="82" customWidth="1"/>
    <col min="18" max="22" width="8.5703125" style="82" customWidth="1"/>
    <col min="23" max="23" width="7.7109375" style="82" customWidth="1"/>
    <col min="24" max="24" width="8.5703125" style="82" customWidth="1"/>
    <col min="25" max="25" width="11.42578125" style="82" customWidth="1"/>
    <col min="26" max="26" width="8.5703125" style="82" customWidth="1"/>
    <col min="27" max="33" width="9.140625" customWidth="1"/>
    <col min="34" max="52" width="8.85546875" customWidth="1"/>
    <col min="53" max="16384" width="9.140625" style="71"/>
  </cols>
  <sheetData>
    <row r="1" spans="6:52" s="83" customFormat="1" ht="45" customHeight="1" thickTop="1" thickBot="1" x14ac:dyDescent="0.4">
      <c r="F1" s="531" t="s">
        <v>294</v>
      </c>
      <c r="G1" s="532"/>
      <c r="H1" s="533"/>
      <c r="I1" s="158"/>
      <c r="J1" s="158" t="s">
        <v>374</v>
      </c>
      <c r="K1" s="158" t="s">
        <v>278</v>
      </c>
      <c r="L1" s="158" t="s">
        <v>279</v>
      </c>
      <c r="M1" s="158" t="s">
        <v>21</v>
      </c>
      <c r="N1" s="158" t="s">
        <v>22</v>
      </c>
      <c r="O1" s="158" t="s">
        <v>23</v>
      </c>
      <c r="P1" s="235" t="s">
        <v>24</v>
      </c>
      <c r="Q1" s="237" t="s">
        <v>25</v>
      </c>
      <c r="R1" s="238" t="s">
        <v>626</v>
      </c>
      <c r="S1" s="238" t="s">
        <v>27</v>
      </c>
      <c r="T1" s="238" t="s">
        <v>28</v>
      </c>
      <c r="U1" s="238" t="s">
        <v>29</v>
      </c>
      <c r="V1" s="238" t="s">
        <v>30</v>
      </c>
      <c r="W1" s="239" t="s">
        <v>31</v>
      </c>
      <c r="X1" s="237" t="s">
        <v>32</v>
      </c>
      <c r="Y1" s="239" t="s">
        <v>33</v>
      </c>
      <c r="Z1" s="236"/>
      <c r="AA1"/>
      <c r="AB1"/>
      <c r="AC1"/>
      <c r="AD1"/>
      <c r="AE1"/>
      <c r="AF1"/>
      <c r="AG1"/>
      <c r="AH1"/>
      <c r="AI1"/>
      <c r="AJ1"/>
      <c r="AK1"/>
      <c r="AL1"/>
      <c r="AM1"/>
      <c r="AN1"/>
      <c r="AO1"/>
      <c r="AP1"/>
      <c r="AQ1"/>
      <c r="AR1"/>
      <c r="AS1"/>
      <c r="AT1"/>
      <c r="AU1"/>
      <c r="AV1"/>
      <c r="AW1"/>
      <c r="AX1"/>
      <c r="AY1"/>
      <c r="AZ1"/>
    </row>
    <row r="2" spans="6:52" ht="42" customHeight="1" thickTop="1" x14ac:dyDescent="0.25">
      <c r="F2" s="1204" t="s">
        <v>280</v>
      </c>
      <c r="G2" s="150">
        <v>1</v>
      </c>
      <c r="H2" s="150" t="s">
        <v>34</v>
      </c>
      <c r="I2" s="151">
        <v>0</v>
      </c>
      <c r="J2" s="152">
        <v>77.8</v>
      </c>
      <c r="K2" s="153">
        <v>13.31</v>
      </c>
      <c r="L2" s="154">
        <v>51.54</v>
      </c>
      <c r="M2" s="152">
        <v>3</v>
      </c>
      <c r="N2" s="154">
        <v>45</v>
      </c>
      <c r="O2" s="152">
        <v>4.4480000000000004</v>
      </c>
      <c r="P2" s="154">
        <v>44.186</v>
      </c>
      <c r="Q2" s="155">
        <v>1.8969680000000002</v>
      </c>
      <c r="R2" s="156">
        <v>7.4446400000000006</v>
      </c>
      <c r="S2" s="152">
        <v>0.49</v>
      </c>
      <c r="T2" s="156">
        <v>0</v>
      </c>
      <c r="U2" s="152">
        <v>0</v>
      </c>
      <c r="V2" s="156">
        <v>0.1368</v>
      </c>
      <c r="W2" s="156">
        <v>0.92</v>
      </c>
      <c r="X2" s="152">
        <v>0</v>
      </c>
      <c r="Y2" s="156">
        <v>26.624000000000002</v>
      </c>
      <c r="Z2" s="157"/>
    </row>
    <row r="3" spans="6:52" x14ac:dyDescent="0.25">
      <c r="F3" s="1205"/>
      <c r="G3" s="89">
        <v>2</v>
      </c>
      <c r="H3" s="89" t="s">
        <v>35</v>
      </c>
      <c r="I3" s="90">
        <v>0</v>
      </c>
      <c r="J3" s="91">
        <v>76.56</v>
      </c>
      <c r="K3" s="92">
        <v>9.83</v>
      </c>
      <c r="L3" s="93">
        <v>54.1</v>
      </c>
      <c r="M3" s="91">
        <v>3.4</v>
      </c>
      <c r="N3" s="93">
        <v>31</v>
      </c>
      <c r="O3" s="91">
        <v>5.4390000000000001</v>
      </c>
      <c r="P3" s="93">
        <v>38.341000000000001</v>
      </c>
      <c r="Q3" s="94">
        <v>1.8078399999999999</v>
      </c>
      <c r="R3" s="95">
        <v>6.0930400000000002</v>
      </c>
      <c r="S3" s="94">
        <v>0.16</v>
      </c>
      <c r="T3" s="156">
        <v>0</v>
      </c>
      <c r="U3" s="94">
        <v>0</v>
      </c>
      <c r="V3" s="95">
        <v>0.34400000000000003</v>
      </c>
      <c r="W3" s="97">
        <v>0.86</v>
      </c>
      <c r="X3" s="94">
        <v>0</v>
      </c>
      <c r="Y3" s="97">
        <v>29.815999999999999</v>
      </c>
      <c r="Z3" s="96"/>
    </row>
    <row r="4" spans="6:52" x14ac:dyDescent="0.25">
      <c r="F4" s="1205"/>
      <c r="G4" s="89">
        <v>2.5</v>
      </c>
      <c r="H4" s="89" t="s">
        <v>647</v>
      </c>
      <c r="I4" s="90">
        <v>0</v>
      </c>
      <c r="J4" s="91">
        <v>9.441077539298222</v>
      </c>
      <c r="K4" s="92">
        <v>1.76</v>
      </c>
      <c r="L4" s="93"/>
      <c r="M4" s="91">
        <v>3.9124483223422</v>
      </c>
      <c r="N4" s="93"/>
      <c r="O4" s="91">
        <v>0</v>
      </c>
      <c r="P4" s="93">
        <v>7.9000000000000001E-2</v>
      </c>
      <c r="Q4" s="94">
        <v>0.66700000000000004</v>
      </c>
      <c r="R4" s="95">
        <v>0</v>
      </c>
      <c r="S4" s="94">
        <v>0</v>
      </c>
      <c r="T4" s="156"/>
      <c r="U4" s="94">
        <v>0</v>
      </c>
      <c r="V4" s="95">
        <v>0</v>
      </c>
      <c r="W4" s="97">
        <v>5.2999999999999999E-2</v>
      </c>
      <c r="X4" s="94">
        <v>0</v>
      </c>
      <c r="Y4" s="97">
        <v>6.1974999999999995E-2</v>
      </c>
      <c r="Z4" s="96"/>
    </row>
    <row r="5" spans="6:52" x14ac:dyDescent="0.25">
      <c r="F5" s="1205"/>
      <c r="G5" s="89">
        <v>3</v>
      </c>
      <c r="H5" s="89" t="s">
        <v>36</v>
      </c>
      <c r="I5" s="90">
        <v>0</v>
      </c>
      <c r="J5" s="91">
        <v>73.98</v>
      </c>
      <c r="K5" s="92">
        <v>10.17</v>
      </c>
      <c r="L5" s="93">
        <v>47.45</v>
      </c>
      <c r="M5" s="91">
        <v>2.4</v>
      </c>
      <c r="N5" s="93">
        <v>116</v>
      </c>
      <c r="O5" s="91">
        <v>3.3679999999999999</v>
      </c>
      <c r="P5" s="93">
        <v>30.731999999999999</v>
      </c>
      <c r="Q5" s="94">
        <v>1.858854</v>
      </c>
      <c r="R5" s="95">
        <v>5.9142399999999995</v>
      </c>
      <c r="S5" s="94">
        <v>7.0000000000000007E-2</v>
      </c>
      <c r="T5" s="156">
        <v>0</v>
      </c>
      <c r="U5" s="94">
        <v>0</v>
      </c>
      <c r="V5" s="95">
        <v>9.64E-2</v>
      </c>
      <c r="W5" s="97">
        <v>1.4</v>
      </c>
      <c r="X5" s="94">
        <v>0</v>
      </c>
      <c r="Y5" s="97">
        <v>39.176000000000002</v>
      </c>
      <c r="Z5" s="96"/>
    </row>
    <row r="6" spans="6:52" x14ac:dyDescent="0.25">
      <c r="F6" s="1205"/>
      <c r="G6" s="89">
        <v>4</v>
      </c>
      <c r="H6" s="89" t="s">
        <v>37</v>
      </c>
      <c r="I6" s="90">
        <v>0</v>
      </c>
      <c r="J6" s="91">
        <v>72.69</v>
      </c>
      <c r="K6" s="92">
        <v>7.26</v>
      </c>
      <c r="L6" s="93">
        <v>52.72</v>
      </c>
      <c r="M6" s="91">
        <v>4.8</v>
      </c>
      <c r="N6" s="93">
        <v>40</v>
      </c>
      <c r="O6" s="91">
        <v>4.4279999999999999</v>
      </c>
      <c r="P6" s="93">
        <v>28.137</v>
      </c>
      <c r="Q6" s="94">
        <v>1.9745059999999999</v>
      </c>
      <c r="R6" s="95">
        <v>5.6107200000000006</v>
      </c>
      <c r="S6" s="94">
        <v>1.8000000000000002E-2</v>
      </c>
      <c r="T6" s="156">
        <v>0</v>
      </c>
      <c r="U6" s="94">
        <v>0</v>
      </c>
      <c r="V6" s="95">
        <v>0.3836</v>
      </c>
      <c r="W6" s="97">
        <v>0.75</v>
      </c>
      <c r="X6" s="94">
        <v>0</v>
      </c>
      <c r="Y6" s="97">
        <v>164.55800000000005</v>
      </c>
      <c r="Z6" s="96"/>
    </row>
    <row r="7" spans="6:52" x14ac:dyDescent="0.25">
      <c r="F7" s="1205"/>
      <c r="G7" s="89">
        <v>5</v>
      </c>
      <c r="H7" s="89" t="s">
        <v>38</v>
      </c>
      <c r="I7" s="90">
        <v>0</v>
      </c>
      <c r="J7" s="91">
        <v>86.73</v>
      </c>
      <c r="K7" s="92">
        <v>3.62</v>
      </c>
      <c r="L7" s="93">
        <v>47.53</v>
      </c>
      <c r="M7" s="91">
        <v>4.9000000000000004</v>
      </c>
      <c r="N7" s="93">
        <v>177</v>
      </c>
      <c r="O7" s="91">
        <v>0.68600000000000005</v>
      </c>
      <c r="P7" s="93">
        <v>21.835999999999999</v>
      </c>
      <c r="Q7" s="94">
        <v>2.7915120000000004</v>
      </c>
      <c r="R7" s="95">
        <v>17.22448</v>
      </c>
      <c r="S7" s="94">
        <v>0</v>
      </c>
      <c r="T7" s="156">
        <v>0</v>
      </c>
      <c r="U7" s="94">
        <v>0</v>
      </c>
      <c r="V7" s="95">
        <v>120.84320000000001</v>
      </c>
      <c r="W7" s="97">
        <v>1.5</v>
      </c>
      <c r="X7" s="94">
        <v>0</v>
      </c>
      <c r="Y7" s="97">
        <v>55.494</v>
      </c>
      <c r="Z7" s="96"/>
    </row>
    <row r="8" spans="6:52" x14ac:dyDescent="0.25">
      <c r="F8" s="1205"/>
      <c r="G8" s="89">
        <v>6</v>
      </c>
      <c r="H8" s="89" t="s">
        <v>39</v>
      </c>
      <c r="I8" s="90">
        <v>0</v>
      </c>
      <c r="J8" s="91">
        <v>83.66</v>
      </c>
      <c r="K8" s="92">
        <v>3.38</v>
      </c>
      <c r="L8" s="93">
        <v>47.81</v>
      </c>
      <c r="M8" s="91">
        <v>5.7</v>
      </c>
      <c r="N8" s="93">
        <v>176</v>
      </c>
      <c r="O8" s="91">
        <v>0.93</v>
      </c>
      <c r="P8" s="93">
        <v>37.851999999999997</v>
      </c>
      <c r="Q8" s="94">
        <v>2.7020120000000003</v>
      </c>
      <c r="R8" s="95">
        <v>18.134</v>
      </c>
      <c r="S8" s="94">
        <v>0</v>
      </c>
      <c r="T8" s="156">
        <v>0</v>
      </c>
      <c r="U8" s="94">
        <v>0</v>
      </c>
      <c r="V8" s="95">
        <v>60.843200000000003</v>
      </c>
      <c r="W8" s="97">
        <v>1.8</v>
      </c>
      <c r="X8" s="94">
        <v>0</v>
      </c>
      <c r="Y8" s="97">
        <v>124.626</v>
      </c>
      <c r="Z8" s="96"/>
    </row>
    <row r="9" spans="6:52" x14ac:dyDescent="0.25">
      <c r="F9" s="1205"/>
      <c r="G9" s="89">
        <v>7</v>
      </c>
      <c r="H9" s="89" t="s">
        <v>40</v>
      </c>
      <c r="I9" s="90">
        <v>0</v>
      </c>
      <c r="J9" s="91">
        <v>92.23</v>
      </c>
      <c r="K9" s="92">
        <v>4.67</v>
      </c>
      <c r="L9" s="93">
        <v>49.13</v>
      </c>
      <c r="M9" s="91">
        <v>5.5</v>
      </c>
      <c r="N9" s="93">
        <v>186</v>
      </c>
      <c r="O9" s="91">
        <v>0.64</v>
      </c>
      <c r="P9" s="93">
        <v>30.047999999999998</v>
      </c>
      <c r="Q9" s="94">
        <v>2.9006260000000004</v>
      </c>
      <c r="R9" s="95">
        <v>19.433119999999999</v>
      </c>
      <c r="S9" s="94">
        <v>0</v>
      </c>
      <c r="T9" s="156">
        <v>0</v>
      </c>
      <c r="U9" s="94">
        <v>0</v>
      </c>
      <c r="V9" s="95">
        <v>60.803599999999996</v>
      </c>
      <c r="W9" s="97">
        <v>1.8</v>
      </c>
      <c r="X9" s="94">
        <v>0</v>
      </c>
      <c r="Y9" s="97">
        <v>59.540000000000006</v>
      </c>
      <c r="Z9" s="96"/>
    </row>
    <row r="10" spans="6:52" x14ac:dyDescent="0.25">
      <c r="F10" s="1205"/>
      <c r="G10" s="89">
        <v>8</v>
      </c>
      <c r="H10" s="89" t="s">
        <v>41</v>
      </c>
      <c r="I10" s="90">
        <v>0</v>
      </c>
      <c r="J10" s="91">
        <v>56.61</v>
      </c>
      <c r="K10" s="92">
        <v>11.11</v>
      </c>
      <c r="L10" s="93">
        <v>22.93</v>
      </c>
      <c r="M10" s="91">
        <v>11</v>
      </c>
      <c r="N10" s="93">
        <v>62</v>
      </c>
      <c r="O10" s="91">
        <v>5</v>
      </c>
      <c r="P10" s="93">
        <v>67.087999999999994</v>
      </c>
      <c r="Q10" s="94">
        <v>2.163611</v>
      </c>
      <c r="R10" s="95">
        <v>14.99216</v>
      </c>
      <c r="S10" s="94">
        <v>0</v>
      </c>
      <c r="T10" s="156">
        <v>0</v>
      </c>
      <c r="U10" s="94">
        <v>0</v>
      </c>
      <c r="V10" s="95">
        <v>2.86E-2</v>
      </c>
      <c r="W10" s="97">
        <v>2.9</v>
      </c>
      <c r="X10" s="94">
        <v>2.8139999999999996</v>
      </c>
      <c r="Y10" s="97">
        <v>313.99</v>
      </c>
      <c r="Z10" s="96"/>
    </row>
    <row r="11" spans="6:52" x14ac:dyDescent="0.25">
      <c r="F11" s="1205"/>
      <c r="G11" s="89">
        <v>8.5</v>
      </c>
      <c r="H11" s="89" t="s">
        <v>648</v>
      </c>
      <c r="I11" s="90">
        <v>0</v>
      </c>
      <c r="J11" s="91">
        <v>26</v>
      </c>
      <c r="K11" s="92"/>
      <c r="L11" s="93"/>
      <c r="M11" s="91">
        <v>69.2</v>
      </c>
      <c r="N11" s="93"/>
      <c r="O11" s="91"/>
      <c r="P11" s="93"/>
      <c r="Q11" s="94">
        <v>2.06</v>
      </c>
      <c r="R11" s="95">
        <v>1.67</v>
      </c>
      <c r="S11" s="94"/>
      <c r="T11" s="156"/>
      <c r="U11" s="94"/>
      <c r="V11" s="95"/>
      <c r="W11" s="97"/>
      <c r="X11" s="94"/>
      <c r="Y11" s="97">
        <v>1.84</v>
      </c>
      <c r="Z11" s="96"/>
    </row>
    <row r="12" spans="6:52" x14ac:dyDescent="0.25">
      <c r="F12" s="1205"/>
      <c r="G12" s="89">
        <v>9</v>
      </c>
      <c r="H12" s="89" t="s">
        <v>42</v>
      </c>
      <c r="I12" s="90">
        <v>0</v>
      </c>
      <c r="J12" s="91">
        <v>89.4</v>
      </c>
      <c r="K12" s="92">
        <v>3.82</v>
      </c>
      <c r="L12" s="93">
        <v>47.17</v>
      </c>
      <c r="M12" s="91">
        <v>6.1</v>
      </c>
      <c r="N12" s="93">
        <v>163</v>
      </c>
      <c r="O12" s="91">
        <v>4.0999999999999996</v>
      </c>
      <c r="P12" s="93">
        <v>31.558</v>
      </c>
      <c r="Q12" s="94">
        <v>3.0041660000000001</v>
      </c>
      <c r="R12" s="95">
        <v>13.981640000000002</v>
      </c>
      <c r="S12" s="94">
        <v>0</v>
      </c>
      <c r="T12" s="156">
        <v>0</v>
      </c>
      <c r="U12" s="94">
        <v>0</v>
      </c>
      <c r="V12" s="95">
        <v>0.3876</v>
      </c>
      <c r="W12" s="97">
        <v>1.7</v>
      </c>
      <c r="X12" s="94">
        <v>0</v>
      </c>
      <c r="Y12" s="97">
        <v>281</v>
      </c>
      <c r="Z12" s="96"/>
    </row>
    <row r="13" spans="6:52" x14ac:dyDescent="0.25">
      <c r="F13" s="1205"/>
      <c r="G13" s="89">
        <v>10</v>
      </c>
      <c r="H13" s="89" t="s">
        <v>321</v>
      </c>
      <c r="I13" s="90">
        <v>0</v>
      </c>
      <c r="J13" s="91">
        <v>78.8</v>
      </c>
      <c r="K13" s="92">
        <v>13.37</v>
      </c>
      <c r="L13" s="93">
        <v>38.83</v>
      </c>
      <c r="M13" s="91">
        <v>7.3</v>
      </c>
      <c r="N13" s="93">
        <v>36</v>
      </c>
      <c r="O13" s="91">
        <v>1.6</v>
      </c>
      <c r="P13" s="93">
        <v>92.147999999999996</v>
      </c>
      <c r="Q13" s="94">
        <v>3.1094200000000001</v>
      </c>
      <c r="R13" s="95">
        <v>34.369599999999998</v>
      </c>
      <c r="S13" s="94">
        <v>1.3</v>
      </c>
      <c r="T13" s="156">
        <v>0</v>
      </c>
      <c r="U13" s="94">
        <v>2.2662</v>
      </c>
      <c r="V13" s="95">
        <v>1.452</v>
      </c>
      <c r="W13" s="97">
        <v>5</v>
      </c>
      <c r="X13" s="94">
        <v>2E-3</v>
      </c>
      <c r="Y13" s="97">
        <v>380.262</v>
      </c>
      <c r="Z13" s="96"/>
    </row>
    <row r="14" spans="6:52" x14ac:dyDescent="0.25">
      <c r="F14" s="1205"/>
      <c r="G14" s="811">
        <v>10.5</v>
      </c>
      <c r="H14" s="89" t="s">
        <v>651</v>
      </c>
      <c r="I14" s="90">
        <v>0</v>
      </c>
      <c r="J14" s="91">
        <v>11.918191943173497</v>
      </c>
      <c r="K14" s="92">
        <v>1.66</v>
      </c>
      <c r="L14" s="93"/>
      <c r="M14" s="91">
        <v>4.8010563611520496</v>
      </c>
      <c r="N14" s="93"/>
      <c r="O14" s="91">
        <v>0</v>
      </c>
      <c r="P14" s="93">
        <v>0.22</v>
      </c>
      <c r="Q14" s="94">
        <v>0.80200000000000005</v>
      </c>
      <c r="R14" s="95">
        <v>1.2999999999999999E-5</v>
      </c>
      <c r="S14" s="91">
        <v>3.6999999999999998E-2</v>
      </c>
      <c r="T14" s="156"/>
      <c r="U14" s="94">
        <v>3.0000000000000002E-2</v>
      </c>
      <c r="V14" s="95">
        <v>0</v>
      </c>
      <c r="W14" s="97">
        <v>3.9E-2</v>
      </c>
      <c r="X14" s="94">
        <v>3.4228000000000004E-4</v>
      </c>
      <c r="Y14" s="97">
        <v>2.0637999999999996</v>
      </c>
      <c r="Z14" s="96"/>
    </row>
    <row r="15" spans="6:52" x14ac:dyDescent="0.25">
      <c r="F15" s="1205"/>
      <c r="G15" s="89">
        <v>11</v>
      </c>
      <c r="H15" s="98" t="s">
        <v>43</v>
      </c>
      <c r="I15" s="90">
        <v>0</v>
      </c>
      <c r="J15" s="91">
        <v>95.02</v>
      </c>
      <c r="K15" s="92">
        <v>6.95</v>
      </c>
      <c r="L15" s="93">
        <v>45.77</v>
      </c>
      <c r="M15" s="91">
        <v>9.3000000000000007</v>
      </c>
      <c r="N15" s="93">
        <v>165</v>
      </c>
      <c r="O15" s="91">
        <v>10</v>
      </c>
      <c r="P15" s="93">
        <v>91.927000000000007</v>
      </c>
      <c r="Q15" s="94">
        <v>3.3205659999999999</v>
      </c>
      <c r="R15" s="95">
        <v>17.770159999999997</v>
      </c>
      <c r="S15" s="91">
        <v>0</v>
      </c>
      <c r="T15" s="156">
        <v>0</v>
      </c>
      <c r="U15" s="94">
        <v>0</v>
      </c>
      <c r="V15" s="95">
        <v>1.8076000000000001</v>
      </c>
      <c r="W15" s="97">
        <v>2.9</v>
      </c>
      <c r="X15" s="94">
        <v>1.94</v>
      </c>
      <c r="Y15" s="97">
        <v>629.8420000000001</v>
      </c>
      <c r="Z15" s="96"/>
    </row>
    <row r="16" spans="6:52" x14ac:dyDescent="0.25">
      <c r="F16" s="1205"/>
      <c r="G16" s="89">
        <v>12</v>
      </c>
      <c r="H16" s="89" t="s">
        <v>44</v>
      </c>
      <c r="I16" s="90">
        <v>0</v>
      </c>
      <c r="J16" s="91">
        <v>119.51</v>
      </c>
      <c r="K16" s="92">
        <v>15.13</v>
      </c>
      <c r="L16" s="93">
        <v>38.909999999999997</v>
      </c>
      <c r="M16" s="91">
        <v>16</v>
      </c>
      <c r="N16" s="93">
        <v>219</v>
      </c>
      <c r="O16" s="91">
        <v>19</v>
      </c>
      <c r="P16" s="93">
        <v>176.27</v>
      </c>
      <c r="Q16" s="94">
        <v>8.5618459999999992</v>
      </c>
      <c r="R16" s="95">
        <v>39.043200000000006</v>
      </c>
      <c r="S16" s="94">
        <v>9.0000000000000011E-3</v>
      </c>
      <c r="T16" s="156">
        <v>0</v>
      </c>
      <c r="U16" s="94">
        <v>0</v>
      </c>
      <c r="V16" s="95">
        <v>0.40360000000000001</v>
      </c>
      <c r="W16" s="97">
        <v>5.4</v>
      </c>
      <c r="X16" s="94">
        <v>49.02</v>
      </c>
      <c r="Y16" s="97">
        <v>1872.28</v>
      </c>
      <c r="Z16" s="96"/>
    </row>
    <row r="17" spans="1:52" x14ac:dyDescent="0.25">
      <c r="F17" s="1205"/>
      <c r="G17" s="89">
        <v>13</v>
      </c>
      <c r="H17" s="89" t="s">
        <v>45</v>
      </c>
      <c r="I17" s="90">
        <v>0</v>
      </c>
      <c r="J17" s="91">
        <v>116.81</v>
      </c>
      <c r="K17" s="92">
        <v>14.86</v>
      </c>
      <c r="L17" s="93">
        <v>37.99</v>
      </c>
      <c r="M17" s="91">
        <v>14</v>
      </c>
      <c r="N17" s="93">
        <v>114</v>
      </c>
      <c r="O17" s="91">
        <v>10</v>
      </c>
      <c r="P17" s="93">
        <v>176.554</v>
      </c>
      <c r="Q17" s="94">
        <v>5.3928519999999995</v>
      </c>
      <c r="R17" s="95">
        <v>25.427759999999999</v>
      </c>
      <c r="S17" s="94">
        <v>0</v>
      </c>
      <c r="T17" s="156">
        <v>0</v>
      </c>
      <c r="U17" s="94">
        <v>0</v>
      </c>
      <c r="V17" s="95">
        <v>0.36319999999999997</v>
      </c>
      <c r="W17" s="97">
        <v>6.7</v>
      </c>
      <c r="X17" s="94">
        <v>0.16400000000000001</v>
      </c>
      <c r="Y17" s="97">
        <v>504.02000000000015</v>
      </c>
      <c r="Z17" s="96"/>
    </row>
    <row r="18" spans="1:52" x14ac:dyDescent="0.25">
      <c r="F18" s="1205"/>
      <c r="G18" s="89">
        <v>14</v>
      </c>
      <c r="H18" s="89" t="s">
        <v>46</v>
      </c>
      <c r="I18" s="90">
        <v>0</v>
      </c>
      <c r="J18" s="91">
        <v>110.19</v>
      </c>
      <c r="K18" s="92">
        <v>13.08</v>
      </c>
      <c r="L18" s="93">
        <v>41.82</v>
      </c>
      <c r="M18" s="91">
        <v>9.8000000000000007</v>
      </c>
      <c r="N18" s="93">
        <v>26</v>
      </c>
      <c r="O18" s="91">
        <v>1.4</v>
      </c>
      <c r="P18" s="93">
        <v>104.774</v>
      </c>
      <c r="Q18" s="94">
        <v>6.0030710000000003</v>
      </c>
      <c r="R18" s="95">
        <v>43.565480000000001</v>
      </c>
      <c r="S18" s="94">
        <v>0</v>
      </c>
      <c r="T18" s="156">
        <v>0</v>
      </c>
      <c r="U18" s="94">
        <v>0</v>
      </c>
      <c r="V18" s="95">
        <v>8.6E-3</v>
      </c>
      <c r="W18" s="97">
        <v>5.0999999999999996</v>
      </c>
      <c r="X18" s="94">
        <v>2.8039999999999998</v>
      </c>
      <c r="Y18" s="97">
        <v>2068.02</v>
      </c>
      <c r="Z18" s="96"/>
    </row>
    <row r="19" spans="1:52" x14ac:dyDescent="0.25">
      <c r="F19" s="1205"/>
      <c r="G19" s="89">
        <v>15</v>
      </c>
      <c r="H19" s="98" t="s">
        <v>47</v>
      </c>
      <c r="I19" s="90">
        <v>0</v>
      </c>
      <c r="J19" s="91">
        <v>140.71</v>
      </c>
      <c r="K19" s="92">
        <v>24.56</v>
      </c>
      <c r="L19" s="93">
        <v>42.64</v>
      </c>
      <c r="M19" s="91">
        <v>19</v>
      </c>
      <c r="N19" s="93">
        <v>384</v>
      </c>
      <c r="O19" s="91">
        <v>19</v>
      </c>
      <c r="P19" s="93">
        <v>406.55500000000001</v>
      </c>
      <c r="Q19" s="94">
        <v>6.5912540000000002</v>
      </c>
      <c r="R19" s="95">
        <v>43.937159999999999</v>
      </c>
      <c r="S19" s="94">
        <v>0</v>
      </c>
      <c r="T19" s="156">
        <v>0</v>
      </c>
      <c r="U19" s="94">
        <v>0</v>
      </c>
      <c r="V19" s="95">
        <v>0.1164</v>
      </c>
      <c r="W19" s="97">
        <v>15</v>
      </c>
      <c r="X19" s="94">
        <v>3.6000000000000004E-2</v>
      </c>
      <c r="Y19" s="97">
        <v>9649.8100000000013</v>
      </c>
      <c r="Z19" s="96"/>
    </row>
    <row r="20" spans="1:52" x14ac:dyDescent="0.25">
      <c r="F20" s="1205"/>
      <c r="G20" s="89">
        <v>16</v>
      </c>
      <c r="H20" s="98" t="s">
        <v>48</v>
      </c>
      <c r="I20" s="90">
        <v>0</v>
      </c>
      <c r="J20" s="91">
        <v>104.25731800000001</v>
      </c>
      <c r="K20" s="92">
        <v>17.463402000000002</v>
      </c>
      <c r="L20" s="93">
        <v>38.674174000000001</v>
      </c>
      <c r="M20" s="91">
        <v>60</v>
      </c>
      <c r="N20" s="93">
        <v>301</v>
      </c>
      <c r="O20" s="91">
        <v>19.591999999999999</v>
      </c>
      <c r="P20" s="93">
        <v>427.16699999999997</v>
      </c>
      <c r="Q20" s="94">
        <v>4.1727877399999995</v>
      </c>
      <c r="R20" s="95">
        <v>30.985639999999997</v>
      </c>
      <c r="S20" s="94">
        <v>0</v>
      </c>
      <c r="T20" s="156">
        <v>0</v>
      </c>
      <c r="U20" s="94">
        <v>0</v>
      </c>
      <c r="V20" s="95">
        <v>20.197963999999999</v>
      </c>
      <c r="W20" s="97">
        <v>7.3609999999999998</v>
      </c>
      <c r="X20" s="94">
        <v>43.198</v>
      </c>
      <c r="Y20" s="97">
        <v>3185.8</v>
      </c>
      <c r="Z20" s="96"/>
    </row>
    <row r="21" spans="1:52" s="101" customFormat="1" ht="17.25" customHeight="1" x14ac:dyDescent="0.25">
      <c r="A21" s="99"/>
      <c r="B21" s="99"/>
      <c r="C21" s="99"/>
      <c r="D21" s="99"/>
      <c r="E21" s="99"/>
      <c r="F21" s="1206"/>
      <c r="G21" s="102">
        <v>17</v>
      </c>
      <c r="H21" s="103" t="s">
        <v>49</v>
      </c>
      <c r="I21" s="104">
        <v>0</v>
      </c>
      <c r="J21" s="105">
        <v>104.458552</v>
      </c>
      <c r="K21" s="106">
        <v>18.718854149999999</v>
      </c>
      <c r="L21" s="107">
        <v>39.785028600000004</v>
      </c>
      <c r="M21" s="105">
        <v>70</v>
      </c>
      <c r="N21" s="107">
        <v>298</v>
      </c>
      <c r="O21" s="105">
        <v>32.390999999999998</v>
      </c>
      <c r="P21" s="107">
        <v>548.77099999999996</v>
      </c>
      <c r="Q21" s="108">
        <v>4.48032144</v>
      </c>
      <c r="R21" s="109">
        <v>32.105819999999994</v>
      </c>
      <c r="S21" s="108">
        <v>0</v>
      </c>
      <c r="T21" s="156">
        <v>0</v>
      </c>
      <c r="U21" s="108">
        <v>0</v>
      </c>
      <c r="V21" s="109">
        <v>20.173583999999998</v>
      </c>
      <c r="W21" s="110">
        <v>8.2360000000000007</v>
      </c>
      <c r="X21" s="108">
        <v>3.3340000000000001</v>
      </c>
      <c r="Y21" s="110">
        <v>5685.5879999999997</v>
      </c>
      <c r="Z21" s="111"/>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s="101" customFormat="1" ht="17.25" customHeight="1" x14ac:dyDescent="0.25">
      <c r="A22" s="99"/>
      <c r="B22" s="99"/>
      <c r="C22" s="99"/>
      <c r="D22" s="99"/>
      <c r="E22" s="99"/>
      <c r="F22" s="1207" t="s">
        <v>281</v>
      </c>
      <c r="G22" s="102">
        <v>18</v>
      </c>
      <c r="H22" s="103" t="s">
        <v>50</v>
      </c>
      <c r="I22" s="104"/>
      <c r="J22" s="105">
        <v>10.141500000000001</v>
      </c>
      <c r="K22" s="106">
        <v>0</v>
      </c>
      <c r="L22" s="107">
        <v>0</v>
      </c>
      <c r="M22" s="105">
        <v>0.11749999999999999</v>
      </c>
      <c r="N22" s="107">
        <v>0</v>
      </c>
      <c r="O22" s="105">
        <v>0.11371689166666667</v>
      </c>
      <c r="P22" s="107">
        <v>5.7218524583333323</v>
      </c>
      <c r="Q22" s="108">
        <v>0.60618984471354187</v>
      </c>
      <c r="R22" s="109">
        <v>3.0703755000000004</v>
      </c>
      <c r="S22" s="108">
        <v>1.8586443749999998E-3</v>
      </c>
      <c r="T22" s="110">
        <v>3.234686875E-2</v>
      </c>
      <c r="U22" s="108">
        <v>8.466599011499984E-2</v>
      </c>
      <c r="V22" s="109">
        <v>0.62540096839749992</v>
      </c>
      <c r="W22" s="110">
        <v>6.4042500000000002E-2</v>
      </c>
      <c r="X22" s="108">
        <v>3.1819424175E-2</v>
      </c>
      <c r="Y22" s="110">
        <v>0.15173089312500002</v>
      </c>
      <c r="Z22" s="111"/>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s="101" customFormat="1" ht="17.25" customHeight="1" x14ac:dyDescent="0.25">
      <c r="A23" s="99"/>
      <c r="B23" s="99"/>
      <c r="C23" s="99"/>
      <c r="D23" s="99"/>
      <c r="E23" s="99"/>
      <c r="F23" s="1208"/>
      <c r="G23" s="102">
        <v>19</v>
      </c>
      <c r="H23" s="112" t="s">
        <v>51</v>
      </c>
      <c r="I23" s="104"/>
      <c r="J23" s="105">
        <v>65.828019323671498</v>
      </c>
      <c r="K23" s="106">
        <v>21.087922705314014</v>
      </c>
      <c r="L23" s="107">
        <v>10.794202898550726</v>
      </c>
      <c r="M23" s="105">
        <v>54.299516908212567</v>
      </c>
      <c r="N23" s="107">
        <v>271.30434782608694</v>
      </c>
      <c r="O23" s="105">
        <v>7.0531400966183586</v>
      </c>
      <c r="P23" s="107">
        <v>311.21787439613524</v>
      </c>
      <c r="Q23" s="108">
        <v>3.3562929468599036</v>
      </c>
      <c r="R23" s="109">
        <v>29.179710144927537</v>
      </c>
      <c r="S23" s="108">
        <v>4.6376811594202906E-3</v>
      </c>
      <c r="T23" s="110">
        <v>0</v>
      </c>
      <c r="U23" s="108">
        <v>0</v>
      </c>
      <c r="V23" s="109">
        <v>6.4850241545893722E-2</v>
      </c>
      <c r="W23" s="110">
        <v>8.1449275362318829</v>
      </c>
      <c r="X23" s="108">
        <v>47.342028985507255</v>
      </c>
      <c r="Y23" s="110">
        <v>3151.3777777777782</v>
      </c>
      <c r="Z23" s="111"/>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x14ac:dyDescent="0.25">
      <c r="F24" s="1209"/>
      <c r="G24" s="89">
        <v>20</v>
      </c>
      <c r="H24" s="98" t="s">
        <v>52</v>
      </c>
      <c r="I24" s="90"/>
      <c r="J24" s="91">
        <v>256.72927536231884</v>
      </c>
      <c r="K24" s="92">
        <v>82.242898550724647</v>
      </c>
      <c r="L24" s="93">
        <v>42.09739130434783</v>
      </c>
      <c r="M24" s="91">
        <v>211.768115942029</v>
      </c>
      <c r="N24" s="93">
        <v>1058.086956521739</v>
      </c>
      <c r="O24" s="91">
        <v>27.507246376811597</v>
      </c>
      <c r="P24" s="93">
        <v>1213.7497101449273</v>
      </c>
      <c r="Q24" s="94">
        <v>13.089542492753624</v>
      </c>
      <c r="R24" s="95">
        <v>113.80086956521741</v>
      </c>
      <c r="S24" s="94">
        <v>1.8086956521739132E-2</v>
      </c>
      <c r="T24" s="97">
        <v>0</v>
      </c>
      <c r="U24" s="94">
        <v>0</v>
      </c>
      <c r="V24" s="95">
        <v>0.25291594202898549</v>
      </c>
      <c r="W24" s="97">
        <v>31.765217391304343</v>
      </c>
      <c r="X24" s="94">
        <v>184.63391304347829</v>
      </c>
      <c r="Y24" s="97">
        <v>12290.373333333333</v>
      </c>
      <c r="Z24" s="96"/>
    </row>
    <row r="25" spans="1:52" x14ac:dyDescent="0.25">
      <c r="F25" s="212" t="s">
        <v>282</v>
      </c>
      <c r="G25" s="113">
        <v>21</v>
      </c>
      <c r="H25" s="113" t="s">
        <v>53</v>
      </c>
      <c r="I25" s="114"/>
      <c r="J25" s="115">
        <v>40.850260368204005</v>
      </c>
      <c r="K25" s="116">
        <v>24.592235818884198</v>
      </c>
      <c r="L25" s="117">
        <v>1.4076992802470016</v>
      </c>
      <c r="M25" s="118">
        <v>0.37</v>
      </c>
      <c r="N25" s="117">
        <v>11.6</v>
      </c>
      <c r="O25" s="118">
        <v>0</v>
      </c>
      <c r="P25" s="117">
        <v>128</v>
      </c>
      <c r="Q25" s="119">
        <v>2.2666172615886366</v>
      </c>
      <c r="R25" s="120">
        <v>9.7722230316694674</v>
      </c>
      <c r="S25" s="119">
        <v>2.891021734353E-3</v>
      </c>
      <c r="T25" s="121">
        <v>0</v>
      </c>
      <c r="U25" s="119">
        <v>0</v>
      </c>
      <c r="V25" s="120">
        <v>1.250219286561766E-2</v>
      </c>
      <c r="W25" s="121">
        <v>1.5070000000000001</v>
      </c>
      <c r="X25" s="119">
        <v>0</v>
      </c>
      <c r="Y25" s="121">
        <v>23.878713579253152</v>
      </c>
      <c r="Z25" s="115"/>
    </row>
    <row r="26" spans="1:52" ht="43.15" customHeight="1" x14ac:dyDescent="0.25">
      <c r="F26" s="1210" t="s">
        <v>283</v>
      </c>
      <c r="G26" s="113">
        <v>22</v>
      </c>
      <c r="H26" s="113" t="s">
        <v>54</v>
      </c>
      <c r="I26" s="114">
        <v>0.05</v>
      </c>
      <c r="J26" s="118">
        <v>33.732900000000001</v>
      </c>
      <c r="K26" s="116">
        <v>2.278508</v>
      </c>
      <c r="L26" s="117">
        <v>7.4194999999999997E-2</v>
      </c>
      <c r="M26" s="118">
        <v>0</v>
      </c>
      <c r="N26" s="117">
        <v>0</v>
      </c>
      <c r="O26" s="118">
        <v>0</v>
      </c>
      <c r="P26" s="117">
        <v>1721.52</v>
      </c>
      <c r="Q26" s="119">
        <v>2.8272751940000003</v>
      </c>
      <c r="R26" s="120">
        <v>7.4651214000000001</v>
      </c>
      <c r="S26" s="119">
        <v>0.13633799999999999</v>
      </c>
      <c r="T26" s="121">
        <v>26</v>
      </c>
      <c r="U26" s="119">
        <v>3.5446400000000002</v>
      </c>
      <c r="V26" s="120">
        <v>6.923639999999999E-2</v>
      </c>
      <c r="W26" s="121">
        <v>2.7073510000000001</v>
      </c>
      <c r="X26" s="119">
        <v>3.550144</v>
      </c>
      <c r="Y26" s="121">
        <v>65.169560000000004</v>
      </c>
      <c r="Z26" s="115"/>
    </row>
    <row r="27" spans="1:52" x14ac:dyDescent="0.25">
      <c r="F27" s="1211"/>
      <c r="G27" s="113">
        <v>23</v>
      </c>
      <c r="H27" s="113" t="s">
        <v>55</v>
      </c>
      <c r="I27" s="114">
        <v>0.5</v>
      </c>
      <c r="J27" s="115">
        <v>16.565294999999999</v>
      </c>
      <c r="K27" s="116">
        <v>4.5724539999999996</v>
      </c>
      <c r="L27" s="117">
        <v>-0.1575105</v>
      </c>
      <c r="M27" s="118">
        <v>0</v>
      </c>
      <c r="N27" s="117">
        <v>0</v>
      </c>
      <c r="O27" s="118">
        <v>0</v>
      </c>
      <c r="P27" s="117">
        <v>800.68499999999995</v>
      </c>
      <c r="Q27" s="119">
        <v>1.37547327715</v>
      </c>
      <c r="R27" s="120">
        <v>3.5932418059999995</v>
      </c>
      <c r="S27" s="119">
        <v>0.11733699999999998</v>
      </c>
      <c r="T27" s="121">
        <v>12</v>
      </c>
      <c r="U27" s="119">
        <v>2.586338</v>
      </c>
      <c r="V27" s="120">
        <v>3.256179E-2</v>
      </c>
      <c r="W27" s="121">
        <v>1.0033577634999999</v>
      </c>
      <c r="X27" s="119">
        <v>1.5680659000000001</v>
      </c>
      <c r="Y27" s="121">
        <v>38.330745600000007</v>
      </c>
      <c r="Z27" s="115"/>
    </row>
    <row r="28" spans="1:52" x14ac:dyDescent="0.25">
      <c r="F28" s="1211"/>
      <c r="G28" s="113">
        <v>24</v>
      </c>
      <c r="H28" s="113" t="s">
        <v>56</v>
      </c>
      <c r="I28" s="114">
        <v>0.85</v>
      </c>
      <c r="J28" s="118">
        <v>9.8172945000000009</v>
      </c>
      <c r="K28" s="116">
        <v>0.13480938000000001</v>
      </c>
      <c r="L28" s="117">
        <v>-5.9628689999999998E-2</v>
      </c>
      <c r="M28" s="118">
        <v>1.3</v>
      </c>
      <c r="N28" s="117">
        <v>3.66</v>
      </c>
      <c r="O28" s="118">
        <v>0</v>
      </c>
      <c r="P28" s="117">
        <v>315.35604999999998</v>
      </c>
      <c r="Q28" s="119">
        <v>1.0571012423350001</v>
      </c>
      <c r="R28" s="120">
        <v>3.2321849002199996</v>
      </c>
      <c r="S28" s="119">
        <v>0.11799999999999999</v>
      </c>
      <c r="T28" s="121">
        <v>6</v>
      </c>
      <c r="U28" s="119">
        <v>1.9831046599999997</v>
      </c>
      <c r="V28" s="120">
        <v>1.3182155999999999E-2</v>
      </c>
      <c r="W28" s="121">
        <v>14</v>
      </c>
      <c r="X28" s="119">
        <v>0.90864395800000008</v>
      </c>
      <c r="Y28" s="121">
        <v>26.233850712000002</v>
      </c>
      <c r="Z28" s="115"/>
    </row>
    <row r="29" spans="1:52" x14ac:dyDescent="0.25">
      <c r="F29" s="1211"/>
      <c r="G29" s="113">
        <v>25</v>
      </c>
      <c r="H29" s="113" t="s">
        <v>57</v>
      </c>
      <c r="I29" s="114"/>
      <c r="J29" s="118">
        <v>50.599350000000001</v>
      </c>
      <c r="K29" s="116">
        <v>3.4177619999999997</v>
      </c>
      <c r="L29" s="117">
        <v>0.11129249999999999</v>
      </c>
      <c r="M29" s="118">
        <v>39.334499999999998</v>
      </c>
      <c r="N29" s="117">
        <v>0</v>
      </c>
      <c r="O29" s="118">
        <v>0</v>
      </c>
      <c r="P29" s="117">
        <v>2582.2799999999997</v>
      </c>
      <c r="Q29" s="119">
        <v>4.2409127910000004</v>
      </c>
      <c r="R29" s="120">
        <v>11.1976821</v>
      </c>
      <c r="S29" s="119">
        <v>0.20450699999999999</v>
      </c>
      <c r="T29" s="121">
        <v>39</v>
      </c>
      <c r="U29" s="119">
        <v>36</v>
      </c>
      <c r="V29" s="120">
        <v>0.10385459999999999</v>
      </c>
      <c r="W29" s="121">
        <v>4.0610265000000005</v>
      </c>
      <c r="X29" s="119">
        <v>2</v>
      </c>
      <c r="Y29" s="121">
        <v>79</v>
      </c>
      <c r="Z29" s="115"/>
    </row>
    <row r="30" spans="1:52" x14ac:dyDescent="0.25">
      <c r="F30" s="1211"/>
      <c r="G30" s="113">
        <v>26</v>
      </c>
      <c r="H30" s="122" t="s">
        <v>58</v>
      </c>
      <c r="I30" s="123">
        <v>0.63</v>
      </c>
      <c r="J30" s="118">
        <v>62.042000000000002</v>
      </c>
      <c r="K30" s="116">
        <v>9.6910000000000007</v>
      </c>
      <c r="L30" s="117">
        <v>4.0449999999999999</v>
      </c>
      <c r="M30" s="118">
        <v>75.734999999999999</v>
      </c>
      <c r="N30" s="117">
        <v>8.4350000000000005</v>
      </c>
      <c r="O30" s="118">
        <v>0</v>
      </c>
      <c r="P30" s="117">
        <v>1000</v>
      </c>
      <c r="Q30" s="119">
        <v>6.2051825300000001</v>
      </c>
      <c r="R30" s="120">
        <v>56.020900000000005</v>
      </c>
      <c r="S30" s="119">
        <v>0.13600000000000001</v>
      </c>
      <c r="T30" s="121">
        <v>7.7</v>
      </c>
      <c r="U30" s="119">
        <v>148.30500000000001</v>
      </c>
      <c r="V30" s="120">
        <v>2.8257999999999998E-2</v>
      </c>
      <c r="W30" s="121">
        <v>7.9139999999999997</v>
      </c>
      <c r="X30" s="119">
        <v>86.367433999999989</v>
      </c>
      <c r="Y30" s="121">
        <v>2327.93019</v>
      </c>
      <c r="Z30" s="115"/>
    </row>
    <row r="31" spans="1:52" x14ac:dyDescent="0.25">
      <c r="F31" s="1211"/>
      <c r="G31" s="113">
        <v>27</v>
      </c>
      <c r="H31" s="113" t="s">
        <v>59</v>
      </c>
      <c r="I31" s="114">
        <v>0.11</v>
      </c>
      <c r="J31" s="118">
        <v>192.62270280000001</v>
      </c>
      <c r="K31" s="116">
        <v>0</v>
      </c>
      <c r="L31" s="117">
        <v>0</v>
      </c>
      <c r="M31" s="118">
        <v>0</v>
      </c>
      <c r="N31" s="117">
        <v>0</v>
      </c>
      <c r="O31" s="118">
        <v>0</v>
      </c>
      <c r="P31" s="117">
        <v>360</v>
      </c>
      <c r="Q31" s="119">
        <v>10.348495860100474</v>
      </c>
      <c r="R31" s="120">
        <v>67.30080467225001</v>
      </c>
      <c r="S31" s="119">
        <v>6.6070667985637502E-2</v>
      </c>
      <c r="T31" s="121">
        <v>4.9925044386348754</v>
      </c>
      <c r="U31" s="119">
        <v>3.6344017446015631</v>
      </c>
      <c r="V31" s="120">
        <v>96.535801778909914</v>
      </c>
      <c r="W31" s="121">
        <v>16.916016489849998</v>
      </c>
      <c r="X31" s="119">
        <v>35.020156139639397</v>
      </c>
      <c r="Y31" s="121">
        <v>4.9478586479201141</v>
      </c>
      <c r="Z31" s="115"/>
    </row>
    <row r="32" spans="1:52" x14ac:dyDescent="0.25">
      <c r="F32" s="1211"/>
      <c r="G32" s="113">
        <v>28</v>
      </c>
      <c r="H32" s="113" t="s">
        <v>60</v>
      </c>
      <c r="I32" s="114">
        <v>0.85</v>
      </c>
      <c r="J32" s="118">
        <v>55.135244999999991</v>
      </c>
      <c r="K32" s="116">
        <v>0</v>
      </c>
      <c r="L32" s="117">
        <v>0</v>
      </c>
      <c r="M32" s="118">
        <v>0</v>
      </c>
      <c r="N32" s="117">
        <v>0</v>
      </c>
      <c r="O32" s="118">
        <v>0</v>
      </c>
      <c r="P32" s="117">
        <v>150</v>
      </c>
      <c r="Q32" s="119">
        <v>3.5470439410654255</v>
      </c>
      <c r="R32" s="120">
        <v>15.624735978124999</v>
      </c>
      <c r="S32" s="119">
        <v>7.3233032516718755E-2</v>
      </c>
      <c r="T32" s="121">
        <v>33.488795424848441</v>
      </c>
      <c r="U32" s="119">
        <v>0.83679431230341239</v>
      </c>
      <c r="V32" s="120">
        <v>17.671279446727695</v>
      </c>
      <c r="W32" s="121">
        <v>4.0492610181249988</v>
      </c>
      <c r="X32" s="119">
        <v>6.4681441702320788</v>
      </c>
      <c r="Y32" s="121">
        <v>1.2133974653301562</v>
      </c>
      <c r="Z32" s="115"/>
    </row>
    <row r="33" spans="6:26" x14ac:dyDescent="0.25">
      <c r="F33" s="1211"/>
      <c r="G33" s="113">
        <v>29</v>
      </c>
      <c r="H33" s="113" t="s">
        <v>61</v>
      </c>
      <c r="I33" s="114">
        <v>0</v>
      </c>
      <c r="J33" s="118">
        <v>142.72</v>
      </c>
      <c r="K33" s="116">
        <v>0</v>
      </c>
      <c r="L33" s="117">
        <v>0</v>
      </c>
      <c r="M33" s="118">
        <v>0</v>
      </c>
      <c r="N33" s="117">
        <v>0</v>
      </c>
      <c r="O33" s="118">
        <v>0.79843774999999995</v>
      </c>
      <c r="P33" s="117">
        <v>40.174708749999994</v>
      </c>
      <c r="Q33" s="119">
        <v>7.3667113102950808</v>
      </c>
      <c r="R33" s="120">
        <v>303.83466219999997</v>
      </c>
      <c r="S33" s="119">
        <v>0.03</v>
      </c>
      <c r="T33" s="121">
        <v>3.9721163124999999</v>
      </c>
      <c r="U33" s="119">
        <v>56.519094034849999</v>
      </c>
      <c r="V33" s="120">
        <v>5.5295409100250001</v>
      </c>
      <c r="W33" s="121">
        <v>3.0260750000000001</v>
      </c>
      <c r="X33" s="119">
        <v>6</v>
      </c>
      <c r="Y33" s="121">
        <v>158.19978154875</v>
      </c>
      <c r="Z33" s="115"/>
    </row>
    <row r="34" spans="6:26" x14ac:dyDescent="0.25">
      <c r="F34" s="1211"/>
      <c r="G34" s="113">
        <v>30</v>
      </c>
      <c r="H34" s="113" t="s">
        <v>62</v>
      </c>
      <c r="I34" s="114">
        <v>0</v>
      </c>
      <c r="J34" s="118">
        <v>116.55</v>
      </c>
      <c r="K34" s="116">
        <v>0</v>
      </c>
      <c r="L34" s="117">
        <v>0</v>
      </c>
      <c r="M34" s="118">
        <v>0</v>
      </c>
      <c r="N34" s="117">
        <v>0</v>
      </c>
      <c r="O34" s="118">
        <v>0.24195083333333334</v>
      </c>
      <c r="P34" s="117">
        <v>12.174154166666666</v>
      </c>
      <c r="Q34" s="119">
        <v>6.203386948028812</v>
      </c>
      <c r="R34" s="120">
        <v>292.10365800000005</v>
      </c>
      <c r="S34" s="119">
        <v>9.6245625000000012E-3</v>
      </c>
      <c r="T34" s="121">
        <v>3.7438231250000005</v>
      </c>
      <c r="U34" s="119">
        <v>55.059450904500004</v>
      </c>
      <c r="V34" s="120">
        <v>5.3798851242500012</v>
      </c>
      <c r="W34" s="121">
        <v>2.8402500000000002</v>
      </c>
      <c r="X34" s="119">
        <v>94.094381902500004</v>
      </c>
      <c r="Y34" s="121">
        <v>154.52017638750002</v>
      </c>
      <c r="Z34" s="115"/>
    </row>
    <row r="35" spans="6:26" x14ac:dyDescent="0.25">
      <c r="F35" s="1211"/>
      <c r="G35" s="113">
        <v>31</v>
      </c>
      <c r="H35" s="113" t="s">
        <v>63</v>
      </c>
      <c r="I35" s="114">
        <v>0.6</v>
      </c>
      <c r="J35" s="118">
        <v>50.923054682926839</v>
      </c>
      <c r="K35" s="116">
        <v>0</v>
      </c>
      <c r="L35" s="117">
        <v>0</v>
      </c>
      <c r="M35" s="118">
        <v>0</v>
      </c>
      <c r="N35" s="117">
        <v>0</v>
      </c>
      <c r="O35" s="118">
        <v>0</v>
      </c>
      <c r="P35" s="117">
        <v>13.969717125000001</v>
      </c>
      <c r="Q35" s="119">
        <v>2.727979316530952</v>
      </c>
      <c r="R35" s="120">
        <v>62.599713623999996</v>
      </c>
      <c r="S35" s="119">
        <v>4.759374375E-3</v>
      </c>
      <c r="T35" s="121">
        <v>10.29</v>
      </c>
      <c r="U35" s="119">
        <v>33.086626099485009</v>
      </c>
      <c r="V35" s="120">
        <v>5.3572669853325001</v>
      </c>
      <c r="W35" s="121">
        <v>1.4595000000000002</v>
      </c>
      <c r="X35" s="119">
        <v>37.653323968575002</v>
      </c>
      <c r="Y35" s="121">
        <v>61.882321843125006</v>
      </c>
      <c r="Z35" s="115"/>
    </row>
    <row r="36" spans="6:26" x14ac:dyDescent="0.25">
      <c r="F36" s="1211"/>
      <c r="G36" s="113">
        <v>32</v>
      </c>
      <c r="H36" s="113" t="s">
        <v>64</v>
      </c>
      <c r="I36" s="114">
        <v>0.85</v>
      </c>
      <c r="J36" s="118">
        <v>38.448482863170732</v>
      </c>
      <c r="K36" s="116">
        <v>0</v>
      </c>
      <c r="L36" s="117">
        <v>0</v>
      </c>
      <c r="M36" s="118">
        <v>0</v>
      </c>
      <c r="N36" s="117">
        <v>0</v>
      </c>
      <c r="O36" s="118">
        <v>0.45409453375416664</v>
      </c>
      <c r="P36" s="117">
        <v>43.118581618895831</v>
      </c>
      <c r="Q36" s="119">
        <v>1.812558451315228</v>
      </c>
      <c r="R36" s="120">
        <v>35.035071813708875</v>
      </c>
      <c r="S36" s="119">
        <v>1.0137509832187501E-2</v>
      </c>
      <c r="T36" s="121">
        <v>25.498153631125003</v>
      </c>
      <c r="U36" s="119">
        <v>57.102726248630333</v>
      </c>
      <c r="V36" s="120">
        <v>3.4370237689750187</v>
      </c>
      <c r="W36" s="121">
        <v>1.225144456</v>
      </c>
      <c r="X36" s="119">
        <v>8.892797423656388</v>
      </c>
      <c r="Y36" s="121">
        <v>15.124884096636565</v>
      </c>
      <c r="Z36" s="115"/>
    </row>
    <row r="37" spans="6:26" x14ac:dyDescent="0.25">
      <c r="F37" s="1211"/>
      <c r="G37" s="113">
        <v>33</v>
      </c>
      <c r="H37" s="113" t="s">
        <v>65</v>
      </c>
      <c r="I37" s="114">
        <v>0.85</v>
      </c>
      <c r="J37" s="118">
        <v>28.229664840000005</v>
      </c>
      <c r="K37" s="116">
        <v>0</v>
      </c>
      <c r="L37" s="117">
        <v>0</v>
      </c>
      <c r="M37" s="118">
        <v>2.2431479999999997</v>
      </c>
      <c r="N37" s="117">
        <v>0</v>
      </c>
      <c r="O37" s="118">
        <v>0.53808764923285002</v>
      </c>
      <c r="P37" s="117">
        <v>33.112348015292255</v>
      </c>
      <c r="Q37" s="119">
        <v>1.1004509734093899</v>
      </c>
      <c r="R37" s="120">
        <v>6.2537092298991661</v>
      </c>
      <c r="S37" s="119">
        <v>1.034797746457875E-2</v>
      </c>
      <c r="T37" s="121">
        <v>60</v>
      </c>
      <c r="U37" s="119">
        <v>2.1940948984577897</v>
      </c>
      <c r="V37" s="120">
        <v>0.89629099097876763</v>
      </c>
      <c r="W37" s="121">
        <v>1.230972448605</v>
      </c>
      <c r="X37" s="119">
        <v>0.32949579274002355</v>
      </c>
      <c r="Y37" s="121">
        <v>0.66741885725789629</v>
      </c>
      <c r="Z37" s="115"/>
    </row>
    <row r="38" spans="6:26" x14ac:dyDescent="0.25">
      <c r="F38" s="1211"/>
      <c r="G38" s="113">
        <v>34</v>
      </c>
      <c r="H38" s="113" t="s">
        <v>66</v>
      </c>
      <c r="I38" s="589">
        <v>0.5</v>
      </c>
      <c r="J38" s="118">
        <v>161.80594999999997</v>
      </c>
      <c r="K38" s="116">
        <v>0</v>
      </c>
      <c r="L38" s="117">
        <v>0</v>
      </c>
      <c r="M38" s="118">
        <v>118.5</v>
      </c>
      <c r="N38" s="117">
        <v>13.0625</v>
      </c>
      <c r="O38" s="118">
        <v>5.6234158660208333</v>
      </c>
      <c r="P38" s="117">
        <v>286.32398132010428</v>
      </c>
      <c r="Q38" s="119">
        <v>18.380164222100298</v>
      </c>
      <c r="R38" s="120">
        <v>45.027525313234918</v>
      </c>
      <c r="S38" s="119">
        <v>7.3830062432812496E-2</v>
      </c>
      <c r="T38" s="590">
        <v>27.350292499999998</v>
      </c>
      <c r="U38" s="591">
        <v>2.5995774071722586</v>
      </c>
      <c r="V38" s="592">
        <v>48.751660429038424</v>
      </c>
      <c r="W38" s="593">
        <v>9.1400853687499986</v>
      </c>
      <c r="X38" s="594">
        <v>17.88586694004033</v>
      </c>
      <c r="Y38" s="121">
        <v>3.6231068535484376</v>
      </c>
      <c r="Z38" s="115"/>
    </row>
    <row r="39" spans="6:26" ht="18" customHeight="1" x14ac:dyDescent="0.25">
      <c r="F39" s="1212" t="s">
        <v>282</v>
      </c>
      <c r="G39" s="124">
        <v>35</v>
      </c>
      <c r="H39" s="124" t="s">
        <v>67</v>
      </c>
      <c r="I39" s="125"/>
      <c r="J39" s="126">
        <v>2.1957014947909652</v>
      </c>
      <c r="K39" s="127">
        <v>1.3218326752650256</v>
      </c>
      <c r="L39" s="128">
        <v>7.5663836313276334E-2</v>
      </c>
      <c r="M39" s="126">
        <v>1.9887499999999999E-2</v>
      </c>
      <c r="N39" s="128">
        <v>0.62349999999999994</v>
      </c>
      <c r="O39" s="126">
        <v>0</v>
      </c>
      <c r="P39" s="128">
        <v>6.88</v>
      </c>
      <c r="Q39" s="129">
        <v>0.12183067781038921</v>
      </c>
      <c r="R39" s="130">
        <v>0.52525698795223386</v>
      </c>
      <c r="S39" s="129">
        <v>1.5539241822147375E-4</v>
      </c>
      <c r="T39" s="131">
        <v>0</v>
      </c>
      <c r="U39" s="132">
        <v>0</v>
      </c>
      <c r="V39" s="133">
        <v>6.7199286652694921E-4</v>
      </c>
      <c r="W39" s="134">
        <v>8.1001250000000011E-2</v>
      </c>
      <c r="X39" s="135">
        <v>0</v>
      </c>
      <c r="Y39" s="136">
        <v>1.2834808548848569</v>
      </c>
      <c r="Z39" s="137"/>
    </row>
    <row r="40" spans="6:26" ht="18" customHeight="1" x14ac:dyDescent="0.25">
      <c r="F40" s="1212"/>
      <c r="G40" s="124">
        <v>36</v>
      </c>
      <c r="H40" s="124" t="s">
        <v>68</v>
      </c>
      <c r="I40" s="138"/>
      <c r="J40" s="126">
        <v>6.5057822067880444</v>
      </c>
      <c r="K40" s="127">
        <v>3.9165412600445197</v>
      </c>
      <c r="L40" s="128">
        <v>0.22418914463192988</v>
      </c>
      <c r="M40" s="126">
        <v>5.8925925925925916E-2</v>
      </c>
      <c r="N40" s="128">
        <v>1.8474074074074072</v>
      </c>
      <c r="O40" s="126">
        <v>0</v>
      </c>
      <c r="P40" s="128">
        <v>20.385185185185183</v>
      </c>
      <c r="Q40" s="129">
        <v>0.36097978610485693</v>
      </c>
      <c r="R40" s="130">
        <v>1.5563170013399521</v>
      </c>
      <c r="S40" s="129">
        <v>4.6042197991547773E-4</v>
      </c>
      <c r="T40" s="131">
        <v>0</v>
      </c>
      <c r="U40" s="132">
        <v>0</v>
      </c>
      <c r="V40" s="133">
        <v>1.9910899748946643E-3</v>
      </c>
      <c r="W40" s="134">
        <v>0.24000370370370372</v>
      </c>
      <c r="X40" s="135">
        <v>0</v>
      </c>
      <c r="Y40" s="136">
        <v>3.8029062366958719</v>
      </c>
      <c r="Z40" s="137"/>
    </row>
    <row r="41" spans="6:26" ht="18" customHeight="1" x14ac:dyDescent="0.25">
      <c r="F41" s="1212"/>
      <c r="G41" s="124">
        <v>37</v>
      </c>
      <c r="H41" s="124" t="s">
        <v>69</v>
      </c>
      <c r="I41" s="139"/>
      <c r="J41" s="126">
        <v>15.129726062297779</v>
      </c>
      <c r="K41" s="127">
        <v>9.1082354884756285</v>
      </c>
      <c r="L41" s="128">
        <v>0.52137010379518578</v>
      </c>
      <c r="M41" s="126">
        <v>0.13703703703703701</v>
      </c>
      <c r="N41" s="128">
        <v>4.2962962962962958</v>
      </c>
      <c r="O41" s="126">
        <v>0</v>
      </c>
      <c r="P41" s="128">
        <v>47.407407407407405</v>
      </c>
      <c r="Q41" s="129">
        <v>0.839487874662458</v>
      </c>
      <c r="R41" s="130">
        <v>3.6193418635812842</v>
      </c>
      <c r="S41" s="129">
        <v>1.070748790501111E-3</v>
      </c>
      <c r="T41" s="136">
        <v>0</v>
      </c>
      <c r="U41" s="129">
        <v>0</v>
      </c>
      <c r="V41" s="130">
        <v>4.6304418020806145E-3</v>
      </c>
      <c r="W41" s="136">
        <v>0.55814814814814817</v>
      </c>
      <c r="X41" s="129">
        <v>0</v>
      </c>
      <c r="Y41" s="136">
        <v>6</v>
      </c>
      <c r="Z41" s="137"/>
    </row>
    <row r="42" spans="6:26" ht="18.75" x14ac:dyDescent="0.25">
      <c r="F42" s="539"/>
      <c r="G42" s="124">
        <v>38</v>
      </c>
      <c r="H42" s="124" t="s">
        <v>70</v>
      </c>
      <c r="I42" s="139"/>
      <c r="J42" s="126">
        <v>11.97545</v>
      </c>
      <c r="K42" s="127">
        <v>4.9108309999999999</v>
      </c>
      <c r="L42" s="128">
        <v>1.9236E-2</v>
      </c>
      <c r="M42" s="126">
        <v>0</v>
      </c>
      <c r="N42" s="128">
        <v>0</v>
      </c>
      <c r="O42" s="126">
        <v>6.0487708333333334E-2</v>
      </c>
      <c r="P42" s="128">
        <v>180.16778854166677</v>
      </c>
      <c r="Q42" s="129">
        <v>0.80017987845720318</v>
      </c>
      <c r="R42" s="130">
        <v>3.5895160399999999</v>
      </c>
      <c r="S42" s="129">
        <v>8.7208640625E-2</v>
      </c>
      <c r="T42" s="136">
        <v>10.76720578125</v>
      </c>
      <c r="U42" s="129">
        <v>25</v>
      </c>
      <c r="V42" s="130">
        <v>7.9144510625000011E-3</v>
      </c>
      <c r="W42" s="136">
        <v>0.51565450000000002</v>
      </c>
      <c r="X42" s="129">
        <v>0.80975322562500007</v>
      </c>
      <c r="Y42" s="136">
        <v>4.4592532921874997E-2</v>
      </c>
      <c r="Z42" s="137"/>
    </row>
    <row r="43" spans="6:26" ht="18.75" x14ac:dyDescent="0.25">
      <c r="F43" s="526" t="s">
        <v>284</v>
      </c>
      <c r="G43" s="140">
        <v>39</v>
      </c>
      <c r="H43" s="149" t="s">
        <v>71</v>
      </c>
      <c r="I43" s="141">
        <v>0</v>
      </c>
      <c r="J43" s="142">
        <v>313.91000000000003</v>
      </c>
      <c r="K43" s="143">
        <v>83.36</v>
      </c>
      <c r="L43" s="144">
        <v>42.64</v>
      </c>
      <c r="M43" s="142">
        <v>19</v>
      </c>
      <c r="N43" s="144">
        <v>384</v>
      </c>
      <c r="O43" s="142">
        <v>19</v>
      </c>
      <c r="P43" s="144">
        <v>406.55500000000001</v>
      </c>
      <c r="Q43" s="145">
        <v>15.564657529719138</v>
      </c>
      <c r="R43" s="146">
        <v>59.148987952261301</v>
      </c>
      <c r="S43" s="145">
        <v>0.8</v>
      </c>
      <c r="T43" s="147">
        <v>0.38540949999999996</v>
      </c>
      <c r="U43" s="145">
        <v>1.0087862651999981</v>
      </c>
      <c r="V43" s="146">
        <v>0.23249160032261304</v>
      </c>
      <c r="W43" s="147">
        <v>15.323399999999999</v>
      </c>
      <c r="X43" s="145">
        <v>0.41512505399999999</v>
      </c>
      <c r="Y43" s="147">
        <v>9651.6178574500009</v>
      </c>
      <c r="Z43" s="148"/>
    </row>
    <row r="44" spans="6:26" ht="18.75" x14ac:dyDescent="0.25">
      <c r="F44" s="526"/>
      <c r="G44" s="140">
        <v>40</v>
      </c>
      <c r="H44" s="140" t="s">
        <v>72</v>
      </c>
      <c r="I44" s="141">
        <v>0</v>
      </c>
      <c r="J44" s="142">
        <v>357.21</v>
      </c>
      <c r="K44" s="143">
        <v>61.31</v>
      </c>
      <c r="L44" s="144">
        <v>42.64</v>
      </c>
      <c r="M44" s="142">
        <v>19</v>
      </c>
      <c r="N44" s="144">
        <v>384</v>
      </c>
      <c r="O44" s="142">
        <v>20.693655833333334</v>
      </c>
      <c r="P44" s="144">
        <v>491.77407916666664</v>
      </c>
      <c r="Q44" s="145">
        <v>17.808008412148922</v>
      </c>
      <c r="R44" s="146">
        <v>62.951944940326626</v>
      </c>
      <c r="S44" s="145">
        <v>2.76819375E-2</v>
      </c>
      <c r="T44" s="147">
        <v>0.48176187499999995</v>
      </c>
      <c r="U44" s="145">
        <v>1.2609828314999973</v>
      </c>
      <c r="V44" s="146">
        <v>0.26151450040326629</v>
      </c>
      <c r="W44" s="147">
        <v>15.404249999999999</v>
      </c>
      <c r="X44" s="145">
        <v>0.50990631749999993</v>
      </c>
      <c r="Y44" s="147">
        <v>9652.0698218124999</v>
      </c>
      <c r="Z44" s="148"/>
    </row>
    <row r="45" spans="6:26" ht="18.75" x14ac:dyDescent="0.25">
      <c r="F45" s="526"/>
      <c r="G45" s="140">
        <v>41</v>
      </c>
      <c r="H45" s="140" t="s">
        <v>73</v>
      </c>
      <c r="I45" s="141">
        <v>0</v>
      </c>
      <c r="J45" s="142">
        <v>2759</v>
      </c>
      <c r="K45" s="143">
        <v>2583.9</v>
      </c>
      <c r="L45" s="144">
        <v>0</v>
      </c>
      <c r="M45" s="142">
        <v>187</v>
      </c>
      <c r="N45" s="144">
        <v>1742</v>
      </c>
      <c r="O45" s="142">
        <v>58.068200000000004</v>
      </c>
      <c r="P45" s="144">
        <v>20000</v>
      </c>
      <c r="Q45" s="145">
        <v>124.677281206915</v>
      </c>
      <c r="R45" s="146">
        <v>1675.9223599999998</v>
      </c>
      <c r="S45" s="145">
        <v>3.1490950000000004</v>
      </c>
      <c r="T45" s="147">
        <v>396.51755000000003</v>
      </c>
      <c r="U45" s="145">
        <v>1935</v>
      </c>
      <c r="V45" s="146">
        <v>5.0384298200000002</v>
      </c>
      <c r="W45" s="147">
        <v>52.86</v>
      </c>
      <c r="X45" s="145">
        <v>153</v>
      </c>
      <c r="Y45" s="147">
        <v>95004.399604999999</v>
      </c>
      <c r="Z45" s="148"/>
    </row>
    <row r="46" spans="6:26" ht="18.75" x14ac:dyDescent="0.25">
      <c r="F46" s="526"/>
      <c r="G46" s="595">
        <v>42</v>
      </c>
      <c r="H46" s="596" t="s">
        <v>322</v>
      </c>
      <c r="I46" s="597">
        <v>0.25</v>
      </c>
      <c r="J46" s="598">
        <v>225.32</v>
      </c>
      <c r="K46" s="599">
        <v>202.52</v>
      </c>
      <c r="L46" s="600">
        <v>0</v>
      </c>
      <c r="M46" s="598">
        <v>0</v>
      </c>
      <c r="N46" s="600">
        <v>0</v>
      </c>
      <c r="O46" s="598">
        <v>26.058068200000001</v>
      </c>
      <c r="P46" s="600">
        <v>187500</v>
      </c>
      <c r="Q46" s="601">
        <v>17.742916891206914</v>
      </c>
      <c r="R46" s="602">
        <v>344.22890000000001</v>
      </c>
      <c r="S46" s="601">
        <v>9.4909500000000006E-4</v>
      </c>
      <c r="T46" s="603">
        <v>1.6517549999999999E-2</v>
      </c>
      <c r="U46" s="601">
        <v>127.54323369708</v>
      </c>
      <c r="V46" s="602">
        <v>1.126442982E-2</v>
      </c>
      <c r="W46" s="603">
        <v>12.763859999999999</v>
      </c>
      <c r="X46" s="601">
        <v>1.6248216600000004E-2</v>
      </c>
      <c r="Y46" s="603">
        <v>7.7479605000000007E-2</v>
      </c>
      <c r="Z46" s="604"/>
    </row>
    <row r="47" spans="6:26" ht="21" x14ac:dyDescent="0.25">
      <c r="F47" s="527" t="s">
        <v>285</v>
      </c>
      <c r="G47" s="162">
        <v>43</v>
      </c>
      <c r="H47" s="163" t="s">
        <v>74</v>
      </c>
      <c r="I47" s="164"/>
      <c r="J47" s="165">
        <v>3563.6932126696834</v>
      </c>
      <c r="K47" s="166">
        <v>2269.9547511312217</v>
      </c>
      <c r="L47" s="167">
        <v>0</v>
      </c>
      <c r="M47" s="165">
        <v>44.84615384615384</v>
      </c>
      <c r="N47" s="167">
        <v>670</v>
      </c>
      <c r="O47" s="165">
        <v>1.0387755777777774</v>
      </c>
      <c r="P47" s="167">
        <v>52.26770188888888</v>
      </c>
      <c r="Q47" s="168">
        <v>184.31982596184932</v>
      </c>
      <c r="R47" s="169">
        <v>58.516500000000001</v>
      </c>
      <c r="S47" s="168">
        <v>0.41699999999999998</v>
      </c>
      <c r="T47" s="170">
        <v>0.29548061666666658</v>
      </c>
      <c r="U47" s="168">
        <v>0.77340280331999833</v>
      </c>
      <c r="V47" s="169">
        <v>8.8808133446666659E-2</v>
      </c>
      <c r="W47" s="170">
        <v>0.248024923076923</v>
      </c>
      <c r="X47" s="168">
        <v>0.27804138109999987</v>
      </c>
      <c r="Y47" s="170">
        <v>1.536024045</v>
      </c>
      <c r="Z47" s="171"/>
    </row>
    <row r="48" spans="6:26" ht="21" x14ac:dyDescent="0.25">
      <c r="F48" s="527"/>
      <c r="G48" s="162">
        <v>44</v>
      </c>
      <c r="H48" s="163" t="s">
        <v>75</v>
      </c>
      <c r="I48" s="164"/>
      <c r="J48" s="165">
        <v>3168.5816717149182</v>
      </c>
      <c r="K48" s="166">
        <v>2130.6326149372107</v>
      </c>
      <c r="L48" s="167">
        <v>0</v>
      </c>
      <c r="M48" s="165">
        <v>290.21592000000004</v>
      </c>
      <c r="N48" s="167">
        <v>0</v>
      </c>
      <c r="O48" s="165">
        <v>49.256197282278535</v>
      </c>
      <c r="P48" s="167">
        <v>2468.3500279362465</v>
      </c>
      <c r="Q48" s="168">
        <v>171.33678894707521</v>
      </c>
      <c r="R48" s="169">
        <v>1076.6148961753318</v>
      </c>
      <c r="S48" s="168">
        <v>0.80146470113205071</v>
      </c>
      <c r="T48" s="170">
        <v>13.948269956309643</v>
      </c>
      <c r="U48" s="168">
        <v>933.13250690272889</v>
      </c>
      <c r="V48" s="169">
        <v>0</v>
      </c>
      <c r="W48" s="170">
        <v>2828.0296978592137</v>
      </c>
      <c r="X48" s="168">
        <v>13.913628264705347</v>
      </c>
      <c r="Y48" s="170">
        <v>723.48020408504681</v>
      </c>
      <c r="Z48" s="171"/>
    </row>
    <row r="49" spans="6:26" ht="21" x14ac:dyDescent="0.25">
      <c r="F49" s="527"/>
      <c r="G49" s="162">
        <v>45</v>
      </c>
      <c r="H49" s="163" t="s">
        <v>76</v>
      </c>
      <c r="I49" s="164"/>
      <c r="J49" s="165">
        <v>383.28399999999999</v>
      </c>
      <c r="K49" s="166">
        <v>0</v>
      </c>
      <c r="L49" s="167">
        <v>0</v>
      </c>
      <c r="M49" s="165">
        <v>34.655500000000004</v>
      </c>
      <c r="N49" s="167">
        <v>55</v>
      </c>
      <c r="O49" s="165">
        <v>19.602579085000002</v>
      </c>
      <c r="P49" s="167">
        <v>600.53627222499995</v>
      </c>
      <c r="Q49" s="168">
        <v>21.670604393765345</v>
      </c>
      <c r="R49" s="169">
        <v>141.8191525</v>
      </c>
      <c r="S49" s="168">
        <v>0.124260262875</v>
      </c>
      <c r="T49" s="170">
        <v>2.1625602337499998</v>
      </c>
      <c r="U49" s="168">
        <v>7.6603717901989894</v>
      </c>
      <c r="V49" s="169">
        <v>204.64996797418348</v>
      </c>
      <c r="W49" s="170">
        <v>35.614620499999994</v>
      </c>
      <c r="X49" s="168">
        <v>74.225698991748757</v>
      </c>
      <c r="Y49" s="170">
        <v>7.1380214886250011</v>
      </c>
      <c r="Z49" s="171"/>
    </row>
    <row r="50" spans="6:26" ht="21" x14ac:dyDescent="0.25">
      <c r="F50" s="527"/>
      <c r="G50" s="162">
        <v>46</v>
      </c>
      <c r="H50" s="163" t="s">
        <v>77</v>
      </c>
      <c r="I50" s="164"/>
      <c r="J50" s="165">
        <v>187.06775000000002</v>
      </c>
      <c r="K50" s="166">
        <v>59.310400000000001</v>
      </c>
      <c r="L50" s="167">
        <v>0</v>
      </c>
      <c r="M50" s="165">
        <v>74.656749999999988</v>
      </c>
      <c r="N50" s="167">
        <v>255.36</v>
      </c>
      <c r="O50" s="165">
        <v>17.097535687500002</v>
      </c>
      <c r="P50" s="167">
        <v>307.66398343750001</v>
      </c>
      <c r="Q50" s="168">
        <v>10.025493132112988</v>
      </c>
      <c r="R50" s="169">
        <v>184.36248492599998</v>
      </c>
      <c r="S50" s="168">
        <v>1.478783925E-2</v>
      </c>
      <c r="T50" s="170">
        <v>1.3958637656250001</v>
      </c>
      <c r="U50" s="168">
        <v>37.998954571462505</v>
      </c>
      <c r="V50" s="169">
        <v>1.9286663138812501</v>
      </c>
      <c r="W50" s="170">
        <v>12.957483750000002</v>
      </c>
      <c r="X50" s="168">
        <v>31.801174180312501</v>
      </c>
      <c r="Y50" s="170">
        <v>6469.7285978768377</v>
      </c>
      <c r="Z50" s="171"/>
    </row>
    <row r="51" spans="6:26" ht="21" x14ac:dyDescent="0.25">
      <c r="F51" s="527"/>
      <c r="G51" s="162">
        <v>47</v>
      </c>
      <c r="H51" s="162" t="s">
        <v>78</v>
      </c>
      <c r="I51" s="164"/>
      <c r="J51" s="165">
        <v>8021.88</v>
      </c>
      <c r="K51" s="166">
        <v>7950.8</v>
      </c>
      <c r="L51" s="167">
        <v>0</v>
      </c>
      <c r="M51" s="165">
        <v>0</v>
      </c>
      <c r="N51" s="167">
        <v>0</v>
      </c>
      <c r="O51" s="165">
        <v>236.68831133333333</v>
      </c>
      <c r="P51" s="167">
        <v>8788.7797966666676</v>
      </c>
      <c r="Q51" s="168">
        <v>505.41471403709869</v>
      </c>
      <c r="R51" s="169">
        <v>2787.339717286432</v>
      </c>
      <c r="S51" s="168">
        <v>69.006157549999998</v>
      </c>
      <c r="T51" s="170">
        <v>48.836889499999998</v>
      </c>
      <c r="U51" s="168">
        <v>446.57763103319979</v>
      </c>
      <c r="V51" s="169">
        <v>14.693945540664322</v>
      </c>
      <c r="W51" s="170">
        <v>72.854399999999998</v>
      </c>
      <c r="X51" s="168">
        <v>3740.0002923793218</v>
      </c>
      <c r="Y51" s="170">
        <v>21481.081365450002</v>
      </c>
      <c r="Z51" s="171"/>
    </row>
    <row r="52" spans="6:26" ht="21" x14ac:dyDescent="0.25">
      <c r="F52" s="527"/>
      <c r="G52" s="162">
        <v>48</v>
      </c>
      <c r="H52" s="163" t="s">
        <v>79</v>
      </c>
      <c r="I52" s="164"/>
      <c r="J52" s="165">
        <v>1786.73</v>
      </c>
      <c r="K52" s="166">
        <v>1744.15</v>
      </c>
      <c r="L52" s="167">
        <v>0</v>
      </c>
      <c r="M52" s="165">
        <v>0</v>
      </c>
      <c r="N52" s="167">
        <v>0</v>
      </c>
      <c r="O52" s="165">
        <v>66.929603583333332</v>
      </c>
      <c r="P52" s="167">
        <v>1807.3821379166666</v>
      </c>
      <c r="Q52" s="168">
        <v>115.11265619675328</v>
      </c>
      <c r="R52" s="169">
        <v>816.18734228643234</v>
      </c>
      <c r="S52" s="168">
        <v>13.802734243750001</v>
      </c>
      <c r="T52" s="170">
        <v>9.7935306875000006</v>
      </c>
      <c r="U52" s="168">
        <v>185.00897956034996</v>
      </c>
      <c r="V52" s="169">
        <v>2.9513995536393214</v>
      </c>
      <c r="W52" s="170">
        <v>24.155324999999998</v>
      </c>
      <c r="X52" s="168">
        <v>9.6338384257499996</v>
      </c>
      <c r="Y52" s="170">
        <v>4296.3389491312491</v>
      </c>
      <c r="Z52" s="171"/>
    </row>
    <row r="53" spans="6:26" ht="21" x14ac:dyDescent="0.25">
      <c r="F53" s="527"/>
      <c r="G53" s="162">
        <v>49</v>
      </c>
      <c r="H53" s="163" t="s">
        <v>80</v>
      </c>
      <c r="I53" s="164"/>
      <c r="J53" s="165">
        <v>2968.855</v>
      </c>
      <c r="K53" s="166">
        <v>2885.56</v>
      </c>
      <c r="L53" s="167">
        <v>0</v>
      </c>
      <c r="M53" s="165">
        <v>925.4375</v>
      </c>
      <c r="N53" s="167">
        <v>0</v>
      </c>
      <c r="O53" s="165">
        <v>130.68479395833336</v>
      </c>
      <c r="P53" s="167">
        <v>2830.9220697916662</v>
      </c>
      <c r="Q53" s="168">
        <v>167.0030669324272</v>
      </c>
      <c r="R53" s="169">
        <v>1620.4702797864322</v>
      </c>
      <c r="S53" s="168">
        <v>7.4811059843749996</v>
      </c>
      <c r="T53" s="170">
        <v>14.986235468750001</v>
      </c>
      <c r="U53" s="168">
        <v>421.72557307987489</v>
      </c>
      <c r="V53" s="169">
        <v>4.5231171783018214</v>
      </c>
      <c r="W53" s="170">
        <v>50.825062499999994</v>
      </c>
      <c r="X53" s="168">
        <v>14.741871519375001</v>
      </c>
      <c r="Y53" s="170">
        <v>2195.496599953125</v>
      </c>
      <c r="Z53" s="171"/>
    </row>
    <row r="54" spans="6:26" ht="21" x14ac:dyDescent="0.25">
      <c r="F54" s="527"/>
      <c r="G54" s="162">
        <v>50</v>
      </c>
      <c r="H54" s="163" t="s">
        <v>81</v>
      </c>
      <c r="I54" s="164"/>
      <c r="J54" s="165">
        <v>281.05621038994559</v>
      </c>
      <c r="K54" s="166">
        <v>150.52288155117711</v>
      </c>
      <c r="L54" s="167">
        <v>8.5280000000000005</v>
      </c>
      <c r="M54" s="165">
        <v>170.03633058608062</v>
      </c>
      <c r="N54" s="167">
        <v>76.8</v>
      </c>
      <c r="O54" s="165">
        <v>1733.2529274487588</v>
      </c>
      <c r="P54" s="167">
        <v>2625.3476924228621</v>
      </c>
      <c r="Q54" s="168">
        <v>11.220930713246524</v>
      </c>
      <c r="R54" s="169">
        <v>213.76238109643353</v>
      </c>
      <c r="S54" s="168">
        <v>2.3251955724142119</v>
      </c>
      <c r="T54" s="170">
        <v>2.7089026518749999</v>
      </c>
      <c r="U54" s="168">
        <v>36.147450455455505</v>
      </c>
      <c r="V54" s="169">
        <v>3.5693697303939782</v>
      </c>
      <c r="W54" s="170">
        <v>5.0797365906593406</v>
      </c>
      <c r="X54" s="168">
        <v>84.504677959027177</v>
      </c>
      <c r="Y54" s="170">
        <v>3686.4401338901712</v>
      </c>
      <c r="Z54" s="171"/>
    </row>
    <row r="55" spans="6:26" ht="21" x14ac:dyDescent="0.25">
      <c r="F55" s="527"/>
      <c r="G55" s="162">
        <v>51</v>
      </c>
      <c r="H55" s="163" t="s">
        <v>82</v>
      </c>
      <c r="I55" s="164"/>
      <c r="J55" s="165">
        <v>367.17865727280429</v>
      </c>
      <c r="K55" s="166">
        <v>146.16420361975702</v>
      </c>
      <c r="L55" s="167">
        <v>8.5280000000000005</v>
      </c>
      <c r="M55" s="165">
        <v>485.05304997720719</v>
      </c>
      <c r="N55" s="167">
        <v>76.8</v>
      </c>
      <c r="O55" s="165">
        <v>1891.7884699436238</v>
      </c>
      <c r="P55" s="167">
        <v>4073.3133060503751</v>
      </c>
      <c r="Q55" s="168">
        <v>15.694402353128943</v>
      </c>
      <c r="R55" s="169">
        <v>395.99337200079793</v>
      </c>
      <c r="S55" s="168">
        <v>1.0261970667541997</v>
      </c>
      <c r="T55" s="170">
        <v>5.0921724393750001</v>
      </c>
      <c r="U55" s="168">
        <v>70.058906876365484</v>
      </c>
      <c r="V55" s="169">
        <v>6.887094331613274</v>
      </c>
      <c r="W55" s="170">
        <v>37.04141760225265</v>
      </c>
      <c r="X55" s="168">
        <v>125.43682876566935</v>
      </c>
      <c r="Y55" s="170">
        <v>2442.7491520274975</v>
      </c>
      <c r="Z55" s="171"/>
    </row>
    <row r="56" spans="6:26" ht="21" x14ac:dyDescent="0.25">
      <c r="F56" s="527"/>
      <c r="G56" s="162">
        <v>52</v>
      </c>
      <c r="H56" s="163" t="s">
        <v>83</v>
      </c>
      <c r="I56" s="164"/>
      <c r="J56" s="165">
        <v>487.89046283831101</v>
      </c>
      <c r="K56" s="166">
        <v>332.9250075595877</v>
      </c>
      <c r="L56" s="167">
        <v>11.5128</v>
      </c>
      <c r="M56" s="165">
        <v>403.32092969875254</v>
      </c>
      <c r="N56" s="167">
        <v>103.68</v>
      </c>
      <c r="O56" s="165">
        <v>4255.8499962396227</v>
      </c>
      <c r="P56" s="167">
        <v>2334.6615582415043</v>
      </c>
      <c r="Q56" s="168">
        <v>20.210266571484496</v>
      </c>
      <c r="R56" s="169">
        <v>219.39391437493887</v>
      </c>
      <c r="S56" s="168">
        <v>6.6322596726562488E-2</v>
      </c>
      <c r="T56" s="170">
        <v>3.017250109453125</v>
      </c>
      <c r="U56" s="168">
        <v>32.803522853204811</v>
      </c>
      <c r="V56" s="169">
        <v>3.2805093357855846</v>
      </c>
      <c r="W56" s="170">
        <v>6.4162908006181318</v>
      </c>
      <c r="X56" s="168">
        <v>326.38573340663635</v>
      </c>
      <c r="Y56" s="170">
        <v>2845.0843869565633</v>
      </c>
      <c r="Z56" s="171"/>
    </row>
    <row r="57" spans="6:26" ht="21" x14ac:dyDescent="0.25">
      <c r="F57" s="527"/>
      <c r="G57" s="162">
        <v>53</v>
      </c>
      <c r="H57" s="163" t="s">
        <v>84</v>
      </c>
      <c r="I57" s="172"/>
      <c r="J57" s="165">
        <v>233.95319999999998</v>
      </c>
      <c r="K57" s="166">
        <v>193.70519999999999</v>
      </c>
      <c r="L57" s="167">
        <v>0</v>
      </c>
      <c r="M57" s="165">
        <v>70.2</v>
      </c>
      <c r="N57" s="167">
        <v>0</v>
      </c>
      <c r="O57" s="165">
        <v>4.5293196</v>
      </c>
      <c r="P57" s="167">
        <v>227.90016599999998</v>
      </c>
      <c r="Q57" s="168">
        <v>11.595751624338567</v>
      </c>
      <c r="R57" s="169">
        <v>64.510811586000003</v>
      </c>
      <c r="S57" s="168">
        <v>7.4029410000000004E-2</v>
      </c>
      <c r="T57" s="170">
        <v>1.2883688999999998</v>
      </c>
      <c r="U57" s="168">
        <v>3.3420413426399933</v>
      </c>
      <c r="V57" s="169">
        <v>1.8671464234799999</v>
      </c>
      <c r="W57" s="170">
        <v>1.3660218</v>
      </c>
      <c r="X57" s="168">
        <v>0</v>
      </c>
      <c r="Y57" s="170">
        <v>6.0434091900000002</v>
      </c>
      <c r="Z57" s="171"/>
    </row>
    <row r="58" spans="6:26" ht="21" x14ac:dyDescent="0.25">
      <c r="F58" s="527"/>
      <c r="G58" s="162">
        <v>54</v>
      </c>
      <c r="H58" s="163" t="s">
        <v>85</v>
      </c>
      <c r="I58" s="172"/>
      <c r="J58" s="165">
        <v>128</v>
      </c>
      <c r="K58" s="166">
        <v>3</v>
      </c>
      <c r="L58" s="167">
        <v>5</v>
      </c>
      <c r="M58" s="165">
        <v>12</v>
      </c>
      <c r="N58" s="167">
        <v>36</v>
      </c>
      <c r="O58" s="165">
        <v>4</v>
      </c>
      <c r="P58" s="167">
        <v>107</v>
      </c>
      <c r="Q58" s="168">
        <v>9</v>
      </c>
      <c r="R58" s="169">
        <v>49</v>
      </c>
      <c r="S58" s="168">
        <v>2</v>
      </c>
      <c r="T58" s="170">
        <v>0</v>
      </c>
      <c r="U58" s="168">
        <v>1</v>
      </c>
      <c r="V58" s="169">
        <v>3</v>
      </c>
      <c r="W58" s="170">
        <v>15</v>
      </c>
      <c r="X58" s="168">
        <v>0</v>
      </c>
      <c r="Y58" s="170">
        <v>709</v>
      </c>
      <c r="Z58" s="171"/>
    </row>
    <row r="59" spans="6:26" ht="21" x14ac:dyDescent="0.25">
      <c r="F59" s="534" t="s">
        <v>286</v>
      </c>
      <c r="G59" s="182">
        <v>55</v>
      </c>
      <c r="H59" s="182" t="s">
        <v>86</v>
      </c>
      <c r="I59" s="183">
        <v>0</v>
      </c>
      <c r="J59" s="184">
        <v>16.224951519069165</v>
      </c>
      <c r="K59" s="185">
        <v>12.928248222365868</v>
      </c>
      <c r="L59" s="186">
        <v>0</v>
      </c>
      <c r="M59" s="184">
        <v>8.2417582417582409</v>
      </c>
      <c r="N59" s="186">
        <v>0</v>
      </c>
      <c r="O59" s="188">
        <v>0.26883425925925925</v>
      </c>
      <c r="P59" s="186">
        <v>13.526837962962963</v>
      </c>
      <c r="Q59" s="187">
        <v>0.8333026258966576</v>
      </c>
      <c r="R59" s="188">
        <v>3.0041676556776551</v>
      </c>
      <c r="S59" s="187">
        <v>4.393958333333333E-3</v>
      </c>
      <c r="T59" s="189">
        <v>7.6470138888888886E-2</v>
      </c>
      <c r="U59" s="187">
        <v>0.17685672083333295</v>
      </c>
      <c r="V59" s="188">
        <v>2.8634083333333327E-4</v>
      </c>
      <c r="W59" s="189">
        <v>6.4188644688644686E-2</v>
      </c>
      <c r="X59" s="187">
        <v>3.9557379166666656E-2</v>
      </c>
      <c r="Y59" s="189">
        <v>0.35870187500000011</v>
      </c>
      <c r="Z59" s="190"/>
    </row>
    <row r="60" spans="6:26" ht="21" x14ac:dyDescent="0.25">
      <c r="F60" s="534"/>
      <c r="G60" s="182">
        <v>56</v>
      </c>
      <c r="H60" s="191" t="s">
        <v>87</v>
      </c>
      <c r="I60" s="183">
        <v>0</v>
      </c>
      <c r="J60" s="184">
        <v>48</v>
      </c>
      <c r="K60" s="185">
        <v>0</v>
      </c>
      <c r="L60" s="186">
        <v>0</v>
      </c>
      <c r="M60" s="184">
        <v>6</v>
      </c>
      <c r="N60" s="186">
        <v>0</v>
      </c>
      <c r="O60" s="184">
        <v>0</v>
      </c>
      <c r="P60" s="186">
        <v>0</v>
      </c>
      <c r="Q60" s="187">
        <v>0.51225683600000005</v>
      </c>
      <c r="R60" s="188">
        <v>3.4340839999999999</v>
      </c>
      <c r="S60" s="187">
        <v>7.98</v>
      </c>
      <c r="T60" s="189">
        <v>1.9E-2</v>
      </c>
      <c r="U60" s="187">
        <v>8.7406796</v>
      </c>
      <c r="V60" s="188">
        <v>0.11239560000000001</v>
      </c>
      <c r="W60" s="189">
        <v>259</v>
      </c>
      <c r="X60" s="187">
        <v>4.3239556800000001</v>
      </c>
      <c r="Y60" s="189">
        <v>292.00885919999996</v>
      </c>
      <c r="Z60" s="190"/>
    </row>
    <row r="61" spans="6:26" ht="21" x14ac:dyDescent="0.25">
      <c r="F61" s="534"/>
      <c r="G61" s="182">
        <v>57</v>
      </c>
      <c r="H61" s="191" t="s">
        <v>88</v>
      </c>
      <c r="I61" s="183">
        <v>0.9</v>
      </c>
      <c r="J61" s="184">
        <v>28</v>
      </c>
      <c r="K61" s="185">
        <v>1.998</v>
      </c>
      <c r="L61" s="186">
        <v>16</v>
      </c>
      <c r="M61" s="184">
        <v>0</v>
      </c>
      <c r="N61" s="186">
        <v>0</v>
      </c>
      <c r="O61" s="184">
        <v>0.34802551983333335</v>
      </c>
      <c r="P61" s="186">
        <v>52.316567621428568</v>
      </c>
      <c r="Q61" s="187">
        <v>0.70219160302833972</v>
      </c>
      <c r="R61" s="188">
        <v>1.039485</v>
      </c>
      <c r="S61" s="187">
        <v>7.5249675E-4</v>
      </c>
      <c r="T61" s="189">
        <v>1.3096057499999999E-2</v>
      </c>
      <c r="U61" s="187">
        <v>3.4278145541999941E-2</v>
      </c>
      <c r="V61" s="188">
        <v>3.9360836430000004E-3</v>
      </c>
      <c r="W61" s="189">
        <v>1.0989000000000001E-2</v>
      </c>
      <c r="X61" s="187">
        <v>1.2882514589999998E-2</v>
      </c>
      <c r="Y61" s="189">
        <v>86.061430258249999</v>
      </c>
      <c r="Z61" s="190"/>
    </row>
    <row r="62" spans="6:26" ht="21" x14ac:dyDescent="0.25">
      <c r="F62" s="534"/>
      <c r="G62" s="182">
        <v>58</v>
      </c>
      <c r="H62" s="191" t="s">
        <v>89</v>
      </c>
      <c r="I62" s="183">
        <v>0</v>
      </c>
      <c r="J62" s="184">
        <v>40</v>
      </c>
      <c r="K62" s="185">
        <v>6.4238999999999997</v>
      </c>
      <c r="L62" s="186">
        <v>27</v>
      </c>
      <c r="M62" s="184">
        <v>0</v>
      </c>
      <c r="N62" s="186">
        <v>0</v>
      </c>
      <c r="O62" s="184">
        <v>0.34802551983333335</v>
      </c>
      <c r="P62" s="186">
        <v>68.048147519166662</v>
      </c>
      <c r="Q62" s="187">
        <v>0.57836680475162749</v>
      </c>
      <c r="R62" s="188">
        <v>5.0216542500000001</v>
      </c>
      <c r="S62" s="187">
        <v>0.2024194013375</v>
      </c>
      <c r="T62" s="189">
        <v>4.2105987875000001E-2</v>
      </c>
      <c r="U62" s="187">
        <v>0.11020989947309978</v>
      </c>
      <c r="V62" s="188">
        <v>1.2695159016150001E-2</v>
      </c>
      <c r="W62" s="189">
        <v>1.6603314499999999</v>
      </c>
      <c r="X62" s="187">
        <v>4.1419412149499998E-2</v>
      </c>
      <c r="Y62" s="189">
        <v>5288.3875084264118</v>
      </c>
      <c r="Z62" s="190"/>
    </row>
    <row r="63" spans="6:26" ht="21" x14ac:dyDescent="0.25">
      <c r="F63" s="534"/>
      <c r="G63" s="182">
        <v>59</v>
      </c>
      <c r="H63" s="191" t="s">
        <v>90</v>
      </c>
      <c r="I63" s="183" t="s">
        <v>91</v>
      </c>
      <c r="J63" s="184">
        <v>1.0387500000000001</v>
      </c>
      <c r="K63" s="185">
        <v>0</v>
      </c>
      <c r="L63" s="186">
        <v>0</v>
      </c>
      <c r="M63" s="184">
        <v>0</v>
      </c>
      <c r="N63" s="186">
        <v>0</v>
      </c>
      <c r="O63" s="184">
        <v>6.6536479166666666E-3</v>
      </c>
      <c r="P63" s="186">
        <v>0.33478923958333329</v>
      </c>
      <c r="Q63" s="187">
        <v>0.18583682607579236</v>
      </c>
      <c r="R63" s="188">
        <v>1.1506090350000002</v>
      </c>
      <c r="S63" s="187">
        <v>1.0875046875000001E-4</v>
      </c>
      <c r="T63" s="189">
        <v>0.11439263593749999</v>
      </c>
      <c r="U63" s="187">
        <v>0.36204761112374995</v>
      </c>
      <c r="V63" s="188">
        <v>1.5063409168749999E-3</v>
      </c>
      <c r="W63" s="189">
        <v>4.0025625000000002E-2</v>
      </c>
      <c r="X63" s="187">
        <v>1.8617748187499999E-3</v>
      </c>
      <c r="Y63" s="189">
        <v>8.8778714062500014E-3</v>
      </c>
      <c r="Z63" s="190"/>
    </row>
    <row r="64" spans="6:26" ht="18.75" x14ac:dyDescent="0.25">
      <c r="F64" s="535" t="s">
        <v>287</v>
      </c>
      <c r="G64" s="192">
        <v>60</v>
      </c>
      <c r="H64" s="193" t="s">
        <v>92</v>
      </c>
      <c r="I64" s="194"/>
      <c r="J64" s="195">
        <v>2962.2497099372104</v>
      </c>
      <c r="K64" s="196">
        <v>2.8389611070720719</v>
      </c>
      <c r="L64" s="197">
        <v>28.378378378378375</v>
      </c>
      <c r="M64" s="195">
        <v>0</v>
      </c>
      <c r="N64" s="197">
        <v>0</v>
      </c>
      <c r="O64" s="195">
        <v>26.196082117117118</v>
      </c>
      <c r="P64" s="197">
        <v>1318.0989619369368</v>
      </c>
      <c r="Q64" s="198">
        <v>231.39343298808004</v>
      </c>
      <c r="R64" s="199">
        <v>811.03015575520578</v>
      </c>
      <c r="S64" s="198">
        <v>39.296212451576565</v>
      </c>
      <c r="T64" s="200">
        <v>7.4514983445945946</v>
      </c>
      <c r="U64" s="198">
        <v>67.064909749864896</v>
      </c>
      <c r="V64" s="199">
        <v>42.846746442720303</v>
      </c>
      <c r="W64" s="200">
        <v>903.63191756756748</v>
      </c>
      <c r="X64" s="198">
        <v>2.072493417466216</v>
      </c>
      <c r="Y64" s="200">
        <v>34.953074057432424</v>
      </c>
      <c r="Z64" s="201"/>
    </row>
    <row r="65" spans="6:26" ht="18.75" x14ac:dyDescent="0.25">
      <c r="F65" s="535"/>
      <c r="G65" s="192">
        <v>61</v>
      </c>
      <c r="H65" s="193" t="s">
        <v>93</v>
      </c>
      <c r="I65" s="194"/>
      <c r="J65" s="195">
        <v>700.10066885066885</v>
      </c>
      <c r="K65" s="196">
        <v>2.8378378378378377</v>
      </c>
      <c r="L65" s="197">
        <v>0</v>
      </c>
      <c r="M65" s="195">
        <v>0</v>
      </c>
      <c r="N65" s="197">
        <v>0</v>
      </c>
      <c r="O65" s="195">
        <v>5.509285867117117</v>
      </c>
      <c r="P65" s="197">
        <v>277.2087806869369</v>
      </c>
      <c r="Q65" s="198">
        <v>46.668231447470376</v>
      </c>
      <c r="R65" s="199">
        <v>150.15294104574633</v>
      </c>
      <c r="S65" s="198">
        <v>15.72586519566441</v>
      </c>
      <c r="T65" s="200">
        <v>1.5671211570945947</v>
      </c>
      <c r="U65" s="198">
        <v>14.008816165489868</v>
      </c>
      <c r="V65" s="199">
        <v>35.742877982434017</v>
      </c>
      <c r="W65" s="200">
        <v>3204.0550058108101</v>
      </c>
      <c r="X65" s="198">
        <v>0.44625501543496615</v>
      </c>
      <c r="Y65" s="200">
        <v>7.3509647761824324</v>
      </c>
      <c r="Z65" s="201"/>
    </row>
    <row r="66" spans="6:26" ht="18.75" x14ac:dyDescent="0.25">
      <c r="F66" s="535"/>
      <c r="G66" s="192">
        <v>62</v>
      </c>
      <c r="H66" s="193" t="s">
        <v>94</v>
      </c>
      <c r="I66" s="194"/>
      <c r="J66" s="195">
        <v>51.5</v>
      </c>
      <c r="K66" s="196">
        <v>0</v>
      </c>
      <c r="L66" s="197">
        <v>0</v>
      </c>
      <c r="M66" s="195">
        <v>0</v>
      </c>
      <c r="N66" s="197">
        <v>0</v>
      </c>
      <c r="O66" s="195">
        <v>1.0207300781249999</v>
      </c>
      <c r="P66" s="197">
        <v>51.359712890624998</v>
      </c>
      <c r="Q66" s="198">
        <v>4.5247014407298343</v>
      </c>
      <c r="R66" s="199">
        <v>12.161192343749999</v>
      </c>
      <c r="S66" s="198">
        <v>5.0812998046874995E-2</v>
      </c>
      <c r="T66" s="200">
        <v>0.29034755859375</v>
      </c>
      <c r="U66" s="198">
        <v>2.6178993544921885</v>
      </c>
      <c r="V66" s="199">
        <v>2.6178993544921885</v>
      </c>
      <c r="W66" s="200">
        <v>0.25675312500000003</v>
      </c>
      <c r="X66" s="198">
        <v>8.0242026416015605E-2</v>
      </c>
      <c r="Y66" s="200">
        <v>1.3619461816406251</v>
      </c>
      <c r="Z66" s="201"/>
    </row>
    <row r="67" spans="6:26" ht="15.75" x14ac:dyDescent="0.25">
      <c r="F67" s="536" t="s">
        <v>289</v>
      </c>
      <c r="G67" s="202">
        <v>63</v>
      </c>
      <c r="H67" s="203" t="s">
        <v>95</v>
      </c>
      <c r="I67" s="204"/>
      <c r="J67" s="205">
        <v>499.58932568932568</v>
      </c>
      <c r="K67" s="206">
        <v>0</v>
      </c>
      <c r="L67" s="207">
        <v>0</v>
      </c>
      <c r="M67" s="205">
        <v>0</v>
      </c>
      <c r="N67" s="207">
        <v>0</v>
      </c>
      <c r="O67" s="205">
        <v>6.4044385583333332</v>
      </c>
      <c r="P67" s="207">
        <v>322.24986079166666</v>
      </c>
      <c r="Q67" s="208">
        <v>29.313903119706399</v>
      </c>
      <c r="R67" s="209">
        <v>83.536413898653564</v>
      </c>
      <c r="S67" s="208">
        <v>5.0266286736993235</v>
      </c>
      <c r="T67" s="210">
        <v>1.82174811875</v>
      </c>
      <c r="U67" s="208">
        <v>16.425670142437504</v>
      </c>
      <c r="V67" s="209">
        <v>8.5008574665797259</v>
      </c>
      <c r="W67" s="210">
        <v>214.73470297315316</v>
      </c>
      <c r="X67" s="208">
        <v>0.50346819300312484</v>
      </c>
      <c r="Y67" s="210">
        <v>8.5453547681250015</v>
      </c>
      <c r="Z67" s="211"/>
    </row>
    <row r="68" spans="6:26" ht="15.75" x14ac:dyDescent="0.25">
      <c r="F68" s="536"/>
      <c r="G68" s="202">
        <v>64</v>
      </c>
      <c r="H68" s="203" t="s">
        <v>96</v>
      </c>
      <c r="I68" s="204"/>
      <c r="J68" s="205">
        <v>312.17265902265899</v>
      </c>
      <c r="K68" s="206">
        <v>0</v>
      </c>
      <c r="L68" s="207">
        <v>0</v>
      </c>
      <c r="M68" s="205">
        <v>0</v>
      </c>
      <c r="N68" s="207">
        <v>0</v>
      </c>
      <c r="O68" s="205">
        <v>3.5082870833333333</v>
      </c>
      <c r="P68" s="207">
        <v>176.52523541666667</v>
      </c>
      <c r="Q68" s="208">
        <v>18.600092900794507</v>
      </c>
      <c r="R68" s="209">
        <v>49.649704062653562</v>
      </c>
      <c r="S68" s="208">
        <v>4.9104304805743233</v>
      </c>
      <c r="T68" s="210">
        <v>0.99793531250000012</v>
      </c>
      <c r="U68" s="208">
        <v>8.9978170406250015</v>
      </c>
      <c r="V68" s="209">
        <v>8.253256529307226</v>
      </c>
      <c r="W68" s="210">
        <v>214.01696315315314</v>
      </c>
      <c r="X68" s="208">
        <v>0.27579481671874995</v>
      </c>
      <c r="Y68" s="210">
        <v>4.68105946875</v>
      </c>
      <c r="Z68" s="211"/>
    </row>
    <row r="69" spans="6:26" ht="15.75" x14ac:dyDescent="0.25">
      <c r="F69" s="536"/>
      <c r="G69" s="202">
        <v>65</v>
      </c>
      <c r="H69" s="203" t="s">
        <v>97</v>
      </c>
      <c r="I69" s="204"/>
      <c r="J69" s="205">
        <v>58.972222222222221</v>
      </c>
      <c r="K69" s="206">
        <v>0</v>
      </c>
      <c r="L69" s="207">
        <v>0</v>
      </c>
      <c r="M69" s="205">
        <v>0</v>
      </c>
      <c r="N69" s="207">
        <v>0</v>
      </c>
      <c r="O69" s="205">
        <v>1.0887787499999999</v>
      </c>
      <c r="P69" s="207">
        <v>54.783693749999998</v>
      </c>
      <c r="Q69" s="208">
        <v>4.0277482025984561</v>
      </c>
      <c r="R69" s="209">
        <v>12.7393646</v>
      </c>
      <c r="S69" s="208">
        <v>4.3683531250000004E-2</v>
      </c>
      <c r="T69" s="210">
        <v>0.30970406249999999</v>
      </c>
      <c r="U69" s="208">
        <v>2.7924259781250007</v>
      </c>
      <c r="V69" s="209">
        <v>9.3083059124999992E-2</v>
      </c>
      <c r="W69" s="210">
        <v>0.26982700000000004</v>
      </c>
      <c r="X69" s="208">
        <v>8.5591494843749977E-2</v>
      </c>
      <c r="Y69" s="210">
        <v>1.45274259375</v>
      </c>
      <c r="Z69" s="211"/>
    </row>
    <row r="70" spans="6:26" ht="46.5" x14ac:dyDescent="0.25">
      <c r="F70" s="537" t="s">
        <v>288</v>
      </c>
      <c r="G70" s="213">
        <v>66</v>
      </c>
      <c r="H70" s="214" t="s">
        <v>323</v>
      </c>
      <c r="I70" s="215"/>
      <c r="J70" s="216">
        <v>9000</v>
      </c>
      <c r="K70" s="219">
        <v>9000</v>
      </c>
      <c r="L70" s="217">
        <v>0</v>
      </c>
      <c r="M70" s="216">
        <v>0</v>
      </c>
      <c r="N70" s="217">
        <v>400</v>
      </c>
      <c r="O70" s="216">
        <v>142</v>
      </c>
      <c r="P70" s="217">
        <v>4638</v>
      </c>
      <c r="Q70" s="218">
        <v>384.17924419799999</v>
      </c>
      <c r="R70" s="219">
        <v>1700</v>
      </c>
      <c r="S70" s="218">
        <v>201</v>
      </c>
      <c r="T70" s="220">
        <v>21</v>
      </c>
      <c r="U70" s="218">
        <v>91</v>
      </c>
      <c r="V70" s="219">
        <v>21</v>
      </c>
      <c r="W70" s="220">
        <v>36</v>
      </c>
      <c r="X70" s="218">
        <v>38.741249999999994</v>
      </c>
      <c r="Y70" s="220">
        <v>1700</v>
      </c>
      <c r="Z70" s="221"/>
    </row>
    <row r="71" spans="6:26" ht="23.25" x14ac:dyDescent="0.25">
      <c r="F71" s="537"/>
      <c r="G71" s="213">
        <v>67</v>
      </c>
      <c r="H71" s="214" t="s">
        <v>324</v>
      </c>
      <c r="I71" s="215"/>
      <c r="J71" s="216">
        <v>2604.166666666667</v>
      </c>
      <c r="K71" s="219">
        <v>2604.166666666667</v>
      </c>
      <c r="L71" s="217">
        <v>0</v>
      </c>
      <c r="M71" s="216">
        <v>0</v>
      </c>
      <c r="N71" s="217">
        <v>116</v>
      </c>
      <c r="O71" s="216">
        <v>41.087962962962962</v>
      </c>
      <c r="P71" s="217">
        <v>1342.0138888888889</v>
      </c>
      <c r="Q71" s="216">
        <v>111.16297575173611</v>
      </c>
      <c r="R71" s="219">
        <v>491.89814814814815</v>
      </c>
      <c r="S71" s="216">
        <v>58.159722222222221</v>
      </c>
      <c r="T71" s="219">
        <v>6.0763888888888893</v>
      </c>
      <c r="U71" s="216">
        <v>26.331018518518519</v>
      </c>
      <c r="V71" s="219">
        <v>6.0763888888888893</v>
      </c>
      <c r="W71" s="219">
        <v>10.416666666666666</v>
      </c>
      <c r="X71" s="216">
        <v>11.209852430555554</v>
      </c>
      <c r="Y71" s="219">
        <v>491.89814814814815</v>
      </c>
      <c r="Z71" s="221"/>
    </row>
    <row r="72" spans="6:26" ht="23.25" x14ac:dyDescent="0.25">
      <c r="F72" s="537"/>
      <c r="G72" s="213">
        <v>68</v>
      </c>
      <c r="H72" s="214" t="s">
        <v>325</v>
      </c>
      <c r="I72" s="215"/>
      <c r="J72" s="216">
        <v>868.05555555555554</v>
      </c>
      <c r="K72" s="219">
        <v>868.05555555555554</v>
      </c>
      <c r="L72" s="217">
        <v>0</v>
      </c>
      <c r="M72" s="216">
        <v>0</v>
      </c>
      <c r="N72" s="217">
        <v>39</v>
      </c>
      <c r="O72" s="216">
        <v>13.695987654320987</v>
      </c>
      <c r="P72" s="217">
        <v>447.33796296296293</v>
      </c>
      <c r="Q72" s="216">
        <v>37.0543252505787</v>
      </c>
      <c r="R72" s="219">
        <v>163.96604938271605</v>
      </c>
      <c r="S72" s="216">
        <v>19.386574074074073</v>
      </c>
      <c r="T72" s="220">
        <v>2.0254629629629628</v>
      </c>
      <c r="U72" s="216">
        <v>8.7770061728395063</v>
      </c>
      <c r="V72" s="219">
        <v>2.0254629629629628</v>
      </c>
      <c r="W72" s="220">
        <v>3.4722222222222223</v>
      </c>
      <c r="X72" s="216">
        <v>3.7366174768518512</v>
      </c>
      <c r="Y72" s="220">
        <v>163.96604938271605</v>
      </c>
      <c r="Z72" s="221"/>
    </row>
    <row r="73" spans="6:26" ht="23.25" x14ac:dyDescent="0.25">
      <c r="F73" s="537"/>
      <c r="G73" s="213">
        <v>69</v>
      </c>
      <c r="H73" s="214" t="s">
        <v>98</v>
      </c>
      <c r="I73" s="215"/>
      <c r="J73" s="216">
        <v>1162.7906976744187</v>
      </c>
      <c r="K73" s="222">
        <v>0</v>
      </c>
      <c r="L73" s="217">
        <v>0</v>
      </c>
      <c r="M73" s="216">
        <v>0</v>
      </c>
      <c r="N73" s="217">
        <v>0</v>
      </c>
      <c r="O73" s="216">
        <v>0</v>
      </c>
      <c r="P73" s="217">
        <v>0</v>
      </c>
      <c r="Q73" s="218">
        <v>64.287858798399995</v>
      </c>
      <c r="R73" s="219">
        <v>18.722199999999997</v>
      </c>
      <c r="S73" s="218">
        <v>0.84599999999999997</v>
      </c>
      <c r="T73" s="220">
        <v>0</v>
      </c>
      <c r="U73" s="218">
        <v>0</v>
      </c>
      <c r="V73" s="219">
        <v>3.2546239999999997E-2</v>
      </c>
      <c r="W73" s="220">
        <v>0.32500000000000001</v>
      </c>
      <c r="X73" s="218">
        <v>0</v>
      </c>
      <c r="Y73" s="220">
        <v>0</v>
      </c>
      <c r="Z73" s="221"/>
    </row>
    <row r="74" spans="6:26" ht="23.25" x14ac:dyDescent="0.25">
      <c r="F74" s="537"/>
      <c r="G74" s="213">
        <v>70</v>
      </c>
      <c r="H74" s="214" t="s">
        <v>99</v>
      </c>
      <c r="I74" s="215"/>
      <c r="J74" s="216">
        <v>1111.1111111111111</v>
      </c>
      <c r="K74" s="222">
        <v>0</v>
      </c>
      <c r="L74" s="217">
        <v>0</v>
      </c>
      <c r="M74" s="216">
        <v>0</v>
      </c>
      <c r="N74" s="217">
        <v>0</v>
      </c>
      <c r="O74" s="216">
        <v>0</v>
      </c>
      <c r="P74" s="217">
        <v>0</v>
      </c>
      <c r="Q74" s="218">
        <v>61.430769295899999</v>
      </c>
      <c r="R74" s="219">
        <v>17.8903</v>
      </c>
      <c r="S74" s="218">
        <v>0.80900000000000005</v>
      </c>
      <c r="T74" s="220">
        <v>0</v>
      </c>
      <c r="U74" s="218">
        <v>0</v>
      </c>
      <c r="V74" s="219">
        <v>3.1099740000000001E-2</v>
      </c>
      <c r="W74" s="220">
        <v>0.311</v>
      </c>
      <c r="X74" s="218">
        <v>0</v>
      </c>
      <c r="Y74" s="220">
        <v>0</v>
      </c>
      <c r="Z74" s="221"/>
    </row>
    <row r="75" spans="6:26" ht="23.25" x14ac:dyDescent="0.25">
      <c r="F75" s="537"/>
      <c r="G75" s="213">
        <v>71</v>
      </c>
      <c r="H75" s="214" t="s">
        <v>100</v>
      </c>
      <c r="I75" s="215"/>
      <c r="J75" s="216">
        <v>990.09900990099004</v>
      </c>
      <c r="K75" s="222">
        <v>0</v>
      </c>
      <c r="L75" s="217">
        <v>0</v>
      </c>
      <c r="M75" s="216">
        <v>-14</v>
      </c>
      <c r="N75" s="217">
        <v>0</v>
      </c>
      <c r="O75" s="216">
        <v>0</v>
      </c>
      <c r="P75" s="217">
        <v>0</v>
      </c>
      <c r="Q75" s="218">
        <v>54.740323422399996</v>
      </c>
      <c r="R75" s="219">
        <v>15.942999999999998</v>
      </c>
      <c r="S75" s="218">
        <v>0.72099999999999997</v>
      </c>
      <c r="T75" s="220">
        <v>0</v>
      </c>
      <c r="U75" s="218">
        <v>0</v>
      </c>
      <c r="V75" s="219">
        <v>2.7712639999999997E-2</v>
      </c>
      <c r="W75" s="220">
        <v>0.27700000000000002</v>
      </c>
      <c r="X75" s="218">
        <v>0</v>
      </c>
      <c r="Y75" s="220">
        <v>0</v>
      </c>
      <c r="Z75" s="221"/>
    </row>
    <row r="76" spans="6:26" ht="23.25" x14ac:dyDescent="0.25">
      <c r="F76" s="537"/>
      <c r="G76" s="213">
        <v>72</v>
      </c>
      <c r="H76" s="214" t="s">
        <v>101</v>
      </c>
      <c r="I76" s="215"/>
      <c r="J76" s="216">
        <v>970.87378640776694</v>
      </c>
      <c r="K76" s="222">
        <v>0</v>
      </c>
      <c r="L76" s="217">
        <v>0</v>
      </c>
      <c r="M76" s="216">
        <v>-20</v>
      </c>
      <c r="N76" s="217">
        <v>0</v>
      </c>
      <c r="O76" s="216">
        <v>0</v>
      </c>
      <c r="P76" s="217">
        <v>0</v>
      </c>
      <c r="Q76" s="218">
        <v>53.67764200605</v>
      </c>
      <c r="R76" s="219">
        <v>15.632999999999999</v>
      </c>
      <c r="S76" s="218">
        <v>0.70599999999999996</v>
      </c>
      <c r="T76" s="220">
        <v>0</v>
      </c>
      <c r="U76" s="218">
        <v>0</v>
      </c>
      <c r="V76" s="219">
        <v>2.7174530000000002E-2</v>
      </c>
      <c r="W76" s="220">
        <v>0.27100000000000002</v>
      </c>
      <c r="X76" s="218">
        <v>0</v>
      </c>
      <c r="Y76" s="220">
        <v>0</v>
      </c>
      <c r="Z76" s="221"/>
    </row>
    <row r="77" spans="6:26" ht="23.25" x14ac:dyDescent="0.25">
      <c r="F77" s="537"/>
      <c r="G77" s="213">
        <v>73</v>
      </c>
      <c r="H77" s="214" t="s">
        <v>102</v>
      </c>
      <c r="I77" s="215"/>
      <c r="J77" s="216">
        <v>1176.4705882352941</v>
      </c>
      <c r="K77" s="222">
        <v>0</v>
      </c>
      <c r="L77" s="217">
        <v>0</v>
      </c>
      <c r="M77" s="216">
        <v>0</v>
      </c>
      <c r="N77" s="217">
        <v>0</v>
      </c>
      <c r="O77" s="216">
        <v>0</v>
      </c>
      <c r="P77" s="217">
        <v>0</v>
      </c>
      <c r="Q77" s="218">
        <v>87.76199061777001</v>
      </c>
      <c r="R77" s="219">
        <v>109.93289999999999</v>
      </c>
      <c r="S77" s="218">
        <v>1.5189999999999999</v>
      </c>
      <c r="T77" s="220">
        <v>0</v>
      </c>
      <c r="U77" s="218">
        <v>0</v>
      </c>
      <c r="V77" s="219">
        <v>6.0789322E-2</v>
      </c>
      <c r="W77" s="220">
        <v>1.8574515</v>
      </c>
      <c r="X77" s="218">
        <v>0</v>
      </c>
      <c r="Y77" s="220">
        <v>0</v>
      </c>
      <c r="Z77" s="221"/>
    </row>
    <row r="78" spans="6:26" ht="23.25" x14ac:dyDescent="0.25">
      <c r="F78" s="537"/>
      <c r="G78" s="213">
        <v>74</v>
      </c>
      <c r="H78" s="214" t="s">
        <v>103</v>
      </c>
      <c r="I78" s="215"/>
      <c r="J78" s="216">
        <v>1052.6315789473686</v>
      </c>
      <c r="K78" s="222">
        <v>0</v>
      </c>
      <c r="L78" s="217">
        <v>0</v>
      </c>
      <c r="M78" s="216">
        <v>-14</v>
      </c>
      <c r="N78" s="217">
        <v>0</v>
      </c>
      <c r="O78" s="216">
        <v>0</v>
      </c>
      <c r="P78" s="217">
        <v>0</v>
      </c>
      <c r="Q78" s="218">
        <v>78.523620500109999</v>
      </c>
      <c r="R78" s="219">
        <v>98.361100000000008</v>
      </c>
      <c r="S78" s="218">
        <v>1.36</v>
      </c>
      <c r="T78" s="220">
        <v>0</v>
      </c>
      <c r="U78" s="218">
        <v>0</v>
      </c>
      <c r="V78" s="219">
        <v>5.4390445999999995E-2</v>
      </c>
      <c r="W78" s="220">
        <v>1.6619303000000001</v>
      </c>
      <c r="X78" s="218">
        <v>0</v>
      </c>
      <c r="Y78" s="220">
        <v>0</v>
      </c>
      <c r="Z78" s="221"/>
    </row>
    <row r="79" spans="6:26" ht="23.25" x14ac:dyDescent="0.25">
      <c r="F79" s="537"/>
      <c r="G79" s="213">
        <v>75</v>
      </c>
      <c r="H79" s="214" t="s">
        <v>104</v>
      </c>
      <c r="I79" s="215"/>
      <c r="J79" s="216">
        <v>1176.4705882352941</v>
      </c>
      <c r="K79" s="222">
        <v>0</v>
      </c>
      <c r="L79" s="217">
        <v>0</v>
      </c>
      <c r="M79" s="216">
        <v>0</v>
      </c>
      <c r="N79" s="217">
        <v>0</v>
      </c>
      <c r="O79" s="216">
        <v>0</v>
      </c>
      <c r="P79" s="217">
        <v>383.34795000000003</v>
      </c>
      <c r="Q79" s="218">
        <v>0.66307170943000004</v>
      </c>
      <c r="R79" s="219">
        <v>105.23754</v>
      </c>
      <c r="S79" s="218">
        <v>19.408000000000001</v>
      </c>
      <c r="T79" s="220">
        <v>1.3889</v>
      </c>
      <c r="U79" s="218">
        <v>0</v>
      </c>
      <c r="V79" s="219">
        <v>27.933264597999997</v>
      </c>
      <c r="W79" s="220">
        <v>19.897258000000001</v>
      </c>
      <c r="X79" s="218">
        <v>0</v>
      </c>
      <c r="Y79" s="220">
        <v>0</v>
      </c>
      <c r="Z79" s="221"/>
    </row>
    <row r="80" spans="6:26" ht="23.25" x14ac:dyDescent="0.25">
      <c r="F80" s="537"/>
      <c r="G80" s="213">
        <v>76</v>
      </c>
      <c r="H80" s="214" t="s">
        <v>105</v>
      </c>
      <c r="I80" s="215"/>
      <c r="J80" s="216">
        <v>1136.3636363636363</v>
      </c>
      <c r="K80" s="222">
        <v>0</v>
      </c>
      <c r="L80" s="217">
        <v>0</v>
      </c>
      <c r="M80" s="216">
        <v>0</v>
      </c>
      <c r="N80" s="217">
        <v>0</v>
      </c>
      <c r="O80" s="216">
        <v>0</v>
      </c>
      <c r="P80" s="217">
        <v>370.27927</v>
      </c>
      <c r="Q80" s="218">
        <v>0.33758095081</v>
      </c>
      <c r="R80" s="219">
        <v>85.901820000000001</v>
      </c>
      <c r="S80" s="218">
        <v>9.3729999999999993</v>
      </c>
      <c r="T80" s="220">
        <v>1.3414999999999999</v>
      </c>
      <c r="U80" s="218">
        <v>0</v>
      </c>
      <c r="V80" s="219">
        <v>26.927481466</v>
      </c>
      <c r="W80" s="220">
        <v>19.218941999999998</v>
      </c>
      <c r="X80" s="218">
        <v>0</v>
      </c>
      <c r="Y80" s="220">
        <v>0</v>
      </c>
      <c r="Z80" s="221"/>
    </row>
    <row r="81" spans="6:26" ht="23.25" x14ac:dyDescent="0.25">
      <c r="F81" s="537"/>
      <c r="G81" s="213">
        <v>77</v>
      </c>
      <c r="H81" s="214" t="s">
        <v>106</v>
      </c>
      <c r="I81" s="215"/>
      <c r="J81" s="216">
        <v>1492.5373134328358</v>
      </c>
      <c r="K81" s="222">
        <v>0</v>
      </c>
      <c r="L81" s="217">
        <v>0</v>
      </c>
      <c r="M81" s="216">
        <v>0</v>
      </c>
      <c r="N81" s="217">
        <v>0</v>
      </c>
      <c r="O81" s="216">
        <v>0</v>
      </c>
      <c r="P81" s="217">
        <v>433.97573</v>
      </c>
      <c r="Q81" s="218">
        <v>3.267728</v>
      </c>
      <c r="R81" s="219">
        <v>105.1446</v>
      </c>
      <c r="S81" s="218">
        <v>93.216999999999999</v>
      </c>
      <c r="T81" s="220">
        <v>1.57</v>
      </c>
      <c r="U81" s="218">
        <v>0</v>
      </c>
      <c r="V81" s="219">
        <v>33.736000000000004</v>
      </c>
      <c r="W81" s="220">
        <v>22.840827999999998</v>
      </c>
      <c r="X81" s="218">
        <v>0</v>
      </c>
      <c r="Y81" s="220">
        <v>0</v>
      </c>
      <c r="Z81" s="221"/>
    </row>
    <row r="82" spans="6:26" ht="23.25" x14ac:dyDescent="0.25">
      <c r="F82" s="537"/>
      <c r="G82" s="213">
        <v>78</v>
      </c>
      <c r="H82" s="214" t="s">
        <v>107</v>
      </c>
      <c r="I82" s="215"/>
      <c r="J82" s="783">
        <v>1333.3333333333333</v>
      </c>
      <c r="K82" s="223">
        <v>0</v>
      </c>
      <c r="L82" s="784">
        <v>0</v>
      </c>
      <c r="M82" s="783">
        <v>0</v>
      </c>
      <c r="N82" s="784">
        <v>0</v>
      </c>
      <c r="O82" s="783">
        <v>0</v>
      </c>
      <c r="P82" s="784">
        <v>434.65755000000001</v>
      </c>
      <c r="Q82" s="783">
        <v>9.663926</v>
      </c>
      <c r="R82" s="223">
        <v>106.1506</v>
      </c>
      <c r="S82" s="783">
        <v>313.04399999999998</v>
      </c>
      <c r="T82" s="223">
        <v>1.76</v>
      </c>
      <c r="U82" s="783">
        <v>0</v>
      </c>
      <c r="V82" s="224">
        <v>43.044000000000004</v>
      </c>
      <c r="W82" s="223">
        <v>76.704273000000001</v>
      </c>
      <c r="X82" s="783">
        <v>0</v>
      </c>
      <c r="Y82" s="221">
        <v>0</v>
      </c>
      <c r="Z82" s="221"/>
    </row>
    <row r="83" spans="6:26" ht="23.25" x14ac:dyDescent="0.25">
      <c r="F83" s="537"/>
      <c r="G83" s="213">
        <v>79</v>
      </c>
      <c r="H83" s="214" t="s">
        <v>207</v>
      </c>
      <c r="I83" s="215"/>
      <c r="J83" s="223"/>
      <c r="K83" s="223"/>
      <c r="L83" s="223"/>
      <c r="M83" s="223"/>
      <c r="N83" s="223"/>
      <c r="O83" s="223"/>
      <c r="P83" s="223"/>
      <c r="Q83" s="223"/>
      <c r="R83" s="223"/>
      <c r="S83" s="223"/>
      <c r="T83" s="223"/>
      <c r="U83" s="223"/>
      <c r="V83" s="224"/>
      <c r="W83" s="223"/>
      <c r="X83" s="223"/>
      <c r="Y83" s="221"/>
      <c r="Z83" s="221"/>
    </row>
    <row r="84" spans="6:26" ht="37.5" x14ac:dyDescent="0.25">
      <c r="F84" s="538" t="s">
        <v>290</v>
      </c>
      <c r="G84" s="173">
        <v>80</v>
      </c>
      <c r="H84" s="225" t="s">
        <v>108</v>
      </c>
      <c r="I84" s="226"/>
      <c r="J84" s="174">
        <v>50</v>
      </c>
      <c r="K84" s="175">
        <v>2</v>
      </c>
      <c r="L84" s="176">
        <v>25</v>
      </c>
      <c r="M84" s="174">
        <v>4</v>
      </c>
      <c r="N84" s="176">
        <v>81</v>
      </c>
      <c r="O84" s="174">
        <v>2</v>
      </c>
      <c r="P84" s="176">
        <v>158</v>
      </c>
      <c r="Q84" s="177">
        <v>2</v>
      </c>
      <c r="R84" s="178">
        <v>8</v>
      </c>
      <c r="S84" s="177">
        <v>5.3999999999999999E-2</v>
      </c>
      <c r="T84" s="179">
        <v>3</v>
      </c>
      <c r="U84" s="177">
        <v>13</v>
      </c>
      <c r="V84" s="178">
        <v>0</v>
      </c>
      <c r="W84" s="179">
        <v>7</v>
      </c>
      <c r="X84" s="177">
        <v>1</v>
      </c>
      <c r="Y84" s="179">
        <v>100</v>
      </c>
      <c r="Z84" s="180"/>
    </row>
    <row r="85" spans="6:26" ht="18.75" x14ac:dyDescent="0.25">
      <c r="F85" s="538"/>
      <c r="G85" s="173">
        <v>81</v>
      </c>
      <c r="H85" s="225" t="s">
        <v>109</v>
      </c>
      <c r="I85" s="226"/>
      <c r="J85" s="174">
        <v>32</v>
      </c>
      <c r="K85" s="175">
        <v>0</v>
      </c>
      <c r="L85" s="176">
        <v>0</v>
      </c>
      <c r="M85" s="174">
        <v>0.76190476190476186</v>
      </c>
      <c r="N85" s="176">
        <v>0</v>
      </c>
      <c r="O85" s="174">
        <v>0.73737396825396828</v>
      </c>
      <c r="P85" s="176">
        <v>37.102184126984127</v>
      </c>
      <c r="Q85" s="177">
        <v>1.396462110564</v>
      </c>
      <c r="R85" s="178">
        <v>8.24</v>
      </c>
      <c r="S85" s="177">
        <v>1.2052000000000002E-2</v>
      </c>
      <c r="T85" s="179">
        <v>0.20974666666666666</v>
      </c>
      <c r="U85" s="177">
        <v>0</v>
      </c>
      <c r="V85" s="178">
        <v>6.304037866666666E-2</v>
      </c>
      <c r="W85" s="179">
        <v>0.17600000000000002</v>
      </c>
      <c r="X85" s="177">
        <v>0.20632656000000002</v>
      </c>
      <c r="Y85" s="179">
        <v>53600.983868000003</v>
      </c>
      <c r="Z85" s="180"/>
    </row>
    <row r="86" spans="6:26" ht="18.75" x14ac:dyDescent="0.25">
      <c r="F86" s="538"/>
      <c r="G86" s="173">
        <v>82</v>
      </c>
      <c r="H86" s="225" t="s">
        <v>110</v>
      </c>
      <c r="I86" s="226"/>
      <c r="J86" s="174">
        <v>20</v>
      </c>
      <c r="K86" s="175">
        <v>0</v>
      </c>
      <c r="L86" s="176">
        <v>0</v>
      </c>
      <c r="M86" s="174">
        <v>0.47619047619047616</v>
      </c>
      <c r="N86" s="176">
        <v>0</v>
      </c>
      <c r="O86" s="174">
        <v>0.46085873015873019</v>
      </c>
      <c r="P86" s="176">
        <v>23.18886507936508</v>
      </c>
      <c r="Q86" s="177">
        <v>0.87278881910250006</v>
      </c>
      <c r="R86" s="178">
        <v>5.15</v>
      </c>
      <c r="S86" s="177">
        <v>7.5325000000000001E-3</v>
      </c>
      <c r="T86" s="179">
        <v>0.13109166666666666</v>
      </c>
      <c r="U86" s="177">
        <v>0</v>
      </c>
      <c r="V86" s="178">
        <v>3.9400236666666665E-2</v>
      </c>
      <c r="W86" s="179">
        <v>0.11</v>
      </c>
      <c r="X86" s="177">
        <v>0.12895409999999999</v>
      </c>
      <c r="Y86" s="179">
        <v>0.61491750000000012</v>
      </c>
      <c r="Z86" s="180"/>
    </row>
    <row r="87" spans="6:26" ht="18.75" x14ac:dyDescent="0.25">
      <c r="F87" s="538"/>
      <c r="G87" s="173">
        <v>83</v>
      </c>
      <c r="H87" s="225" t="s">
        <v>632</v>
      </c>
      <c r="I87" s="226"/>
      <c r="J87" s="174">
        <v>1.5</v>
      </c>
      <c r="K87" s="175">
        <v>0</v>
      </c>
      <c r="L87" s="176">
        <v>0</v>
      </c>
      <c r="M87" s="174">
        <v>3.5714285714285712E-2</v>
      </c>
      <c r="N87" s="176">
        <v>0</v>
      </c>
      <c r="O87" s="174">
        <v>3.4564404761904761E-2</v>
      </c>
      <c r="P87" s="176">
        <v>1.739164880952381</v>
      </c>
      <c r="Q87" s="177">
        <v>6.5459161432687499E-2</v>
      </c>
      <c r="R87" s="178">
        <v>0.38624999999999998</v>
      </c>
      <c r="S87" s="177">
        <v>5.6493750000000012E-4</v>
      </c>
      <c r="T87" s="179">
        <v>9.8318750000000003E-3</v>
      </c>
      <c r="U87" s="177">
        <v>0</v>
      </c>
      <c r="V87" s="178">
        <v>2.9550177499999999E-3</v>
      </c>
      <c r="W87" s="179">
        <v>8.2500000000000004E-3</v>
      </c>
      <c r="X87" s="177">
        <v>9.6715574999999988E-3</v>
      </c>
      <c r="Y87" s="179">
        <v>4.6118812500000009E-2</v>
      </c>
      <c r="Z87" s="180"/>
    </row>
    <row r="88" spans="6:26" ht="18.75" x14ac:dyDescent="0.25">
      <c r="F88" s="538"/>
      <c r="G88" s="173">
        <v>84</v>
      </c>
      <c r="H88" s="225" t="s">
        <v>326</v>
      </c>
      <c r="I88" s="181"/>
      <c r="J88" s="174">
        <v>6.3</v>
      </c>
      <c r="K88" s="175">
        <v>6.3</v>
      </c>
      <c r="L88" s="176">
        <v>0</v>
      </c>
      <c r="M88" s="174">
        <v>1388</v>
      </c>
      <c r="N88" s="176">
        <v>0.27999999999999997</v>
      </c>
      <c r="O88" s="174">
        <v>9.9400000000000002E-2</v>
      </c>
      <c r="P88" s="176">
        <v>3.2465999999999999</v>
      </c>
      <c r="Q88" s="177">
        <v>0.26892547093859998</v>
      </c>
      <c r="R88" s="178">
        <v>1.19</v>
      </c>
      <c r="S88" s="174">
        <v>0.14069999999999999</v>
      </c>
      <c r="T88" s="178">
        <v>1.47E-2</v>
      </c>
      <c r="U88" s="177">
        <v>6.3699999999999993E-2</v>
      </c>
      <c r="V88" s="178">
        <v>1.47E-2</v>
      </c>
      <c r="W88" s="179">
        <v>2.52E-2</v>
      </c>
      <c r="X88" s="177">
        <v>2.7118874999999994E-2</v>
      </c>
      <c r="Y88" s="179">
        <v>1.19</v>
      </c>
      <c r="Z88" s="180"/>
    </row>
    <row r="89" spans="6:26" ht="18.75" x14ac:dyDescent="0.25">
      <c r="F89" s="538"/>
      <c r="G89" s="173">
        <v>85</v>
      </c>
      <c r="H89" s="173" t="s">
        <v>111</v>
      </c>
      <c r="I89" s="181">
        <v>0.5</v>
      </c>
      <c r="J89" s="174">
        <v>16.599</v>
      </c>
      <c r="K89" s="175">
        <v>0.999</v>
      </c>
      <c r="L89" s="176">
        <v>0</v>
      </c>
      <c r="M89" s="174">
        <v>0</v>
      </c>
      <c r="N89" s="176">
        <v>0</v>
      </c>
      <c r="O89" s="174">
        <v>2.3019893571428571E-2</v>
      </c>
      <c r="P89" s="176">
        <v>38.658283810714281</v>
      </c>
      <c r="Q89" s="177">
        <v>0.97609580151416997</v>
      </c>
      <c r="R89" s="178">
        <v>3.4347425000000005</v>
      </c>
      <c r="S89" s="174">
        <v>3.76248375E-4</v>
      </c>
      <c r="T89" s="178">
        <v>6.5480287499999996E-3</v>
      </c>
      <c r="U89" s="177">
        <v>1.713907277099997E-2</v>
      </c>
      <c r="V89" s="178">
        <v>1.9680418215000002E-3</v>
      </c>
      <c r="W89" s="179">
        <v>5.4945000000000003E-3</v>
      </c>
      <c r="X89" s="177">
        <v>6.441257294999999E-3</v>
      </c>
      <c r="Y89" s="179">
        <v>324.253715129125</v>
      </c>
      <c r="Z89" s="180"/>
    </row>
    <row r="90" spans="6:26" ht="18.75" x14ac:dyDescent="0.25">
      <c r="F90" s="538"/>
      <c r="G90" s="173">
        <v>86</v>
      </c>
      <c r="H90" s="225"/>
      <c r="I90" s="226"/>
      <c r="J90" s="174"/>
      <c r="K90" s="176"/>
      <c r="L90" s="176"/>
      <c r="M90" s="176"/>
      <c r="N90" s="177"/>
      <c r="O90" s="177"/>
      <c r="P90" s="177"/>
      <c r="Q90" s="177"/>
      <c r="R90" s="178"/>
      <c r="S90" s="174"/>
      <c r="T90" s="178"/>
      <c r="U90" s="177"/>
      <c r="V90" s="178"/>
      <c r="W90" s="179"/>
      <c r="X90" s="177"/>
      <c r="Y90" s="179"/>
      <c r="Z90" s="180"/>
    </row>
    <row r="91" spans="6:26" ht="15.75" x14ac:dyDescent="0.25">
      <c r="F91" s="530" t="s">
        <v>291</v>
      </c>
      <c r="G91" s="173">
        <v>87</v>
      </c>
      <c r="H91" s="225" t="s">
        <v>112</v>
      </c>
      <c r="I91" s="226"/>
      <c r="J91" s="174">
        <v>2.4069500000000001</v>
      </c>
      <c r="K91" s="176">
        <v>0</v>
      </c>
      <c r="L91" s="176">
        <v>0</v>
      </c>
      <c r="M91" s="176">
        <v>0</v>
      </c>
      <c r="N91" s="177">
        <v>0</v>
      </c>
      <c r="O91" s="177">
        <v>0</v>
      </c>
      <c r="P91" s="177">
        <v>0</v>
      </c>
      <c r="Q91" s="177">
        <v>0.18604593</v>
      </c>
      <c r="R91" s="178">
        <v>0.186</v>
      </c>
      <c r="S91" s="174">
        <v>38.9</v>
      </c>
      <c r="T91" s="178">
        <v>0</v>
      </c>
      <c r="U91" s="177">
        <v>0.52</v>
      </c>
      <c r="V91" s="178">
        <v>0.52</v>
      </c>
      <c r="W91" s="179">
        <v>8.82</v>
      </c>
      <c r="X91" s="177">
        <v>0</v>
      </c>
      <c r="Y91" s="179">
        <v>0</v>
      </c>
      <c r="Z91" s="180"/>
    </row>
    <row r="92" spans="6:26" ht="15.75" x14ac:dyDescent="0.25">
      <c r="F92" s="530"/>
      <c r="G92" s="173">
        <v>88</v>
      </c>
      <c r="H92" s="225" t="s">
        <v>327</v>
      </c>
      <c r="I92" s="226"/>
      <c r="J92" s="174" t="s">
        <v>328</v>
      </c>
      <c r="K92" s="176"/>
      <c r="L92" s="176"/>
      <c r="M92" s="176"/>
      <c r="N92" s="177"/>
      <c r="O92" s="177"/>
      <c r="P92" s="177"/>
      <c r="Q92" s="177"/>
      <c r="R92" s="178"/>
      <c r="S92" s="178"/>
      <c r="T92" s="178"/>
      <c r="U92" s="179"/>
      <c r="V92" s="178"/>
      <c r="W92" s="177"/>
      <c r="X92" s="179"/>
      <c r="Y92" s="177"/>
      <c r="Z92" s="180"/>
    </row>
    <row r="93" spans="6:26" ht="30" x14ac:dyDescent="0.25">
      <c r="F93" s="528" t="s">
        <v>292</v>
      </c>
      <c r="G93" s="159">
        <v>89</v>
      </c>
      <c r="H93" s="227" t="s">
        <v>113</v>
      </c>
      <c r="I93" s="228"/>
      <c r="J93" s="160">
        <v>68.323452252252252</v>
      </c>
      <c r="K93" s="161">
        <v>0</v>
      </c>
      <c r="L93" s="161">
        <v>0</v>
      </c>
      <c r="M93" s="160">
        <v>0</v>
      </c>
      <c r="N93" s="161">
        <v>0</v>
      </c>
      <c r="O93" s="160">
        <v>0</v>
      </c>
      <c r="P93" s="161">
        <v>225.94</v>
      </c>
      <c r="Q93" s="160">
        <v>5.0999999999999996</v>
      </c>
      <c r="R93" s="161">
        <v>9.6818551176270287</v>
      </c>
      <c r="S93" s="161">
        <v>0.28348113468468467</v>
      </c>
      <c r="T93" s="161">
        <v>8.4341860000000004</v>
      </c>
      <c r="U93" s="161">
        <v>20</v>
      </c>
      <c r="V93" s="161">
        <v>0</v>
      </c>
      <c r="W93" s="160">
        <v>88.954292252252245</v>
      </c>
      <c r="X93" s="161">
        <v>5.6774469499999993</v>
      </c>
      <c r="Y93" s="160">
        <v>324.5800089</v>
      </c>
      <c r="Z93" s="781"/>
    </row>
    <row r="94" spans="6:26" x14ac:dyDescent="0.25">
      <c r="F94" s="528"/>
      <c r="G94" s="159">
        <v>90</v>
      </c>
      <c r="H94" s="227" t="s">
        <v>114</v>
      </c>
      <c r="I94" s="228"/>
      <c r="J94" s="160">
        <v>0</v>
      </c>
      <c r="K94" s="782">
        <v>0</v>
      </c>
      <c r="L94" s="782">
        <v>0</v>
      </c>
      <c r="M94" s="782">
        <v>0</v>
      </c>
      <c r="N94" s="782">
        <v>0</v>
      </c>
      <c r="O94" s="782">
        <v>0</v>
      </c>
      <c r="P94" s="782">
        <v>0</v>
      </c>
      <c r="Q94" s="160">
        <v>0</v>
      </c>
      <c r="R94" s="161">
        <v>0</v>
      </c>
      <c r="S94" s="161">
        <v>0</v>
      </c>
      <c r="T94" s="161">
        <v>0</v>
      </c>
      <c r="U94" s="161">
        <v>5000</v>
      </c>
      <c r="V94" s="161">
        <v>0</v>
      </c>
      <c r="W94" s="161">
        <v>0</v>
      </c>
      <c r="X94" s="161">
        <v>0</v>
      </c>
      <c r="Y94" s="781">
        <v>0</v>
      </c>
      <c r="Z94" s="781"/>
    </row>
    <row r="95" spans="6:26" x14ac:dyDescent="0.25">
      <c r="F95" s="528"/>
      <c r="G95" s="159">
        <v>91</v>
      </c>
      <c r="H95" s="227" t="s">
        <v>382</v>
      </c>
      <c r="I95" s="229"/>
      <c r="J95" s="160"/>
      <c r="K95" s="161"/>
      <c r="L95" s="161"/>
      <c r="M95" s="160"/>
      <c r="N95" s="161"/>
      <c r="O95" s="160"/>
      <c r="P95" s="161"/>
      <c r="Q95" s="605">
        <v>0</v>
      </c>
      <c r="R95" s="161"/>
      <c r="S95" s="161"/>
      <c r="T95" s="161"/>
      <c r="U95" s="161"/>
      <c r="V95" s="161"/>
      <c r="W95" s="160"/>
      <c r="X95" s="161"/>
      <c r="Y95" s="160"/>
      <c r="Z95" s="781"/>
    </row>
    <row r="96" spans="6:26" x14ac:dyDescent="0.25">
      <c r="F96" s="528"/>
      <c r="G96" s="159">
        <v>92</v>
      </c>
      <c r="H96" s="227" t="s">
        <v>115</v>
      </c>
      <c r="I96" s="228"/>
      <c r="J96" s="160">
        <v>67</v>
      </c>
      <c r="K96" s="161">
        <v>0</v>
      </c>
      <c r="L96" s="161">
        <v>0</v>
      </c>
      <c r="M96" s="160">
        <v>0</v>
      </c>
      <c r="N96" s="161">
        <v>0</v>
      </c>
      <c r="O96" s="160">
        <v>0</v>
      </c>
      <c r="P96" s="161">
        <v>0</v>
      </c>
      <c r="Q96" s="160">
        <v>5.0199999999999996</v>
      </c>
      <c r="R96" s="161">
        <v>10</v>
      </c>
      <c r="S96" s="161">
        <v>0.14000000000000001</v>
      </c>
      <c r="T96" s="161">
        <v>0</v>
      </c>
      <c r="U96" s="161">
        <v>18</v>
      </c>
      <c r="V96" s="161">
        <v>0</v>
      </c>
      <c r="W96" s="160">
        <v>85</v>
      </c>
      <c r="X96" s="161">
        <v>5.7</v>
      </c>
      <c r="Y96" s="160">
        <v>325</v>
      </c>
      <c r="Z96" s="781"/>
    </row>
    <row r="97" spans="6:26" x14ac:dyDescent="0.25">
      <c r="F97" s="528"/>
      <c r="G97" s="159">
        <v>93</v>
      </c>
      <c r="H97" s="227" t="s">
        <v>116</v>
      </c>
      <c r="I97" s="228"/>
      <c r="J97" s="160">
        <v>6.5073387933387927</v>
      </c>
      <c r="K97" s="161">
        <v>0</v>
      </c>
      <c r="L97" s="161">
        <v>0</v>
      </c>
      <c r="M97" s="160">
        <v>0</v>
      </c>
      <c r="N97" s="161">
        <v>0</v>
      </c>
      <c r="O97" s="160">
        <v>0</v>
      </c>
      <c r="P97" s="161">
        <v>3.2389501676013515</v>
      </c>
      <c r="Q97" s="160">
        <v>0.44481225263403984</v>
      </c>
      <c r="R97" s="161">
        <v>1.5155042270531049</v>
      </c>
      <c r="S97" s="161">
        <v>0.13291127038001121</v>
      </c>
      <c r="T97" s="161">
        <v>0</v>
      </c>
      <c r="U97" s="161">
        <v>1</v>
      </c>
      <c r="V97" s="161">
        <v>0</v>
      </c>
      <c r="W97" s="160">
        <v>30.323100745947745</v>
      </c>
      <c r="X97" s="161">
        <v>0</v>
      </c>
      <c r="Y97" s="160">
        <v>0</v>
      </c>
      <c r="Z97" s="781"/>
    </row>
    <row r="98" spans="6:26" ht="63" customHeight="1" x14ac:dyDescent="0.25">
      <c r="F98" s="529" t="s">
        <v>293</v>
      </c>
      <c r="G98" s="230">
        <v>94</v>
      </c>
      <c r="H98" s="1198" t="s">
        <v>537</v>
      </c>
      <c r="I98" s="1202"/>
      <c r="J98" s="1202"/>
      <c r="K98" s="1202"/>
      <c r="L98" s="1202"/>
      <c r="M98" s="1202"/>
      <c r="N98" s="1202"/>
      <c r="O98" s="1202"/>
      <c r="P98" s="1202"/>
      <c r="Q98" s="1202"/>
      <c r="R98" s="1202"/>
      <c r="S98" s="1202"/>
      <c r="T98" s="1202"/>
      <c r="U98" s="1202"/>
      <c r="V98" s="1202"/>
      <c r="W98" s="1202"/>
      <c r="X98" s="1202"/>
      <c r="Y98" s="1202"/>
      <c r="Z98" s="1203"/>
    </row>
    <row r="99" spans="6:26" ht="15.75" x14ac:dyDescent="0.25">
      <c r="F99" s="529"/>
      <c r="G99" s="230">
        <v>95</v>
      </c>
      <c r="H99" s="1201" t="s">
        <v>536</v>
      </c>
      <c r="I99" s="1202"/>
      <c r="J99" s="1202"/>
      <c r="K99" s="1202"/>
      <c r="L99" s="1202"/>
      <c r="M99" s="1202"/>
      <c r="N99" s="1202"/>
      <c r="O99" s="1202"/>
      <c r="P99" s="1202"/>
      <c r="Q99" s="1202"/>
      <c r="R99" s="1202"/>
      <c r="S99" s="1202"/>
      <c r="T99" s="1202"/>
      <c r="U99" s="1202"/>
      <c r="V99" s="1202"/>
      <c r="W99" s="1202"/>
      <c r="X99" s="1202"/>
      <c r="Y99" s="1202"/>
      <c r="Z99" s="1203"/>
    </row>
    <row r="100" spans="6:26" ht="25.9" customHeight="1" x14ac:dyDescent="0.25">
      <c r="F100" s="529"/>
      <c r="G100" s="230">
        <v>96</v>
      </c>
      <c r="H100" s="1198" t="s">
        <v>538</v>
      </c>
      <c r="I100" s="1199"/>
      <c r="J100" s="1199"/>
      <c r="K100" s="1199"/>
      <c r="L100" s="1199"/>
      <c r="M100" s="1199"/>
      <c r="N100" s="1199"/>
      <c r="O100" s="1199"/>
      <c r="P100" s="1199"/>
      <c r="Q100" s="1199"/>
      <c r="R100" s="1199"/>
      <c r="S100" s="1199"/>
      <c r="T100" s="1199"/>
      <c r="U100" s="1199"/>
      <c r="V100" s="1199"/>
      <c r="W100" s="1199"/>
      <c r="X100" s="1199"/>
      <c r="Y100" s="1199"/>
      <c r="Z100" s="1200"/>
    </row>
    <row r="101" spans="6:26" ht="15.75" x14ac:dyDescent="0.25">
      <c r="F101" s="529"/>
      <c r="G101" s="230">
        <v>97</v>
      </c>
      <c r="H101" s="1201" t="s">
        <v>539</v>
      </c>
      <c r="I101" s="1202"/>
      <c r="J101" s="1202"/>
      <c r="K101" s="1202"/>
      <c r="L101" s="1202"/>
      <c r="M101" s="1202"/>
      <c r="N101" s="1202"/>
      <c r="O101" s="1202"/>
      <c r="P101" s="1202"/>
      <c r="Q101" s="1202"/>
      <c r="R101" s="1202"/>
      <c r="S101" s="1202"/>
      <c r="T101" s="1202"/>
      <c r="U101" s="1202"/>
      <c r="V101" s="1202"/>
      <c r="W101" s="1202"/>
      <c r="X101" s="1202"/>
      <c r="Y101" s="1202"/>
      <c r="Z101" s="1203"/>
    </row>
    <row r="102" spans="6:26" ht="15.75" x14ac:dyDescent="0.25">
      <c r="F102" s="529"/>
      <c r="G102" s="230">
        <v>99</v>
      </c>
      <c r="H102" s="1201" t="s">
        <v>540</v>
      </c>
      <c r="I102" s="1202"/>
      <c r="J102" s="1202"/>
      <c r="K102" s="1202"/>
      <c r="L102" s="1202"/>
      <c r="M102" s="1202"/>
      <c r="N102" s="1202"/>
      <c r="O102" s="1202"/>
      <c r="P102" s="1202"/>
      <c r="Q102" s="1202"/>
      <c r="R102" s="1202"/>
      <c r="S102" s="1202"/>
      <c r="T102" s="1202"/>
      <c r="U102" s="1202"/>
      <c r="V102" s="1202"/>
      <c r="W102" s="1202"/>
      <c r="X102" s="1202"/>
      <c r="Y102" s="1202"/>
      <c r="Z102" s="1203"/>
    </row>
    <row r="103" spans="6:26" x14ac:dyDescent="0.25">
      <c r="F103" s="588"/>
      <c r="G103" s="79">
        <v>98</v>
      </c>
      <c r="H103" s="79" t="s">
        <v>376</v>
      </c>
      <c r="I103" s="81"/>
      <c r="J103" s="80">
        <v>2239.5021608572074</v>
      </c>
      <c r="K103" s="780">
        <v>1814.1411142277766</v>
      </c>
      <c r="L103" s="780">
        <v>6.9076800000000008E-2</v>
      </c>
      <c r="M103" s="80">
        <v>421.87336817819255</v>
      </c>
      <c r="N103" s="780">
        <v>34.250879999999995</v>
      </c>
      <c r="O103" s="80">
        <v>97.479011649959077</v>
      </c>
      <c r="P103" s="780">
        <v>2083.8632928510146</v>
      </c>
      <c r="Q103" s="80">
        <v>125.42061846549625</v>
      </c>
      <c r="R103" s="780">
        <v>994.05401829527671</v>
      </c>
      <c r="S103" s="780">
        <v>4.5855894095085832</v>
      </c>
      <c r="T103" s="780">
        <v>11.01126758633592</v>
      </c>
      <c r="U103" s="780">
        <v>427.32804737331668</v>
      </c>
      <c r="V103" s="780">
        <v>51.237772187435517</v>
      </c>
      <c r="W103" s="80">
        <v>821.29650844038372</v>
      </c>
      <c r="X103" s="780">
        <v>106.4032650085877</v>
      </c>
      <c r="Y103" s="80">
        <v>2040.0939485247134</v>
      </c>
      <c r="Z103" s="80"/>
    </row>
    <row r="104" spans="6:26" x14ac:dyDescent="0.25">
      <c r="F104" s="588"/>
      <c r="G104" s="231">
        <v>100</v>
      </c>
      <c r="H104" s="232" t="s">
        <v>643</v>
      </c>
      <c r="I104" s="732" t="e">
        <v>#REF!</v>
      </c>
      <c r="J104" s="732">
        <v>15.135547000000001</v>
      </c>
      <c r="K104" s="234">
        <v>3.8067600000000001</v>
      </c>
      <c r="L104" s="234">
        <v>0</v>
      </c>
      <c r="M104" s="732">
        <v>20.463000000000001</v>
      </c>
      <c r="N104" s="234">
        <v>0</v>
      </c>
      <c r="O104" s="732">
        <v>0</v>
      </c>
      <c r="P104" s="234">
        <v>0</v>
      </c>
      <c r="Q104" s="732">
        <v>0.93300000000000005</v>
      </c>
      <c r="R104" s="234">
        <v>2.57</v>
      </c>
      <c r="S104" s="234">
        <v>0</v>
      </c>
      <c r="T104" s="234">
        <v>0</v>
      </c>
      <c r="U104" s="234">
        <v>0</v>
      </c>
      <c r="V104" s="234">
        <v>0</v>
      </c>
      <c r="W104" s="732">
        <v>2.4529999999999998</v>
      </c>
      <c r="X104" s="234">
        <v>0</v>
      </c>
      <c r="Y104" s="732">
        <v>0.35199999999999998</v>
      </c>
      <c r="Z104" s="234"/>
    </row>
    <row r="105" spans="6:26" x14ac:dyDescent="0.25">
      <c r="F105" s="588"/>
      <c r="G105" s="231">
        <v>101</v>
      </c>
      <c r="H105" s="232" t="s">
        <v>644</v>
      </c>
      <c r="I105" s="732" t="e">
        <v>#REF!</v>
      </c>
      <c r="J105" s="732">
        <v>39.705440000000003</v>
      </c>
      <c r="K105" s="234">
        <v>1.8036000000000001</v>
      </c>
      <c r="L105" s="234">
        <v>0</v>
      </c>
      <c r="M105" s="732">
        <v>52.234000000000002</v>
      </c>
      <c r="N105" s="234">
        <v>0</v>
      </c>
      <c r="O105" s="732">
        <v>4.6076800000000003E-3</v>
      </c>
      <c r="P105" s="234">
        <v>2.0618399999999999E-2</v>
      </c>
      <c r="Q105" s="732">
        <v>1.198</v>
      </c>
      <c r="R105" s="234">
        <v>9.09</v>
      </c>
      <c r="S105" s="234">
        <v>0</v>
      </c>
      <c r="T105" s="234">
        <v>0</v>
      </c>
      <c r="U105" s="234">
        <v>0</v>
      </c>
      <c r="V105" s="234">
        <v>0</v>
      </c>
      <c r="W105" s="732">
        <v>8.4465000000000003</v>
      </c>
      <c r="X105" s="234">
        <v>0</v>
      </c>
      <c r="Y105" s="732">
        <v>0.74099999999999999</v>
      </c>
      <c r="Z105" s="234"/>
    </row>
    <row r="106" spans="6:26" x14ac:dyDescent="0.25">
      <c r="F106" s="588"/>
      <c r="G106" s="231">
        <v>102</v>
      </c>
      <c r="H106" s="232" t="s">
        <v>658</v>
      </c>
      <c r="I106" s="732" t="e">
        <v>#REF!</v>
      </c>
      <c r="J106" s="732">
        <v>1133551</v>
      </c>
      <c r="K106" s="234">
        <v>0</v>
      </c>
      <c r="L106" s="234">
        <v>0</v>
      </c>
      <c r="M106" s="732">
        <v>0</v>
      </c>
      <c r="N106" s="234">
        <v>0</v>
      </c>
      <c r="O106" s="732">
        <v>0</v>
      </c>
      <c r="P106" s="234">
        <v>0</v>
      </c>
      <c r="Q106" s="732">
        <v>70122.351999999999</v>
      </c>
      <c r="R106" s="234">
        <v>3901566.6</v>
      </c>
      <c r="S106" s="234">
        <v>81975.660999999993</v>
      </c>
      <c r="T106" s="234">
        <v>29703.964</v>
      </c>
      <c r="U106" s="234">
        <v>209450.4</v>
      </c>
      <c r="V106" s="234">
        <v>381327.96</v>
      </c>
      <c r="W106" s="732">
        <v>59902.932000000001</v>
      </c>
      <c r="X106" s="234">
        <v>529967</v>
      </c>
      <c r="Y106" s="732">
        <v>39521199</v>
      </c>
      <c r="Z106" s="234"/>
    </row>
    <row r="107" spans="6:26" x14ac:dyDescent="0.25">
      <c r="F107" s="588"/>
      <c r="G107" s="231">
        <v>103</v>
      </c>
      <c r="H107" s="232" t="s">
        <v>659</v>
      </c>
      <c r="I107" s="732" t="e">
        <v>#REF!</v>
      </c>
      <c r="J107" s="732">
        <v>81.116097999999994</v>
      </c>
      <c r="K107" s="234">
        <v>0</v>
      </c>
      <c r="L107" s="234">
        <v>0</v>
      </c>
      <c r="M107" s="732">
        <v>0</v>
      </c>
      <c r="N107" s="234">
        <v>0</v>
      </c>
      <c r="O107" s="732">
        <v>0</v>
      </c>
      <c r="P107" s="234">
        <v>0</v>
      </c>
      <c r="Q107" s="732">
        <v>1.8437296000000001</v>
      </c>
      <c r="R107" s="234">
        <v>9.9972832999999994</v>
      </c>
      <c r="S107" s="234">
        <v>0.48073126999999999</v>
      </c>
      <c r="T107" s="234">
        <v>0.35314371999999999</v>
      </c>
      <c r="U107" s="234">
        <v>5.0585221000000002</v>
      </c>
      <c r="V107" s="234">
        <v>23.632487999999999</v>
      </c>
      <c r="W107" s="732">
        <v>2.6086116000000001</v>
      </c>
      <c r="X107" s="234">
        <v>25.840312999999998</v>
      </c>
      <c r="Y107" s="732">
        <v>3507.8211000000001</v>
      </c>
      <c r="Z107" s="234"/>
    </row>
    <row r="108" spans="6:26" x14ac:dyDescent="0.25">
      <c r="F108" s="588"/>
      <c r="G108" s="231">
        <v>104</v>
      </c>
      <c r="H108" s="232" t="s">
        <v>675</v>
      </c>
      <c r="I108" s="732" t="e">
        <v>#REF!</v>
      </c>
      <c r="J108" s="732">
        <v>0</v>
      </c>
      <c r="K108" s="234">
        <v>0</v>
      </c>
      <c r="L108" s="234">
        <v>0</v>
      </c>
      <c r="M108" s="732">
        <v>0</v>
      </c>
      <c r="N108" s="234">
        <v>0</v>
      </c>
      <c r="O108" s="732">
        <v>0</v>
      </c>
      <c r="P108" s="234">
        <v>0</v>
      </c>
      <c r="Q108" s="732">
        <v>959</v>
      </c>
      <c r="R108" s="234">
        <v>0</v>
      </c>
      <c r="S108" s="234">
        <v>0</v>
      </c>
      <c r="T108" s="234">
        <v>0</v>
      </c>
      <c r="U108" s="234">
        <v>0</v>
      </c>
      <c r="V108" s="234">
        <v>0</v>
      </c>
      <c r="W108" s="732">
        <v>0</v>
      </c>
      <c r="X108" s="234">
        <v>0</v>
      </c>
      <c r="Y108" s="732">
        <v>0</v>
      </c>
      <c r="Z108" s="234"/>
    </row>
    <row r="109" spans="6:26" x14ac:dyDescent="0.25">
      <c r="F109" s="588"/>
      <c r="G109" s="231">
        <v>105</v>
      </c>
      <c r="H109" s="232" t="s">
        <v>719</v>
      </c>
      <c r="I109" s="732" t="e">
        <v>#REF!</v>
      </c>
      <c r="J109" s="732">
        <v>71.198949999999996</v>
      </c>
      <c r="K109" s="234">
        <v>0</v>
      </c>
      <c r="L109" s="234">
        <v>0</v>
      </c>
      <c r="M109" s="732">
        <v>0</v>
      </c>
      <c r="N109" s="234">
        <v>0</v>
      </c>
      <c r="O109" s="732">
        <v>0</v>
      </c>
      <c r="P109" s="234">
        <v>0</v>
      </c>
      <c r="Q109" s="732">
        <v>3.3938584000000001</v>
      </c>
      <c r="R109" s="234">
        <v>13.343952</v>
      </c>
      <c r="S109" s="234">
        <v>26.417158000000001</v>
      </c>
      <c r="T109" s="234">
        <v>1.1121679</v>
      </c>
      <c r="U109" s="234">
        <v>19.922568999999999</v>
      </c>
      <c r="V109" s="234">
        <v>28.202701999999999</v>
      </c>
      <c r="W109" s="732">
        <v>4.0824996000000002</v>
      </c>
      <c r="X109" s="234">
        <v>34.014909000000003</v>
      </c>
      <c r="Y109" s="732">
        <v>5902.4373999999998</v>
      </c>
      <c r="Z109" s="234"/>
    </row>
    <row r="110" spans="6:26" x14ac:dyDescent="0.25">
      <c r="F110" s="588"/>
      <c r="G110" s="231">
        <v>106</v>
      </c>
      <c r="H110" s="232" t="s">
        <v>723</v>
      </c>
      <c r="I110" s="732" t="e">
        <v>#REF!</v>
      </c>
      <c r="J110" s="732">
        <v>1199.3948</v>
      </c>
      <c r="K110" s="234">
        <v>0</v>
      </c>
      <c r="L110" s="234">
        <v>0</v>
      </c>
      <c r="M110" s="732">
        <v>0</v>
      </c>
      <c r="N110" s="234">
        <v>0</v>
      </c>
      <c r="O110" s="732">
        <v>0</v>
      </c>
      <c r="P110" s="234">
        <v>0</v>
      </c>
      <c r="Q110" s="732">
        <v>85.845393999999999</v>
      </c>
      <c r="R110" s="234">
        <v>429.67045000000002</v>
      </c>
      <c r="S110" s="234">
        <v>24.844287999999999</v>
      </c>
      <c r="T110" s="234">
        <v>31.807765</v>
      </c>
      <c r="U110" s="234">
        <v>170.99529999999999</v>
      </c>
      <c r="V110" s="234">
        <v>603.78261999999995</v>
      </c>
      <c r="W110" s="732">
        <v>136.82561000000001</v>
      </c>
      <c r="X110" s="234">
        <v>689.47322999999994</v>
      </c>
      <c r="Y110" s="732">
        <v>37729.449000000001</v>
      </c>
      <c r="Z110" s="234"/>
    </row>
    <row r="111" spans="6:26" x14ac:dyDescent="0.25">
      <c r="F111" s="588"/>
      <c r="G111" s="231">
        <v>107</v>
      </c>
      <c r="H111" s="232" t="s">
        <v>661</v>
      </c>
      <c r="I111" s="732" t="e">
        <v>#REF!</v>
      </c>
      <c r="J111" s="732">
        <v>60.905782000000002</v>
      </c>
      <c r="K111" s="234">
        <v>0</v>
      </c>
      <c r="L111" s="234">
        <v>0</v>
      </c>
      <c r="M111" s="732">
        <v>0</v>
      </c>
      <c r="N111" s="234">
        <v>0</v>
      </c>
      <c r="O111" s="732">
        <v>0</v>
      </c>
      <c r="P111" s="234">
        <v>0</v>
      </c>
      <c r="Q111" s="732">
        <v>2.9277772</v>
      </c>
      <c r="R111" s="234">
        <v>13.290959000000001</v>
      </c>
      <c r="S111" s="234">
        <v>2.8180942999999998</v>
      </c>
      <c r="T111" s="234">
        <v>0.69187938000000004</v>
      </c>
      <c r="U111" s="234">
        <v>9.4684811</v>
      </c>
      <c r="V111" s="234">
        <v>15.854514</v>
      </c>
      <c r="W111" s="732">
        <v>2.8157090999999999</v>
      </c>
      <c r="X111" s="234">
        <v>21.531023000000001</v>
      </c>
      <c r="Y111" s="732">
        <v>1602.1406999999999</v>
      </c>
      <c r="Z111" s="234"/>
    </row>
    <row r="112" spans="6:26" x14ac:dyDescent="0.25">
      <c r="F112" s="588"/>
      <c r="G112" s="231">
        <v>108</v>
      </c>
      <c r="H112" s="232" t="s">
        <v>681</v>
      </c>
      <c r="I112" s="732" t="e">
        <v>#REF!</v>
      </c>
      <c r="J112" s="732">
        <v>0</v>
      </c>
      <c r="K112" s="234">
        <v>0</v>
      </c>
      <c r="L112" s="234">
        <v>0</v>
      </c>
      <c r="M112" s="732">
        <v>0</v>
      </c>
      <c r="N112" s="234">
        <v>0</v>
      </c>
      <c r="O112" s="732">
        <v>0</v>
      </c>
      <c r="P112" s="234">
        <v>0</v>
      </c>
      <c r="Q112" s="732">
        <v>7.0274851489171937</v>
      </c>
      <c r="R112" s="234">
        <v>23.180847776381633</v>
      </c>
      <c r="S112" s="234">
        <v>0</v>
      </c>
      <c r="T112" s="234">
        <v>0</v>
      </c>
      <c r="U112" s="234">
        <v>0</v>
      </c>
      <c r="V112" s="234">
        <v>0</v>
      </c>
      <c r="W112" s="732">
        <v>0</v>
      </c>
      <c r="X112" s="234">
        <v>0</v>
      </c>
      <c r="Y112" s="732">
        <v>0</v>
      </c>
      <c r="Z112" s="234"/>
    </row>
    <row r="113" spans="6:26" x14ac:dyDescent="0.25">
      <c r="F113" s="588"/>
      <c r="G113" s="231">
        <v>109</v>
      </c>
      <c r="H113" s="232" t="s">
        <v>727</v>
      </c>
      <c r="I113" s="732" t="e">
        <v>#REF!</v>
      </c>
      <c r="J113" s="732">
        <v>283.92</v>
      </c>
      <c r="K113" s="234">
        <v>0</v>
      </c>
      <c r="L113" s="234">
        <v>0</v>
      </c>
      <c r="M113" s="732">
        <v>0</v>
      </c>
      <c r="N113" s="234">
        <v>0</v>
      </c>
      <c r="O113" s="732">
        <v>0</v>
      </c>
      <c r="P113" s="234">
        <v>0</v>
      </c>
      <c r="Q113" s="732">
        <v>13.259999999999998</v>
      </c>
      <c r="R113" s="234">
        <v>164.58</v>
      </c>
      <c r="S113" s="234">
        <v>235.56</v>
      </c>
      <c r="T113" s="234">
        <v>8.58</v>
      </c>
      <c r="U113" s="234">
        <v>46.02</v>
      </c>
      <c r="V113" s="234">
        <v>30.42</v>
      </c>
      <c r="W113" s="732">
        <v>15.600000000000001</v>
      </c>
      <c r="X113" s="234">
        <v>34.32</v>
      </c>
      <c r="Y113" s="732">
        <v>5.46</v>
      </c>
      <c r="Z113" s="234"/>
    </row>
    <row r="114" spans="6:26" x14ac:dyDescent="0.25">
      <c r="F114" s="588"/>
      <c r="G114" s="231">
        <v>110</v>
      </c>
      <c r="H114" s="232">
        <v>0</v>
      </c>
      <c r="I114" s="732" t="e">
        <v>#REF!</v>
      </c>
      <c r="J114" s="732">
        <v>0</v>
      </c>
      <c r="K114" s="234">
        <v>0</v>
      </c>
      <c r="L114" s="234">
        <v>0</v>
      </c>
      <c r="M114" s="732">
        <v>0</v>
      </c>
      <c r="N114" s="234">
        <v>0</v>
      </c>
      <c r="O114" s="732">
        <v>0</v>
      </c>
      <c r="P114" s="234">
        <v>0</v>
      </c>
      <c r="Q114" s="732">
        <v>0</v>
      </c>
      <c r="R114" s="234">
        <v>0</v>
      </c>
      <c r="S114" s="234">
        <v>0</v>
      </c>
      <c r="T114" s="234">
        <v>0</v>
      </c>
      <c r="U114" s="234">
        <v>0</v>
      </c>
      <c r="V114" s="234">
        <v>0</v>
      </c>
      <c r="W114" s="732">
        <v>0</v>
      </c>
      <c r="X114" s="234">
        <v>0</v>
      </c>
      <c r="Y114" s="732">
        <v>0</v>
      </c>
      <c r="Z114" s="234"/>
    </row>
    <row r="115" spans="6:26" x14ac:dyDescent="0.25">
      <c r="F115" s="588"/>
      <c r="G115" s="231">
        <v>111</v>
      </c>
      <c r="H115" s="232">
        <v>0</v>
      </c>
      <c r="I115" s="732" t="e">
        <v>#REF!</v>
      </c>
      <c r="J115" s="732">
        <v>0</v>
      </c>
      <c r="K115" s="234">
        <v>0</v>
      </c>
      <c r="L115" s="234">
        <v>0</v>
      </c>
      <c r="M115" s="732">
        <v>0</v>
      </c>
      <c r="N115" s="234">
        <v>0</v>
      </c>
      <c r="O115" s="732">
        <v>0</v>
      </c>
      <c r="P115" s="234">
        <v>0</v>
      </c>
      <c r="Q115" s="732">
        <v>0</v>
      </c>
      <c r="R115" s="234">
        <v>0</v>
      </c>
      <c r="S115" s="234">
        <v>0</v>
      </c>
      <c r="T115" s="234">
        <v>0</v>
      </c>
      <c r="U115" s="234">
        <v>0</v>
      </c>
      <c r="V115" s="234">
        <v>0</v>
      </c>
      <c r="W115" s="732">
        <v>0</v>
      </c>
      <c r="X115" s="234">
        <v>0</v>
      </c>
      <c r="Y115" s="732">
        <v>0</v>
      </c>
      <c r="Z115" s="234"/>
    </row>
    <row r="116" spans="6:26" x14ac:dyDescent="0.25">
      <c r="F116" s="588"/>
      <c r="G116" s="231">
        <v>112</v>
      </c>
      <c r="H116" s="232">
        <v>0</v>
      </c>
      <c r="I116" s="732" t="e">
        <v>#REF!</v>
      </c>
      <c r="J116" s="732">
        <v>0</v>
      </c>
      <c r="K116" s="234">
        <v>0</v>
      </c>
      <c r="L116" s="234">
        <v>0</v>
      </c>
      <c r="M116" s="732">
        <v>0</v>
      </c>
      <c r="N116" s="234">
        <v>0</v>
      </c>
      <c r="O116" s="732">
        <v>0</v>
      </c>
      <c r="P116" s="234">
        <v>0</v>
      </c>
      <c r="Q116" s="732">
        <v>0</v>
      </c>
      <c r="R116" s="234">
        <v>0</v>
      </c>
      <c r="S116" s="234">
        <v>0</v>
      </c>
      <c r="T116" s="234">
        <v>0</v>
      </c>
      <c r="U116" s="234">
        <v>0</v>
      </c>
      <c r="V116" s="234">
        <v>0</v>
      </c>
      <c r="W116" s="732">
        <v>0</v>
      </c>
      <c r="X116" s="234">
        <v>0</v>
      </c>
      <c r="Y116" s="732">
        <v>0</v>
      </c>
      <c r="Z116" s="234"/>
    </row>
    <row r="117" spans="6:26" x14ac:dyDescent="0.25">
      <c r="F117" s="588"/>
      <c r="G117" s="231">
        <v>113</v>
      </c>
      <c r="H117" s="232">
        <v>0</v>
      </c>
      <c r="I117" s="732" t="e">
        <v>#REF!</v>
      </c>
      <c r="J117" s="732">
        <v>0</v>
      </c>
      <c r="K117" s="234">
        <v>0</v>
      </c>
      <c r="L117" s="234">
        <v>0</v>
      </c>
      <c r="M117" s="732">
        <v>0</v>
      </c>
      <c r="N117" s="234">
        <v>0</v>
      </c>
      <c r="O117" s="732">
        <v>0</v>
      </c>
      <c r="P117" s="234">
        <v>0</v>
      </c>
      <c r="Q117" s="732">
        <v>0</v>
      </c>
      <c r="R117" s="234">
        <v>0</v>
      </c>
      <c r="S117" s="234">
        <v>0</v>
      </c>
      <c r="T117" s="234">
        <v>0</v>
      </c>
      <c r="U117" s="234">
        <v>0</v>
      </c>
      <c r="V117" s="234">
        <v>0</v>
      </c>
      <c r="W117" s="732">
        <v>0</v>
      </c>
      <c r="X117" s="234">
        <v>0</v>
      </c>
      <c r="Y117" s="732">
        <v>0</v>
      </c>
      <c r="Z117" s="234"/>
    </row>
    <row r="118" spans="6:26" x14ac:dyDescent="0.25">
      <c r="F118" s="588"/>
      <c r="G118" s="231">
        <v>114</v>
      </c>
      <c r="H118" s="232">
        <v>0</v>
      </c>
      <c r="I118" s="732" t="e">
        <v>#REF!</v>
      </c>
      <c r="J118" s="732">
        <v>0</v>
      </c>
      <c r="K118" s="234">
        <v>0</v>
      </c>
      <c r="L118" s="234">
        <v>0</v>
      </c>
      <c r="M118" s="732">
        <v>0</v>
      </c>
      <c r="N118" s="234">
        <v>0</v>
      </c>
      <c r="O118" s="732">
        <v>0</v>
      </c>
      <c r="P118" s="234">
        <v>0</v>
      </c>
      <c r="Q118" s="732">
        <v>0</v>
      </c>
      <c r="R118" s="234">
        <v>0</v>
      </c>
      <c r="S118" s="234">
        <v>0</v>
      </c>
      <c r="T118" s="234">
        <v>0</v>
      </c>
      <c r="U118" s="234">
        <v>0</v>
      </c>
      <c r="V118" s="234">
        <v>0</v>
      </c>
      <c r="W118" s="732">
        <v>0</v>
      </c>
      <c r="X118" s="234">
        <v>0</v>
      </c>
      <c r="Y118" s="732">
        <v>0</v>
      </c>
      <c r="Z118" s="234"/>
    </row>
    <row r="119" spans="6:26" x14ac:dyDescent="0.25">
      <c r="F119" s="588"/>
      <c r="G119" s="231">
        <v>115</v>
      </c>
      <c r="H119" s="232">
        <v>0</v>
      </c>
      <c r="I119" s="732" t="e">
        <v>#REF!</v>
      </c>
      <c r="J119" s="732">
        <v>0</v>
      </c>
      <c r="K119" s="234">
        <v>0</v>
      </c>
      <c r="L119" s="234">
        <v>0</v>
      </c>
      <c r="M119" s="732">
        <v>0</v>
      </c>
      <c r="N119" s="234">
        <v>0</v>
      </c>
      <c r="O119" s="732">
        <v>0</v>
      </c>
      <c r="P119" s="234">
        <v>0</v>
      </c>
      <c r="Q119" s="732">
        <v>0</v>
      </c>
      <c r="R119" s="234">
        <v>0</v>
      </c>
      <c r="S119" s="234">
        <v>0</v>
      </c>
      <c r="T119" s="234">
        <v>0</v>
      </c>
      <c r="U119" s="234">
        <v>0</v>
      </c>
      <c r="V119" s="234">
        <v>0</v>
      </c>
      <c r="W119" s="732">
        <v>0</v>
      </c>
      <c r="X119" s="234">
        <v>0</v>
      </c>
      <c r="Y119" s="732">
        <v>0</v>
      </c>
      <c r="Z119" s="234"/>
    </row>
    <row r="120" spans="6:26" x14ac:dyDescent="0.25">
      <c r="F120" s="588"/>
      <c r="G120" s="231">
        <v>116</v>
      </c>
      <c r="H120" s="232">
        <v>0</v>
      </c>
      <c r="I120" s="732" t="e">
        <v>#REF!</v>
      </c>
      <c r="J120" s="732">
        <v>0</v>
      </c>
      <c r="K120" s="234">
        <v>0</v>
      </c>
      <c r="L120" s="234">
        <v>0</v>
      </c>
      <c r="M120" s="732">
        <v>0</v>
      </c>
      <c r="N120" s="234">
        <v>0</v>
      </c>
      <c r="O120" s="732">
        <v>0</v>
      </c>
      <c r="P120" s="234">
        <v>0</v>
      </c>
      <c r="Q120" s="732">
        <v>0</v>
      </c>
      <c r="R120" s="234">
        <v>0</v>
      </c>
      <c r="S120" s="234">
        <v>0</v>
      </c>
      <c r="T120" s="234">
        <v>0</v>
      </c>
      <c r="U120" s="234">
        <v>0</v>
      </c>
      <c r="V120" s="234">
        <v>0</v>
      </c>
      <c r="W120" s="732">
        <v>0</v>
      </c>
      <c r="X120" s="234">
        <v>0</v>
      </c>
      <c r="Y120" s="732">
        <v>0</v>
      </c>
      <c r="Z120" s="234"/>
    </row>
    <row r="121" spans="6:26" x14ac:dyDescent="0.25">
      <c r="F121" s="588"/>
      <c r="G121" s="231">
        <v>117</v>
      </c>
      <c r="H121" s="232">
        <v>0</v>
      </c>
      <c r="I121" s="732" t="e">
        <v>#REF!</v>
      </c>
      <c r="J121" s="732">
        <v>0</v>
      </c>
      <c r="K121" s="234">
        <v>0</v>
      </c>
      <c r="L121" s="234">
        <v>0</v>
      </c>
      <c r="M121" s="732">
        <v>0</v>
      </c>
      <c r="N121" s="234">
        <v>0</v>
      </c>
      <c r="O121" s="732">
        <v>0</v>
      </c>
      <c r="P121" s="234">
        <v>0</v>
      </c>
      <c r="Q121" s="732">
        <v>0</v>
      </c>
      <c r="R121" s="234">
        <v>0</v>
      </c>
      <c r="S121" s="234">
        <v>0</v>
      </c>
      <c r="T121" s="234">
        <v>0</v>
      </c>
      <c r="U121" s="234">
        <v>0</v>
      </c>
      <c r="V121" s="234">
        <v>0</v>
      </c>
      <c r="W121" s="732">
        <v>0</v>
      </c>
      <c r="X121" s="234">
        <v>0</v>
      </c>
      <c r="Y121" s="732">
        <v>0</v>
      </c>
      <c r="Z121" s="234"/>
    </row>
    <row r="122" spans="6:26" x14ac:dyDescent="0.25">
      <c r="F122" s="588"/>
      <c r="G122" s="231">
        <v>118</v>
      </c>
      <c r="H122" s="232">
        <v>0</v>
      </c>
      <c r="I122" s="732" t="e">
        <v>#REF!</v>
      </c>
      <c r="J122" s="732">
        <v>0</v>
      </c>
      <c r="K122" s="234">
        <v>0</v>
      </c>
      <c r="L122" s="234">
        <v>0</v>
      </c>
      <c r="M122" s="732">
        <v>0</v>
      </c>
      <c r="N122" s="234">
        <v>0</v>
      </c>
      <c r="O122" s="732">
        <v>0</v>
      </c>
      <c r="P122" s="234">
        <v>0</v>
      </c>
      <c r="Q122" s="732">
        <v>0</v>
      </c>
      <c r="R122" s="234">
        <v>0</v>
      </c>
      <c r="S122" s="234">
        <v>0</v>
      </c>
      <c r="T122" s="234">
        <v>0</v>
      </c>
      <c r="U122" s="234">
        <v>0</v>
      </c>
      <c r="V122" s="234">
        <v>0</v>
      </c>
      <c r="W122" s="732">
        <v>0</v>
      </c>
      <c r="X122" s="234">
        <v>0</v>
      </c>
      <c r="Y122" s="732">
        <v>0</v>
      </c>
      <c r="Z122" s="234"/>
    </row>
    <row r="123" spans="6:26" x14ac:dyDescent="0.25">
      <c r="F123" s="588"/>
      <c r="G123" s="231">
        <v>119</v>
      </c>
      <c r="H123" s="232">
        <v>0</v>
      </c>
      <c r="I123" s="732" t="e">
        <v>#REF!</v>
      </c>
      <c r="J123" s="732">
        <v>0</v>
      </c>
      <c r="K123" s="234">
        <v>0</v>
      </c>
      <c r="L123" s="234">
        <v>0</v>
      </c>
      <c r="M123" s="732">
        <v>0</v>
      </c>
      <c r="N123" s="234">
        <v>0</v>
      </c>
      <c r="O123" s="732">
        <v>0</v>
      </c>
      <c r="P123" s="234">
        <v>0</v>
      </c>
      <c r="Q123" s="732">
        <v>0</v>
      </c>
      <c r="R123" s="234">
        <v>0</v>
      </c>
      <c r="S123" s="234">
        <v>0</v>
      </c>
      <c r="T123" s="234">
        <v>0</v>
      </c>
      <c r="U123" s="234">
        <v>0</v>
      </c>
      <c r="V123" s="234">
        <v>0</v>
      </c>
      <c r="W123" s="732">
        <v>0</v>
      </c>
      <c r="X123" s="234">
        <v>0</v>
      </c>
      <c r="Y123" s="732">
        <v>0</v>
      </c>
      <c r="Z123" s="234"/>
    </row>
    <row r="124" spans="6:26" x14ac:dyDescent="0.25">
      <c r="F124" s="588"/>
      <c r="G124" s="231">
        <v>120</v>
      </c>
      <c r="H124" s="232">
        <v>0</v>
      </c>
      <c r="I124" s="732" t="e">
        <v>#REF!</v>
      </c>
      <c r="J124" s="732">
        <v>0</v>
      </c>
      <c r="K124" s="234">
        <v>0</v>
      </c>
      <c r="L124" s="234">
        <v>0</v>
      </c>
      <c r="M124" s="732">
        <v>0</v>
      </c>
      <c r="N124" s="234">
        <v>0</v>
      </c>
      <c r="O124" s="732">
        <v>0</v>
      </c>
      <c r="P124" s="234">
        <v>0</v>
      </c>
      <c r="Q124" s="732">
        <v>0</v>
      </c>
      <c r="R124" s="234">
        <v>0</v>
      </c>
      <c r="S124" s="234">
        <v>0</v>
      </c>
      <c r="T124" s="234">
        <v>0</v>
      </c>
      <c r="U124" s="234">
        <v>0</v>
      </c>
      <c r="V124" s="234">
        <v>0</v>
      </c>
      <c r="W124" s="732">
        <v>0</v>
      </c>
      <c r="X124" s="234">
        <v>0</v>
      </c>
      <c r="Y124" s="732">
        <v>0</v>
      </c>
      <c r="Z124" s="234"/>
    </row>
    <row r="125" spans="6:26" x14ac:dyDescent="0.25">
      <c r="F125" s="588"/>
      <c r="G125" s="173">
        <v>121</v>
      </c>
      <c r="H125" s="225" t="s">
        <v>743</v>
      </c>
      <c r="I125" s="226" t="e">
        <v>#REF!</v>
      </c>
      <c r="J125" s="174">
        <v>0</v>
      </c>
      <c r="K125" s="178">
        <v>0</v>
      </c>
      <c r="L125" s="178">
        <v>0</v>
      </c>
      <c r="M125" s="174">
        <v>0</v>
      </c>
      <c r="N125" s="178">
        <v>0</v>
      </c>
      <c r="O125" s="174">
        <v>0</v>
      </c>
      <c r="P125" s="178">
        <v>0</v>
      </c>
      <c r="Q125" s="174">
        <v>3.3839999999999999</v>
      </c>
      <c r="R125" s="178">
        <v>0</v>
      </c>
      <c r="S125" s="178">
        <v>0</v>
      </c>
      <c r="T125" s="178">
        <v>0</v>
      </c>
      <c r="U125" s="178">
        <v>0</v>
      </c>
      <c r="V125" s="178">
        <v>0</v>
      </c>
      <c r="W125" s="174">
        <v>0</v>
      </c>
      <c r="X125" s="178">
        <v>0</v>
      </c>
      <c r="Y125" s="174">
        <v>0</v>
      </c>
      <c r="Z125" s="180"/>
    </row>
    <row r="126" spans="6:26" x14ac:dyDescent="0.25">
      <c r="F126" s="588"/>
      <c r="G126" s="173">
        <v>122</v>
      </c>
      <c r="H126" s="225">
        <v>0</v>
      </c>
      <c r="I126" s="226" t="e">
        <v>#REF!</v>
      </c>
      <c r="J126" s="174">
        <v>0</v>
      </c>
      <c r="K126" s="178">
        <v>0</v>
      </c>
      <c r="L126" s="178">
        <v>0</v>
      </c>
      <c r="M126" s="174">
        <v>0</v>
      </c>
      <c r="N126" s="178">
        <v>0</v>
      </c>
      <c r="O126" s="174">
        <v>0</v>
      </c>
      <c r="P126" s="178">
        <v>0</v>
      </c>
      <c r="Q126" s="174">
        <v>0</v>
      </c>
      <c r="R126" s="178">
        <v>0</v>
      </c>
      <c r="S126" s="178">
        <v>0</v>
      </c>
      <c r="T126" s="178">
        <v>0</v>
      </c>
      <c r="U126" s="178">
        <v>0</v>
      </c>
      <c r="V126" s="178">
        <v>0</v>
      </c>
      <c r="W126" s="174">
        <v>0</v>
      </c>
      <c r="X126" s="178">
        <v>0</v>
      </c>
      <c r="Y126" s="174">
        <v>0</v>
      </c>
      <c r="Z126" s="180"/>
    </row>
    <row r="127" spans="6:26" x14ac:dyDescent="0.25">
      <c r="F127" s="588"/>
      <c r="G127" s="173">
        <v>123</v>
      </c>
      <c r="H127" s="225">
        <v>0</v>
      </c>
      <c r="I127" s="226" t="e">
        <v>#REF!</v>
      </c>
      <c r="J127" s="174">
        <v>0</v>
      </c>
      <c r="K127" s="178">
        <v>0</v>
      </c>
      <c r="L127" s="178">
        <v>0</v>
      </c>
      <c r="M127" s="174">
        <v>0</v>
      </c>
      <c r="N127" s="178">
        <v>0</v>
      </c>
      <c r="O127" s="174">
        <v>0</v>
      </c>
      <c r="P127" s="178">
        <v>0</v>
      </c>
      <c r="Q127" s="174">
        <v>0</v>
      </c>
      <c r="R127" s="178">
        <v>0</v>
      </c>
      <c r="S127" s="178">
        <v>0</v>
      </c>
      <c r="T127" s="178">
        <v>0</v>
      </c>
      <c r="U127" s="178">
        <v>0</v>
      </c>
      <c r="V127" s="178">
        <v>0</v>
      </c>
      <c r="W127" s="174">
        <v>0</v>
      </c>
      <c r="X127" s="178">
        <v>0</v>
      </c>
      <c r="Y127" s="174">
        <v>0</v>
      </c>
      <c r="Z127" s="180"/>
    </row>
    <row r="128" spans="6:26" x14ac:dyDescent="0.25">
      <c r="F128" s="588"/>
      <c r="G128" s="173">
        <v>124</v>
      </c>
      <c r="H128" s="225">
        <v>0</v>
      </c>
      <c r="I128" s="226" t="e">
        <v>#REF!</v>
      </c>
      <c r="J128" s="174">
        <v>0</v>
      </c>
      <c r="K128" s="178">
        <v>0</v>
      </c>
      <c r="L128" s="178">
        <v>0</v>
      </c>
      <c r="M128" s="174">
        <v>0</v>
      </c>
      <c r="N128" s="178">
        <v>0</v>
      </c>
      <c r="O128" s="174">
        <v>0</v>
      </c>
      <c r="P128" s="178">
        <v>0</v>
      </c>
      <c r="Q128" s="174">
        <v>0</v>
      </c>
      <c r="R128" s="178">
        <v>0</v>
      </c>
      <c r="S128" s="178">
        <v>0</v>
      </c>
      <c r="T128" s="178">
        <v>0</v>
      </c>
      <c r="U128" s="178">
        <v>0</v>
      </c>
      <c r="V128" s="178">
        <v>0</v>
      </c>
      <c r="W128" s="174">
        <v>0</v>
      </c>
      <c r="X128" s="178">
        <v>0</v>
      </c>
      <c r="Y128" s="174">
        <v>0</v>
      </c>
      <c r="Z128" s="180"/>
    </row>
    <row r="129" spans="6:26" x14ac:dyDescent="0.25">
      <c r="F129" s="588"/>
      <c r="G129" s="173">
        <v>125</v>
      </c>
      <c r="H129" s="225">
        <v>0</v>
      </c>
      <c r="I129" s="226" t="e">
        <v>#REF!</v>
      </c>
      <c r="J129" s="174">
        <v>0</v>
      </c>
      <c r="K129" s="178">
        <v>0</v>
      </c>
      <c r="L129" s="178">
        <v>0</v>
      </c>
      <c r="M129" s="174">
        <v>0</v>
      </c>
      <c r="N129" s="178">
        <v>0</v>
      </c>
      <c r="O129" s="174">
        <v>0</v>
      </c>
      <c r="P129" s="178">
        <v>0</v>
      </c>
      <c r="Q129" s="174">
        <v>0</v>
      </c>
      <c r="R129" s="178">
        <v>0</v>
      </c>
      <c r="S129" s="178">
        <v>0</v>
      </c>
      <c r="T129" s="178">
        <v>0</v>
      </c>
      <c r="U129" s="178">
        <v>0</v>
      </c>
      <c r="V129" s="178">
        <v>0</v>
      </c>
      <c r="W129" s="174">
        <v>0</v>
      </c>
      <c r="X129" s="178">
        <v>0</v>
      </c>
      <c r="Y129" s="174">
        <v>0</v>
      </c>
      <c r="Z129" s="180"/>
    </row>
    <row r="130" spans="6:26" x14ac:dyDescent="0.25">
      <c r="F130" s="588"/>
      <c r="G130" s="231">
        <v>126</v>
      </c>
      <c r="H130" s="232"/>
      <c r="I130" s="233"/>
      <c r="J130" s="234"/>
      <c r="K130" s="234"/>
      <c r="L130" s="234"/>
      <c r="M130" s="234"/>
      <c r="N130" s="234"/>
      <c r="O130" s="234"/>
      <c r="P130" s="234"/>
      <c r="Q130" s="234"/>
      <c r="R130" s="234"/>
      <c r="S130" s="234"/>
      <c r="T130" s="234"/>
      <c r="U130" s="234"/>
      <c r="V130" s="234"/>
      <c r="W130" s="234"/>
      <c r="X130" s="234"/>
      <c r="Y130" s="234"/>
      <c r="Z130" s="234"/>
    </row>
    <row r="131" spans="6:26" x14ac:dyDescent="0.25">
      <c r="F131" s="588"/>
      <c r="G131" s="231">
        <v>127</v>
      </c>
      <c r="H131" s="232"/>
      <c r="I131" s="233"/>
      <c r="J131" s="234"/>
      <c r="K131" s="234"/>
      <c r="L131" s="234"/>
      <c r="M131" s="234"/>
      <c r="N131" s="234"/>
      <c r="O131" s="234"/>
      <c r="P131" s="234"/>
      <c r="Q131" s="234"/>
      <c r="R131" s="234"/>
      <c r="S131" s="234"/>
      <c r="T131" s="234"/>
      <c r="U131" s="234"/>
      <c r="V131" s="234"/>
      <c r="W131" s="234"/>
      <c r="X131" s="234"/>
      <c r="Y131" s="234"/>
      <c r="Z131" s="234"/>
    </row>
    <row r="132" spans="6:26" x14ac:dyDescent="0.25">
      <c r="F132" s="588"/>
      <c r="G132" s="231">
        <v>128</v>
      </c>
      <c r="H132" s="232"/>
      <c r="I132" s="233"/>
      <c r="J132" s="234"/>
      <c r="K132" s="234"/>
      <c r="L132" s="234"/>
      <c r="M132" s="234"/>
      <c r="N132" s="234"/>
      <c r="O132" s="234"/>
      <c r="P132" s="234"/>
      <c r="Q132" s="234"/>
      <c r="R132" s="234"/>
      <c r="S132" s="234"/>
      <c r="T132" s="234"/>
      <c r="U132" s="234"/>
      <c r="V132" s="234"/>
      <c r="W132" s="234"/>
      <c r="X132" s="234"/>
      <c r="Y132" s="234"/>
      <c r="Z132" s="234"/>
    </row>
    <row r="133" spans="6:26" x14ac:dyDescent="0.25">
      <c r="F133" s="588"/>
      <c r="G133" s="231">
        <v>129</v>
      </c>
      <c r="H133" s="232"/>
      <c r="I133" s="233"/>
      <c r="J133" s="234"/>
      <c r="K133" s="234"/>
      <c r="L133" s="234"/>
      <c r="M133" s="234"/>
      <c r="N133" s="234"/>
      <c r="O133" s="234"/>
      <c r="P133" s="234"/>
      <c r="Q133" s="234"/>
      <c r="R133" s="234"/>
      <c r="S133" s="234"/>
      <c r="T133" s="234"/>
      <c r="U133" s="234"/>
      <c r="V133" s="234"/>
      <c r="W133" s="234"/>
      <c r="X133" s="234"/>
      <c r="Y133" s="234"/>
      <c r="Z133" s="234"/>
    </row>
    <row r="134" spans="6:26" x14ac:dyDescent="0.25">
      <c r="F134" s="588"/>
      <c r="G134" s="231">
        <v>130</v>
      </c>
      <c r="H134" s="232"/>
      <c r="I134" s="233"/>
      <c r="J134" s="234"/>
      <c r="K134" s="234"/>
      <c r="L134" s="234"/>
      <c r="M134" s="234"/>
      <c r="N134" s="234"/>
      <c r="O134" s="234"/>
      <c r="P134" s="234"/>
      <c r="Q134" s="234"/>
      <c r="R134" s="234"/>
      <c r="S134" s="234"/>
      <c r="T134" s="234"/>
      <c r="U134" s="234"/>
      <c r="V134" s="234"/>
      <c r="W134" s="234"/>
      <c r="X134" s="234"/>
      <c r="Y134" s="234"/>
      <c r="Z134" s="234"/>
    </row>
    <row r="135" spans="6:26" x14ac:dyDescent="0.25">
      <c r="F135" s="588"/>
      <c r="G135" s="231">
        <v>131</v>
      </c>
      <c r="H135" s="232"/>
      <c r="I135" s="233"/>
      <c r="J135" s="234"/>
      <c r="K135" s="234"/>
      <c r="L135" s="234"/>
      <c r="M135" s="234"/>
      <c r="N135" s="234"/>
      <c r="O135" s="234"/>
      <c r="P135" s="234"/>
      <c r="Q135" s="234"/>
      <c r="R135" s="234"/>
      <c r="S135" s="234"/>
      <c r="T135" s="234"/>
      <c r="U135" s="234"/>
      <c r="V135" s="234"/>
      <c r="W135" s="234"/>
      <c r="X135" s="234"/>
      <c r="Y135" s="234"/>
      <c r="Z135" s="234"/>
    </row>
    <row r="136" spans="6:26" x14ac:dyDescent="0.25">
      <c r="F136" s="588"/>
      <c r="G136" s="231">
        <v>132</v>
      </c>
      <c r="H136" s="232"/>
      <c r="I136" s="233"/>
      <c r="J136" s="234"/>
      <c r="K136" s="234"/>
      <c r="L136" s="234"/>
      <c r="M136" s="234"/>
      <c r="N136" s="234"/>
      <c r="O136" s="234"/>
      <c r="P136" s="234"/>
      <c r="Q136" s="234"/>
      <c r="R136" s="234"/>
      <c r="S136" s="234"/>
      <c r="T136" s="234"/>
      <c r="U136" s="234"/>
      <c r="V136" s="234"/>
      <c r="W136" s="234"/>
      <c r="X136" s="234"/>
      <c r="Y136" s="234"/>
      <c r="Z136" s="234"/>
    </row>
    <row r="137" spans="6:26" x14ac:dyDescent="0.25">
      <c r="F137" s="588"/>
      <c r="G137" s="231">
        <v>133</v>
      </c>
      <c r="H137" s="232"/>
      <c r="I137" s="233"/>
      <c r="J137" s="234"/>
      <c r="K137" s="234"/>
      <c r="L137" s="234"/>
      <c r="M137" s="234"/>
      <c r="N137" s="234"/>
      <c r="O137" s="234"/>
      <c r="P137" s="234"/>
      <c r="Q137" s="234"/>
      <c r="R137" s="234"/>
      <c r="S137" s="234"/>
      <c r="T137" s="234"/>
      <c r="U137" s="234"/>
      <c r="V137" s="234"/>
      <c r="W137" s="234"/>
      <c r="X137" s="234"/>
      <c r="Y137" s="234"/>
      <c r="Z137" s="234"/>
    </row>
    <row r="138" spans="6:26" x14ac:dyDescent="0.25">
      <c r="F138" s="588"/>
      <c r="G138" s="231">
        <v>134</v>
      </c>
      <c r="H138" s="232"/>
      <c r="I138" s="233"/>
      <c r="J138" s="234"/>
      <c r="K138" s="234"/>
      <c r="L138" s="234"/>
      <c r="M138" s="234"/>
      <c r="N138" s="234"/>
      <c r="O138" s="234"/>
      <c r="P138" s="234"/>
      <c r="Q138" s="234"/>
      <c r="R138" s="234"/>
      <c r="S138" s="234"/>
      <c r="T138" s="234"/>
      <c r="U138" s="234"/>
      <c r="V138" s="234"/>
      <c r="W138" s="234"/>
      <c r="X138" s="234"/>
      <c r="Y138" s="234"/>
      <c r="Z138" s="234"/>
    </row>
    <row r="139" spans="6:26" x14ac:dyDescent="0.25">
      <c r="F139" s="588"/>
      <c r="G139" s="231">
        <v>135</v>
      </c>
      <c r="H139" s="232"/>
      <c r="I139" s="233"/>
      <c r="J139" s="234"/>
      <c r="K139" s="234"/>
      <c r="L139" s="234"/>
      <c r="M139" s="234"/>
      <c r="N139" s="234"/>
      <c r="O139" s="234"/>
      <c r="P139" s="234"/>
      <c r="Q139" s="234"/>
      <c r="R139" s="234"/>
      <c r="S139" s="234"/>
      <c r="T139" s="234"/>
      <c r="U139" s="234"/>
      <c r="V139" s="234"/>
      <c r="W139" s="234"/>
      <c r="X139" s="234"/>
      <c r="Y139" s="234"/>
      <c r="Z139" s="234"/>
    </row>
    <row r="140" spans="6:26" x14ac:dyDescent="0.25">
      <c r="F140" s="588"/>
      <c r="G140" s="231">
        <v>136</v>
      </c>
      <c r="H140" s="232"/>
      <c r="I140" s="233"/>
      <c r="J140" s="234"/>
      <c r="K140" s="234"/>
      <c r="L140" s="234"/>
      <c r="M140" s="234"/>
      <c r="N140" s="234"/>
      <c r="O140" s="234"/>
      <c r="P140" s="234"/>
      <c r="Q140" s="234"/>
      <c r="R140" s="234"/>
      <c r="S140" s="234"/>
      <c r="T140" s="234"/>
      <c r="U140" s="234"/>
      <c r="V140" s="234"/>
      <c r="W140" s="234"/>
      <c r="X140" s="234"/>
      <c r="Y140" s="234"/>
      <c r="Z140" s="234"/>
    </row>
    <row r="141" spans="6:26" x14ac:dyDescent="0.25">
      <c r="F141" s="588"/>
      <c r="G141" s="231">
        <v>137</v>
      </c>
      <c r="H141" s="232"/>
      <c r="I141" s="233"/>
      <c r="J141" s="234"/>
      <c r="K141" s="234"/>
      <c r="L141" s="234"/>
      <c r="M141" s="234"/>
      <c r="N141" s="234"/>
      <c r="O141" s="234"/>
      <c r="P141" s="234"/>
      <c r="Q141" s="234"/>
      <c r="R141" s="234"/>
      <c r="S141" s="234"/>
      <c r="T141" s="234"/>
      <c r="U141" s="234"/>
      <c r="V141" s="234"/>
      <c r="W141" s="234"/>
      <c r="X141" s="234"/>
      <c r="Y141" s="234"/>
      <c r="Z141" s="234"/>
    </row>
    <row r="142" spans="6:26" x14ac:dyDescent="0.25">
      <c r="F142" s="588"/>
      <c r="G142" s="231">
        <v>138</v>
      </c>
      <c r="H142" s="232"/>
      <c r="I142" s="233"/>
      <c r="J142" s="234"/>
      <c r="K142" s="234"/>
      <c r="L142" s="234"/>
      <c r="M142" s="234"/>
      <c r="N142" s="234"/>
      <c r="O142" s="234"/>
      <c r="P142" s="234"/>
      <c r="Q142" s="234"/>
      <c r="R142" s="234"/>
      <c r="S142" s="234"/>
      <c r="T142" s="234"/>
      <c r="U142" s="234"/>
      <c r="V142" s="234"/>
      <c r="W142" s="234"/>
      <c r="X142" s="234"/>
      <c r="Y142" s="234"/>
      <c r="Z142" s="234"/>
    </row>
    <row r="143" spans="6:26" x14ac:dyDescent="0.25">
      <c r="F143" s="588"/>
      <c r="G143" s="231">
        <v>139</v>
      </c>
      <c r="H143" s="232"/>
      <c r="I143" s="233"/>
      <c r="J143" s="234"/>
      <c r="K143" s="234"/>
      <c r="L143" s="234"/>
      <c r="M143" s="234"/>
      <c r="N143" s="234"/>
      <c r="O143" s="234"/>
      <c r="P143" s="234"/>
      <c r="Q143" s="234"/>
      <c r="R143" s="234"/>
      <c r="S143" s="234"/>
      <c r="T143" s="234"/>
      <c r="U143" s="234"/>
      <c r="V143" s="234"/>
      <c r="W143" s="234"/>
      <c r="X143" s="234"/>
      <c r="Y143" s="234"/>
      <c r="Z143" s="234"/>
    </row>
    <row r="144" spans="6:26" x14ac:dyDescent="0.25">
      <c r="F144" s="588"/>
      <c r="G144" s="231">
        <v>140</v>
      </c>
      <c r="H144" s="232"/>
      <c r="I144" s="233"/>
      <c r="J144" s="234"/>
      <c r="K144" s="234"/>
      <c r="L144" s="234"/>
      <c r="M144" s="234"/>
      <c r="N144" s="234"/>
      <c r="O144" s="234"/>
      <c r="P144" s="234"/>
      <c r="Q144" s="234"/>
      <c r="R144" s="234"/>
      <c r="S144" s="234"/>
      <c r="T144" s="234"/>
      <c r="U144" s="234"/>
      <c r="V144" s="234"/>
      <c r="W144" s="234"/>
      <c r="X144" s="234"/>
      <c r="Y144" s="234"/>
      <c r="Z144" s="234"/>
    </row>
    <row r="145" spans="6:26" x14ac:dyDescent="0.25">
      <c r="F145" s="588"/>
      <c r="G145" s="231">
        <v>141</v>
      </c>
      <c r="H145" s="232"/>
      <c r="I145" s="233"/>
      <c r="J145" s="234"/>
      <c r="K145" s="234"/>
      <c r="L145" s="234"/>
      <c r="M145" s="234"/>
      <c r="N145" s="234"/>
      <c r="O145" s="234"/>
      <c r="P145" s="234"/>
      <c r="Q145" s="234"/>
      <c r="R145" s="234"/>
      <c r="S145" s="234"/>
      <c r="T145" s="234"/>
      <c r="U145" s="234"/>
      <c r="V145" s="234"/>
      <c r="W145" s="234"/>
      <c r="X145" s="234"/>
      <c r="Y145" s="234"/>
      <c r="Z145" s="234"/>
    </row>
    <row r="146" spans="6:26" x14ac:dyDescent="0.25">
      <c r="F146" s="588"/>
      <c r="G146" s="231">
        <v>142</v>
      </c>
      <c r="H146" s="232"/>
      <c r="I146" s="233"/>
      <c r="J146" s="234"/>
      <c r="K146" s="234"/>
      <c r="L146" s="234"/>
      <c r="M146" s="234"/>
      <c r="N146" s="234"/>
      <c r="O146" s="234"/>
      <c r="P146" s="234"/>
      <c r="Q146" s="234"/>
      <c r="R146" s="234"/>
      <c r="S146" s="234"/>
      <c r="T146" s="234"/>
      <c r="U146" s="234"/>
      <c r="V146" s="234"/>
      <c r="W146" s="234"/>
      <c r="X146" s="234"/>
      <c r="Y146" s="234"/>
      <c r="Z146" s="234"/>
    </row>
    <row r="147" spans="6:26" x14ac:dyDescent="0.25">
      <c r="F147" s="588"/>
      <c r="G147" s="231">
        <v>143</v>
      </c>
      <c r="H147" s="232"/>
      <c r="I147" s="233"/>
      <c r="J147" s="234"/>
      <c r="K147" s="234"/>
      <c r="L147" s="234"/>
      <c r="M147" s="234"/>
      <c r="N147" s="234"/>
      <c r="O147" s="234"/>
      <c r="P147" s="234"/>
      <c r="Q147" s="234"/>
      <c r="R147" s="234"/>
      <c r="S147" s="234"/>
      <c r="T147" s="234"/>
      <c r="U147" s="234"/>
      <c r="V147" s="234"/>
      <c r="W147" s="234"/>
      <c r="X147" s="234"/>
      <c r="Y147" s="234"/>
      <c r="Z147" s="234"/>
    </row>
    <row r="148" spans="6:26" x14ac:dyDescent="0.25">
      <c r="F148" s="588"/>
      <c r="G148" s="231">
        <v>144</v>
      </c>
      <c r="H148" s="232"/>
      <c r="I148" s="233"/>
      <c r="J148" s="234"/>
      <c r="K148" s="234"/>
      <c r="L148" s="234"/>
      <c r="M148" s="234"/>
      <c r="N148" s="234"/>
      <c r="O148" s="234"/>
      <c r="P148" s="234"/>
      <c r="Q148" s="234"/>
      <c r="R148" s="234"/>
      <c r="S148" s="234"/>
      <c r="T148" s="234"/>
      <c r="U148" s="234"/>
      <c r="V148" s="234"/>
      <c r="W148" s="234"/>
      <c r="X148" s="234"/>
      <c r="Y148" s="234"/>
      <c r="Z148" s="234"/>
    </row>
    <row r="149" spans="6:26" x14ac:dyDescent="0.25">
      <c r="F149" s="588"/>
      <c r="G149" s="231">
        <v>145</v>
      </c>
      <c r="H149" s="232"/>
      <c r="I149" s="233"/>
      <c r="J149" s="234"/>
      <c r="K149" s="234"/>
      <c r="L149" s="234"/>
      <c r="M149" s="234"/>
      <c r="N149" s="234"/>
      <c r="O149" s="234"/>
      <c r="P149" s="234"/>
      <c r="Q149" s="234"/>
      <c r="R149" s="234"/>
      <c r="S149" s="234"/>
      <c r="T149" s="234"/>
      <c r="U149" s="234"/>
      <c r="V149" s="234"/>
      <c r="W149" s="234"/>
      <c r="X149" s="234"/>
      <c r="Y149" s="234"/>
      <c r="Z149" s="234"/>
    </row>
    <row r="150" spans="6:26" x14ac:dyDescent="0.25">
      <c r="F150" s="588"/>
      <c r="G150" s="231">
        <v>146</v>
      </c>
      <c r="H150" s="232"/>
      <c r="I150" s="233"/>
      <c r="J150" s="234"/>
      <c r="K150" s="234"/>
      <c r="L150" s="234"/>
      <c r="M150" s="234"/>
      <c r="N150" s="234"/>
      <c r="O150" s="234"/>
      <c r="P150" s="234"/>
      <c r="Q150" s="234"/>
      <c r="R150" s="234"/>
      <c r="S150" s="234"/>
      <c r="T150" s="234"/>
      <c r="U150" s="234"/>
      <c r="V150" s="234"/>
      <c r="W150" s="234"/>
      <c r="X150" s="234"/>
      <c r="Y150" s="234"/>
      <c r="Z150" s="234"/>
    </row>
    <row r="151" spans="6:26" x14ac:dyDescent="0.25">
      <c r="F151" s="588"/>
      <c r="G151" s="231">
        <v>147</v>
      </c>
      <c r="H151" s="232"/>
      <c r="I151" s="233"/>
      <c r="J151" s="234"/>
      <c r="K151" s="234"/>
      <c r="L151" s="234"/>
      <c r="M151" s="234"/>
      <c r="N151" s="234"/>
      <c r="O151" s="234"/>
      <c r="P151" s="234"/>
      <c r="Q151" s="234"/>
      <c r="R151" s="234"/>
      <c r="S151" s="234"/>
      <c r="T151" s="234"/>
      <c r="U151" s="234"/>
      <c r="V151" s="234"/>
      <c r="W151" s="234"/>
      <c r="X151" s="234"/>
      <c r="Y151" s="234"/>
      <c r="Z151" s="234"/>
    </row>
    <row r="152" spans="6:26" x14ac:dyDescent="0.25">
      <c r="F152" s="588"/>
      <c r="G152" s="231">
        <v>148</v>
      </c>
      <c r="H152" s="232"/>
      <c r="I152" s="233"/>
      <c r="J152" s="234"/>
      <c r="K152" s="234"/>
      <c r="L152" s="234"/>
      <c r="M152" s="234"/>
      <c r="N152" s="234"/>
      <c r="O152" s="234"/>
      <c r="P152" s="234"/>
      <c r="Q152" s="234"/>
      <c r="R152" s="234"/>
      <c r="S152" s="234"/>
      <c r="T152" s="234"/>
      <c r="U152" s="234"/>
      <c r="V152" s="234"/>
      <c r="W152" s="234"/>
      <c r="X152" s="234"/>
      <c r="Y152" s="234"/>
      <c r="Z152" s="234"/>
    </row>
    <row r="153" spans="6:26" x14ac:dyDescent="0.25">
      <c r="F153" s="588"/>
      <c r="G153" s="231">
        <v>149</v>
      </c>
      <c r="H153" s="232"/>
      <c r="I153" s="233"/>
      <c r="J153" s="234"/>
      <c r="K153" s="234"/>
      <c r="L153" s="234"/>
      <c r="M153" s="234"/>
      <c r="N153" s="234"/>
      <c r="O153" s="234"/>
      <c r="P153" s="234"/>
      <c r="Q153" s="234"/>
      <c r="R153" s="234"/>
      <c r="S153" s="234"/>
      <c r="T153" s="234"/>
      <c r="U153" s="234"/>
      <c r="V153" s="234"/>
      <c r="W153" s="234"/>
      <c r="X153" s="234"/>
      <c r="Y153" s="234"/>
      <c r="Z153" s="234"/>
    </row>
    <row r="154" spans="6:26" x14ac:dyDescent="0.25">
      <c r="F154" s="588"/>
      <c r="G154" s="231">
        <v>150</v>
      </c>
      <c r="H154" s="232"/>
      <c r="I154" s="233"/>
      <c r="J154" s="234"/>
      <c r="K154" s="234"/>
      <c r="L154" s="234"/>
      <c r="M154" s="234"/>
      <c r="N154" s="234"/>
      <c r="O154" s="234"/>
      <c r="P154" s="234"/>
      <c r="Q154" s="234"/>
      <c r="R154" s="234"/>
      <c r="S154" s="234"/>
      <c r="T154" s="234"/>
      <c r="U154" s="234"/>
      <c r="V154" s="234"/>
      <c r="W154" s="234"/>
      <c r="X154" s="234"/>
      <c r="Y154" s="234"/>
      <c r="Z154" s="234"/>
    </row>
    <row r="155" spans="6:26" x14ac:dyDescent="0.25">
      <c r="F155" s="588"/>
      <c r="G155" s="231">
        <v>151</v>
      </c>
      <c r="H155" s="232"/>
      <c r="I155" s="233"/>
      <c r="J155" s="234"/>
      <c r="K155" s="234"/>
      <c r="L155" s="234"/>
      <c r="M155" s="234"/>
      <c r="N155" s="234"/>
      <c r="O155" s="234"/>
      <c r="P155" s="234"/>
      <c r="Q155" s="234"/>
      <c r="R155" s="234"/>
      <c r="S155" s="234"/>
      <c r="T155" s="234"/>
      <c r="U155" s="234"/>
      <c r="V155" s="234"/>
      <c r="W155" s="234"/>
      <c r="X155" s="234"/>
      <c r="Y155" s="234"/>
      <c r="Z155" s="234"/>
    </row>
    <row r="156" spans="6:26" x14ac:dyDescent="0.25">
      <c r="F156" s="588"/>
      <c r="G156" s="231">
        <v>152</v>
      </c>
      <c r="H156" s="232"/>
      <c r="I156" s="233"/>
      <c r="J156" s="234"/>
      <c r="K156" s="234"/>
      <c r="L156" s="234"/>
      <c r="M156" s="234"/>
      <c r="N156" s="234"/>
      <c r="O156" s="234"/>
      <c r="P156" s="234"/>
      <c r="Q156" s="234"/>
      <c r="R156" s="234"/>
      <c r="S156" s="234"/>
      <c r="T156" s="234"/>
      <c r="U156" s="234"/>
      <c r="V156" s="234"/>
      <c r="W156" s="234"/>
      <c r="X156" s="234"/>
      <c r="Y156" s="234"/>
      <c r="Z156" s="234"/>
    </row>
    <row r="157" spans="6:26" x14ac:dyDescent="0.25">
      <c r="F157" s="588"/>
      <c r="G157" s="231">
        <v>153</v>
      </c>
      <c r="H157" s="232"/>
      <c r="I157" s="233"/>
      <c r="J157" s="234"/>
      <c r="K157" s="234"/>
      <c r="L157" s="234"/>
      <c r="M157" s="234"/>
      <c r="N157" s="234"/>
      <c r="O157" s="234"/>
      <c r="P157" s="234"/>
      <c r="Q157" s="234"/>
      <c r="R157" s="234"/>
      <c r="S157" s="234"/>
      <c r="T157" s="234"/>
      <c r="U157" s="234"/>
      <c r="V157" s="234"/>
      <c r="W157" s="234"/>
      <c r="X157" s="234"/>
      <c r="Y157" s="234"/>
      <c r="Z157" s="234"/>
    </row>
    <row r="158" spans="6:26" x14ac:dyDescent="0.25">
      <c r="F158" s="588"/>
      <c r="G158" s="231">
        <v>154</v>
      </c>
      <c r="H158" s="232"/>
      <c r="I158" s="233"/>
      <c r="J158" s="234"/>
      <c r="K158" s="234"/>
      <c r="L158" s="234"/>
      <c r="M158" s="234"/>
      <c r="N158" s="234"/>
      <c r="O158" s="234"/>
      <c r="P158" s="234"/>
      <c r="Q158" s="234"/>
      <c r="R158" s="234"/>
      <c r="S158" s="234"/>
      <c r="T158" s="234"/>
      <c r="U158" s="234"/>
      <c r="V158" s="234"/>
      <c r="W158" s="234"/>
      <c r="X158" s="234"/>
      <c r="Y158" s="234"/>
      <c r="Z158" s="234"/>
    </row>
    <row r="159" spans="6:26" x14ac:dyDescent="0.25">
      <c r="F159" s="588"/>
      <c r="G159" s="231">
        <v>155</v>
      </c>
      <c r="H159" s="232"/>
      <c r="I159" s="233"/>
      <c r="J159" s="234"/>
      <c r="K159" s="234"/>
      <c r="L159" s="234"/>
      <c r="M159" s="234"/>
      <c r="N159" s="234"/>
      <c r="O159" s="234"/>
      <c r="P159" s="234"/>
      <c r="Q159" s="234"/>
      <c r="R159" s="234"/>
      <c r="S159" s="234"/>
      <c r="T159" s="234"/>
      <c r="U159" s="234"/>
      <c r="V159" s="234"/>
      <c r="W159" s="234"/>
      <c r="X159" s="234"/>
      <c r="Y159" s="234"/>
      <c r="Z159" s="234"/>
    </row>
    <row r="160" spans="6:26" x14ac:dyDescent="0.25">
      <c r="F160" s="588"/>
      <c r="G160" s="231">
        <v>156</v>
      </c>
      <c r="H160" s="232"/>
      <c r="I160" s="233"/>
      <c r="J160" s="234"/>
      <c r="K160" s="234"/>
      <c r="L160" s="234"/>
      <c r="M160" s="234"/>
      <c r="N160" s="234"/>
      <c r="O160" s="234"/>
      <c r="P160" s="234"/>
      <c r="Q160" s="234"/>
      <c r="R160" s="234"/>
      <c r="S160" s="234"/>
      <c r="T160" s="234"/>
      <c r="U160" s="234"/>
      <c r="V160" s="234"/>
      <c r="W160" s="234"/>
      <c r="X160" s="234"/>
      <c r="Y160" s="234"/>
      <c r="Z160" s="234"/>
    </row>
    <row r="161" spans="6:26" x14ac:dyDescent="0.25">
      <c r="F161" s="588"/>
      <c r="G161" s="231">
        <v>157</v>
      </c>
      <c r="H161" s="232"/>
      <c r="I161" s="233"/>
      <c r="J161" s="234"/>
      <c r="K161" s="234"/>
      <c r="L161" s="234"/>
      <c r="M161" s="234"/>
      <c r="N161" s="234"/>
      <c r="O161" s="234"/>
      <c r="P161" s="234"/>
      <c r="Q161" s="234"/>
      <c r="R161" s="234"/>
      <c r="S161" s="234"/>
      <c r="T161" s="234"/>
      <c r="U161" s="234"/>
      <c r="V161" s="234"/>
      <c r="W161" s="234"/>
      <c r="X161" s="234"/>
      <c r="Y161" s="234"/>
      <c r="Z161" s="234"/>
    </row>
    <row r="162" spans="6:26" x14ac:dyDescent="0.25">
      <c r="F162" s="588"/>
      <c r="G162" s="231">
        <v>158</v>
      </c>
      <c r="H162" s="232"/>
      <c r="I162" s="233"/>
      <c r="J162" s="234"/>
      <c r="K162" s="234"/>
      <c r="L162" s="234"/>
      <c r="M162" s="234"/>
      <c r="N162" s="234"/>
      <c r="O162" s="234"/>
      <c r="P162" s="234"/>
      <c r="Q162" s="234"/>
      <c r="R162" s="234"/>
      <c r="S162" s="234"/>
      <c r="T162" s="234"/>
      <c r="U162" s="234"/>
      <c r="V162" s="234"/>
      <c r="W162" s="234"/>
      <c r="X162" s="234"/>
      <c r="Y162" s="234"/>
      <c r="Z162" s="234"/>
    </row>
    <row r="163" spans="6:26" x14ac:dyDescent="0.25">
      <c r="F163" s="588"/>
      <c r="G163" s="231">
        <v>159</v>
      </c>
      <c r="H163" s="232"/>
      <c r="I163" s="233"/>
      <c r="J163" s="234"/>
      <c r="K163" s="234"/>
      <c r="L163" s="234"/>
      <c r="M163" s="234"/>
      <c r="N163" s="234"/>
      <c r="O163" s="234"/>
      <c r="P163" s="234"/>
      <c r="Q163" s="234"/>
      <c r="R163" s="234"/>
      <c r="S163" s="234"/>
      <c r="T163" s="234"/>
      <c r="U163" s="234"/>
      <c r="V163" s="234"/>
      <c r="W163" s="234"/>
      <c r="X163" s="234"/>
      <c r="Y163" s="234"/>
      <c r="Z163" s="234"/>
    </row>
    <row r="164" spans="6:26" x14ac:dyDescent="0.25">
      <c r="F164" s="588"/>
      <c r="G164" s="231">
        <v>160</v>
      </c>
      <c r="H164" s="232"/>
      <c r="I164" s="233"/>
      <c r="J164" s="234"/>
      <c r="K164" s="234"/>
      <c r="L164" s="234"/>
      <c r="M164" s="234"/>
      <c r="N164" s="234"/>
      <c r="O164" s="234"/>
      <c r="P164" s="234"/>
      <c r="Q164" s="234"/>
      <c r="R164" s="234"/>
      <c r="S164" s="234"/>
      <c r="T164" s="234"/>
      <c r="U164" s="234"/>
      <c r="V164" s="234"/>
      <c r="W164" s="234"/>
      <c r="X164" s="234"/>
      <c r="Y164" s="234"/>
      <c r="Z164" s="234"/>
    </row>
    <row r="165" spans="6:26" x14ac:dyDescent="0.25">
      <c r="F165" s="588"/>
      <c r="G165" s="231">
        <v>161</v>
      </c>
      <c r="H165" s="232"/>
      <c r="I165" s="233"/>
      <c r="J165" s="234"/>
      <c r="K165" s="234"/>
      <c r="L165" s="234"/>
      <c r="M165" s="234"/>
      <c r="N165" s="234"/>
      <c r="O165" s="234"/>
      <c r="P165" s="234"/>
      <c r="Q165" s="234"/>
      <c r="R165" s="234"/>
      <c r="S165" s="234"/>
      <c r="T165" s="234"/>
      <c r="U165" s="234"/>
      <c r="V165" s="234"/>
      <c r="W165" s="234"/>
      <c r="X165" s="234"/>
      <c r="Y165" s="234"/>
      <c r="Z165" s="234"/>
    </row>
    <row r="166" spans="6:26" x14ac:dyDescent="0.25">
      <c r="F166" s="588"/>
      <c r="G166" s="231">
        <v>162</v>
      </c>
      <c r="H166" s="232"/>
      <c r="I166" s="233"/>
      <c r="J166" s="234"/>
      <c r="K166" s="234"/>
      <c r="L166" s="234"/>
      <c r="M166" s="234"/>
      <c r="N166" s="234"/>
      <c r="O166" s="234"/>
      <c r="P166" s="234"/>
      <c r="Q166" s="234"/>
      <c r="R166" s="234"/>
      <c r="S166" s="234"/>
      <c r="T166" s="234"/>
      <c r="U166" s="234"/>
      <c r="V166" s="234"/>
      <c r="W166" s="234"/>
      <c r="X166" s="234"/>
      <c r="Y166" s="234"/>
      <c r="Z166" s="234"/>
    </row>
    <row r="167" spans="6:26" x14ac:dyDescent="0.25">
      <c r="F167" s="588"/>
      <c r="G167" s="231">
        <v>163</v>
      </c>
      <c r="H167" s="232"/>
      <c r="I167" s="233"/>
      <c r="J167" s="234"/>
      <c r="K167" s="234"/>
      <c r="L167" s="234"/>
      <c r="M167" s="234"/>
      <c r="N167" s="234"/>
      <c r="O167" s="234"/>
      <c r="P167" s="234"/>
      <c r="Q167" s="234"/>
      <c r="R167" s="234"/>
      <c r="S167" s="234"/>
      <c r="T167" s="234"/>
      <c r="U167" s="234"/>
      <c r="V167" s="234"/>
      <c r="W167" s="234"/>
      <c r="X167" s="234"/>
      <c r="Y167" s="234"/>
      <c r="Z167" s="234"/>
    </row>
    <row r="168" spans="6:26" x14ac:dyDescent="0.25">
      <c r="F168" s="588"/>
      <c r="G168" s="231">
        <v>164</v>
      </c>
      <c r="H168" s="232"/>
      <c r="I168" s="233"/>
      <c r="J168" s="234"/>
      <c r="K168" s="234"/>
      <c r="L168" s="234"/>
      <c r="M168" s="234"/>
      <c r="N168" s="234"/>
      <c r="O168" s="234"/>
      <c r="P168" s="234"/>
      <c r="Q168" s="234"/>
      <c r="R168" s="234"/>
      <c r="S168" s="234"/>
      <c r="T168" s="234"/>
      <c r="U168" s="234"/>
      <c r="V168" s="234"/>
      <c r="W168" s="234"/>
      <c r="X168" s="234"/>
      <c r="Y168" s="234"/>
      <c r="Z168" s="234"/>
    </row>
    <row r="169" spans="6:26" x14ac:dyDescent="0.25">
      <c r="F169" s="588"/>
      <c r="G169" s="231">
        <v>165</v>
      </c>
      <c r="H169" s="232"/>
      <c r="I169" s="233"/>
      <c r="J169" s="234"/>
      <c r="K169" s="234"/>
      <c r="L169" s="234"/>
      <c r="M169" s="234"/>
      <c r="N169" s="234"/>
      <c r="O169" s="234"/>
      <c r="P169" s="234"/>
      <c r="Q169" s="234"/>
      <c r="R169" s="234"/>
      <c r="S169" s="234"/>
      <c r="T169" s="234"/>
      <c r="U169" s="234"/>
      <c r="V169" s="234"/>
      <c r="W169" s="234"/>
      <c r="X169" s="234"/>
      <c r="Y169" s="234"/>
      <c r="Z169" s="234"/>
    </row>
    <row r="170" spans="6:26" x14ac:dyDescent="0.25">
      <c r="F170" s="588"/>
      <c r="G170" s="231">
        <v>166</v>
      </c>
      <c r="H170" s="232"/>
      <c r="I170" s="233"/>
      <c r="J170" s="234"/>
      <c r="K170" s="234"/>
      <c r="L170" s="234"/>
      <c r="M170" s="234"/>
      <c r="N170" s="234"/>
      <c r="O170" s="234"/>
      <c r="P170" s="234"/>
      <c r="Q170" s="234"/>
      <c r="R170" s="234"/>
      <c r="S170" s="234"/>
      <c r="T170" s="234"/>
      <c r="U170" s="234"/>
      <c r="V170" s="234"/>
      <c r="W170" s="234"/>
      <c r="X170" s="234"/>
      <c r="Y170" s="234"/>
      <c r="Z170" s="234"/>
    </row>
    <row r="171" spans="6:26" x14ac:dyDescent="0.25">
      <c r="F171" s="588"/>
      <c r="G171" s="231">
        <v>167</v>
      </c>
      <c r="H171" s="232"/>
      <c r="I171" s="233"/>
      <c r="J171" s="234"/>
      <c r="K171" s="234"/>
      <c r="L171" s="234"/>
      <c r="M171" s="234"/>
      <c r="N171" s="234"/>
      <c r="O171" s="234"/>
      <c r="P171" s="234"/>
      <c r="Q171" s="234"/>
      <c r="R171" s="234"/>
      <c r="S171" s="234"/>
      <c r="T171" s="234"/>
      <c r="U171" s="234"/>
      <c r="V171" s="234"/>
      <c r="W171" s="234"/>
      <c r="X171" s="234"/>
      <c r="Y171" s="234"/>
      <c r="Z171" s="234"/>
    </row>
    <row r="172" spans="6:26" x14ac:dyDescent="0.25">
      <c r="F172" s="588"/>
      <c r="G172" s="231">
        <v>168</v>
      </c>
      <c r="H172" s="232"/>
      <c r="I172" s="233"/>
      <c r="J172" s="234"/>
      <c r="K172" s="234"/>
      <c r="L172" s="234"/>
      <c r="M172" s="234"/>
      <c r="N172" s="234"/>
      <c r="O172" s="234"/>
      <c r="P172" s="234"/>
      <c r="Q172" s="234"/>
      <c r="R172" s="234"/>
      <c r="S172" s="234"/>
      <c r="T172" s="234"/>
      <c r="U172" s="234"/>
      <c r="V172" s="234"/>
      <c r="W172" s="234"/>
      <c r="X172" s="234"/>
      <c r="Y172" s="234"/>
      <c r="Z172" s="234"/>
    </row>
    <row r="173" spans="6:26" x14ac:dyDescent="0.25">
      <c r="F173" s="588"/>
      <c r="G173" s="231">
        <v>169</v>
      </c>
      <c r="H173" s="232"/>
      <c r="I173" s="233"/>
      <c r="J173" s="234"/>
      <c r="K173" s="234"/>
      <c r="L173" s="234"/>
      <c r="M173" s="234"/>
      <c r="N173" s="234"/>
      <c r="O173" s="234"/>
      <c r="P173" s="234"/>
      <c r="Q173" s="234"/>
      <c r="R173" s="234"/>
      <c r="S173" s="234"/>
      <c r="T173" s="234"/>
      <c r="U173" s="234"/>
      <c r="V173" s="234"/>
      <c r="W173" s="234"/>
      <c r="X173" s="234"/>
      <c r="Y173" s="234"/>
      <c r="Z173" s="234"/>
    </row>
    <row r="174" spans="6:26" x14ac:dyDescent="0.25">
      <c r="F174" s="588"/>
      <c r="G174" s="231">
        <v>170</v>
      </c>
      <c r="H174" s="232"/>
      <c r="I174" s="233"/>
      <c r="J174" s="234"/>
      <c r="K174" s="234"/>
      <c r="L174" s="234"/>
      <c r="M174" s="234"/>
      <c r="N174" s="234"/>
      <c r="O174" s="234"/>
      <c r="P174" s="234"/>
      <c r="Q174" s="234"/>
      <c r="R174" s="234"/>
      <c r="S174" s="234"/>
      <c r="T174" s="234"/>
      <c r="U174" s="234"/>
      <c r="V174" s="234"/>
      <c r="W174" s="234"/>
      <c r="X174" s="234"/>
      <c r="Y174" s="234"/>
      <c r="Z174" s="234"/>
    </row>
    <row r="175" spans="6:26" x14ac:dyDescent="0.25">
      <c r="F175" s="588"/>
      <c r="G175" s="231">
        <v>171</v>
      </c>
      <c r="H175" s="232"/>
      <c r="I175" s="233"/>
      <c r="J175" s="234"/>
      <c r="K175" s="234"/>
      <c r="L175" s="234"/>
      <c r="M175" s="234"/>
      <c r="N175" s="234"/>
      <c r="O175" s="234"/>
      <c r="P175" s="234"/>
      <c r="Q175" s="234"/>
      <c r="R175" s="234"/>
      <c r="S175" s="234"/>
      <c r="T175" s="234"/>
      <c r="U175" s="234"/>
      <c r="V175" s="234"/>
      <c r="W175" s="234"/>
      <c r="X175" s="234"/>
      <c r="Y175" s="234"/>
      <c r="Z175" s="234"/>
    </row>
    <row r="176" spans="6:26" x14ac:dyDescent="0.25">
      <c r="F176" s="588"/>
      <c r="G176" s="231">
        <v>172</v>
      </c>
      <c r="H176" s="232"/>
      <c r="I176" s="233"/>
      <c r="J176" s="234"/>
      <c r="K176" s="234"/>
      <c r="L176" s="234"/>
      <c r="M176" s="234"/>
      <c r="N176" s="234"/>
      <c r="O176" s="234"/>
      <c r="P176" s="234"/>
      <c r="Q176" s="234"/>
      <c r="R176" s="234"/>
      <c r="S176" s="234"/>
      <c r="T176" s="234"/>
      <c r="U176" s="234"/>
      <c r="V176" s="234"/>
      <c r="W176" s="234"/>
      <c r="X176" s="234"/>
      <c r="Y176" s="234"/>
      <c r="Z176" s="234"/>
    </row>
    <row r="177" spans="6:26" x14ac:dyDescent="0.25">
      <c r="F177" s="588"/>
      <c r="G177" s="231">
        <v>173</v>
      </c>
      <c r="H177" s="232"/>
      <c r="I177" s="233"/>
      <c r="J177" s="234"/>
      <c r="K177" s="234"/>
      <c r="L177" s="234"/>
      <c r="M177" s="234"/>
      <c r="N177" s="234"/>
      <c r="O177" s="234"/>
      <c r="P177" s="234"/>
      <c r="Q177" s="234"/>
      <c r="R177" s="234"/>
      <c r="S177" s="234"/>
      <c r="T177" s="234"/>
      <c r="U177" s="234"/>
      <c r="V177" s="234"/>
      <c r="W177" s="234"/>
      <c r="X177" s="234"/>
      <c r="Y177" s="234"/>
      <c r="Z177" s="234"/>
    </row>
    <row r="178" spans="6:26" x14ac:dyDescent="0.25">
      <c r="F178" s="588"/>
      <c r="G178" s="231">
        <v>174</v>
      </c>
      <c r="H178" s="232"/>
      <c r="I178" s="233"/>
      <c r="J178" s="234"/>
      <c r="K178" s="234"/>
      <c r="L178" s="234"/>
      <c r="M178" s="234"/>
      <c r="N178" s="234"/>
      <c r="O178" s="234"/>
      <c r="P178" s="234"/>
      <c r="Q178" s="234"/>
      <c r="R178" s="234"/>
      <c r="S178" s="234"/>
      <c r="T178" s="234"/>
      <c r="U178" s="234"/>
      <c r="V178" s="234"/>
      <c r="W178" s="234"/>
      <c r="X178" s="234"/>
      <c r="Y178" s="234"/>
      <c r="Z178" s="234"/>
    </row>
    <row r="179" spans="6:26" x14ac:dyDescent="0.25">
      <c r="F179" s="588"/>
      <c r="G179" s="231">
        <v>175</v>
      </c>
      <c r="H179" s="232"/>
      <c r="I179" s="233"/>
      <c r="J179" s="234"/>
      <c r="K179" s="234"/>
      <c r="L179" s="234"/>
      <c r="M179" s="234"/>
      <c r="N179" s="234"/>
      <c r="O179" s="234"/>
      <c r="P179" s="234"/>
      <c r="Q179" s="234"/>
      <c r="R179" s="234"/>
      <c r="S179" s="234"/>
      <c r="T179" s="234"/>
      <c r="U179" s="234"/>
      <c r="V179" s="234"/>
      <c r="W179" s="234"/>
      <c r="X179" s="234"/>
      <c r="Y179" s="234"/>
      <c r="Z179" s="234"/>
    </row>
    <row r="180" spans="6:26" x14ac:dyDescent="0.25">
      <c r="F180" s="588"/>
      <c r="G180" s="231">
        <v>176</v>
      </c>
      <c r="H180" s="232"/>
      <c r="I180" s="233"/>
      <c r="J180" s="234"/>
      <c r="K180" s="234"/>
      <c r="L180" s="234"/>
      <c r="M180" s="234"/>
      <c r="N180" s="234"/>
      <c r="O180" s="234"/>
      <c r="P180" s="234"/>
      <c r="Q180" s="234"/>
      <c r="R180" s="234"/>
      <c r="S180" s="234"/>
      <c r="T180" s="234"/>
      <c r="U180" s="234"/>
      <c r="V180" s="234"/>
      <c r="W180" s="234"/>
      <c r="X180" s="234"/>
      <c r="Y180" s="234"/>
      <c r="Z180" s="234"/>
    </row>
    <row r="181" spans="6:26" x14ac:dyDescent="0.25">
      <c r="F181" s="588"/>
      <c r="G181" s="231">
        <v>177</v>
      </c>
      <c r="H181" s="232"/>
      <c r="I181" s="233"/>
      <c r="J181" s="234"/>
      <c r="K181" s="234"/>
      <c r="L181" s="234"/>
      <c r="M181" s="234"/>
      <c r="N181" s="234"/>
      <c r="O181" s="234"/>
      <c r="P181" s="234"/>
      <c r="Q181" s="234"/>
      <c r="R181" s="234"/>
      <c r="S181" s="234"/>
      <c r="T181" s="234"/>
      <c r="U181" s="234"/>
      <c r="V181" s="234"/>
      <c r="W181" s="234"/>
      <c r="X181" s="234"/>
      <c r="Y181" s="234"/>
      <c r="Z181" s="234"/>
    </row>
    <row r="182" spans="6:26" x14ac:dyDescent="0.25">
      <c r="F182" s="588"/>
      <c r="G182" s="231">
        <v>178</v>
      </c>
      <c r="H182" s="232"/>
      <c r="I182" s="233"/>
      <c r="J182" s="234"/>
      <c r="K182" s="234"/>
      <c r="L182" s="234"/>
      <c r="M182" s="234"/>
      <c r="N182" s="234"/>
      <c r="O182" s="234"/>
      <c r="P182" s="234"/>
      <c r="Q182" s="234"/>
      <c r="R182" s="234"/>
      <c r="S182" s="234"/>
      <c r="T182" s="234"/>
      <c r="U182" s="234"/>
      <c r="V182" s="234"/>
      <c r="W182" s="234"/>
      <c r="X182" s="234"/>
      <c r="Y182" s="234"/>
      <c r="Z182" s="234"/>
    </row>
    <row r="183" spans="6:26" x14ac:dyDescent="0.25">
      <c r="F183" s="588"/>
      <c r="G183" s="231">
        <v>179</v>
      </c>
      <c r="H183" s="232"/>
      <c r="I183" s="233"/>
      <c r="J183" s="234"/>
      <c r="K183" s="234"/>
      <c r="L183" s="234"/>
      <c r="M183" s="234"/>
      <c r="N183" s="234"/>
      <c r="O183" s="234"/>
      <c r="P183" s="234"/>
      <c r="Q183" s="234"/>
      <c r="R183" s="234"/>
      <c r="S183" s="234"/>
      <c r="T183" s="234"/>
      <c r="U183" s="234"/>
      <c r="V183" s="234"/>
      <c r="W183" s="234"/>
      <c r="X183" s="234"/>
      <c r="Y183" s="234"/>
      <c r="Z183" s="234"/>
    </row>
    <row r="184" spans="6:26" x14ac:dyDescent="0.25">
      <c r="F184" s="588"/>
      <c r="G184" s="231">
        <v>180</v>
      </c>
      <c r="H184" s="232"/>
      <c r="I184" s="233"/>
      <c r="J184" s="234"/>
      <c r="K184" s="234"/>
      <c r="L184" s="234"/>
      <c r="M184" s="234"/>
      <c r="N184" s="234"/>
      <c r="O184" s="234"/>
      <c r="P184" s="234"/>
      <c r="Q184" s="234"/>
      <c r="R184" s="234"/>
      <c r="S184" s="234"/>
      <c r="T184" s="234"/>
      <c r="U184" s="234"/>
      <c r="V184" s="234"/>
      <c r="W184" s="234"/>
      <c r="X184" s="234"/>
      <c r="Y184" s="234"/>
      <c r="Z184" s="234"/>
    </row>
    <row r="185" spans="6:26" x14ac:dyDescent="0.25">
      <c r="F185" s="588"/>
      <c r="G185" s="231">
        <v>181</v>
      </c>
      <c r="H185" s="232"/>
      <c r="I185" s="233"/>
      <c r="J185" s="234"/>
      <c r="K185" s="234"/>
      <c r="L185" s="234"/>
      <c r="M185" s="234"/>
      <c r="N185" s="234"/>
      <c r="O185" s="234"/>
      <c r="P185" s="234"/>
      <c r="Q185" s="234"/>
      <c r="R185" s="234"/>
      <c r="S185" s="234"/>
      <c r="T185" s="234"/>
      <c r="U185" s="234"/>
      <c r="V185" s="234"/>
      <c r="W185" s="234"/>
      <c r="X185" s="234"/>
      <c r="Y185" s="234"/>
      <c r="Z185" s="234"/>
    </row>
    <row r="186" spans="6:26" x14ac:dyDescent="0.25">
      <c r="F186" s="588"/>
      <c r="G186" s="231">
        <v>182</v>
      </c>
      <c r="H186" s="232"/>
      <c r="I186" s="233"/>
      <c r="J186" s="234"/>
      <c r="K186" s="234"/>
      <c r="L186" s="234"/>
      <c r="M186" s="234"/>
      <c r="N186" s="234"/>
      <c r="O186" s="234"/>
      <c r="P186" s="234"/>
      <c r="Q186" s="234"/>
      <c r="R186" s="234"/>
      <c r="S186" s="234"/>
      <c r="T186" s="234"/>
      <c r="U186" s="234"/>
      <c r="V186" s="234"/>
      <c r="W186" s="234"/>
      <c r="X186" s="234"/>
      <c r="Y186" s="234"/>
      <c r="Z186" s="234"/>
    </row>
    <row r="187" spans="6:26" x14ac:dyDescent="0.25">
      <c r="F187" s="588"/>
      <c r="G187" s="231">
        <v>183</v>
      </c>
      <c r="H187" s="232"/>
      <c r="I187" s="233"/>
      <c r="J187" s="234"/>
      <c r="K187" s="234"/>
      <c r="L187" s="234"/>
      <c r="M187" s="234"/>
      <c r="N187" s="234"/>
      <c r="O187" s="234"/>
      <c r="P187" s="234"/>
      <c r="Q187" s="234"/>
      <c r="R187" s="234"/>
      <c r="S187" s="234"/>
      <c r="T187" s="234"/>
      <c r="U187" s="234"/>
      <c r="V187" s="234"/>
      <c r="W187" s="234"/>
      <c r="X187" s="234"/>
      <c r="Y187" s="234"/>
      <c r="Z187" s="234"/>
    </row>
    <row r="188" spans="6:26" x14ac:dyDescent="0.25">
      <c r="F188" s="588"/>
      <c r="G188" s="231">
        <v>184</v>
      </c>
      <c r="H188" s="232"/>
      <c r="I188" s="233"/>
      <c r="J188" s="234"/>
      <c r="K188" s="234"/>
      <c r="L188" s="234"/>
      <c r="M188" s="234"/>
      <c r="N188" s="234"/>
      <c r="O188" s="234"/>
      <c r="P188" s="234"/>
      <c r="Q188" s="234"/>
      <c r="R188" s="234"/>
      <c r="S188" s="234"/>
      <c r="T188" s="234"/>
      <c r="U188" s="234"/>
      <c r="V188" s="234"/>
      <c r="W188" s="234"/>
      <c r="X188" s="234"/>
      <c r="Y188" s="234"/>
      <c r="Z188" s="234"/>
    </row>
    <row r="189" spans="6:26" x14ac:dyDescent="0.25">
      <c r="F189" s="588"/>
      <c r="G189" s="231">
        <v>185</v>
      </c>
      <c r="H189" s="232"/>
      <c r="I189" s="233"/>
      <c r="J189" s="234"/>
      <c r="K189" s="234"/>
      <c r="L189" s="234"/>
      <c r="M189" s="234"/>
      <c r="N189" s="234"/>
      <c r="O189" s="234"/>
      <c r="P189" s="234"/>
      <c r="Q189" s="234"/>
      <c r="R189" s="234"/>
      <c r="S189" s="234"/>
      <c r="T189" s="234"/>
      <c r="U189" s="234"/>
      <c r="V189" s="234"/>
      <c r="W189" s="234"/>
      <c r="X189" s="234"/>
      <c r="Y189" s="234"/>
      <c r="Z189" s="234"/>
    </row>
    <row r="190" spans="6:26" x14ac:dyDescent="0.25">
      <c r="F190" s="588"/>
      <c r="G190" s="231">
        <v>186</v>
      </c>
      <c r="H190" s="232"/>
      <c r="I190" s="233"/>
      <c r="J190" s="234"/>
      <c r="K190" s="234"/>
      <c r="L190" s="234"/>
      <c r="M190" s="234"/>
      <c r="N190" s="234"/>
      <c r="O190" s="234"/>
      <c r="P190" s="234"/>
      <c r="Q190" s="234"/>
      <c r="R190" s="234"/>
      <c r="S190" s="234"/>
      <c r="T190" s="234"/>
      <c r="U190" s="234"/>
      <c r="V190" s="234"/>
      <c r="W190" s="234"/>
      <c r="X190" s="234"/>
      <c r="Y190" s="234"/>
      <c r="Z190" s="234"/>
    </row>
    <row r="191" spans="6:26" x14ac:dyDescent="0.25">
      <c r="F191" s="588"/>
      <c r="G191" s="231">
        <v>187</v>
      </c>
      <c r="H191" s="232"/>
      <c r="I191" s="233"/>
      <c r="J191" s="234"/>
      <c r="K191" s="234"/>
      <c r="L191" s="234"/>
      <c r="M191" s="234"/>
      <c r="N191" s="234"/>
      <c r="O191" s="234"/>
      <c r="P191" s="234"/>
      <c r="Q191" s="234"/>
      <c r="R191" s="234"/>
      <c r="S191" s="234"/>
      <c r="T191" s="234"/>
      <c r="U191" s="234"/>
      <c r="V191" s="234"/>
      <c r="W191" s="234"/>
      <c r="X191" s="234"/>
      <c r="Y191" s="234"/>
      <c r="Z191" s="234"/>
    </row>
    <row r="192" spans="6:26" x14ac:dyDescent="0.25">
      <c r="F192" s="588"/>
      <c r="G192" s="231">
        <v>188</v>
      </c>
      <c r="H192" s="232"/>
      <c r="I192" s="233"/>
      <c r="J192" s="234"/>
      <c r="K192" s="234"/>
      <c r="L192" s="234"/>
      <c r="M192" s="234"/>
      <c r="N192" s="234"/>
      <c r="O192" s="234"/>
      <c r="P192" s="234"/>
      <c r="Q192" s="234"/>
      <c r="R192" s="234"/>
      <c r="S192" s="234"/>
      <c r="T192" s="234"/>
      <c r="U192" s="234"/>
      <c r="V192" s="234"/>
      <c r="W192" s="234"/>
      <c r="X192" s="234"/>
      <c r="Y192" s="234"/>
      <c r="Z192" s="234"/>
    </row>
    <row r="193" spans="6:26" x14ac:dyDescent="0.25">
      <c r="F193" s="588"/>
      <c r="G193" s="231">
        <v>189</v>
      </c>
      <c r="H193" s="232"/>
      <c r="I193" s="233"/>
      <c r="J193" s="234"/>
      <c r="K193" s="234"/>
      <c r="L193" s="234"/>
      <c r="M193" s="234"/>
      <c r="N193" s="234"/>
      <c r="O193" s="234"/>
      <c r="P193" s="234"/>
      <c r="Q193" s="234"/>
      <c r="R193" s="234"/>
      <c r="S193" s="234"/>
      <c r="T193" s="234"/>
      <c r="U193" s="234"/>
      <c r="V193" s="234"/>
      <c r="W193" s="234"/>
      <c r="X193" s="234"/>
      <c r="Y193" s="234"/>
      <c r="Z193" s="234"/>
    </row>
    <row r="194" spans="6:26" x14ac:dyDescent="0.25">
      <c r="F194" s="588"/>
      <c r="G194" s="231">
        <v>190</v>
      </c>
      <c r="H194" s="232"/>
      <c r="I194" s="233"/>
      <c r="J194" s="234"/>
      <c r="K194" s="234"/>
      <c r="L194" s="234"/>
      <c r="M194" s="234"/>
      <c r="N194" s="234"/>
      <c r="O194" s="234"/>
      <c r="P194" s="234"/>
      <c r="Q194" s="234"/>
      <c r="R194" s="234"/>
      <c r="S194" s="234"/>
      <c r="T194" s="234"/>
      <c r="U194" s="234"/>
      <c r="V194" s="234"/>
      <c r="W194" s="234"/>
      <c r="X194" s="234"/>
      <c r="Y194" s="234"/>
      <c r="Z194" s="234"/>
    </row>
    <row r="195" spans="6:26" x14ac:dyDescent="0.25">
      <c r="F195" s="588"/>
      <c r="G195" s="231">
        <v>191</v>
      </c>
      <c r="H195" s="232"/>
      <c r="I195" s="233"/>
      <c r="J195" s="234"/>
      <c r="K195" s="234"/>
      <c r="L195" s="234"/>
      <c r="M195" s="234"/>
      <c r="N195" s="234"/>
      <c r="O195" s="234"/>
      <c r="P195" s="234"/>
      <c r="Q195" s="234"/>
      <c r="R195" s="234"/>
      <c r="S195" s="234"/>
      <c r="T195" s="234"/>
      <c r="U195" s="234"/>
      <c r="V195" s="234"/>
      <c r="W195" s="234"/>
      <c r="X195" s="234"/>
      <c r="Y195" s="234"/>
      <c r="Z195" s="234"/>
    </row>
    <row r="196" spans="6:26" x14ac:dyDescent="0.25">
      <c r="F196" s="588"/>
      <c r="G196" s="231">
        <v>192</v>
      </c>
      <c r="H196" s="232"/>
      <c r="I196" s="233"/>
      <c r="J196" s="234"/>
      <c r="K196" s="234"/>
      <c r="L196" s="234"/>
      <c r="M196" s="234"/>
      <c r="N196" s="234"/>
      <c r="O196" s="234"/>
      <c r="P196" s="234"/>
      <c r="Q196" s="234"/>
      <c r="R196" s="234"/>
      <c r="S196" s="234"/>
      <c r="T196" s="234"/>
      <c r="U196" s="234"/>
      <c r="V196" s="234"/>
      <c r="W196" s="234"/>
      <c r="X196" s="234"/>
      <c r="Y196" s="234"/>
      <c r="Z196" s="234"/>
    </row>
    <row r="197" spans="6:26" x14ac:dyDescent="0.25">
      <c r="F197" s="588"/>
      <c r="G197" s="231">
        <v>193</v>
      </c>
      <c r="H197" s="232"/>
      <c r="I197" s="233"/>
      <c r="J197" s="234"/>
      <c r="K197" s="234"/>
      <c r="L197" s="234"/>
      <c r="M197" s="234"/>
      <c r="N197" s="234"/>
      <c r="O197" s="234"/>
      <c r="P197" s="234"/>
      <c r="Q197" s="234"/>
      <c r="R197" s="234"/>
      <c r="S197" s="234"/>
      <c r="T197" s="234"/>
      <c r="U197" s="234"/>
      <c r="V197" s="234"/>
      <c r="W197" s="234"/>
      <c r="X197" s="234"/>
      <c r="Y197" s="234"/>
      <c r="Z197" s="234"/>
    </row>
    <row r="198" spans="6:26" x14ac:dyDescent="0.25">
      <c r="F198" s="588"/>
      <c r="G198" s="231">
        <v>194</v>
      </c>
      <c r="H198" s="232"/>
      <c r="I198" s="233"/>
      <c r="J198" s="234"/>
      <c r="K198" s="234"/>
      <c r="L198" s="234"/>
      <c r="M198" s="234"/>
      <c r="N198" s="234"/>
      <c r="O198" s="234"/>
      <c r="P198" s="234"/>
      <c r="Q198" s="234"/>
      <c r="R198" s="234"/>
      <c r="S198" s="234"/>
      <c r="T198" s="234"/>
      <c r="U198" s="234"/>
      <c r="V198" s="234"/>
      <c r="W198" s="234"/>
      <c r="X198" s="234"/>
      <c r="Y198" s="234"/>
      <c r="Z198" s="234"/>
    </row>
    <row r="199" spans="6:26" x14ac:dyDescent="0.25">
      <c r="F199" s="588"/>
      <c r="G199" s="231">
        <v>195</v>
      </c>
      <c r="H199" s="232"/>
      <c r="I199" s="233"/>
      <c r="J199" s="234"/>
      <c r="K199" s="234"/>
      <c r="L199" s="234"/>
      <c r="M199" s="234"/>
      <c r="N199" s="234"/>
      <c r="O199" s="234"/>
      <c r="P199" s="234"/>
      <c r="Q199" s="234"/>
      <c r="R199" s="234"/>
      <c r="S199" s="234"/>
      <c r="T199" s="234"/>
      <c r="U199" s="234"/>
      <c r="V199" s="234"/>
      <c r="W199" s="234"/>
      <c r="X199" s="234"/>
      <c r="Y199" s="234"/>
      <c r="Z199" s="234"/>
    </row>
    <row r="200" spans="6:26" x14ac:dyDescent="0.25">
      <c r="F200" s="588"/>
      <c r="G200" s="231">
        <v>196</v>
      </c>
      <c r="H200" s="232"/>
      <c r="I200" s="233"/>
      <c r="J200" s="234"/>
      <c r="K200" s="234"/>
      <c r="L200" s="234"/>
      <c r="M200" s="234"/>
      <c r="N200" s="234"/>
      <c r="O200" s="234"/>
      <c r="P200" s="234"/>
      <c r="Q200" s="234"/>
      <c r="R200" s="234"/>
      <c r="S200" s="234"/>
      <c r="T200" s="234"/>
      <c r="U200" s="234"/>
      <c r="V200" s="234"/>
      <c r="W200" s="234"/>
      <c r="X200" s="234"/>
      <c r="Y200" s="234"/>
      <c r="Z200" s="234"/>
    </row>
    <row r="201" spans="6:26" x14ac:dyDescent="0.25">
      <c r="F201" s="588"/>
      <c r="G201" s="231">
        <v>197</v>
      </c>
      <c r="H201" s="232"/>
      <c r="I201" s="233"/>
      <c r="J201" s="234"/>
      <c r="K201" s="234"/>
      <c r="L201" s="234"/>
      <c r="M201" s="234"/>
      <c r="N201" s="234"/>
      <c r="O201" s="234"/>
      <c r="P201" s="234"/>
      <c r="Q201" s="234"/>
      <c r="R201" s="234"/>
      <c r="S201" s="234"/>
      <c r="T201" s="234"/>
      <c r="U201" s="234"/>
      <c r="V201" s="234"/>
      <c r="W201" s="234"/>
      <c r="X201" s="234"/>
      <c r="Y201" s="234"/>
      <c r="Z201" s="234"/>
    </row>
    <row r="202" spans="6:26" x14ac:dyDescent="0.25">
      <c r="F202" s="588"/>
      <c r="G202" s="231">
        <v>198</v>
      </c>
      <c r="H202" s="232"/>
      <c r="I202" s="233"/>
      <c r="J202" s="234"/>
      <c r="K202" s="234"/>
      <c r="L202" s="234"/>
      <c r="M202" s="234"/>
      <c r="N202" s="234"/>
      <c r="O202" s="234"/>
      <c r="P202" s="234"/>
      <c r="Q202" s="234"/>
      <c r="R202" s="234"/>
      <c r="S202" s="234"/>
      <c r="T202" s="234"/>
      <c r="U202" s="234"/>
      <c r="V202" s="234"/>
      <c r="W202" s="234"/>
      <c r="X202" s="234"/>
      <c r="Y202" s="234"/>
      <c r="Z202" s="234"/>
    </row>
    <row r="203" spans="6:26" x14ac:dyDescent="0.25">
      <c r="F203" s="588"/>
      <c r="G203" s="231">
        <v>199</v>
      </c>
      <c r="H203" s="232"/>
      <c r="I203" s="233"/>
      <c r="J203" s="234"/>
      <c r="K203" s="234"/>
      <c r="L203" s="234"/>
      <c r="M203" s="234"/>
      <c r="N203" s="234"/>
      <c r="O203" s="234"/>
      <c r="P203" s="234"/>
      <c r="Q203" s="234"/>
      <c r="R203" s="234"/>
      <c r="S203" s="234"/>
      <c r="T203" s="234"/>
      <c r="U203" s="234"/>
      <c r="V203" s="234"/>
      <c r="W203" s="234"/>
      <c r="X203" s="234"/>
      <c r="Y203" s="234"/>
      <c r="Z203" s="234"/>
    </row>
    <row r="204" spans="6:26" x14ac:dyDescent="0.25">
      <c r="F204" s="588"/>
      <c r="G204" s="231">
        <v>200</v>
      </c>
      <c r="H204" s="232"/>
      <c r="I204" s="233"/>
      <c r="J204" s="234"/>
      <c r="K204" s="234"/>
      <c r="L204" s="234"/>
      <c r="M204" s="234"/>
      <c r="N204" s="234"/>
      <c r="O204" s="234"/>
      <c r="P204" s="234"/>
      <c r="Q204" s="234"/>
      <c r="R204" s="234"/>
      <c r="S204" s="234"/>
      <c r="T204" s="234"/>
      <c r="U204" s="234"/>
      <c r="V204" s="234"/>
      <c r="W204" s="234"/>
      <c r="X204" s="234"/>
      <c r="Y204" s="234"/>
      <c r="Z204" s="234"/>
    </row>
    <row r="338" ht="15" customHeight="1" x14ac:dyDescent="0.25"/>
  </sheetData>
  <mergeCells count="9">
    <mergeCell ref="H100:Z100"/>
    <mergeCell ref="H101:Z101"/>
    <mergeCell ref="H102:Z102"/>
    <mergeCell ref="F2:F21"/>
    <mergeCell ref="F22:F24"/>
    <mergeCell ref="F26:F38"/>
    <mergeCell ref="F39:F41"/>
    <mergeCell ref="H98:Z98"/>
    <mergeCell ref="H99:Z99"/>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7BE2-CED7-4DBE-93CE-6E29B89BADAD}">
  <sheetPr codeName="Hoja9"/>
  <dimension ref="A1:AQ465"/>
  <sheetViews>
    <sheetView topLeftCell="C376" zoomScale="70" zoomScaleNormal="70" workbookViewId="0">
      <selection activeCell="I328" sqref="I328"/>
    </sheetView>
  </sheetViews>
  <sheetFormatPr baseColWidth="10" defaultColWidth="9.140625" defaultRowHeight="15" x14ac:dyDescent="0.25"/>
  <cols>
    <col min="1" max="2" width="3.5703125" style="39" hidden="1" customWidth="1"/>
    <col min="3" max="3" width="3.5703125" style="39" customWidth="1"/>
    <col min="4" max="4" width="34.140625" style="39" customWidth="1"/>
    <col min="5" max="5" width="9.140625" style="39"/>
    <col min="6" max="6" width="13" style="39" customWidth="1"/>
    <col min="7" max="7" width="15.42578125" style="39" customWidth="1"/>
    <col min="8" max="8" width="25.85546875" style="39" customWidth="1"/>
    <col min="9" max="10" width="12" style="39" customWidth="1"/>
    <col min="11" max="15" width="12" style="39" hidden="1" customWidth="1"/>
    <col min="16" max="16" width="12.7109375" style="39" hidden="1" customWidth="1"/>
    <col min="17" max="17" width="12.42578125" style="39" customWidth="1"/>
    <col min="18" max="25" width="12.7109375" style="39" customWidth="1"/>
    <col min="26" max="16384" width="9.140625" style="39"/>
  </cols>
  <sheetData>
    <row r="1" spans="4:8" x14ac:dyDescent="0.25">
      <c r="H1" s="734" t="s">
        <v>167</v>
      </c>
    </row>
    <row r="2" spans="4:8" x14ac:dyDescent="0.25">
      <c r="H2" s="734" t="s">
        <v>571</v>
      </c>
    </row>
    <row r="3" spans="4:8" x14ac:dyDescent="0.25">
      <c r="H3" s="734" t="s">
        <v>572</v>
      </c>
    </row>
    <row r="4" spans="4:8" x14ac:dyDescent="0.25">
      <c r="H4" s="734" t="s">
        <v>573</v>
      </c>
    </row>
    <row r="5" spans="4:8" x14ac:dyDescent="0.25">
      <c r="H5" s="734" t="s">
        <v>574</v>
      </c>
    </row>
    <row r="6" spans="4:8" x14ac:dyDescent="0.25">
      <c r="H6" s="734"/>
    </row>
    <row r="7" spans="4:8" x14ac:dyDescent="0.25">
      <c r="H7" s="734"/>
    </row>
    <row r="8" spans="4:8" x14ac:dyDescent="0.25">
      <c r="H8" s="734"/>
    </row>
    <row r="9" spans="4:8" x14ac:dyDescent="0.25">
      <c r="H9" s="734" t="s">
        <v>167</v>
      </c>
    </row>
    <row r="10" spans="4:8" x14ac:dyDescent="0.25">
      <c r="H10" s="734" t="s">
        <v>568</v>
      </c>
    </row>
    <row r="11" spans="4:8" x14ac:dyDescent="0.25">
      <c r="H11" s="734" t="s">
        <v>582</v>
      </c>
    </row>
    <row r="12" spans="4:8" x14ac:dyDescent="0.25">
      <c r="H12" s="734" t="s">
        <v>594</v>
      </c>
    </row>
    <row r="13" spans="4:8" x14ac:dyDescent="0.25">
      <c r="D13" s="524" t="s">
        <v>523</v>
      </c>
      <c r="G13" s="576" t="s">
        <v>166</v>
      </c>
      <c r="H13" s="576" t="s">
        <v>167</v>
      </c>
    </row>
    <row r="14" spans="4:8" x14ac:dyDescent="0.25">
      <c r="D14" s="524"/>
      <c r="G14" s="700" t="s">
        <v>0</v>
      </c>
      <c r="H14" s="734" t="s">
        <v>598</v>
      </c>
    </row>
    <row r="15" spans="4:8" x14ac:dyDescent="0.25">
      <c r="D15" s="524"/>
      <c r="G15" s="576" t="s">
        <v>166</v>
      </c>
      <c r="H15" s="734" t="s">
        <v>167</v>
      </c>
    </row>
    <row r="16" spans="4:8" x14ac:dyDescent="0.25">
      <c r="G16" s="576" t="s">
        <v>1</v>
      </c>
      <c r="H16" s="734" t="s">
        <v>566</v>
      </c>
    </row>
    <row r="17" spans="4:43" x14ac:dyDescent="0.25">
      <c r="G17" s="576" t="s">
        <v>166</v>
      </c>
      <c r="H17" s="734" t="s">
        <v>574</v>
      </c>
    </row>
    <row r="18" spans="4:43" x14ac:dyDescent="0.25">
      <c r="G18" s="576" t="s">
        <v>2</v>
      </c>
      <c r="H18" s="734" t="s">
        <v>575</v>
      </c>
    </row>
    <row r="19" spans="4:43" x14ac:dyDescent="0.25">
      <c r="G19" s="576" t="s">
        <v>166</v>
      </c>
      <c r="H19" s="734" t="s">
        <v>167</v>
      </c>
    </row>
    <row r="20" spans="4:43" x14ac:dyDescent="0.25">
      <c r="G20" s="701" t="s">
        <v>6</v>
      </c>
      <c r="H20" s="734" t="s">
        <v>570</v>
      </c>
      <c r="Z20" s="275" t="s">
        <v>117</v>
      </c>
      <c r="AA20" s="275"/>
      <c r="AB20" s="276">
        <v>2239.5021608572074</v>
      </c>
      <c r="AC20" s="276">
        <v>1814.1411142277766</v>
      </c>
      <c r="AD20" s="276">
        <v>6.9076800000000008E-2</v>
      </c>
      <c r="AE20" s="276">
        <v>421.87336817819255</v>
      </c>
      <c r="AF20" s="276">
        <v>34.250879999999995</v>
      </c>
      <c r="AG20" s="276">
        <v>97.479011649959077</v>
      </c>
      <c r="AH20" s="276">
        <v>2083.8632928510146</v>
      </c>
      <c r="AI20" s="276">
        <v>125.42061846549625</v>
      </c>
      <c r="AJ20" s="276">
        <v>994.05401829527671</v>
      </c>
      <c r="AK20" s="276">
        <v>4.5855894095085832</v>
      </c>
      <c r="AL20" s="276">
        <v>11.01126758633592</v>
      </c>
      <c r="AM20" s="276">
        <v>427.32804737331668</v>
      </c>
      <c r="AN20" s="276">
        <v>51.237772187435517</v>
      </c>
      <c r="AO20" s="276">
        <v>821.29650844038372</v>
      </c>
      <c r="AP20" s="276">
        <v>106.4032650085877</v>
      </c>
      <c r="AQ20" s="276">
        <v>2040.0939485247134</v>
      </c>
    </row>
    <row r="21" spans="4:43" x14ac:dyDescent="0.25">
      <c r="G21" s="576" t="s">
        <v>166</v>
      </c>
      <c r="H21" s="734" t="s">
        <v>576</v>
      </c>
      <c r="Z21" s="42"/>
      <c r="AA21" s="42"/>
      <c r="AB21" s="43">
        <v>72.69</v>
      </c>
      <c r="AC21" s="44">
        <v>7.26</v>
      </c>
      <c r="AD21" s="45">
        <v>52.72</v>
      </c>
      <c r="AE21" s="43">
        <v>4.8</v>
      </c>
      <c r="AF21" s="45">
        <v>40</v>
      </c>
      <c r="AG21" s="43">
        <v>4.4279999999999999</v>
      </c>
      <c r="AH21" s="45">
        <v>28.137</v>
      </c>
      <c r="AI21" s="46">
        <v>1.9745059999999999</v>
      </c>
      <c r="AJ21" s="43">
        <v>17.7684</v>
      </c>
      <c r="AK21" s="46">
        <v>2.0000000000000002E-5</v>
      </c>
      <c r="AL21" s="46">
        <v>0</v>
      </c>
      <c r="AM21" s="46">
        <v>1.86</v>
      </c>
      <c r="AN21" s="43">
        <v>0.75</v>
      </c>
      <c r="AO21" s="46">
        <v>1.6E-2</v>
      </c>
      <c r="AP21" s="46">
        <v>0.15755800000000003</v>
      </c>
      <c r="AQ21" s="47"/>
    </row>
    <row r="22" spans="4:43" x14ac:dyDescent="0.25">
      <c r="D22" s="40"/>
      <c r="E22" s="41"/>
      <c r="F22" s="523"/>
      <c r="G22" s="576" t="s">
        <v>377</v>
      </c>
      <c r="H22" s="734" t="s">
        <v>167</v>
      </c>
      <c r="Z22" s="277" t="s">
        <v>118</v>
      </c>
      <c r="AA22" s="277"/>
      <c r="AB22" s="278"/>
      <c r="AC22" s="278"/>
      <c r="AD22" s="278"/>
      <c r="AE22" s="278"/>
      <c r="AF22" s="278"/>
      <c r="AG22" s="278"/>
      <c r="AH22" s="278"/>
      <c r="AI22" s="279"/>
      <c r="AJ22" s="278"/>
      <c r="AK22" s="278"/>
      <c r="AL22" s="279"/>
      <c r="AM22" s="279"/>
      <c r="AN22" s="280"/>
      <c r="AO22" s="279"/>
      <c r="AP22" s="279"/>
      <c r="AQ22" s="278"/>
    </row>
    <row r="23" spans="4:43" x14ac:dyDescent="0.25">
      <c r="D23" s="40"/>
      <c r="E23" s="41"/>
      <c r="F23" s="38"/>
      <c r="G23" s="576" t="s">
        <v>166</v>
      </c>
      <c r="H23" s="734" t="s">
        <v>573</v>
      </c>
      <c r="Z23" s="48">
        <v>0.35</v>
      </c>
      <c r="AA23" s="49" t="s">
        <v>119</v>
      </c>
      <c r="AB23" s="50">
        <v>1039.09925</v>
      </c>
      <c r="AC23" s="50">
        <v>1009.9459999999999</v>
      </c>
      <c r="AD23" s="50">
        <v>0</v>
      </c>
      <c r="AE23" s="50">
        <v>323.90312499999999</v>
      </c>
      <c r="AF23" s="50">
        <v>0</v>
      </c>
      <c r="AG23" s="50">
        <v>45.739677885416675</v>
      </c>
      <c r="AH23" s="50">
        <v>990.82272442708313</v>
      </c>
      <c r="AI23" s="50">
        <v>58.451073426349517</v>
      </c>
      <c r="AJ23" s="50">
        <v>567.1645979252512</v>
      </c>
      <c r="AK23" s="50">
        <v>2.6183870945312497</v>
      </c>
      <c r="AL23" s="50">
        <v>5.2451824140625005</v>
      </c>
      <c r="AM23" s="50">
        <v>147.6039505779562</v>
      </c>
      <c r="AN23" s="51">
        <v>1.5830910124056374</v>
      </c>
      <c r="AO23" s="50">
        <v>17.788771874999998</v>
      </c>
      <c r="AP23" s="50">
        <v>5.1596550317812504</v>
      </c>
      <c r="AQ23" s="50">
        <v>768.42380998359374</v>
      </c>
    </row>
    <row r="24" spans="4:43" x14ac:dyDescent="0.25">
      <c r="D24" s="40"/>
      <c r="E24" s="41"/>
      <c r="F24" s="37"/>
      <c r="G24" s="576" t="s">
        <v>8</v>
      </c>
      <c r="H24" s="734" t="s">
        <v>569</v>
      </c>
      <c r="Z24" s="52">
        <v>0.24</v>
      </c>
      <c r="AA24" s="49" t="s">
        <v>120</v>
      </c>
      <c r="AB24" s="50">
        <v>91.988159999999993</v>
      </c>
      <c r="AC24" s="50">
        <v>0</v>
      </c>
      <c r="AD24" s="50">
        <v>0</v>
      </c>
      <c r="AE24" s="50">
        <v>8.3173200000000005</v>
      </c>
      <c r="AF24" s="50">
        <v>13.2</v>
      </c>
      <c r="AG24" s="50">
        <v>4.7046189804000003</v>
      </c>
      <c r="AH24" s="50">
        <v>144.12870533399999</v>
      </c>
      <c r="AI24" s="50">
        <v>5.2009450545036824</v>
      </c>
      <c r="AJ24" s="50">
        <v>34.036596599999996</v>
      </c>
      <c r="AK24" s="50">
        <v>2.9822463089999997E-2</v>
      </c>
      <c r="AL24" s="50">
        <v>0.51901445609999997</v>
      </c>
      <c r="AM24" s="50">
        <v>1.8384892296477573</v>
      </c>
      <c r="AN24" s="51">
        <v>49.115992313804036</v>
      </c>
      <c r="AO24" s="50">
        <v>8.5475089199999985</v>
      </c>
      <c r="AP24" s="50">
        <v>17.8141677580197</v>
      </c>
      <c r="AQ24" s="50">
        <v>1.7131251572700001</v>
      </c>
    </row>
    <row r="25" spans="4:43" x14ac:dyDescent="0.25">
      <c r="D25" s="40"/>
      <c r="E25" s="41"/>
      <c r="F25" s="37"/>
      <c r="G25" s="576" t="s">
        <v>166</v>
      </c>
      <c r="H25" s="734" t="s">
        <v>568</v>
      </c>
      <c r="Z25" s="52">
        <v>0.28000000000000003</v>
      </c>
      <c r="AA25" s="49" t="s">
        <v>121</v>
      </c>
      <c r="AB25" s="50">
        <v>887.20286808017715</v>
      </c>
      <c r="AC25" s="50">
        <v>596.57713218241906</v>
      </c>
      <c r="AD25" s="50">
        <v>0</v>
      </c>
      <c r="AE25" s="50">
        <v>81.260457600000024</v>
      </c>
      <c r="AF25" s="50">
        <v>0</v>
      </c>
      <c r="AG25" s="50">
        <v>13.79173523903799</v>
      </c>
      <c r="AH25" s="50">
        <v>691.13800782214912</v>
      </c>
      <c r="AI25" s="50">
        <v>47.97430090518106</v>
      </c>
      <c r="AJ25" s="50">
        <v>301.45217092909292</v>
      </c>
      <c r="AK25" s="50">
        <v>0.22441011631697422</v>
      </c>
      <c r="AL25" s="50">
        <v>3.9055155877667005</v>
      </c>
      <c r="AM25" s="50">
        <v>261.27710193276414</v>
      </c>
      <c r="AN25" s="51">
        <v>0</v>
      </c>
      <c r="AO25" s="50">
        <v>791.84831540057996</v>
      </c>
      <c r="AP25" s="50">
        <v>3.8958159141174975</v>
      </c>
      <c r="AQ25" s="50">
        <v>202.57445714381313</v>
      </c>
    </row>
    <row r="26" spans="4:43" x14ac:dyDescent="0.25">
      <c r="D26" s="40"/>
      <c r="E26" s="41"/>
      <c r="F26" s="37"/>
      <c r="G26" s="576" t="s">
        <v>9</v>
      </c>
      <c r="H26" s="734" t="s">
        <v>564</v>
      </c>
      <c r="Z26" s="48">
        <v>0.08</v>
      </c>
      <c r="AA26" s="49" t="s">
        <v>122</v>
      </c>
      <c r="AB26" s="50">
        <v>14.965420000000002</v>
      </c>
      <c r="AC26" s="50">
        <v>4.7448320000000006</v>
      </c>
      <c r="AD26" s="50">
        <v>0</v>
      </c>
      <c r="AE26" s="50">
        <v>5.9725399999999995</v>
      </c>
      <c r="AF26" s="50">
        <v>20.428800000000003</v>
      </c>
      <c r="AG26" s="50">
        <v>1.3678028550000003</v>
      </c>
      <c r="AH26" s="50">
        <v>24.613118675000003</v>
      </c>
      <c r="AI26" s="50">
        <v>0.80203945056903903</v>
      </c>
      <c r="AJ26" s="50">
        <v>14.748998794079998</v>
      </c>
      <c r="AK26" s="50">
        <v>1.18302714E-3</v>
      </c>
      <c r="AL26" s="50">
        <v>0.11166910125000001</v>
      </c>
      <c r="AM26" s="50">
        <v>3.0399163657170005</v>
      </c>
      <c r="AN26" s="51">
        <v>0.15429330511050002</v>
      </c>
      <c r="AO26" s="50">
        <v>1.0365987000000001</v>
      </c>
      <c r="AP26" s="50">
        <v>2.5440939344250002</v>
      </c>
      <c r="AQ26" s="50">
        <v>517.57828783014702</v>
      </c>
    </row>
    <row r="27" spans="4:43" x14ac:dyDescent="0.25">
      <c r="D27" s="40"/>
      <c r="E27" s="41"/>
      <c r="F27" s="37"/>
      <c r="G27" s="576" t="s">
        <v>166</v>
      </c>
      <c r="H27" s="734" t="s">
        <v>567</v>
      </c>
      <c r="Z27" s="52">
        <v>0.02</v>
      </c>
      <c r="AA27" s="49" t="s">
        <v>123</v>
      </c>
      <c r="AB27" s="50">
        <v>160.4376</v>
      </c>
      <c r="AC27" s="50">
        <v>159.01600000000002</v>
      </c>
      <c r="AD27" s="50">
        <v>0</v>
      </c>
      <c r="AE27" s="50">
        <v>0</v>
      </c>
      <c r="AF27" s="50">
        <v>0</v>
      </c>
      <c r="AG27" s="50">
        <v>4.7337662266666669</v>
      </c>
      <c r="AH27" s="50">
        <v>175.77559593333336</v>
      </c>
      <c r="AI27" s="50">
        <v>10.108294280741974</v>
      </c>
      <c r="AJ27" s="50">
        <v>55.746794345728638</v>
      </c>
      <c r="AK27" s="50">
        <v>1.380123151</v>
      </c>
      <c r="AL27" s="50">
        <v>0.97673778999999994</v>
      </c>
      <c r="AM27" s="50">
        <v>8.9315526206639966</v>
      </c>
      <c r="AN27" s="51">
        <v>0.29387891081328643</v>
      </c>
      <c r="AO27" s="50">
        <v>1.4570879999999999</v>
      </c>
      <c r="AP27" s="50">
        <v>74.800005847586434</v>
      </c>
      <c r="AQ27" s="50">
        <v>429.62162730900002</v>
      </c>
    </row>
    <row r="28" spans="4:43" x14ac:dyDescent="0.25">
      <c r="D28" s="702" t="s">
        <v>524</v>
      </c>
      <c r="E28" s="41"/>
      <c r="F28" s="37"/>
      <c r="G28" s="576" t="s">
        <v>317</v>
      </c>
      <c r="H28" s="734" t="s">
        <v>167</v>
      </c>
      <c r="Z28" s="53">
        <v>2.4E-2</v>
      </c>
      <c r="AA28" s="54" t="s">
        <v>80</v>
      </c>
      <c r="AB28" s="50">
        <v>42.881520000000002</v>
      </c>
      <c r="AC28" s="50">
        <v>41.8596</v>
      </c>
      <c r="AD28" s="50">
        <v>0</v>
      </c>
      <c r="AE28" s="50">
        <v>0</v>
      </c>
      <c r="AF28" s="50">
        <v>0</v>
      </c>
      <c r="AG28" s="50">
        <v>1.6063104859999999</v>
      </c>
      <c r="AH28" s="50">
        <v>43.377171310000001</v>
      </c>
      <c r="AI28" s="50">
        <v>2.7627037487220787</v>
      </c>
      <c r="AJ28" s="50">
        <v>19.588496214874375</v>
      </c>
      <c r="AK28" s="50">
        <v>0.33126562185000002</v>
      </c>
      <c r="AL28" s="50">
        <v>0.23504473650000002</v>
      </c>
      <c r="AM28" s="50">
        <v>4.4402155094483993</v>
      </c>
      <c r="AN28" s="51">
        <v>7.0833589287343721E-2</v>
      </c>
      <c r="AO28" s="50">
        <v>0.5797277999999999</v>
      </c>
      <c r="AP28" s="50">
        <v>0.231212122218</v>
      </c>
      <c r="AQ28" s="50">
        <v>103.11213477914998</v>
      </c>
    </row>
    <row r="29" spans="4:43" ht="26.25" x14ac:dyDescent="0.25">
      <c r="D29" s="304"/>
      <c r="E29" s="304"/>
      <c r="F29" s="304"/>
      <c r="G29" s="576"/>
      <c r="H29" s="734" t="s">
        <v>581</v>
      </c>
      <c r="I29" s="304" t="s">
        <v>435</v>
      </c>
      <c r="J29" s="304" t="s">
        <v>211</v>
      </c>
      <c r="K29" s="304" t="s">
        <v>212</v>
      </c>
      <c r="L29" s="304" t="s">
        <v>213</v>
      </c>
      <c r="M29" s="304" t="s">
        <v>214</v>
      </c>
      <c r="N29" s="304" t="s">
        <v>215</v>
      </c>
      <c r="O29" s="304" t="s">
        <v>216</v>
      </c>
      <c r="P29" s="304" t="s">
        <v>217</v>
      </c>
      <c r="Q29" s="304" t="s">
        <v>25</v>
      </c>
      <c r="R29" s="304" t="s">
        <v>26</v>
      </c>
      <c r="S29" s="304" t="s">
        <v>27</v>
      </c>
      <c r="T29" s="304" t="s">
        <v>28</v>
      </c>
      <c r="U29" s="304" t="s">
        <v>163</v>
      </c>
      <c r="V29" s="304" t="s">
        <v>30</v>
      </c>
      <c r="W29" s="304" t="s">
        <v>31</v>
      </c>
      <c r="X29" s="304" t="s">
        <v>218</v>
      </c>
      <c r="Y29" s="305" t="s">
        <v>219</v>
      </c>
      <c r="Z29" s="53">
        <v>6.0000000000000001E-3</v>
      </c>
      <c r="AA29" s="49" t="s">
        <v>124</v>
      </c>
      <c r="AB29" s="50">
        <v>2.9273427770298661</v>
      </c>
      <c r="AC29" s="50">
        <v>1.9975500453575263</v>
      </c>
      <c r="AD29" s="50">
        <v>6.9076800000000008E-2</v>
      </c>
      <c r="AE29" s="50">
        <v>2.4199255781925153</v>
      </c>
      <c r="AF29" s="50">
        <v>0.62208000000000008</v>
      </c>
      <c r="AG29" s="50">
        <v>25.535099977437735</v>
      </c>
      <c r="AH29" s="50">
        <v>14.007969349449025</v>
      </c>
      <c r="AI29" s="50">
        <v>0.12126159942890698</v>
      </c>
      <c r="AJ29" s="50">
        <v>1.3163634862496332</v>
      </c>
      <c r="AK29" s="50">
        <v>3.9793558035937496E-4</v>
      </c>
      <c r="AL29" s="50">
        <v>1.810350065671875E-2</v>
      </c>
      <c r="AM29" s="50">
        <v>0.19682113711922886</v>
      </c>
      <c r="AN29" s="51">
        <v>1.9683056014713509E-2</v>
      </c>
      <c r="AO29" s="50">
        <v>3.8497744803708794E-2</v>
      </c>
      <c r="AP29" s="50">
        <v>1.9583144004398181</v>
      </c>
      <c r="AQ29" s="50">
        <v>17.07050632173938</v>
      </c>
    </row>
    <row r="30" spans="4:43" ht="15.75" thickBot="1" x14ac:dyDescent="0.3">
      <c r="D30" s="306"/>
      <c r="E30" s="306"/>
      <c r="F30" s="306"/>
      <c r="G30" s="576"/>
      <c r="H30" s="734" t="s">
        <v>582</v>
      </c>
      <c r="I30" s="306"/>
      <c r="J30" s="306" t="s">
        <v>20</v>
      </c>
      <c r="K30" s="306" t="s">
        <v>20</v>
      </c>
      <c r="L30" s="306" t="s">
        <v>20</v>
      </c>
      <c r="M30" s="306" t="s">
        <v>220</v>
      </c>
      <c r="N30" s="306" t="s">
        <v>220</v>
      </c>
      <c r="O30" s="306" t="s">
        <v>156</v>
      </c>
      <c r="P30" s="306" t="s">
        <v>156</v>
      </c>
      <c r="Q30" s="306" t="s">
        <v>221</v>
      </c>
      <c r="R30" s="306" t="s">
        <v>222</v>
      </c>
      <c r="S30" s="306" t="s">
        <v>223</v>
      </c>
      <c r="T30" s="306" t="s">
        <v>224</v>
      </c>
      <c r="U30" s="306" t="s">
        <v>225</v>
      </c>
      <c r="V30" s="306" t="s">
        <v>225</v>
      </c>
      <c r="W30" s="306" t="s">
        <v>156</v>
      </c>
      <c r="X30" s="306" t="s">
        <v>226</v>
      </c>
      <c r="Y30" s="307" t="s">
        <v>227</v>
      </c>
      <c r="Z30" s="36"/>
    </row>
    <row r="31" spans="4:43" x14ac:dyDescent="0.25">
      <c r="D31" s="586"/>
      <c r="E31" s="586"/>
      <c r="F31" s="586"/>
      <c r="G31" s="576"/>
      <c r="H31" s="734" t="s">
        <v>167</v>
      </c>
      <c r="I31" s="586"/>
      <c r="J31" s="586"/>
      <c r="K31" s="586"/>
      <c r="L31" s="586"/>
      <c r="M31" s="586"/>
      <c r="N31" s="586"/>
      <c r="O31" s="586"/>
      <c r="P31" s="586"/>
      <c r="Q31" s="586"/>
      <c r="R31" s="586"/>
      <c r="S31" s="586"/>
      <c r="T31" s="586"/>
      <c r="U31" s="586"/>
      <c r="V31" s="586"/>
      <c r="W31" s="586"/>
      <c r="X31" s="586"/>
      <c r="Y31" s="586"/>
      <c r="Z31" s="36"/>
    </row>
    <row r="32" spans="4:43" ht="15.75" thickBot="1" x14ac:dyDescent="0.3">
      <c r="D32" s="586"/>
      <c r="E32" s="586"/>
      <c r="F32" s="586"/>
      <c r="G32" s="576"/>
      <c r="H32" s="734" t="s">
        <v>592</v>
      </c>
      <c r="I32" s="586"/>
      <c r="J32" s="586"/>
      <c r="K32" s="586"/>
      <c r="L32" s="586"/>
      <c r="M32" s="586"/>
      <c r="N32" s="586"/>
      <c r="O32" s="586"/>
      <c r="P32" s="586"/>
      <c r="Q32" s="586"/>
      <c r="R32" s="586"/>
      <c r="S32" s="586"/>
      <c r="T32" s="586"/>
      <c r="U32" s="586"/>
      <c r="V32" s="586"/>
      <c r="W32" s="586"/>
      <c r="X32" s="586"/>
      <c r="Y32" s="586"/>
      <c r="Z32" s="36"/>
      <c r="AB32" s="724" t="s">
        <v>119</v>
      </c>
      <c r="AC32" s="725" t="s">
        <v>541</v>
      </c>
      <c r="AD32" s="725" t="s">
        <v>542</v>
      </c>
      <c r="AE32" s="724" t="s">
        <v>122</v>
      </c>
      <c r="AF32" s="724" t="s">
        <v>123</v>
      </c>
      <c r="AG32" s="726" t="s">
        <v>80</v>
      </c>
      <c r="AH32" s="727" t="s">
        <v>124</v>
      </c>
    </row>
    <row r="33" spans="4:34" x14ac:dyDescent="0.25">
      <c r="D33" s="281"/>
      <c r="E33" s="282"/>
      <c r="F33" s="283"/>
      <c r="G33" s="575"/>
      <c r="H33" s="520"/>
      <c r="I33" s="521"/>
      <c r="J33" s="521"/>
      <c r="K33" s="522"/>
      <c r="L33" s="284"/>
      <c r="M33" s="284"/>
      <c r="N33" s="284"/>
      <c r="O33" s="284"/>
      <c r="P33" s="284"/>
      <c r="Q33" s="284"/>
      <c r="R33" s="285"/>
      <c r="S33" s="285"/>
      <c r="T33" s="284"/>
      <c r="U33" s="284"/>
      <c r="V33" s="286"/>
      <c r="W33" s="284"/>
      <c r="X33" s="284"/>
      <c r="Y33" s="287"/>
      <c r="Z33" s="36"/>
      <c r="AB33" s="728">
        <v>0.35</v>
      </c>
      <c r="AC33" s="729">
        <v>0.24</v>
      </c>
      <c r="AD33" s="729">
        <v>0.28000000000000003</v>
      </c>
      <c r="AE33" s="728">
        <v>0.08</v>
      </c>
      <c r="AF33" s="729">
        <v>0.02</v>
      </c>
      <c r="AG33" s="730">
        <v>2.4E-2</v>
      </c>
      <c r="AH33" s="731">
        <v>6.0000000000000001E-3</v>
      </c>
    </row>
    <row r="34" spans="4:34" x14ac:dyDescent="0.25">
      <c r="D34" s="64">
        <v>1</v>
      </c>
      <c r="E34" s="56" t="s">
        <v>658</v>
      </c>
      <c r="F34" s="56">
        <v>19.38</v>
      </c>
      <c r="G34" s="56" t="s">
        <v>317</v>
      </c>
      <c r="H34" s="56" t="s">
        <v>666</v>
      </c>
      <c r="I34" s="56">
        <v>19.38</v>
      </c>
      <c r="J34" s="61">
        <v>21968.218379999998</v>
      </c>
      <c r="K34" s="61">
        <v>0</v>
      </c>
      <c r="L34" s="61">
        <v>0</v>
      </c>
      <c r="M34" s="61">
        <v>0</v>
      </c>
      <c r="N34" s="61">
        <v>0</v>
      </c>
      <c r="O34" s="61">
        <v>0</v>
      </c>
      <c r="P34" s="61">
        <v>0</v>
      </c>
      <c r="Q34" s="61">
        <v>1358.9711817599998</v>
      </c>
      <c r="R34" s="61">
        <v>75612.360707999993</v>
      </c>
      <c r="S34" s="61">
        <v>1588.6883101799997</v>
      </c>
      <c r="T34" s="61">
        <v>575.66282231999992</v>
      </c>
      <c r="U34" s="61">
        <v>4059.1487519999996</v>
      </c>
      <c r="V34" s="61">
        <v>7390.1358647999996</v>
      </c>
      <c r="W34" s="61">
        <v>1160.91882216</v>
      </c>
      <c r="X34" s="61">
        <v>10270.76046</v>
      </c>
      <c r="Y34" s="65">
        <v>765920.83661999996</v>
      </c>
      <c r="Z34" s="36"/>
    </row>
    <row r="35" spans="4:34" x14ac:dyDescent="0.25">
      <c r="D35" s="64">
        <v>2</v>
      </c>
      <c r="E35" s="56" t="s">
        <v>659</v>
      </c>
      <c r="F35" s="56">
        <v>1405.4774999999997</v>
      </c>
      <c r="G35" s="56" t="s">
        <v>317</v>
      </c>
      <c r="H35" s="56" t="s">
        <v>667</v>
      </c>
      <c r="I35" s="56">
        <v>1405.4774999999997</v>
      </c>
      <c r="J35" s="61">
        <v>114.00685062679497</v>
      </c>
      <c r="K35" s="61">
        <v>0</v>
      </c>
      <c r="L35" s="61">
        <v>0</v>
      </c>
      <c r="M35" s="61">
        <v>0</v>
      </c>
      <c r="N35" s="61">
        <v>0</v>
      </c>
      <c r="O35" s="61">
        <v>0</v>
      </c>
      <c r="P35" s="61">
        <v>0</v>
      </c>
      <c r="Q35" s="61">
        <v>2.5913204688839997</v>
      </c>
      <c r="R35" s="61">
        <v>14.050956739275746</v>
      </c>
      <c r="S35" s="61">
        <v>0.67565698353142489</v>
      </c>
      <c r="T35" s="61">
        <v>0.49633555272629987</v>
      </c>
      <c r="U35" s="61">
        <v>7.109638994802749</v>
      </c>
      <c r="V35" s="61">
        <v>33.214930153019992</v>
      </c>
      <c r="W35" s="61">
        <v>3.6663449100389993</v>
      </c>
      <c r="X35" s="61">
        <v>36.317978514457494</v>
      </c>
      <c r="Y35" s="65">
        <v>4930.1636300752489</v>
      </c>
      <c r="Z35" s="36"/>
    </row>
    <row r="36" spans="4:34" x14ac:dyDescent="0.25">
      <c r="D36" s="64">
        <v>3</v>
      </c>
      <c r="E36" s="56" t="s">
        <v>675</v>
      </c>
      <c r="F36" s="56">
        <v>409.45</v>
      </c>
      <c r="G36" s="56" t="s">
        <v>317</v>
      </c>
      <c r="H36" s="56" t="s">
        <v>676</v>
      </c>
      <c r="I36" s="56">
        <v>409.45</v>
      </c>
      <c r="J36" s="61">
        <v>0</v>
      </c>
      <c r="K36" s="61">
        <v>0</v>
      </c>
      <c r="L36" s="61">
        <v>0</v>
      </c>
      <c r="M36" s="61">
        <v>0</v>
      </c>
      <c r="N36" s="61">
        <v>0</v>
      </c>
      <c r="O36" s="61">
        <v>0</v>
      </c>
      <c r="P36" s="61">
        <v>0</v>
      </c>
      <c r="Q36" s="61">
        <v>392.66254999999995</v>
      </c>
      <c r="R36" s="61">
        <v>0</v>
      </c>
      <c r="S36" s="61">
        <v>0</v>
      </c>
      <c r="T36" s="61">
        <v>0</v>
      </c>
      <c r="U36" s="61">
        <v>0</v>
      </c>
      <c r="V36" s="61">
        <v>0</v>
      </c>
      <c r="W36" s="61">
        <v>0</v>
      </c>
      <c r="X36" s="61">
        <v>0</v>
      </c>
      <c r="Y36" s="65">
        <v>0</v>
      </c>
      <c r="Z36" s="36"/>
    </row>
    <row r="37" spans="4:34" x14ac:dyDescent="0.25">
      <c r="D37" s="64">
        <v>4</v>
      </c>
      <c r="E37" s="56" t="s">
        <v>321</v>
      </c>
      <c r="F37" s="56">
        <v>13485.25</v>
      </c>
      <c r="G37" s="56" t="s">
        <v>0</v>
      </c>
      <c r="H37" s="56" t="s">
        <v>553</v>
      </c>
      <c r="I37" s="56">
        <v>13485.25</v>
      </c>
      <c r="J37" s="61">
        <v>1062.6377</v>
      </c>
      <c r="K37" s="61">
        <v>180.29779249999999</v>
      </c>
      <c r="L37" s="61">
        <v>523.63225750000004</v>
      </c>
      <c r="M37" s="61">
        <v>98.442324999999997</v>
      </c>
      <c r="N37" s="61">
        <v>485.46900000000005</v>
      </c>
      <c r="O37" s="61">
        <v>21.576400000000003</v>
      </c>
      <c r="P37" s="61">
        <v>1242.638817</v>
      </c>
      <c r="Q37" s="61">
        <v>41.931306055</v>
      </c>
      <c r="R37" s="61">
        <v>463.48264840000002</v>
      </c>
      <c r="S37" s="61">
        <v>17.530825</v>
      </c>
      <c r="T37" s="61">
        <v>0</v>
      </c>
      <c r="U37" s="61">
        <v>30.560273550000002</v>
      </c>
      <c r="V37" s="61">
        <v>19.580583000000001</v>
      </c>
      <c r="W37" s="61">
        <v>67.42625000000001</v>
      </c>
      <c r="X37" s="61">
        <v>2.6970500000000001E-2</v>
      </c>
      <c r="Y37" s="65">
        <v>5127.9281355000003</v>
      </c>
      <c r="Z37" s="36"/>
    </row>
    <row r="38" spans="4:34" x14ac:dyDescent="0.25">
      <c r="D38" s="64">
        <v>5</v>
      </c>
      <c r="E38" s="56" t="s">
        <v>719</v>
      </c>
      <c r="F38" s="56">
        <v>3372.5</v>
      </c>
      <c r="G38" s="56" t="s">
        <v>317</v>
      </c>
      <c r="H38" s="56" t="s">
        <v>668</v>
      </c>
      <c r="I38" s="56">
        <v>3372.5</v>
      </c>
      <c r="J38" s="61">
        <v>240.11845887499999</v>
      </c>
      <c r="K38" s="61">
        <v>0</v>
      </c>
      <c r="L38" s="61">
        <v>0</v>
      </c>
      <c r="M38" s="61">
        <v>0</v>
      </c>
      <c r="N38" s="61">
        <v>0</v>
      </c>
      <c r="O38" s="61">
        <v>0</v>
      </c>
      <c r="P38" s="61">
        <v>0</v>
      </c>
      <c r="Q38" s="61">
        <v>11.445787454</v>
      </c>
      <c r="R38" s="61">
        <v>45.002478119999999</v>
      </c>
      <c r="S38" s="61">
        <v>89.09186535500001</v>
      </c>
      <c r="T38" s="61">
        <v>3.7507862427499998</v>
      </c>
      <c r="U38" s="61">
        <v>67.1888639525</v>
      </c>
      <c r="V38" s="61">
        <v>95.113612494999998</v>
      </c>
      <c r="W38" s="61">
        <v>13.768229901000002</v>
      </c>
      <c r="X38" s="61">
        <v>114.71528060250002</v>
      </c>
      <c r="Y38" s="65">
        <v>19905.970131499998</v>
      </c>
      <c r="Z38" s="36"/>
    </row>
    <row r="39" spans="4:34" x14ac:dyDescent="0.25">
      <c r="D39" s="64">
        <v>6</v>
      </c>
      <c r="E39" s="56" t="s">
        <v>720</v>
      </c>
      <c r="F39" s="56">
        <v>2097.4575</v>
      </c>
      <c r="G39" s="56" t="s">
        <v>317</v>
      </c>
      <c r="H39" s="56" t="s">
        <v>724</v>
      </c>
      <c r="I39" s="56">
        <v>2097.4575</v>
      </c>
      <c r="J39" s="61">
        <v>2515.6796187210002</v>
      </c>
      <c r="K39" s="61">
        <v>0</v>
      </c>
      <c r="L39" s="61">
        <v>0</v>
      </c>
      <c r="M39" s="61">
        <v>0</v>
      </c>
      <c r="N39" s="61">
        <v>0</v>
      </c>
      <c r="O39" s="61">
        <v>0</v>
      </c>
      <c r="P39" s="61">
        <v>0</v>
      </c>
      <c r="Q39" s="61">
        <v>180.057065485755</v>
      </c>
      <c r="R39" s="61">
        <v>901.21550788087507</v>
      </c>
      <c r="S39" s="61">
        <v>52.109838197759998</v>
      </c>
      <c r="T39" s="61">
        <v>66.715435257487499</v>
      </c>
      <c r="U39" s="61">
        <v>358.65537444974996</v>
      </c>
      <c r="V39" s="61">
        <v>1266.4083846886499</v>
      </c>
      <c r="W39" s="61">
        <v>286.98590188657499</v>
      </c>
      <c r="X39" s="61">
        <v>1446.1407973127248</v>
      </c>
      <c r="Y39" s="65">
        <v>79135.9157759175</v>
      </c>
      <c r="Z39" s="36"/>
    </row>
    <row r="40" spans="4:34" x14ac:dyDescent="0.25">
      <c r="D40" s="64">
        <v>7</v>
      </c>
      <c r="E40" s="56" t="s">
        <v>660</v>
      </c>
      <c r="F40" s="56">
        <v>51353.4375</v>
      </c>
      <c r="G40" s="56" t="s">
        <v>2</v>
      </c>
      <c r="H40" s="56" t="s">
        <v>568</v>
      </c>
      <c r="I40" s="56">
        <v>51353.4375</v>
      </c>
      <c r="J40" s="61">
        <v>3186.0699693749998</v>
      </c>
      <c r="K40" s="61">
        <v>497.66616281250003</v>
      </c>
      <c r="L40" s="61">
        <v>207.72465468749999</v>
      </c>
      <c r="M40" s="61">
        <v>3889.2525890624997</v>
      </c>
      <c r="N40" s="61">
        <v>433.1662453125</v>
      </c>
      <c r="O40" s="61">
        <v>0</v>
      </c>
      <c r="P40" s="61">
        <v>51353.4375</v>
      </c>
      <c r="Q40" s="61">
        <v>318.65745323044689</v>
      </c>
      <c r="R40" s="61">
        <v>2876.8657868437504</v>
      </c>
      <c r="S40" s="61">
        <v>6.9840675000000001</v>
      </c>
      <c r="T40" s="61">
        <v>395.42146874999997</v>
      </c>
      <c r="U40" s="61">
        <v>7615.9715484375001</v>
      </c>
      <c r="V40" s="61">
        <v>1.4511454368749999</v>
      </c>
      <c r="W40" s="61">
        <v>406.41110437499998</v>
      </c>
      <c r="X40" s="61">
        <v>4435.2646239543747</v>
      </c>
      <c r="Y40" s="65">
        <v>119547.21751652812</v>
      </c>
      <c r="Z40" s="36"/>
    </row>
    <row r="41" spans="4:34" x14ac:dyDescent="0.25">
      <c r="D41" s="64">
        <v>8</v>
      </c>
      <c r="E41" s="56" t="s">
        <v>661</v>
      </c>
      <c r="F41" s="56">
        <v>11875</v>
      </c>
      <c r="G41" s="56" t="s">
        <v>317</v>
      </c>
      <c r="H41" s="56" t="s">
        <v>672</v>
      </c>
      <c r="I41" s="56">
        <v>11875</v>
      </c>
      <c r="J41" s="61">
        <v>723.25616124999999</v>
      </c>
      <c r="K41" s="61">
        <v>0</v>
      </c>
      <c r="L41" s="61">
        <v>0</v>
      </c>
      <c r="M41" s="61">
        <v>0</v>
      </c>
      <c r="N41" s="61">
        <v>0</v>
      </c>
      <c r="O41" s="61">
        <v>0</v>
      </c>
      <c r="P41" s="61">
        <v>0</v>
      </c>
      <c r="Q41" s="61">
        <v>34.767354249999997</v>
      </c>
      <c r="R41" s="61">
        <v>157.83013812500002</v>
      </c>
      <c r="S41" s="61">
        <v>33.464869812499998</v>
      </c>
      <c r="T41" s="61">
        <v>8.2160676375000001</v>
      </c>
      <c r="U41" s="61">
        <v>112.4382130625</v>
      </c>
      <c r="V41" s="61">
        <v>188.27235375000001</v>
      </c>
      <c r="W41" s="61">
        <v>33.436545562500001</v>
      </c>
      <c r="X41" s="61">
        <v>255.68089812500003</v>
      </c>
      <c r="Y41" s="65">
        <v>19025.4208125</v>
      </c>
      <c r="Z41" s="36"/>
    </row>
    <row r="42" spans="4:34" x14ac:dyDescent="0.25">
      <c r="D42" s="64">
        <v>9</v>
      </c>
      <c r="E42" s="56" t="s">
        <v>662</v>
      </c>
      <c r="F42" s="56">
        <v>3800</v>
      </c>
      <c r="G42" s="56" t="s">
        <v>1</v>
      </c>
      <c r="H42" s="56" t="s">
        <v>562</v>
      </c>
      <c r="I42" s="56">
        <v>3800</v>
      </c>
      <c r="J42" s="61">
        <v>250.1464734299517</v>
      </c>
      <c r="K42" s="61">
        <v>80.134106280193265</v>
      </c>
      <c r="L42" s="61">
        <v>41.017971014492758</v>
      </c>
      <c r="M42" s="61">
        <v>206.33816425120776</v>
      </c>
      <c r="N42" s="61">
        <v>1030.9565217391305</v>
      </c>
      <c r="O42" s="61">
        <v>26.801932367149764</v>
      </c>
      <c r="P42" s="61">
        <v>1182.6279227053139</v>
      </c>
      <c r="Q42" s="61">
        <v>12.753913198067634</v>
      </c>
      <c r="R42" s="61">
        <v>110.88289855072465</v>
      </c>
      <c r="S42" s="61">
        <v>1.7623188405797106E-2</v>
      </c>
      <c r="T42" s="61">
        <v>0</v>
      </c>
      <c r="U42" s="61">
        <v>0</v>
      </c>
      <c r="V42" s="61">
        <v>0.24643091787439617</v>
      </c>
      <c r="W42" s="61">
        <v>30.950724637681159</v>
      </c>
      <c r="X42" s="61">
        <v>179.89971014492758</v>
      </c>
      <c r="Y42" s="65">
        <v>11975.235555555559</v>
      </c>
      <c r="Z42" s="36"/>
    </row>
    <row r="43" spans="4:34" x14ac:dyDescent="0.25">
      <c r="D43" s="64">
        <v>10</v>
      </c>
      <c r="E43" s="56" t="s">
        <v>663</v>
      </c>
      <c r="F43" s="56">
        <v>2256.25</v>
      </c>
      <c r="G43" s="56" t="s">
        <v>6</v>
      </c>
      <c r="H43" s="56" t="s">
        <v>572</v>
      </c>
      <c r="I43" s="56">
        <v>2256.25</v>
      </c>
      <c r="J43" s="61">
        <v>262.9659375</v>
      </c>
      <c r="K43" s="61">
        <v>0</v>
      </c>
      <c r="L43" s="61">
        <v>0</v>
      </c>
      <c r="M43" s="61">
        <v>0</v>
      </c>
      <c r="N43" s="61">
        <v>0</v>
      </c>
      <c r="O43" s="61">
        <v>0.54590156770833331</v>
      </c>
      <c r="P43" s="61">
        <v>27.467935338541665</v>
      </c>
      <c r="Q43" s="61">
        <v>13.996391801490008</v>
      </c>
      <c r="R43" s="61">
        <v>659.0588783625002</v>
      </c>
      <c r="S43" s="61">
        <v>2.1715419140625004E-2</v>
      </c>
      <c r="T43" s="61">
        <v>8.4470009257812517</v>
      </c>
      <c r="U43" s="61">
        <v>124.22788610327814</v>
      </c>
      <c r="V43" s="61">
        <v>12.138365811589066</v>
      </c>
      <c r="W43" s="61">
        <v>6.4083140625000006</v>
      </c>
      <c r="X43" s="61">
        <v>212.30044916751564</v>
      </c>
      <c r="Y43" s="65">
        <v>348.63614797429693</v>
      </c>
      <c r="Z43" s="36"/>
    </row>
    <row r="44" spans="4:34" x14ac:dyDescent="0.25">
      <c r="D44" s="64">
        <v>11</v>
      </c>
      <c r="E44" s="56" t="s">
        <v>664</v>
      </c>
      <c r="F44" s="56">
        <v>8721</v>
      </c>
      <c r="G44" s="56" t="s">
        <v>2</v>
      </c>
      <c r="H44" s="56" t="s">
        <v>565</v>
      </c>
      <c r="I44" s="56">
        <v>8721</v>
      </c>
      <c r="J44" s="61">
        <v>144.46593769499998</v>
      </c>
      <c r="K44" s="61">
        <v>39.876371333999998</v>
      </c>
      <c r="L44" s="61">
        <v>-1.3736490705</v>
      </c>
      <c r="M44" s="61">
        <v>0</v>
      </c>
      <c r="N44" s="61">
        <v>0</v>
      </c>
      <c r="O44" s="61">
        <v>0</v>
      </c>
      <c r="P44" s="61">
        <v>6982.7738849999996</v>
      </c>
      <c r="Q44" s="61">
        <v>11.99550245002515</v>
      </c>
      <c r="R44" s="61">
        <v>31.336661790125998</v>
      </c>
      <c r="S44" s="61">
        <v>1.0232959769999999</v>
      </c>
      <c r="T44" s="61">
        <v>104.652</v>
      </c>
      <c r="U44" s="61">
        <v>22.555453698000001</v>
      </c>
      <c r="V44" s="61">
        <v>0.28397137058999999</v>
      </c>
      <c r="W44" s="61">
        <v>8.7502830554835</v>
      </c>
      <c r="X44" s="61">
        <v>13.675102713900001</v>
      </c>
      <c r="Y44" s="65">
        <v>334.28243237760006</v>
      </c>
      <c r="Z44" s="36"/>
    </row>
    <row r="45" spans="4:34" x14ac:dyDescent="0.25">
      <c r="D45" s="64">
        <v>12</v>
      </c>
      <c r="E45" s="56">
        <v>0</v>
      </c>
      <c r="F45" s="56">
        <v>0</v>
      </c>
      <c r="G45" s="56">
        <v>0</v>
      </c>
      <c r="H45" s="56">
        <v>0</v>
      </c>
      <c r="I45" s="56">
        <v>0</v>
      </c>
      <c r="J45" s="61">
        <v>0</v>
      </c>
      <c r="K45" s="61">
        <v>0</v>
      </c>
      <c r="L45" s="61">
        <v>0</v>
      </c>
      <c r="M45" s="61">
        <v>0</v>
      </c>
      <c r="N45" s="61">
        <v>0</v>
      </c>
      <c r="O45" s="61">
        <v>0</v>
      </c>
      <c r="P45" s="61">
        <v>0</v>
      </c>
      <c r="Q45" s="61">
        <v>0</v>
      </c>
      <c r="R45" s="61">
        <v>0</v>
      </c>
      <c r="S45" s="61">
        <v>0</v>
      </c>
      <c r="T45" s="61">
        <v>0</v>
      </c>
      <c r="U45" s="61">
        <v>0</v>
      </c>
      <c r="V45" s="61">
        <v>0</v>
      </c>
      <c r="W45" s="61">
        <v>0</v>
      </c>
      <c r="X45" s="61">
        <v>0</v>
      </c>
      <c r="Y45" s="65">
        <v>0</v>
      </c>
      <c r="Z45" s="36"/>
    </row>
    <row r="46" spans="4:34" x14ac:dyDescent="0.25">
      <c r="D46" s="64">
        <v>13</v>
      </c>
      <c r="E46" s="56" t="s">
        <v>681</v>
      </c>
      <c r="F46" s="56">
        <v>78375</v>
      </c>
      <c r="G46" s="56" t="s">
        <v>317</v>
      </c>
      <c r="H46" s="56" t="s">
        <v>722</v>
      </c>
      <c r="I46" s="56">
        <v>78375</v>
      </c>
      <c r="J46" s="61">
        <v>0</v>
      </c>
      <c r="K46" s="61">
        <v>0</v>
      </c>
      <c r="L46" s="61">
        <v>0</v>
      </c>
      <c r="M46" s="61">
        <v>0</v>
      </c>
      <c r="N46" s="61">
        <v>0</v>
      </c>
      <c r="O46" s="61">
        <v>0</v>
      </c>
      <c r="P46" s="61">
        <v>0</v>
      </c>
      <c r="Q46" s="61">
        <v>550.77914854638504</v>
      </c>
      <c r="R46" s="61">
        <v>1816.7989444739105</v>
      </c>
      <c r="S46" s="61">
        <v>0</v>
      </c>
      <c r="T46" s="61">
        <v>0</v>
      </c>
      <c r="U46" s="61">
        <v>0</v>
      </c>
      <c r="V46" s="61">
        <v>0</v>
      </c>
      <c r="W46" s="61">
        <v>0</v>
      </c>
      <c r="X46" s="61">
        <v>0</v>
      </c>
      <c r="Y46" s="65">
        <v>0</v>
      </c>
      <c r="Z46" s="36"/>
    </row>
    <row r="47" spans="4:34" x14ac:dyDescent="0.25">
      <c r="D47" s="64">
        <v>14</v>
      </c>
      <c r="E47" s="56">
        <v>0</v>
      </c>
      <c r="F47" s="56">
        <v>0</v>
      </c>
      <c r="G47" s="56">
        <v>0</v>
      </c>
      <c r="H47" s="56">
        <v>0</v>
      </c>
      <c r="I47" s="56">
        <v>0</v>
      </c>
      <c r="J47" s="61">
        <v>0</v>
      </c>
      <c r="K47" s="61">
        <v>0</v>
      </c>
      <c r="L47" s="61">
        <v>0</v>
      </c>
      <c r="M47" s="61">
        <v>0</v>
      </c>
      <c r="N47" s="61">
        <v>0</v>
      </c>
      <c r="O47" s="61">
        <v>0</v>
      </c>
      <c r="P47" s="61">
        <v>0</v>
      </c>
      <c r="Q47" s="61">
        <v>0</v>
      </c>
      <c r="R47" s="61">
        <v>0</v>
      </c>
      <c r="S47" s="61">
        <v>0</v>
      </c>
      <c r="T47" s="61">
        <v>0</v>
      </c>
      <c r="U47" s="61">
        <v>0</v>
      </c>
      <c r="V47" s="61">
        <v>0</v>
      </c>
      <c r="W47" s="61">
        <v>0</v>
      </c>
      <c r="X47" s="61">
        <v>0</v>
      </c>
      <c r="Y47" s="65">
        <v>0</v>
      </c>
      <c r="Z47" s="36"/>
    </row>
    <row r="48" spans="4:34" x14ac:dyDescent="0.25">
      <c r="D48" s="64">
        <v>15</v>
      </c>
      <c r="E48" s="56" t="s">
        <v>721</v>
      </c>
      <c r="F48" s="56">
        <v>82500</v>
      </c>
      <c r="G48" s="56" t="s">
        <v>317</v>
      </c>
      <c r="H48" s="56" t="s">
        <v>724</v>
      </c>
      <c r="I48" s="56">
        <v>82500</v>
      </c>
      <c r="J48" s="61">
        <v>98950.070999999996</v>
      </c>
      <c r="K48" s="61">
        <v>0</v>
      </c>
      <c r="L48" s="61">
        <v>0</v>
      </c>
      <c r="M48" s="61">
        <v>0</v>
      </c>
      <c r="N48" s="61">
        <v>0</v>
      </c>
      <c r="O48" s="61">
        <v>0</v>
      </c>
      <c r="P48" s="61">
        <v>0</v>
      </c>
      <c r="Q48" s="61">
        <v>7082.2450049999998</v>
      </c>
      <c r="R48" s="61">
        <v>35447.812125000004</v>
      </c>
      <c r="S48" s="61">
        <v>2049.6537599999997</v>
      </c>
      <c r="T48" s="61">
        <v>2624.1406124999999</v>
      </c>
      <c r="U48" s="61">
        <v>14107.112249999998</v>
      </c>
      <c r="V48" s="61">
        <v>49812.066149999999</v>
      </c>
      <c r="W48" s="61">
        <v>11288.112825</v>
      </c>
      <c r="X48" s="61">
        <v>56881.541474999998</v>
      </c>
      <c r="Y48" s="65">
        <v>3112679.5425</v>
      </c>
      <c r="Z48" s="36"/>
    </row>
    <row r="49" spans="4:26" x14ac:dyDescent="0.25">
      <c r="D49" s="64">
        <v>16</v>
      </c>
      <c r="E49" s="56">
        <v>0</v>
      </c>
      <c r="F49" s="56">
        <v>0</v>
      </c>
      <c r="G49" s="56">
        <v>0</v>
      </c>
      <c r="H49" s="56">
        <v>0</v>
      </c>
      <c r="I49" s="56">
        <v>0</v>
      </c>
      <c r="J49" s="61">
        <v>0</v>
      </c>
      <c r="K49" s="61">
        <v>0</v>
      </c>
      <c r="L49" s="61">
        <v>0</v>
      </c>
      <c r="M49" s="61">
        <v>0</v>
      </c>
      <c r="N49" s="61">
        <v>0</v>
      </c>
      <c r="O49" s="61">
        <v>0</v>
      </c>
      <c r="P49" s="61">
        <v>0</v>
      </c>
      <c r="Q49" s="61">
        <v>0</v>
      </c>
      <c r="R49" s="61">
        <v>0</v>
      </c>
      <c r="S49" s="61">
        <v>0</v>
      </c>
      <c r="T49" s="61">
        <v>0</v>
      </c>
      <c r="U49" s="61">
        <v>0</v>
      </c>
      <c r="V49" s="61">
        <v>0</v>
      </c>
      <c r="W49" s="61">
        <v>0</v>
      </c>
      <c r="X49" s="61">
        <v>0</v>
      </c>
      <c r="Y49" s="65">
        <v>0</v>
      </c>
      <c r="Z49" s="36"/>
    </row>
    <row r="50" spans="4:26" x14ac:dyDescent="0.25">
      <c r="D50" s="64">
        <v>17</v>
      </c>
      <c r="E50" s="56" t="s">
        <v>727</v>
      </c>
      <c r="F50" s="56">
        <v>16800</v>
      </c>
      <c r="G50" s="56" t="s">
        <v>317</v>
      </c>
      <c r="H50" s="56" t="s">
        <v>728</v>
      </c>
      <c r="I50" s="56">
        <v>16800</v>
      </c>
      <c r="J50" s="61">
        <v>4769.8560000000007</v>
      </c>
      <c r="K50" s="61">
        <v>0</v>
      </c>
      <c r="L50" s="61">
        <v>0</v>
      </c>
      <c r="M50" s="61">
        <v>0</v>
      </c>
      <c r="N50" s="61">
        <v>0</v>
      </c>
      <c r="O50" s="61">
        <v>0</v>
      </c>
      <c r="P50" s="61">
        <v>0</v>
      </c>
      <c r="Q50" s="61">
        <v>222.76799999999997</v>
      </c>
      <c r="R50" s="61">
        <v>2764.9440000000004</v>
      </c>
      <c r="S50" s="61">
        <v>3957.4080000000004</v>
      </c>
      <c r="T50" s="61">
        <v>144.14400000000001</v>
      </c>
      <c r="U50" s="61">
        <v>773.13600000000008</v>
      </c>
      <c r="V50" s="61">
        <v>511.05600000000004</v>
      </c>
      <c r="W50" s="61">
        <v>262.08000000000004</v>
      </c>
      <c r="X50" s="61">
        <v>576.57600000000002</v>
      </c>
      <c r="Y50" s="65">
        <v>91.728000000000009</v>
      </c>
      <c r="Z50" s="36"/>
    </row>
    <row r="51" spans="4:26" x14ac:dyDescent="0.25">
      <c r="D51" s="64">
        <v>18</v>
      </c>
      <c r="E51" s="56">
        <v>0</v>
      </c>
      <c r="F51" s="56">
        <v>0</v>
      </c>
      <c r="G51" s="56">
        <v>0</v>
      </c>
      <c r="H51" s="56">
        <v>0</v>
      </c>
      <c r="I51" s="56">
        <v>0</v>
      </c>
      <c r="J51" s="61">
        <v>0</v>
      </c>
      <c r="K51" s="61">
        <v>0</v>
      </c>
      <c r="L51" s="61">
        <v>0</v>
      </c>
      <c r="M51" s="61">
        <v>0</v>
      </c>
      <c r="N51" s="61">
        <v>0</v>
      </c>
      <c r="O51" s="61">
        <v>0</v>
      </c>
      <c r="P51" s="61">
        <v>0</v>
      </c>
      <c r="Q51" s="61">
        <v>0</v>
      </c>
      <c r="R51" s="61">
        <v>0</v>
      </c>
      <c r="S51" s="61">
        <v>0</v>
      </c>
      <c r="T51" s="61">
        <v>0</v>
      </c>
      <c r="U51" s="61">
        <v>0</v>
      </c>
      <c r="V51" s="61">
        <v>0</v>
      </c>
      <c r="W51" s="61">
        <v>0</v>
      </c>
      <c r="X51" s="61">
        <v>0</v>
      </c>
      <c r="Y51" s="65">
        <v>0</v>
      </c>
      <c r="Z51" s="36"/>
    </row>
    <row r="52" spans="4:26" x14ac:dyDescent="0.25">
      <c r="D52" s="64">
        <v>19</v>
      </c>
      <c r="E52" s="56">
        <v>0</v>
      </c>
      <c r="F52" s="56">
        <v>0</v>
      </c>
      <c r="G52" s="56">
        <v>0</v>
      </c>
      <c r="H52" s="56">
        <v>0</v>
      </c>
      <c r="I52" s="56">
        <v>0</v>
      </c>
      <c r="J52" s="61">
        <v>0</v>
      </c>
      <c r="K52" s="61">
        <v>0</v>
      </c>
      <c r="L52" s="61">
        <v>0</v>
      </c>
      <c r="M52" s="61">
        <v>0</v>
      </c>
      <c r="N52" s="61">
        <v>0</v>
      </c>
      <c r="O52" s="61">
        <v>0</v>
      </c>
      <c r="P52" s="61">
        <v>0</v>
      </c>
      <c r="Q52" s="61">
        <v>0</v>
      </c>
      <c r="R52" s="61">
        <v>0</v>
      </c>
      <c r="S52" s="61">
        <v>0</v>
      </c>
      <c r="T52" s="61">
        <v>0</v>
      </c>
      <c r="U52" s="61">
        <v>0</v>
      </c>
      <c r="V52" s="61">
        <v>0</v>
      </c>
      <c r="W52" s="61">
        <v>0</v>
      </c>
      <c r="X52" s="61">
        <v>0</v>
      </c>
      <c r="Y52" s="65">
        <v>0</v>
      </c>
      <c r="Z52" s="36"/>
    </row>
    <row r="53" spans="4:26" x14ac:dyDescent="0.25">
      <c r="D53" s="64">
        <v>20</v>
      </c>
      <c r="E53" s="56">
        <v>0</v>
      </c>
      <c r="F53" s="56">
        <v>0</v>
      </c>
      <c r="G53" s="56">
        <v>0</v>
      </c>
      <c r="H53" s="56">
        <v>0</v>
      </c>
      <c r="I53" s="56">
        <v>0</v>
      </c>
      <c r="J53" s="61">
        <v>0</v>
      </c>
      <c r="K53" s="61">
        <v>0</v>
      </c>
      <c r="L53" s="61">
        <v>0</v>
      </c>
      <c r="M53" s="61">
        <v>0</v>
      </c>
      <c r="N53" s="61">
        <v>0</v>
      </c>
      <c r="O53" s="61">
        <v>0</v>
      </c>
      <c r="P53" s="61">
        <v>0</v>
      </c>
      <c r="Q53" s="61">
        <v>0</v>
      </c>
      <c r="R53" s="61">
        <v>0</v>
      </c>
      <c r="S53" s="61">
        <v>0</v>
      </c>
      <c r="T53" s="61">
        <v>0</v>
      </c>
      <c r="U53" s="61">
        <v>0</v>
      </c>
      <c r="V53" s="61">
        <v>0</v>
      </c>
      <c r="W53" s="61">
        <v>0</v>
      </c>
      <c r="X53" s="61">
        <v>0</v>
      </c>
      <c r="Y53" s="65">
        <v>0</v>
      </c>
      <c r="Z53" s="36"/>
    </row>
    <row r="54" spans="4:26" x14ac:dyDescent="0.25">
      <c r="D54" s="64">
        <v>21</v>
      </c>
      <c r="E54" s="56">
        <v>0</v>
      </c>
      <c r="F54" s="56">
        <v>0</v>
      </c>
      <c r="G54" s="56">
        <v>0</v>
      </c>
      <c r="H54" s="56">
        <v>0</v>
      </c>
      <c r="I54" s="56">
        <v>0</v>
      </c>
      <c r="J54" s="61">
        <v>0</v>
      </c>
      <c r="K54" s="61">
        <v>0</v>
      </c>
      <c r="L54" s="61">
        <v>0</v>
      </c>
      <c r="M54" s="61">
        <v>0</v>
      </c>
      <c r="N54" s="61">
        <v>0</v>
      </c>
      <c r="O54" s="61">
        <v>0</v>
      </c>
      <c r="P54" s="61">
        <v>0</v>
      </c>
      <c r="Q54" s="61">
        <v>0</v>
      </c>
      <c r="R54" s="61">
        <v>0</v>
      </c>
      <c r="S54" s="61">
        <v>0</v>
      </c>
      <c r="T54" s="61">
        <v>0</v>
      </c>
      <c r="U54" s="61">
        <v>0</v>
      </c>
      <c r="V54" s="61">
        <v>0</v>
      </c>
      <c r="W54" s="61">
        <v>0</v>
      </c>
      <c r="X54" s="61">
        <v>0</v>
      </c>
      <c r="Y54" s="65">
        <v>0</v>
      </c>
      <c r="Z54" s="36"/>
    </row>
    <row r="55" spans="4:26" x14ac:dyDescent="0.25">
      <c r="D55" s="64">
        <v>22</v>
      </c>
      <c r="E55" s="56">
        <v>0</v>
      </c>
      <c r="F55" s="56">
        <v>0</v>
      </c>
      <c r="G55" s="56">
        <v>0</v>
      </c>
      <c r="H55" s="56">
        <v>0</v>
      </c>
      <c r="I55" s="56">
        <v>0</v>
      </c>
      <c r="J55" s="61">
        <v>0</v>
      </c>
      <c r="K55" s="61">
        <v>0</v>
      </c>
      <c r="L55" s="61">
        <v>0</v>
      </c>
      <c r="M55" s="61">
        <v>0</v>
      </c>
      <c r="N55" s="61">
        <v>0</v>
      </c>
      <c r="O55" s="61">
        <v>0</v>
      </c>
      <c r="P55" s="61">
        <v>0</v>
      </c>
      <c r="Q55" s="61">
        <v>0</v>
      </c>
      <c r="R55" s="61">
        <v>0</v>
      </c>
      <c r="S55" s="61">
        <v>0</v>
      </c>
      <c r="T55" s="61">
        <v>0</v>
      </c>
      <c r="U55" s="61">
        <v>0</v>
      </c>
      <c r="V55" s="61">
        <v>0</v>
      </c>
      <c r="W55" s="61">
        <v>0</v>
      </c>
      <c r="X55" s="61">
        <v>0</v>
      </c>
      <c r="Y55" s="65">
        <v>0</v>
      </c>
      <c r="Z55" s="36"/>
    </row>
    <row r="56" spans="4:26" x14ac:dyDescent="0.25">
      <c r="D56" s="64">
        <v>23</v>
      </c>
      <c r="E56" s="56">
        <v>0</v>
      </c>
      <c r="F56" s="56">
        <v>0</v>
      </c>
      <c r="G56" s="56">
        <v>0</v>
      </c>
      <c r="H56" s="56">
        <v>0</v>
      </c>
      <c r="I56" s="56">
        <v>0</v>
      </c>
      <c r="J56" s="61">
        <v>0</v>
      </c>
      <c r="K56" s="61">
        <v>0</v>
      </c>
      <c r="L56" s="61">
        <v>0</v>
      </c>
      <c r="M56" s="61">
        <v>0</v>
      </c>
      <c r="N56" s="61">
        <v>0</v>
      </c>
      <c r="O56" s="61">
        <v>0</v>
      </c>
      <c r="P56" s="61">
        <v>0</v>
      </c>
      <c r="Q56" s="61">
        <v>0</v>
      </c>
      <c r="R56" s="61">
        <v>0</v>
      </c>
      <c r="S56" s="61">
        <v>0</v>
      </c>
      <c r="T56" s="61">
        <v>0</v>
      </c>
      <c r="U56" s="61">
        <v>0</v>
      </c>
      <c r="V56" s="61">
        <v>0</v>
      </c>
      <c r="W56" s="61">
        <v>0</v>
      </c>
      <c r="X56" s="61">
        <v>0</v>
      </c>
      <c r="Y56" s="65">
        <v>0</v>
      </c>
      <c r="Z56" s="36"/>
    </row>
    <row r="57" spans="4:26" x14ac:dyDescent="0.25">
      <c r="D57" s="64">
        <v>24</v>
      </c>
      <c r="E57" s="56">
        <v>0</v>
      </c>
      <c r="F57" s="56">
        <v>0</v>
      </c>
      <c r="G57" s="56">
        <v>0</v>
      </c>
      <c r="H57" s="56">
        <v>0</v>
      </c>
      <c r="I57" s="56">
        <v>0</v>
      </c>
      <c r="J57" s="61">
        <v>0</v>
      </c>
      <c r="K57" s="61">
        <v>0</v>
      </c>
      <c r="L57" s="61">
        <v>0</v>
      </c>
      <c r="M57" s="61">
        <v>0</v>
      </c>
      <c r="N57" s="61">
        <v>0</v>
      </c>
      <c r="O57" s="61">
        <v>0</v>
      </c>
      <c r="P57" s="61">
        <v>0</v>
      </c>
      <c r="Q57" s="61">
        <v>0</v>
      </c>
      <c r="R57" s="61">
        <v>0</v>
      </c>
      <c r="S57" s="61">
        <v>0</v>
      </c>
      <c r="T57" s="61">
        <v>0</v>
      </c>
      <c r="U57" s="61">
        <v>0</v>
      </c>
      <c r="V57" s="61">
        <v>0</v>
      </c>
      <c r="W57" s="61">
        <v>0</v>
      </c>
      <c r="X57" s="61">
        <v>0</v>
      </c>
      <c r="Y57" s="65">
        <v>0</v>
      </c>
      <c r="Z57" s="36"/>
    </row>
    <row r="58" spans="4:26" x14ac:dyDescent="0.25">
      <c r="D58" s="64">
        <v>25</v>
      </c>
      <c r="E58" s="56">
        <v>0</v>
      </c>
      <c r="F58" s="56">
        <v>0</v>
      </c>
      <c r="G58" s="56">
        <v>0</v>
      </c>
      <c r="H58" s="56">
        <v>0</v>
      </c>
      <c r="I58" s="56">
        <v>0</v>
      </c>
      <c r="J58" s="61">
        <v>0</v>
      </c>
      <c r="K58" s="61">
        <v>0</v>
      </c>
      <c r="L58" s="61">
        <v>0</v>
      </c>
      <c r="M58" s="61">
        <v>0</v>
      </c>
      <c r="N58" s="61">
        <v>0</v>
      </c>
      <c r="O58" s="61">
        <v>0</v>
      </c>
      <c r="P58" s="61">
        <v>0</v>
      </c>
      <c r="Q58" s="61">
        <v>0</v>
      </c>
      <c r="R58" s="61">
        <v>0</v>
      </c>
      <c r="S58" s="61">
        <v>0</v>
      </c>
      <c r="T58" s="61">
        <v>0</v>
      </c>
      <c r="U58" s="61">
        <v>0</v>
      </c>
      <c r="V58" s="61">
        <v>0</v>
      </c>
      <c r="W58" s="61">
        <v>0</v>
      </c>
      <c r="X58" s="61">
        <v>0</v>
      </c>
      <c r="Y58" s="65">
        <v>0</v>
      </c>
      <c r="Z58" s="36"/>
    </row>
    <row r="59" spans="4:26" x14ac:dyDescent="0.25">
      <c r="D59" s="64">
        <v>26</v>
      </c>
      <c r="E59" s="56">
        <v>0</v>
      </c>
      <c r="F59" s="56">
        <v>0</v>
      </c>
      <c r="G59" s="56">
        <v>0</v>
      </c>
      <c r="H59" s="56">
        <v>0</v>
      </c>
      <c r="I59" s="56">
        <v>0</v>
      </c>
      <c r="J59" s="61">
        <v>0</v>
      </c>
      <c r="K59" s="61">
        <v>0</v>
      </c>
      <c r="L59" s="61">
        <v>0</v>
      </c>
      <c r="M59" s="61">
        <v>0</v>
      </c>
      <c r="N59" s="61">
        <v>0</v>
      </c>
      <c r="O59" s="61">
        <v>0</v>
      </c>
      <c r="P59" s="61">
        <v>0</v>
      </c>
      <c r="Q59" s="61">
        <v>0</v>
      </c>
      <c r="R59" s="61">
        <v>0</v>
      </c>
      <c r="S59" s="61">
        <v>0</v>
      </c>
      <c r="T59" s="61">
        <v>0</v>
      </c>
      <c r="U59" s="61">
        <v>0</v>
      </c>
      <c r="V59" s="61">
        <v>0</v>
      </c>
      <c r="W59" s="61">
        <v>0</v>
      </c>
      <c r="X59" s="61">
        <v>0</v>
      </c>
      <c r="Y59" s="65">
        <v>0</v>
      </c>
      <c r="Z59" s="36"/>
    </row>
    <row r="60" spans="4:26" x14ac:dyDescent="0.25">
      <c r="D60" s="64">
        <v>27</v>
      </c>
      <c r="E60" s="56">
        <v>0</v>
      </c>
      <c r="F60" s="56">
        <v>0</v>
      </c>
      <c r="G60" s="56">
        <v>0</v>
      </c>
      <c r="H60" s="56">
        <v>0</v>
      </c>
      <c r="I60" s="56">
        <v>0</v>
      </c>
      <c r="J60" s="61">
        <v>0</v>
      </c>
      <c r="K60" s="61">
        <v>0</v>
      </c>
      <c r="L60" s="61">
        <v>0</v>
      </c>
      <c r="M60" s="61">
        <v>0</v>
      </c>
      <c r="N60" s="61">
        <v>0</v>
      </c>
      <c r="O60" s="61">
        <v>0</v>
      </c>
      <c r="P60" s="61">
        <v>0</v>
      </c>
      <c r="Q60" s="61">
        <v>0</v>
      </c>
      <c r="R60" s="61">
        <v>0</v>
      </c>
      <c r="S60" s="61">
        <v>0</v>
      </c>
      <c r="T60" s="61">
        <v>0</v>
      </c>
      <c r="U60" s="61">
        <v>0</v>
      </c>
      <c r="V60" s="61">
        <v>0</v>
      </c>
      <c r="W60" s="61">
        <v>0</v>
      </c>
      <c r="X60" s="61">
        <v>0</v>
      </c>
      <c r="Y60" s="65">
        <v>0</v>
      </c>
      <c r="Z60" s="36"/>
    </row>
    <row r="61" spans="4:26" x14ac:dyDescent="0.25">
      <c r="D61" s="64">
        <v>28</v>
      </c>
      <c r="E61" s="56">
        <v>0</v>
      </c>
      <c r="F61" s="56">
        <v>0</v>
      </c>
      <c r="G61" s="56">
        <v>0</v>
      </c>
      <c r="H61" s="56">
        <v>0</v>
      </c>
      <c r="I61" s="56">
        <v>0</v>
      </c>
      <c r="J61" s="61">
        <v>0</v>
      </c>
      <c r="K61" s="61">
        <v>0</v>
      </c>
      <c r="L61" s="61">
        <v>0</v>
      </c>
      <c r="M61" s="61">
        <v>0</v>
      </c>
      <c r="N61" s="61">
        <v>0</v>
      </c>
      <c r="O61" s="61">
        <v>0</v>
      </c>
      <c r="P61" s="61">
        <v>0</v>
      </c>
      <c r="Q61" s="61">
        <v>0</v>
      </c>
      <c r="R61" s="61">
        <v>0</v>
      </c>
      <c r="S61" s="61">
        <v>0</v>
      </c>
      <c r="T61" s="61">
        <v>0</v>
      </c>
      <c r="U61" s="61">
        <v>0</v>
      </c>
      <c r="V61" s="61">
        <v>0</v>
      </c>
      <c r="W61" s="61">
        <v>0</v>
      </c>
      <c r="X61" s="61">
        <v>0</v>
      </c>
      <c r="Y61" s="65">
        <v>0</v>
      </c>
      <c r="Z61" s="36"/>
    </row>
    <row r="62" spans="4:26" x14ac:dyDescent="0.25">
      <c r="D62" s="64">
        <v>29</v>
      </c>
      <c r="E62" s="56">
        <v>0</v>
      </c>
      <c r="F62" s="56">
        <v>0</v>
      </c>
      <c r="G62" s="56">
        <v>0</v>
      </c>
      <c r="H62" s="56">
        <v>0</v>
      </c>
      <c r="I62" s="56">
        <v>0</v>
      </c>
      <c r="J62" s="61">
        <v>0</v>
      </c>
      <c r="K62" s="61">
        <v>0</v>
      </c>
      <c r="L62" s="61">
        <v>0</v>
      </c>
      <c r="M62" s="61">
        <v>0</v>
      </c>
      <c r="N62" s="61">
        <v>0</v>
      </c>
      <c r="O62" s="61">
        <v>0</v>
      </c>
      <c r="P62" s="61">
        <v>0</v>
      </c>
      <c r="Q62" s="61">
        <v>0</v>
      </c>
      <c r="R62" s="61">
        <v>0</v>
      </c>
      <c r="S62" s="61">
        <v>0</v>
      </c>
      <c r="T62" s="61">
        <v>0</v>
      </c>
      <c r="U62" s="61">
        <v>0</v>
      </c>
      <c r="V62" s="61">
        <v>0</v>
      </c>
      <c r="W62" s="61">
        <v>0</v>
      </c>
      <c r="X62" s="61">
        <v>0</v>
      </c>
      <c r="Y62" s="65">
        <v>0</v>
      </c>
      <c r="Z62" s="36"/>
    </row>
    <row r="63" spans="4:26" x14ac:dyDescent="0.25">
      <c r="D63" s="64">
        <v>30</v>
      </c>
      <c r="E63" s="56">
        <v>0</v>
      </c>
      <c r="F63" s="56">
        <v>0</v>
      </c>
      <c r="G63" s="56">
        <v>0</v>
      </c>
      <c r="H63" s="56">
        <v>0</v>
      </c>
      <c r="I63" s="56">
        <v>0</v>
      </c>
      <c r="J63" s="61">
        <v>0</v>
      </c>
      <c r="K63" s="61">
        <v>0</v>
      </c>
      <c r="L63" s="61">
        <v>0</v>
      </c>
      <c r="M63" s="61">
        <v>0</v>
      </c>
      <c r="N63" s="61">
        <v>0</v>
      </c>
      <c r="O63" s="61">
        <v>0</v>
      </c>
      <c r="P63" s="61">
        <v>0</v>
      </c>
      <c r="Q63" s="61">
        <v>0</v>
      </c>
      <c r="R63" s="61">
        <v>0</v>
      </c>
      <c r="S63" s="61">
        <v>0</v>
      </c>
      <c r="T63" s="61">
        <v>0</v>
      </c>
      <c r="U63" s="61">
        <v>0</v>
      </c>
      <c r="V63" s="61">
        <v>0</v>
      </c>
      <c r="W63" s="61">
        <v>0</v>
      </c>
      <c r="X63" s="61">
        <v>0</v>
      </c>
      <c r="Y63" s="65">
        <v>0</v>
      </c>
      <c r="Z63" s="36"/>
    </row>
    <row r="64" spans="4:26" x14ac:dyDescent="0.25">
      <c r="D64" s="64">
        <v>31</v>
      </c>
      <c r="E64" s="56">
        <v>0</v>
      </c>
      <c r="F64" s="56">
        <v>0</v>
      </c>
      <c r="G64" s="56">
        <v>0</v>
      </c>
      <c r="H64" s="56">
        <v>0</v>
      </c>
      <c r="I64" s="56">
        <v>0</v>
      </c>
      <c r="J64" s="61">
        <v>0</v>
      </c>
      <c r="K64" s="61">
        <v>0</v>
      </c>
      <c r="L64" s="61">
        <v>0</v>
      </c>
      <c r="M64" s="61">
        <v>0</v>
      </c>
      <c r="N64" s="61">
        <v>0</v>
      </c>
      <c r="O64" s="61">
        <v>0</v>
      </c>
      <c r="P64" s="61">
        <v>0</v>
      </c>
      <c r="Q64" s="61">
        <v>0</v>
      </c>
      <c r="R64" s="61">
        <v>0</v>
      </c>
      <c r="S64" s="61">
        <v>0</v>
      </c>
      <c r="T64" s="61">
        <v>0</v>
      </c>
      <c r="U64" s="61">
        <v>0</v>
      </c>
      <c r="V64" s="61">
        <v>0</v>
      </c>
      <c r="W64" s="61">
        <v>0</v>
      </c>
      <c r="X64" s="61">
        <v>0</v>
      </c>
      <c r="Y64" s="65">
        <v>0</v>
      </c>
      <c r="Z64" s="36"/>
    </row>
    <row r="65" spans="4:26" x14ac:dyDescent="0.25">
      <c r="D65" s="64">
        <v>32</v>
      </c>
      <c r="E65" s="56">
        <v>0</v>
      </c>
      <c r="F65" s="56">
        <v>0</v>
      </c>
      <c r="G65" s="56">
        <v>0</v>
      </c>
      <c r="H65" s="56">
        <v>0</v>
      </c>
      <c r="I65" s="56">
        <v>0</v>
      </c>
      <c r="J65" s="61">
        <v>0</v>
      </c>
      <c r="K65" s="61">
        <v>0</v>
      </c>
      <c r="L65" s="61">
        <v>0</v>
      </c>
      <c r="M65" s="61">
        <v>0</v>
      </c>
      <c r="N65" s="61">
        <v>0</v>
      </c>
      <c r="O65" s="61">
        <v>0</v>
      </c>
      <c r="P65" s="61">
        <v>0</v>
      </c>
      <c r="Q65" s="61">
        <v>0</v>
      </c>
      <c r="R65" s="61">
        <v>0</v>
      </c>
      <c r="S65" s="61">
        <v>0</v>
      </c>
      <c r="T65" s="61">
        <v>0</v>
      </c>
      <c r="U65" s="61">
        <v>0</v>
      </c>
      <c r="V65" s="61">
        <v>0</v>
      </c>
      <c r="W65" s="61">
        <v>0</v>
      </c>
      <c r="X65" s="61">
        <v>0</v>
      </c>
      <c r="Y65" s="65">
        <v>0</v>
      </c>
      <c r="Z65" s="36"/>
    </row>
    <row r="66" spans="4:26" x14ac:dyDescent="0.25">
      <c r="D66" s="64">
        <v>33</v>
      </c>
      <c r="E66" s="56">
        <v>0</v>
      </c>
      <c r="F66" s="56">
        <v>0</v>
      </c>
      <c r="G66" s="56">
        <v>0</v>
      </c>
      <c r="H66" s="56">
        <v>0</v>
      </c>
      <c r="I66" s="56">
        <v>0</v>
      </c>
      <c r="J66" s="61">
        <v>0</v>
      </c>
      <c r="K66" s="61">
        <v>0</v>
      </c>
      <c r="L66" s="61">
        <v>0</v>
      </c>
      <c r="M66" s="61">
        <v>0</v>
      </c>
      <c r="N66" s="61">
        <v>0</v>
      </c>
      <c r="O66" s="61">
        <v>0</v>
      </c>
      <c r="P66" s="61">
        <v>0</v>
      </c>
      <c r="Q66" s="61">
        <v>0</v>
      </c>
      <c r="R66" s="61">
        <v>0</v>
      </c>
      <c r="S66" s="61">
        <v>0</v>
      </c>
      <c r="T66" s="61">
        <v>0</v>
      </c>
      <c r="U66" s="61">
        <v>0</v>
      </c>
      <c r="V66" s="61">
        <v>0</v>
      </c>
      <c r="W66" s="61">
        <v>0</v>
      </c>
      <c r="X66" s="61">
        <v>0</v>
      </c>
      <c r="Y66" s="65">
        <v>0</v>
      </c>
      <c r="Z66" s="36"/>
    </row>
    <row r="67" spans="4:26" x14ac:dyDescent="0.25">
      <c r="D67" s="64">
        <v>34</v>
      </c>
      <c r="E67" s="56">
        <v>0</v>
      </c>
      <c r="F67" s="56">
        <v>0</v>
      </c>
      <c r="G67" s="56">
        <v>0</v>
      </c>
      <c r="H67" s="56">
        <v>0</v>
      </c>
      <c r="I67" s="56">
        <v>0</v>
      </c>
      <c r="J67" s="61">
        <v>0</v>
      </c>
      <c r="K67" s="61">
        <v>0</v>
      </c>
      <c r="L67" s="61">
        <v>0</v>
      </c>
      <c r="M67" s="61">
        <v>0</v>
      </c>
      <c r="N67" s="61">
        <v>0</v>
      </c>
      <c r="O67" s="61">
        <v>0</v>
      </c>
      <c r="P67" s="61">
        <v>0</v>
      </c>
      <c r="Q67" s="61">
        <v>0</v>
      </c>
      <c r="R67" s="61">
        <v>0</v>
      </c>
      <c r="S67" s="61">
        <v>0</v>
      </c>
      <c r="T67" s="61">
        <v>0</v>
      </c>
      <c r="U67" s="61">
        <v>0</v>
      </c>
      <c r="V67" s="61">
        <v>0</v>
      </c>
      <c r="W67" s="61">
        <v>0</v>
      </c>
      <c r="X67" s="61">
        <v>0</v>
      </c>
      <c r="Y67" s="65">
        <v>0</v>
      </c>
      <c r="Z67" s="36"/>
    </row>
    <row r="68" spans="4:26" x14ac:dyDescent="0.25">
      <c r="D68" s="64">
        <v>35</v>
      </c>
      <c r="E68" s="56">
        <v>0</v>
      </c>
      <c r="F68" s="56">
        <v>0</v>
      </c>
      <c r="G68" s="56">
        <v>0</v>
      </c>
      <c r="H68" s="56">
        <v>0</v>
      </c>
      <c r="I68" s="56">
        <v>0</v>
      </c>
      <c r="J68" s="61">
        <v>0</v>
      </c>
      <c r="K68" s="61">
        <v>0</v>
      </c>
      <c r="L68" s="61">
        <v>0</v>
      </c>
      <c r="M68" s="61">
        <v>0</v>
      </c>
      <c r="N68" s="61">
        <v>0</v>
      </c>
      <c r="O68" s="61">
        <v>0</v>
      </c>
      <c r="P68" s="61">
        <v>0</v>
      </c>
      <c r="Q68" s="61">
        <v>0</v>
      </c>
      <c r="R68" s="61">
        <v>0</v>
      </c>
      <c r="S68" s="61">
        <v>0</v>
      </c>
      <c r="T68" s="61">
        <v>0</v>
      </c>
      <c r="U68" s="61">
        <v>0</v>
      </c>
      <c r="V68" s="61">
        <v>0</v>
      </c>
      <c r="W68" s="61">
        <v>0</v>
      </c>
      <c r="X68" s="61">
        <v>0</v>
      </c>
      <c r="Y68" s="65">
        <v>0</v>
      </c>
      <c r="Z68" s="36"/>
    </row>
    <row r="69" spans="4:26" x14ac:dyDescent="0.25">
      <c r="D69" s="64">
        <v>36</v>
      </c>
      <c r="E69" s="56">
        <v>0</v>
      </c>
      <c r="F69" s="56">
        <v>0</v>
      </c>
      <c r="G69" s="56">
        <v>0</v>
      </c>
      <c r="H69" s="56">
        <v>0</v>
      </c>
      <c r="I69" s="56">
        <v>0</v>
      </c>
      <c r="J69" s="61">
        <v>0</v>
      </c>
      <c r="K69" s="61">
        <v>0</v>
      </c>
      <c r="L69" s="61">
        <v>0</v>
      </c>
      <c r="M69" s="61">
        <v>0</v>
      </c>
      <c r="N69" s="61">
        <v>0</v>
      </c>
      <c r="O69" s="61">
        <v>0</v>
      </c>
      <c r="P69" s="61">
        <v>0</v>
      </c>
      <c r="Q69" s="61">
        <v>0</v>
      </c>
      <c r="R69" s="61">
        <v>0</v>
      </c>
      <c r="S69" s="61">
        <v>0</v>
      </c>
      <c r="T69" s="61">
        <v>0</v>
      </c>
      <c r="U69" s="61">
        <v>0</v>
      </c>
      <c r="V69" s="61">
        <v>0</v>
      </c>
      <c r="W69" s="61">
        <v>0</v>
      </c>
      <c r="X69" s="61">
        <v>0</v>
      </c>
      <c r="Y69" s="65">
        <v>0</v>
      </c>
      <c r="Z69" s="36"/>
    </row>
    <row r="70" spans="4:26" x14ac:dyDescent="0.25">
      <c r="D70" s="64">
        <v>37</v>
      </c>
      <c r="E70" s="56">
        <v>0</v>
      </c>
      <c r="F70" s="56">
        <v>0</v>
      </c>
      <c r="G70" s="56">
        <v>0</v>
      </c>
      <c r="H70" s="56">
        <v>0</v>
      </c>
      <c r="I70" s="56">
        <v>0</v>
      </c>
      <c r="J70" s="61">
        <v>0</v>
      </c>
      <c r="K70" s="61">
        <v>0</v>
      </c>
      <c r="L70" s="61">
        <v>0</v>
      </c>
      <c r="M70" s="61">
        <v>0</v>
      </c>
      <c r="N70" s="61">
        <v>0</v>
      </c>
      <c r="O70" s="61">
        <v>0</v>
      </c>
      <c r="P70" s="61">
        <v>0</v>
      </c>
      <c r="Q70" s="61">
        <v>0</v>
      </c>
      <c r="R70" s="61">
        <v>0</v>
      </c>
      <c r="S70" s="61">
        <v>0</v>
      </c>
      <c r="T70" s="61">
        <v>0</v>
      </c>
      <c r="U70" s="61">
        <v>0</v>
      </c>
      <c r="V70" s="61">
        <v>0</v>
      </c>
      <c r="W70" s="61">
        <v>0</v>
      </c>
      <c r="X70" s="61">
        <v>0</v>
      </c>
      <c r="Y70" s="65">
        <v>0</v>
      </c>
      <c r="Z70" s="36"/>
    </row>
    <row r="71" spans="4:26" x14ac:dyDescent="0.25">
      <c r="D71" s="64">
        <v>38</v>
      </c>
      <c r="E71" s="56">
        <v>0</v>
      </c>
      <c r="F71" s="56">
        <v>0</v>
      </c>
      <c r="G71" s="56">
        <v>0</v>
      </c>
      <c r="H71" s="56">
        <v>0</v>
      </c>
      <c r="I71" s="56">
        <v>0</v>
      </c>
      <c r="J71" s="61">
        <v>0</v>
      </c>
      <c r="K71" s="61">
        <v>0</v>
      </c>
      <c r="L71" s="61">
        <v>0</v>
      </c>
      <c r="M71" s="61">
        <v>0</v>
      </c>
      <c r="N71" s="61">
        <v>0</v>
      </c>
      <c r="O71" s="61">
        <v>0</v>
      </c>
      <c r="P71" s="61">
        <v>0</v>
      </c>
      <c r="Q71" s="61">
        <v>0</v>
      </c>
      <c r="R71" s="61">
        <v>0</v>
      </c>
      <c r="S71" s="61">
        <v>0</v>
      </c>
      <c r="T71" s="61">
        <v>0</v>
      </c>
      <c r="U71" s="61">
        <v>0</v>
      </c>
      <c r="V71" s="61">
        <v>0</v>
      </c>
      <c r="W71" s="61">
        <v>0</v>
      </c>
      <c r="X71" s="61">
        <v>0</v>
      </c>
      <c r="Y71" s="65">
        <v>0</v>
      </c>
      <c r="Z71" s="36"/>
    </row>
    <row r="72" spans="4:26" x14ac:dyDescent="0.25">
      <c r="D72" s="64">
        <v>39</v>
      </c>
      <c r="E72" s="56">
        <v>0</v>
      </c>
      <c r="F72" s="56">
        <v>0</v>
      </c>
      <c r="G72" s="56">
        <v>0</v>
      </c>
      <c r="H72" s="56">
        <v>0</v>
      </c>
      <c r="I72" s="56">
        <v>0</v>
      </c>
      <c r="J72" s="61">
        <v>0</v>
      </c>
      <c r="K72" s="61">
        <v>0</v>
      </c>
      <c r="L72" s="61">
        <v>0</v>
      </c>
      <c r="M72" s="61">
        <v>0</v>
      </c>
      <c r="N72" s="61">
        <v>0</v>
      </c>
      <c r="O72" s="61">
        <v>0</v>
      </c>
      <c r="P72" s="61">
        <v>0</v>
      </c>
      <c r="Q72" s="61">
        <v>0</v>
      </c>
      <c r="R72" s="61">
        <v>0</v>
      </c>
      <c r="S72" s="61">
        <v>0</v>
      </c>
      <c r="T72" s="61">
        <v>0</v>
      </c>
      <c r="U72" s="61">
        <v>0</v>
      </c>
      <c r="V72" s="61">
        <v>0</v>
      </c>
      <c r="W72" s="61">
        <v>0</v>
      </c>
      <c r="X72" s="61">
        <v>0</v>
      </c>
      <c r="Y72" s="65">
        <v>0</v>
      </c>
      <c r="Z72" s="36"/>
    </row>
    <row r="73" spans="4:26" x14ac:dyDescent="0.25">
      <c r="D73" s="64">
        <v>40</v>
      </c>
      <c r="E73" s="56">
        <v>0</v>
      </c>
      <c r="F73" s="56">
        <v>0</v>
      </c>
      <c r="G73" s="56">
        <v>0</v>
      </c>
      <c r="H73" s="56">
        <v>0</v>
      </c>
      <c r="I73" s="56">
        <v>0</v>
      </c>
      <c r="J73" s="61">
        <v>0</v>
      </c>
      <c r="K73" s="61">
        <v>0</v>
      </c>
      <c r="L73" s="61">
        <v>0</v>
      </c>
      <c r="M73" s="61">
        <v>0</v>
      </c>
      <c r="N73" s="61">
        <v>0</v>
      </c>
      <c r="O73" s="61">
        <v>0</v>
      </c>
      <c r="P73" s="61">
        <v>0</v>
      </c>
      <c r="Q73" s="61">
        <v>0</v>
      </c>
      <c r="R73" s="61">
        <v>0</v>
      </c>
      <c r="S73" s="61">
        <v>0</v>
      </c>
      <c r="T73" s="61">
        <v>0</v>
      </c>
      <c r="U73" s="61">
        <v>0</v>
      </c>
      <c r="V73" s="61">
        <v>0</v>
      </c>
      <c r="W73" s="61">
        <v>0</v>
      </c>
      <c r="X73" s="61">
        <v>0</v>
      </c>
      <c r="Y73" s="65">
        <v>0</v>
      </c>
      <c r="Z73" s="36"/>
    </row>
    <row r="74" spans="4:26" x14ac:dyDescent="0.25">
      <c r="D74" s="57"/>
      <c r="E74" s="55"/>
      <c r="F74" s="55"/>
      <c r="G74" s="55"/>
      <c r="H74" s="55"/>
      <c r="I74" s="56">
        <v>0</v>
      </c>
      <c r="J74" s="55"/>
      <c r="K74" s="55"/>
      <c r="L74" s="55"/>
      <c r="M74" s="55"/>
      <c r="N74" s="55"/>
      <c r="O74" s="55"/>
      <c r="P74" s="55"/>
      <c r="Q74" s="55"/>
      <c r="R74" s="55"/>
      <c r="S74" s="55"/>
      <c r="T74" s="55"/>
      <c r="U74" s="55"/>
      <c r="V74" s="55"/>
      <c r="W74" s="55"/>
      <c r="X74" s="55"/>
      <c r="Y74" s="58"/>
    </row>
    <row r="75" spans="4:26" x14ac:dyDescent="0.25">
      <c r="D75" s="57"/>
      <c r="E75" s="55"/>
      <c r="F75" s="55"/>
      <c r="G75" s="55"/>
      <c r="H75" s="55"/>
      <c r="I75" s="56">
        <v>0</v>
      </c>
      <c r="J75" s="55"/>
      <c r="K75" s="55"/>
      <c r="L75" s="55"/>
      <c r="M75" s="55"/>
      <c r="N75" s="55"/>
      <c r="O75" s="55"/>
      <c r="P75" s="55"/>
      <c r="Q75" s="55"/>
      <c r="R75" s="55"/>
      <c r="S75" s="55"/>
      <c r="T75" s="55"/>
      <c r="U75" s="55"/>
      <c r="V75" s="55"/>
      <c r="W75" s="55"/>
      <c r="X75" s="55"/>
      <c r="Y75" s="58"/>
    </row>
    <row r="76" spans="4:26" x14ac:dyDescent="0.25">
      <c r="D76" s="57"/>
      <c r="E76" s="55"/>
      <c r="F76" s="55"/>
      <c r="G76" s="55"/>
      <c r="H76" s="55"/>
      <c r="I76" s="56">
        <v>0</v>
      </c>
      <c r="J76" s="55"/>
      <c r="K76" s="55"/>
      <c r="L76" s="55"/>
      <c r="M76" s="55"/>
      <c r="N76" s="55"/>
      <c r="O76" s="55"/>
      <c r="P76" s="55"/>
      <c r="Q76" s="55"/>
      <c r="R76" s="55"/>
      <c r="S76" s="55"/>
      <c r="T76" s="55"/>
      <c r="U76" s="55"/>
      <c r="V76" s="55"/>
      <c r="W76" s="55"/>
      <c r="X76" s="55"/>
      <c r="Y76" s="58"/>
    </row>
    <row r="77" spans="4:26" x14ac:dyDescent="0.25">
      <c r="D77" s="64">
        <v>41</v>
      </c>
      <c r="E77" s="56">
        <v>0</v>
      </c>
      <c r="F77" s="56">
        <v>0</v>
      </c>
      <c r="G77" s="56">
        <v>0</v>
      </c>
      <c r="H77" s="56">
        <v>0</v>
      </c>
      <c r="I77" s="56">
        <v>0</v>
      </c>
      <c r="J77" s="61">
        <v>0</v>
      </c>
      <c r="K77" s="61">
        <v>0</v>
      </c>
      <c r="L77" s="61">
        <v>0</v>
      </c>
      <c r="M77" s="61">
        <v>0</v>
      </c>
      <c r="N77" s="61">
        <v>0</v>
      </c>
      <c r="O77" s="61">
        <v>0</v>
      </c>
      <c r="P77" s="61">
        <v>0</v>
      </c>
      <c r="Q77" s="61">
        <v>0</v>
      </c>
      <c r="R77" s="61">
        <v>0</v>
      </c>
      <c r="S77" s="61">
        <v>0</v>
      </c>
      <c r="T77" s="61">
        <v>0</v>
      </c>
      <c r="U77" s="61">
        <v>0</v>
      </c>
      <c r="V77" s="61">
        <v>0</v>
      </c>
      <c r="W77" s="61">
        <v>0</v>
      </c>
      <c r="X77" s="61">
        <v>0</v>
      </c>
      <c r="Y77" s="65">
        <v>0</v>
      </c>
      <c r="Z77" s="36"/>
    </row>
    <row r="78" spans="4:26" x14ac:dyDescent="0.25">
      <c r="D78" s="64">
        <v>42</v>
      </c>
      <c r="E78" s="56">
        <v>0</v>
      </c>
      <c r="F78" s="56">
        <v>0</v>
      </c>
      <c r="G78" s="56">
        <v>0</v>
      </c>
      <c r="H78" s="56">
        <v>0</v>
      </c>
      <c r="I78" s="56">
        <v>0</v>
      </c>
      <c r="J78" s="61">
        <v>0</v>
      </c>
      <c r="K78" s="61">
        <v>0</v>
      </c>
      <c r="L78" s="61">
        <v>0</v>
      </c>
      <c r="M78" s="61">
        <v>0</v>
      </c>
      <c r="N78" s="61">
        <v>0</v>
      </c>
      <c r="O78" s="61">
        <v>0</v>
      </c>
      <c r="P78" s="61">
        <v>0</v>
      </c>
      <c r="Q78" s="61">
        <v>0</v>
      </c>
      <c r="R78" s="61">
        <v>0</v>
      </c>
      <c r="S78" s="61">
        <v>0</v>
      </c>
      <c r="T78" s="61">
        <v>0</v>
      </c>
      <c r="U78" s="61">
        <v>0</v>
      </c>
      <c r="V78" s="61">
        <v>0</v>
      </c>
      <c r="W78" s="61">
        <v>0</v>
      </c>
      <c r="X78" s="61">
        <v>0</v>
      </c>
      <c r="Y78" s="65">
        <v>0</v>
      </c>
      <c r="Z78" s="36"/>
    </row>
    <row r="79" spans="4:26" x14ac:dyDescent="0.25">
      <c r="D79" s="64">
        <v>43</v>
      </c>
      <c r="E79" s="56">
        <v>0</v>
      </c>
      <c r="F79" s="56">
        <v>0</v>
      </c>
      <c r="G79" s="56">
        <v>0</v>
      </c>
      <c r="H79" s="56">
        <v>0</v>
      </c>
      <c r="I79" s="56">
        <v>0</v>
      </c>
      <c r="J79" s="61">
        <v>0</v>
      </c>
      <c r="K79" s="61">
        <v>0</v>
      </c>
      <c r="L79" s="61">
        <v>0</v>
      </c>
      <c r="M79" s="61">
        <v>0</v>
      </c>
      <c r="N79" s="61">
        <v>0</v>
      </c>
      <c r="O79" s="61">
        <v>0</v>
      </c>
      <c r="P79" s="61">
        <v>0</v>
      </c>
      <c r="Q79" s="61">
        <v>0</v>
      </c>
      <c r="R79" s="61">
        <v>0</v>
      </c>
      <c r="S79" s="61">
        <v>0</v>
      </c>
      <c r="T79" s="61">
        <v>0</v>
      </c>
      <c r="U79" s="61">
        <v>0</v>
      </c>
      <c r="V79" s="61">
        <v>0</v>
      </c>
      <c r="W79" s="61">
        <v>0</v>
      </c>
      <c r="X79" s="61">
        <v>0</v>
      </c>
      <c r="Y79" s="65">
        <v>0</v>
      </c>
      <c r="Z79" s="36"/>
    </row>
    <row r="80" spans="4:26" x14ac:dyDescent="0.25">
      <c r="D80" s="64">
        <v>44</v>
      </c>
      <c r="E80" s="56">
        <v>0</v>
      </c>
      <c r="F80" s="56">
        <v>0</v>
      </c>
      <c r="G80" s="56">
        <v>0</v>
      </c>
      <c r="H80" s="56">
        <v>0</v>
      </c>
      <c r="I80" s="56">
        <v>0</v>
      </c>
      <c r="J80" s="61">
        <v>0</v>
      </c>
      <c r="K80" s="61">
        <v>0</v>
      </c>
      <c r="L80" s="61">
        <v>0</v>
      </c>
      <c r="M80" s="61">
        <v>0</v>
      </c>
      <c r="N80" s="61">
        <v>0</v>
      </c>
      <c r="O80" s="61">
        <v>0</v>
      </c>
      <c r="P80" s="61">
        <v>0</v>
      </c>
      <c r="Q80" s="61">
        <v>0</v>
      </c>
      <c r="R80" s="61">
        <v>0</v>
      </c>
      <c r="S80" s="61">
        <v>0</v>
      </c>
      <c r="T80" s="61">
        <v>0</v>
      </c>
      <c r="U80" s="61">
        <v>0</v>
      </c>
      <c r="V80" s="61">
        <v>0</v>
      </c>
      <c r="W80" s="61">
        <v>0</v>
      </c>
      <c r="X80" s="61">
        <v>0</v>
      </c>
      <c r="Y80" s="65">
        <v>0</v>
      </c>
      <c r="Z80" s="36"/>
    </row>
    <row r="81" spans="4:26" x14ac:dyDescent="0.25">
      <c r="D81" s="64">
        <v>45</v>
      </c>
      <c r="E81" s="56">
        <v>0</v>
      </c>
      <c r="F81" s="56">
        <v>0</v>
      </c>
      <c r="G81" s="56">
        <v>0</v>
      </c>
      <c r="H81" s="56">
        <v>0</v>
      </c>
      <c r="I81" s="56">
        <v>0</v>
      </c>
      <c r="J81" s="61">
        <v>0</v>
      </c>
      <c r="K81" s="61">
        <v>0</v>
      </c>
      <c r="L81" s="61">
        <v>0</v>
      </c>
      <c r="M81" s="61">
        <v>0</v>
      </c>
      <c r="N81" s="61">
        <v>0</v>
      </c>
      <c r="O81" s="61">
        <v>0</v>
      </c>
      <c r="P81" s="61">
        <v>0</v>
      </c>
      <c r="Q81" s="61">
        <v>0</v>
      </c>
      <c r="R81" s="61">
        <v>0</v>
      </c>
      <c r="S81" s="61">
        <v>0</v>
      </c>
      <c r="T81" s="61">
        <v>0</v>
      </c>
      <c r="U81" s="61">
        <v>0</v>
      </c>
      <c r="V81" s="61">
        <v>0</v>
      </c>
      <c r="W81" s="61">
        <v>0</v>
      </c>
      <c r="X81" s="61">
        <v>0</v>
      </c>
      <c r="Y81" s="65">
        <v>0</v>
      </c>
      <c r="Z81" s="36"/>
    </row>
    <row r="82" spans="4:26" x14ac:dyDescent="0.25">
      <c r="D82" s="64">
        <v>46</v>
      </c>
      <c r="E82" s="56">
        <v>0</v>
      </c>
      <c r="F82" s="56">
        <v>0</v>
      </c>
      <c r="G82" s="56">
        <v>0</v>
      </c>
      <c r="H82" s="56">
        <v>0</v>
      </c>
      <c r="I82" s="56">
        <v>0</v>
      </c>
      <c r="J82" s="61">
        <v>0</v>
      </c>
      <c r="K82" s="61">
        <v>0</v>
      </c>
      <c r="L82" s="61">
        <v>0</v>
      </c>
      <c r="M82" s="61">
        <v>0</v>
      </c>
      <c r="N82" s="61">
        <v>0</v>
      </c>
      <c r="O82" s="61">
        <v>0</v>
      </c>
      <c r="P82" s="61">
        <v>0</v>
      </c>
      <c r="Q82" s="61">
        <v>0</v>
      </c>
      <c r="R82" s="61">
        <v>0</v>
      </c>
      <c r="S82" s="61">
        <v>0</v>
      </c>
      <c r="T82" s="61">
        <v>0</v>
      </c>
      <c r="U82" s="61">
        <v>0</v>
      </c>
      <c r="V82" s="61">
        <v>0</v>
      </c>
      <c r="W82" s="61">
        <v>0</v>
      </c>
      <c r="X82" s="61">
        <v>0</v>
      </c>
      <c r="Y82" s="65">
        <v>0</v>
      </c>
      <c r="Z82" s="36"/>
    </row>
    <row r="83" spans="4:26" x14ac:dyDescent="0.25">
      <c r="D83" s="64">
        <v>47</v>
      </c>
      <c r="E83" s="56">
        <v>0</v>
      </c>
      <c r="F83" s="56">
        <v>0</v>
      </c>
      <c r="G83" s="56">
        <v>0</v>
      </c>
      <c r="H83" s="56">
        <v>0</v>
      </c>
      <c r="I83" s="56">
        <v>0</v>
      </c>
      <c r="J83" s="61">
        <v>0</v>
      </c>
      <c r="K83" s="61">
        <v>0</v>
      </c>
      <c r="L83" s="61">
        <v>0</v>
      </c>
      <c r="M83" s="61">
        <v>0</v>
      </c>
      <c r="N83" s="61">
        <v>0</v>
      </c>
      <c r="O83" s="61">
        <v>0</v>
      </c>
      <c r="P83" s="61">
        <v>0</v>
      </c>
      <c r="Q83" s="61">
        <v>0</v>
      </c>
      <c r="R83" s="61">
        <v>0</v>
      </c>
      <c r="S83" s="61">
        <v>0</v>
      </c>
      <c r="T83" s="61">
        <v>0</v>
      </c>
      <c r="U83" s="61">
        <v>0</v>
      </c>
      <c r="V83" s="61">
        <v>0</v>
      </c>
      <c r="W83" s="61">
        <v>0</v>
      </c>
      <c r="X83" s="61">
        <v>0</v>
      </c>
      <c r="Y83" s="65">
        <v>0</v>
      </c>
      <c r="Z83" s="36"/>
    </row>
    <row r="84" spans="4:26" x14ac:dyDescent="0.25">
      <c r="D84" s="64">
        <v>48</v>
      </c>
      <c r="E84" s="56">
        <v>0</v>
      </c>
      <c r="F84" s="56">
        <v>0</v>
      </c>
      <c r="G84" s="56">
        <v>0</v>
      </c>
      <c r="H84" s="56">
        <v>0</v>
      </c>
      <c r="I84" s="56">
        <v>0</v>
      </c>
      <c r="J84" s="61">
        <v>0</v>
      </c>
      <c r="K84" s="61">
        <v>0</v>
      </c>
      <c r="L84" s="61">
        <v>0</v>
      </c>
      <c r="M84" s="61">
        <v>0</v>
      </c>
      <c r="N84" s="61">
        <v>0</v>
      </c>
      <c r="O84" s="61">
        <v>0</v>
      </c>
      <c r="P84" s="61">
        <v>0</v>
      </c>
      <c r="Q84" s="61">
        <v>0</v>
      </c>
      <c r="R84" s="61">
        <v>0</v>
      </c>
      <c r="S84" s="61">
        <v>0</v>
      </c>
      <c r="T84" s="61">
        <v>0</v>
      </c>
      <c r="U84" s="61">
        <v>0</v>
      </c>
      <c r="V84" s="61">
        <v>0</v>
      </c>
      <c r="W84" s="61">
        <v>0</v>
      </c>
      <c r="X84" s="61">
        <v>0</v>
      </c>
      <c r="Y84" s="65">
        <v>0</v>
      </c>
      <c r="Z84" s="36"/>
    </row>
    <row r="85" spans="4:26" x14ac:dyDescent="0.25">
      <c r="D85" s="64">
        <v>49</v>
      </c>
      <c r="E85" s="56">
        <v>0</v>
      </c>
      <c r="F85" s="56">
        <v>0</v>
      </c>
      <c r="G85" s="56">
        <v>0</v>
      </c>
      <c r="H85" s="56">
        <v>0</v>
      </c>
      <c r="I85" s="56">
        <v>0</v>
      </c>
      <c r="J85" s="61">
        <v>0</v>
      </c>
      <c r="K85" s="61">
        <v>0</v>
      </c>
      <c r="L85" s="61">
        <v>0</v>
      </c>
      <c r="M85" s="61">
        <v>0</v>
      </c>
      <c r="N85" s="61">
        <v>0</v>
      </c>
      <c r="O85" s="61">
        <v>0</v>
      </c>
      <c r="P85" s="61">
        <v>0</v>
      </c>
      <c r="Q85" s="61">
        <v>0</v>
      </c>
      <c r="R85" s="61">
        <v>0</v>
      </c>
      <c r="S85" s="61">
        <v>0</v>
      </c>
      <c r="T85" s="61">
        <v>0</v>
      </c>
      <c r="U85" s="61">
        <v>0</v>
      </c>
      <c r="V85" s="61">
        <v>0</v>
      </c>
      <c r="W85" s="61">
        <v>0</v>
      </c>
      <c r="X85" s="61">
        <v>0</v>
      </c>
      <c r="Y85" s="65">
        <v>0</v>
      </c>
      <c r="Z85" s="36"/>
    </row>
    <row r="86" spans="4:26" x14ac:dyDescent="0.25">
      <c r="D86" s="64">
        <v>50</v>
      </c>
      <c r="E86" s="56">
        <v>0</v>
      </c>
      <c r="F86" s="56">
        <v>0</v>
      </c>
      <c r="G86" s="56">
        <v>0</v>
      </c>
      <c r="H86" s="56">
        <v>0</v>
      </c>
      <c r="I86" s="56">
        <v>0</v>
      </c>
      <c r="J86" s="61">
        <v>0</v>
      </c>
      <c r="K86" s="61">
        <v>0</v>
      </c>
      <c r="L86" s="61">
        <v>0</v>
      </c>
      <c r="M86" s="61">
        <v>0</v>
      </c>
      <c r="N86" s="61">
        <v>0</v>
      </c>
      <c r="O86" s="61">
        <v>0</v>
      </c>
      <c r="P86" s="61">
        <v>0</v>
      </c>
      <c r="Q86" s="61">
        <v>0</v>
      </c>
      <c r="R86" s="61">
        <v>0</v>
      </c>
      <c r="S86" s="61">
        <v>0</v>
      </c>
      <c r="T86" s="61">
        <v>0</v>
      </c>
      <c r="U86" s="61">
        <v>0</v>
      </c>
      <c r="V86" s="61">
        <v>0</v>
      </c>
      <c r="W86" s="61">
        <v>0</v>
      </c>
      <c r="X86" s="61">
        <v>0</v>
      </c>
      <c r="Y86" s="65">
        <v>0</v>
      </c>
      <c r="Z86" s="36"/>
    </row>
    <row r="87" spans="4:26" x14ac:dyDescent="0.25">
      <c r="D87" s="64">
        <v>51</v>
      </c>
      <c r="E87" s="56">
        <v>0</v>
      </c>
      <c r="F87" s="56">
        <v>0</v>
      </c>
      <c r="G87" s="56">
        <v>0</v>
      </c>
      <c r="H87" s="56">
        <v>0</v>
      </c>
      <c r="I87" s="56">
        <v>0</v>
      </c>
      <c r="J87" s="61">
        <v>0</v>
      </c>
      <c r="K87" s="61">
        <v>0</v>
      </c>
      <c r="L87" s="61">
        <v>0</v>
      </c>
      <c r="M87" s="61">
        <v>0</v>
      </c>
      <c r="N87" s="61">
        <v>0</v>
      </c>
      <c r="O87" s="61">
        <v>0</v>
      </c>
      <c r="P87" s="61">
        <v>0</v>
      </c>
      <c r="Q87" s="61">
        <v>0</v>
      </c>
      <c r="R87" s="61">
        <v>0</v>
      </c>
      <c r="S87" s="61">
        <v>0</v>
      </c>
      <c r="T87" s="61">
        <v>0</v>
      </c>
      <c r="U87" s="61">
        <v>0</v>
      </c>
      <c r="V87" s="61">
        <v>0</v>
      </c>
      <c r="W87" s="61">
        <v>0</v>
      </c>
      <c r="X87" s="61">
        <v>0</v>
      </c>
      <c r="Y87" s="65">
        <v>0</v>
      </c>
      <c r="Z87" s="36"/>
    </row>
    <row r="88" spans="4:26" x14ac:dyDescent="0.25">
      <c r="D88" s="64">
        <v>52</v>
      </c>
      <c r="E88" s="56">
        <v>0</v>
      </c>
      <c r="F88" s="56">
        <v>0</v>
      </c>
      <c r="G88" s="56">
        <v>0</v>
      </c>
      <c r="H88" s="56">
        <v>0</v>
      </c>
      <c r="I88" s="56">
        <v>0</v>
      </c>
      <c r="J88" s="61">
        <v>0</v>
      </c>
      <c r="K88" s="61">
        <v>0</v>
      </c>
      <c r="L88" s="61">
        <v>0</v>
      </c>
      <c r="M88" s="61">
        <v>0</v>
      </c>
      <c r="N88" s="61">
        <v>0</v>
      </c>
      <c r="O88" s="61">
        <v>0</v>
      </c>
      <c r="P88" s="61">
        <v>0</v>
      </c>
      <c r="Q88" s="61">
        <v>0</v>
      </c>
      <c r="R88" s="61">
        <v>0</v>
      </c>
      <c r="S88" s="61">
        <v>0</v>
      </c>
      <c r="T88" s="61">
        <v>0</v>
      </c>
      <c r="U88" s="61">
        <v>0</v>
      </c>
      <c r="V88" s="61">
        <v>0</v>
      </c>
      <c r="W88" s="61">
        <v>0</v>
      </c>
      <c r="X88" s="61">
        <v>0</v>
      </c>
      <c r="Y88" s="65">
        <v>0</v>
      </c>
      <c r="Z88" s="36"/>
    </row>
    <row r="89" spans="4:26" x14ac:dyDescent="0.25">
      <c r="D89" s="64">
        <v>53</v>
      </c>
      <c r="E89" s="56">
        <v>0</v>
      </c>
      <c r="F89" s="56">
        <v>0</v>
      </c>
      <c r="G89" s="56">
        <v>0</v>
      </c>
      <c r="H89" s="56">
        <v>0</v>
      </c>
      <c r="I89" s="56">
        <v>0</v>
      </c>
      <c r="J89" s="61">
        <v>0</v>
      </c>
      <c r="K89" s="61">
        <v>0</v>
      </c>
      <c r="L89" s="61">
        <v>0</v>
      </c>
      <c r="M89" s="61">
        <v>0</v>
      </c>
      <c r="N89" s="61">
        <v>0</v>
      </c>
      <c r="O89" s="61">
        <v>0</v>
      </c>
      <c r="P89" s="61">
        <v>0</v>
      </c>
      <c r="Q89" s="61">
        <v>0</v>
      </c>
      <c r="R89" s="61">
        <v>0</v>
      </c>
      <c r="S89" s="61">
        <v>0</v>
      </c>
      <c r="T89" s="61">
        <v>0</v>
      </c>
      <c r="U89" s="61">
        <v>0</v>
      </c>
      <c r="V89" s="61">
        <v>0</v>
      </c>
      <c r="W89" s="61">
        <v>0</v>
      </c>
      <c r="X89" s="61">
        <v>0</v>
      </c>
      <c r="Y89" s="65">
        <v>0</v>
      </c>
      <c r="Z89" s="36"/>
    </row>
    <row r="90" spans="4:26" x14ac:dyDescent="0.25">
      <c r="D90" s="64">
        <v>54</v>
      </c>
      <c r="E90" s="56">
        <v>0</v>
      </c>
      <c r="F90" s="56">
        <v>0</v>
      </c>
      <c r="G90" s="56">
        <v>0</v>
      </c>
      <c r="H90" s="56">
        <v>0</v>
      </c>
      <c r="I90" s="56">
        <v>0</v>
      </c>
      <c r="J90" s="61">
        <v>0</v>
      </c>
      <c r="K90" s="61">
        <v>0</v>
      </c>
      <c r="L90" s="61">
        <v>0</v>
      </c>
      <c r="M90" s="61">
        <v>0</v>
      </c>
      <c r="N90" s="61">
        <v>0</v>
      </c>
      <c r="O90" s="61">
        <v>0</v>
      </c>
      <c r="P90" s="61">
        <v>0</v>
      </c>
      <c r="Q90" s="61">
        <v>0</v>
      </c>
      <c r="R90" s="61">
        <v>0</v>
      </c>
      <c r="S90" s="61">
        <v>0</v>
      </c>
      <c r="T90" s="61">
        <v>0</v>
      </c>
      <c r="U90" s="61">
        <v>0</v>
      </c>
      <c r="V90" s="61">
        <v>0</v>
      </c>
      <c r="W90" s="61">
        <v>0</v>
      </c>
      <c r="X90" s="61">
        <v>0</v>
      </c>
      <c r="Y90" s="65">
        <v>0</v>
      </c>
      <c r="Z90" s="36"/>
    </row>
    <row r="91" spans="4:26" x14ac:dyDescent="0.25">
      <c r="D91" s="64">
        <v>55</v>
      </c>
      <c r="E91" s="56">
        <v>0</v>
      </c>
      <c r="F91" s="56">
        <v>0</v>
      </c>
      <c r="G91" s="56">
        <v>0</v>
      </c>
      <c r="H91" s="56">
        <v>0</v>
      </c>
      <c r="I91" s="56">
        <v>0</v>
      </c>
      <c r="J91" s="61">
        <v>0</v>
      </c>
      <c r="K91" s="61">
        <v>0</v>
      </c>
      <c r="L91" s="61">
        <v>0</v>
      </c>
      <c r="M91" s="61">
        <v>0</v>
      </c>
      <c r="N91" s="61">
        <v>0</v>
      </c>
      <c r="O91" s="61">
        <v>0</v>
      </c>
      <c r="P91" s="61">
        <v>0</v>
      </c>
      <c r="Q91" s="61">
        <v>0</v>
      </c>
      <c r="R91" s="61">
        <v>0</v>
      </c>
      <c r="S91" s="61">
        <v>0</v>
      </c>
      <c r="T91" s="61">
        <v>0</v>
      </c>
      <c r="U91" s="61">
        <v>0</v>
      </c>
      <c r="V91" s="61">
        <v>0</v>
      </c>
      <c r="W91" s="61">
        <v>0</v>
      </c>
      <c r="X91" s="61">
        <v>0</v>
      </c>
      <c r="Y91" s="65">
        <v>0</v>
      </c>
      <c r="Z91" s="36"/>
    </row>
    <row r="92" spans="4:26" x14ac:dyDescent="0.25">
      <c r="D92" s="64">
        <v>56</v>
      </c>
      <c r="E92" s="56">
        <v>0</v>
      </c>
      <c r="F92" s="56">
        <v>0</v>
      </c>
      <c r="G92" s="56">
        <v>0</v>
      </c>
      <c r="H92" s="56">
        <v>0</v>
      </c>
      <c r="I92" s="56">
        <v>0</v>
      </c>
      <c r="J92" s="61">
        <v>0</v>
      </c>
      <c r="K92" s="61">
        <v>0</v>
      </c>
      <c r="L92" s="61">
        <v>0</v>
      </c>
      <c r="M92" s="61">
        <v>0</v>
      </c>
      <c r="N92" s="61">
        <v>0</v>
      </c>
      <c r="O92" s="61">
        <v>0</v>
      </c>
      <c r="P92" s="61">
        <v>0</v>
      </c>
      <c r="Q92" s="61">
        <v>0</v>
      </c>
      <c r="R92" s="61">
        <v>0</v>
      </c>
      <c r="S92" s="61">
        <v>0</v>
      </c>
      <c r="T92" s="61">
        <v>0</v>
      </c>
      <c r="U92" s="61">
        <v>0</v>
      </c>
      <c r="V92" s="61">
        <v>0</v>
      </c>
      <c r="W92" s="61">
        <v>0</v>
      </c>
      <c r="X92" s="61">
        <v>0</v>
      </c>
      <c r="Y92" s="65">
        <v>0</v>
      </c>
      <c r="Z92" s="36"/>
    </row>
    <row r="93" spans="4:26" x14ac:dyDescent="0.25">
      <c r="D93" s="64">
        <v>57</v>
      </c>
      <c r="E93" s="56">
        <v>0</v>
      </c>
      <c r="F93" s="56">
        <v>0</v>
      </c>
      <c r="G93" s="56">
        <v>0</v>
      </c>
      <c r="H93" s="56">
        <v>0</v>
      </c>
      <c r="I93" s="56">
        <v>0</v>
      </c>
      <c r="J93" s="61">
        <v>0</v>
      </c>
      <c r="K93" s="61">
        <v>0</v>
      </c>
      <c r="L93" s="61">
        <v>0</v>
      </c>
      <c r="M93" s="61">
        <v>0</v>
      </c>
      <c r="N93" s="61">
        <v>0</v>
      </c>
      <c r="O93" s="61">
        <v>0</v>
      </c>
      <c r="P93" s="61">
        <v>0</v>
      </c>
      <c r="Q93" s="61">
        <v>0</v>
      </c>
      <c r="R93" s="61">
        <v>0</v>
      </c>
      <c r="S93" s="61">
        <v>0</v>
      </c>
      <c r="T93" s="61">
        <v>0</v>
      </c>
      <c r="U93" s="61">
        <v>0</v>
      </c>
      <c r="V93" s="61">
        <v>0</v>
      </c>
      <c r="W93" s="61">
        <v>0</v>
      </c>
      <c r="X93" s="61">
        <v>0</v>
      </c>
      <c r="Y93" s="65">
        <v>0</v>
      </c>
      <c r="Z93" s="36"/>
    </row>
    <row r="94" spans="4:26" x14ac:dyDescent="0.25">
      <c r="D94" s="64">
        <v>58</v>
      </c>
      <c r="E94" s="56">
        <v>0</v>
      </c>
      <c r="F94" s="56">
        <v>0</v>
      </c>
      <c r="G94" s="56">
        <v>0</v>
      </c>
      <c r="H94" s="56">
        <v>0</v>
      </c>
      <c r="I94" s="56">
        <v>0</v>
      </c>
      <c r="J94" s="61">
        <v>0</v>
      </c>
      <c r="K94" s="61">
        <v>0</v>
      </c>
      <c r="L94" s="61">
        <v>0</v>
      </c>
      <c r="M94" s="61">
        <v>0</v>
      </c>
      <c r="N94" s="61">
        <v>0</v>
      </c>
      <c r="O94" s="61">
        <v>0</v>
      </c>
      <c r="P94" s="61">
        <v>0</v>
      </c>
      <c r="Q94" s="61">
        <v>0</v>
      </c>
      <c r="R94" s="61">
        <v>0</v>
      </c>
      <c r="S94" s="61">
        <v>0</v>
      </c>
      <c r="T94" s="61">
        <v>0</v>
      </c>
      <c r="U94" s="61">
        <v>0</v>
      </c>
      <c r="V94" s="61">
        <v>0</v>
      </c>
      <c r="W94" s="61">
        <v>0</v>
      </c>
      <c r="X94" s="61">
        <v>0</v>
      </c>
      <c r="Y94" s="65">
        <v>0</v>
      </c>
      <c r="Z94" s="36"/>
    </row>
    <row r="95" spans="4:26" x14ac:dyDescent="0.25">
      <c r="D95" s="64">
        <v>59</v>
      </c>
      <c r="E95" s="56">
        <v>0</v>
      </c>
      <c r="F95" s="56">
        <v>0</v>
      </c>
      <c r="G95" s="56">
        <v>0</v>
      </c>
      <c r="H95" s="56">
        <v>0</v>
      </c>
      <c r="I95" s="56">
        <v>0</v>
      </c>
      <c r="J95" s="61">
        <v>0</v>
      </c>
      <c r="K95" s="61">
        <v>0</v>
      </c>
      <c r="L95" s="61">
        <v>0</v>
      </c>
      <c r="M95" s="61">
        <v>0</v>
      </c>
      <c r="N95" s="61">
        <v>0</v>
      </c>
      <c r="O95" s="61">
        <v>0</v>
      </c>
      <c r="P95" s="61">
        <v>0</v>
      </c>
      <c r="Q95" s="61">
        <v>0</v>
      </c>
      <c r="R95" s="61">
        <v>0</v>
      </c>
      <c r="S95" s="61">
        <v>0</v>
      </c>
      <c r="T95" s="61">
        <v>0</v>
      </c>
      <c r="U95" s="61">
        <v>0</v>
      </c>
      <c r="V95" s="61">
        <v>0</v>
      </c>
      <c r="W95" s="61">
        <v>0</v>
      </c>
      <c r="X95" s="61">
        <v>0</v>
      </c>
      <c r="Y95" s="65">
        <v>0</v>
      </c>
      <c r="Z95" s="36"/>
    </row>
    <row r="96" spans="4:26" x14ac:dyDescent="0.25">
      <c r="D96" s="64">
        <v>60</v>
      </c>
      <c r="E96" s="56">
        <v>0</v>
      </c>
      <c r="F96" s="56">
        <v>0</v>
      </c>
      <c r="G96" s="56">
        <v>0</v>
      </c>
      <c r="H96" s="56">
        <v>0</v>
      </c>
      <c r="I96" s="56">
        <v>0</v>
      </c>
      <c r="J96" s="61">
        <v>0</v>
      </c>
      <c r="K96" s="61">
        <v>0</v>
      </c>
      <c r="L96" s="61">
        <v>0</v>
      </c>
      <c r="M96" s="61">
        <v>0</v>
      </c>
      <c r="N96" s="61">
        <v>0</v>
      </c>
      <c r="O96" s="61">
        <v>0</v>
      </c>
      <c r="P96" s="61">
        <v>0</v>
      </c>
      <c r="Q96" s="61">
        <v>0</v>
      </c>
      <c r="R96" s="61">
        <v>0</v>
      </c>
      <c r="S96" s="61">
        <v>0</v>
      </c>
      <c r="T96" s="61">
        <v>0</v>
      </c>
      <c r="U96" s="61">
        <v>0</v>
      </c>
      <c r="V96" s="61">
        <v>0</v>
      </c>
      <c r="W96" s="61">
        <v>0</v>
      </c>
      <c r="X96" s="61">
        <v>0</v>
      </c>
      <c r="Y96" s="65">
        <v>0</v>
      </c>
      <c r="Z96" s="36"/>
    </row>
    <row r="97" spans="4:26" x14ac:dyDescent="0.25">
      <c r="D97" s="64">
        <v>61</v>
      </c>
      <c r="E97" s="56">
        <v>0</v>
      </c>
      <c r="F97" s="56">
        <v>0</v>
      </c>
      <c r="G97" s="56">
        <v>0</v>
      </c>
      <c r="H97" s="56">
        <v>0</v>
      </c>
      <c r="I97" s="56">
        <v>0</v>
      </c>
      <c r="J97" s="61">
        <v>0</v>
      </c>
      <c r="K97" s="61">
        <v>0</v>
      </c>
      <c r="L97" s="61">
        <v>0</v>
      </c>
      <c r="M97" s="61">
        <v>0</v>
      </c>
      <c r="N97" s="61">
        <v>0</v>
      </c>
      <c r="O97" s="61">
        <v>0</v>
      </c>
      <c r="P97" s="61">
        <v>0</v>
      </c>
      <c r="Q97" s="61">
        <v>0</v>
      </c>
      <c r="R97" s="61">
        <v>0</v>
      </c>
      <c r="S97" s="61">
        <v>0</v>
      </c>
      <c r="T97" s="61">
        <v>0</v>
      </c>
      <c r="U97" s="61">
        <v>0</v>
      </c>
      <c r="V97" s="61">
        <v>0</v>
      </c>
      <c r="W97" s="61">
        <v>0</v>
      </c>
      <c r="X97" s="61">
        <v>0</v>
      </c>
      <c r="Y97" s="65">
        <v>0</v>
      </c>
      <c r="Z97" s="36"/>
    </row>
    <row r="98" spans="4:26" x14ac:dyDescent="0.25">
      <c r="D98" s="64">
        <v>62</v>
      </c>
      <c r="E98" s="56">
        <v>0</v>
      </c>
      <c r="F98" s="56">
        <v>0</v>
      </c>
      <c r="G98" s="56">
        <v>0</v>
      </c>
      <c r="H98" s="56">
        <v>0</v>
      </c>
      <c r="I98" s="56">
        <v>0</v>
      </c>
      <c r="J98" s="61">
        <v>0</v>
      </c>
      <c r="K98" s="61">
        <v>0</v>
      </c>
      <c r="L98" s="61">
        <v>0</v>
      </c>
      <c r="M98" s="61">
        <v>0</v>
      </c>
      <c r="N98" s="61">
        <v>0</v>
      </c>
      <c r="O98" s="61">
        <v>0</v>
      </c>
      <c r="P98" s="61">
        <v>0</v>
      </c>
      <c r="Q98" s="61">
        <v>0</v>
      </c>
      <c r="R98" s="61">
        <v>0</v>
      </c>
      <c r="S98" s="61">
        <v>0</v>
      </c>
      <c r="T98" s="61">
        <v>0</v>
      </c>
      <c r="U98" s="61">
        <v>0</v>
      </c>
      <c r="V98" s="61">
        <v>0</v>
      </c>
      <c r="W98" s="61">
        <v>0</v>
      </c>
      <c r="X98" s="61">
        <v>0</v>
      </c>
      <c r="Y98" s="65">
        <v>0</v>
      </c>
      <c r="Z98" s="36"/>
    </row>
    <row r="99" spans="4:26" x14ac:dyDescent="0.25">
      <c r="D99" s="64">
        <v>63</v>
      </c>
      <c r="E99" s="56">
        <v>0</v>
      </c>
      <c r="F99" s="56">
        <v>0</v>
      </c>
      <c r="G99" s="56">
        <v>0</v>
      </c>
      <c r="H99" s="56">
        <v>0</v>
      </c>
      <c r="I99" s="56">
        <v>0</v>
      </c>
      <c r="J99" s="61">
        <v>0</v>
      </c>
      <c r="K99" s="61">
        <v>0</v>
      </c>
      <c r="L99" s="61">
        <v>0</v>
      </c>
      <c r="M99" s="61">
        <v>0</v>
      </c>
      <c r="N99" s="61">
        <v>0</v>
      </c>
      <c r="O99" s="61">
        <v>0</v>
      </c>
      <c r="P99" s="61">
        <v>0</v>
      </c>
      <c r="Q99" s="61">
        <v>0</v>
      </c>
      <c r="R99" s="61">
        <v>0</v>
      </c>
      <c r="S99" s="61">
        <v>0</v>
      </c>
      <c r="T99" s="61">
        <v>0</v>
      </c>
      <c r="U99" s="61">
        <v>0</v>
      </c>
      <c r="V99" s="61">
        <v>0</v>
      </c>
      <c r="W99" s="61">
        <v>0</v>
      </c>
      <c r="X99" s="61">
        <v>0</v>
      </c>
      <c r="Y99" s="65">
        <v>0</v>
      </c>
      <c r="Z99" s="36"/>
    </row>
    <row r="100" spans="4:26" x14ac:dyDescent="0.25">
      <c r="D100" s="64">
        <v>64</v>
      </c>
      <c r="E100" s="56">
        <v>0</v>
      </c>
      <c r="F100" s="56">
        <v>0</v>
      </c>
      <c r="G100" s="56">
        <v>0</v>
      </c>
      <c r="H100" s="56">
        <v>0</v>
      </c>
      <c r="I100" s="56">
        <v>0</v>
      </c>
      <c r="J100" s="61">
        <v>0</v>
      </c>
      <c r="K100" s="61">
        <v>0</v>
      </c>
      <c r="L100" s="61">
        <v>0</v>
      </c>
      <c r="M100" s="61">
        <v>0</v>
      </c>
      <c r="N100" s="61">
        <v>0</v>
      </c>
      <c r="O100" s="61">
        <v>0</v>
      </c>
      <c r="P100" s="61">
        <v>0</v>
      </c>
      <c r="Q100" s="61">
        <v>0</v>
      </c>
      <c r="R100" s="61">
        <v>0</v>
      </c>
      <c r="S100" s="61">
        <v>0</v>
      </c>
      <c r="T100" s="61">
        <v>0</v>
      </c>
      <c r="U100" s="61">
        <v>0</v>
      </c>
      <c r="V100" s="61">
        <v>0</v>
      </c>
      <c r="W100" s="61">
        <v>0</v>
      </c>
      <c r="X100" s="61">
        <v>0</v>
      </c>
      <c r="Y100" s="65">
        <v>0</v>
      </c>
      <c r="Z100" s="36"/>
    </row>
    <row r="101" spans="4:26" x14ac:dyDescent="0.25">
      <c r="D101" s="64">
        <v>65</v>
      </c>
      <c r="E101" s="56">
        <v>0</v>
      </c>
      <c r="F101" s="56">
        <v>0</v>
      </c>
      <c r="G101" s="56">
        <v>0</v>
      </c>
      <c r="H101" s="56">
        <v>0</v>
      </c>
      <c r="I101" s="56">
        <v>0</v>
      </c>
      <c r="J101" s="61">
        <v>0</v>
      </c>
      <c r="K101" s="61">
        <v>0</v>
      </c>
      <c r="L101" s="61">
        <v>0</v>
      </c>
      <c r="M101" s="61">
        <v>0</v>
      </c>
      <c r="N101" s="61">
        <v>0</v>
      </c>
      <c r="O101" s="61">
        <v>0</v>
      </c>
      <c r="P101" s="61">
        <v>0</v>
      </c>
      <c r="Q101" s="61">
        <v>0</v>
      </c>
      <c r="R101" s="61">
        <v>0</v>
      </c>
      <c r="S101" s="61">
        <v>0</v>
      </c>
      <c r="T101" s="61">
        <v>0</v>
      </c>
      <c r="U101" s="61">
        <v>0</v>
      </c>
      <c r="V101" s="61">
        <v>0</v>
      </c>
      <c r="W101" s="61">
        <v>0</v>
      </c>
      <c r="X101" s="61">
        <v>0</v>
      </c>
      <c r="Y101" s="65">
        <v>0</v>
      </c>
      <c r="Z101" s="36"/>
    </row>
    <row r="102" spans="4:26" x14ac:dyDescent="0.25">
      <c r="D102" s="64">
        <v>66</v>
      </c>
      <c r="E102" s="56">
        <v>0</v>
      </c>
      <c r="F102" s="56">
        <v>0</v>
      </c>
      <c r="G102" s="56">
        <v>0</v>
      </c>
      <c r="H102" s="56">
        <v>0</v>
      </c>
      <c r="I102" s="56">
        <v>0</v>
      </c>
      <c r="J102" s="61">
        <v>0</v>
      </c>
      <c r="K102" s="61">
        <v>0</v>
      </c>
      <c r="L102" s="61">
        <v>0</v>
      </c>
      <c r="M102" s="61">
        <v>0</v>
      </c>
      <c r="N102" s="61">
        <v>0</v>
      </c>
      <c r="O102" s="61">
        <v>0</v>
      </c>
      <c r="P102" s="61">
        <v>0</v>
      </c>
      <c r="Q102" s="61">
        <v>0</v>
      </c>
      <c r="R102" s="61">
        <v>0</v>
      </c>
      <c r="S102" s="61">
        <v>0</v>
      </c>
      <c r="T102" s="61">
        <v>0</v>
      </c>
      <c r="U102" s="61">
        <v>0</v>
      </c>
      <c r="V102" s="61">
        <v>0</v>
      </c>
      <c r="W102" s="61">
        <v>0</v>
      </c>
      <c r="X102" s="61">
        <v>0</v>
      </c>
      <c r="Y102" s="65">
        <v>0</v>
      </c>
      <c r="Z102" s="36"/>
    </row>
    <row r="103" spans="4:26" x14ac:dyDescent="0.25">
      <c r="D103" s="64">
        <v>67</v>
      </c>
      <c r="E103" s="56">
        <v>0</v>
      </c>
      <c r="F103" s="56">
        <v>0</v>
      </c>
      <c r="G103" s="56">
        <v>0</v>
      </c>
      <c r="H103" s="56">
        <v>0</v>
      </c>
      <c r="I103" s="56">
        <v>0</v>
      </c>
      <c r="J103" s="61">
        <v>0</v>
      </c>
      <c r="K103" s="61">
        <v>0</v>
      </c>
      <c r="L103" s="61">
        <v>0</v>
      </c>
      <c r="M103" s="61">
        <v>0</v>
      </c>
      <c r="N103" s="61">
        <v>0</v>
      </c>
      <c r="O103" s="61">
        <v>0</v>
      </c>
      <c r="P103" s="61">
        <v>0</v>
      </c>
      <c r="Q103" s="61">
        <v>0</v>
      </c>
      <c r="R103" s="61">
        <v>0</v>
      </c>
      <c r="S103" s="61">
        <v>0</v>
      </c>
      <c r="T103" s="61">
        <v>0</v>
      </c>
      <c r="U103" s="61">
        <v>0</v>
      </c>
      <c r="V103" s="61">
        <v>0</v>
      </c>
      <c r="W103" s="61">
        <v>0</v>
      </c>
      <c r="X103" s="61">
        <v>0</v>
      </c>
      <c r="Y103" s="65">
        <v>0</v>
      </c>
      <c r="Z103" s="36"/>
    </row>
    <row r="104" spans="4:26" x14ac:dyDescent="0.25">
      <c r="D104" s="64">
        <v>68</v>
      </c>
      <c r="E104" s="56">
        <v>0</v>
      </c>
      <c r="F104" s="56">
        <v>0</v>
      </c>
      <c r="G104" s="56">
        <v>0</v>
      </c>
      <c r="H104" s="56">
        <v>0</v>
      </c>
      <c r="I104" s="56">
        <v>0</v>
      </c>
      <c r="J104" s="61">
        <v>0</v>
      </c>
      <c r="K104" s="61">
        <v>0</v>
      </c>
      <c r="L104" s="61">
        <v>0</v>
      </c>
      <c r="M104" s="61">
        <v>0</v>
      </c>
      <c r="N104" s="61">
        <v>0</v>
      </c>
      <c r="O104" s="61">
        <v>0</v>
      </c>
      <c r="P104" s="61">
        <v>0</v>
      </c>
      <c r="Q104" s="61">
        <v>0</v>
      </c>
      <c r="R104" s="61">
        <v>0</v>
      </c>
      <c r="S104" s="61">
        <v>0</v>
      </c>
      <c r="T104" s="61">
        <v>0</v>
      </c>
      <c r="U104" s="61">
        <v>0</v>
      </c>
      <c r="V104" s="61">
        <v>0</v>
      </c>
      <c r="W104" s="61">
        <v>0</v>
      </c>
      <c r="X104" s="61">
        <v>0</v>
      </c>
      <c r="Y104" s="65">
        <v>0</v>
      </c>
      <c r="Z104" s="36"/>
    </row>
    <row r="105" spans="4:26" x14ac:dyDescent="0.25">
      <c r="D105" s="64">
        <v>69</v>
      </c>
      <c r="E105" s="56">
        <v>0</v>
      </c>
      <c r="F105" s="56">
        <v>0</v>
      </c>
      <c r="G105" s="56">
        <v>0</v>
      </c>
      <c r="H105" s="56">
        <v>0</v>
      </c>
      <c r="I105" s="56">
        <v>0</v>
      </c>
      <c r="J105" s="61">
        <v>0</v>
      </c>
      <c r="K105" s="61">
        <v>0</v>
      </c>
      <c r="L105" s="61">
        <v>0</v>
      </c>
      <c r="M105" s="61">
        <v>0</v>
      </c>
      <c r="N105" s="61">
        <v>0</v>
      </c>
      <c r="O105" s="61">
        <v>0</v>
      </c>
      <c r="P105" s="61">
        <v>0</v>
      </c>
      <c r="Q105" s="61">
        <v>0</v>
      </c>
      <c r="R105" s="61">
        <v>0</v>
      </c>
      <c r="S105" s="61">
        <v>0</v>
      </c>
      <c r="T105" s="61">
        <v>0</v>
      </c>
      <c r="U105" s="61">
        <v>0</v>
      </c>
      <c r="V105" s="61">
        <v>0</v>
      </c>
      <c r="W105" s="61">
        <v>0</v>
      </c>
      <c r="X105" s="61">
        <v>0</v>
      </c>
      <c r="Y105" s="65">
        <v>0</v>
      </c>
      <c r="Z105" s="36"/>
    </row>
    <row r="106" spans="4:26" x14ac:dyDescent="0.25">
      <c r="D106" s="64">
        <v>70</v>
      </c>
      <c r="E106" s="56">
        <v>0</v>
      </c>
      <c r="F106" s="56">
        <v>0</v>
      </c>
      <c r="G106" s="56">
        <v>0</v>
      </c>
      <c r="H106" s="56">
        <v>0</v>
      </c>
      <c r="I106" s="56">
        <v>0</v>
      </c>
      <c r="J106" s="61">
        <v>0</v>
      </c>
      <c r="K106" s="61">
        <v>0</v>
      </c>
      <c r="L106" s="61">
        <v>0</v>
      </c>
      <c r="M106" s="61">
        <v>0</v>
      </c>
      <c r="N106" s="61">
        <v>0</v>
      </c>
      <c r="O106" s="61">
        <v>0</v>
      </c>
      <c r="P106" s="61">
        <v>0</v>
      </c>
      <c r="Q106" s="61">
        <v>0</v>
      </c>
      <c r="R106" s="61">
        <v>0</v>
      </c>
      <c r="S106" s="61">
        <v>0</v>
      </c>
      <c r="T106" s="61">
        <v>0</v>
      </c>
      <c r="U106" s="61">
        <v>0</v>
      </c>
      <c r="V106" s="61">
        <v>0</v>
      </c>
      <c r="W106" s="61">
        <v>0</v>
      </c>
      <c r="X106" s="61">
        <v>0</v>
      </c>
      <c r="Y106" s="65">
        <v>0</v>
      </c>
      <c r="Z106" s="36"/>
    </row>
    <row r="107" spans="4:26" x14ac:dyDescent="0.25">
      <c r="D107" s="64">
        <v>71</v>
      </c>
      <c r="E107" s="56">
        <v>0</v>
      </c>
      <c r="F107" s="56">
        <v>0</v>
      </c>
      <c r="G107" s="56">
        <v>0</v>
      </c>
      <c r="H107" s="56">
        <v>0</v>
      </c>
      <c r="I107" s="56">
        <v>0</v>
      </c>
      <c r="J107" s="61">
        <v>0</v>
      </c>
      <c r="K107" s="61">
        <v>0</v>
      </c>
      <c r="L107" s="61">
        <v>0</v>
      </c>
      <c r="M107" s="61">
        <v>0</v>
      </c>
      <c r="N107" s="61">
        <v>0</v>
      </c>
      <c r="O107" s="61">
        <v>0</v>
      </c>
      <c r="P107" s="61">
        <v>0</v>
      </c>
      <c r="Q107" s="61">
        <v>0</v>
      </c>
      <c r="R107" s="61">
        <v>0</v>
      </c>
      <c r="S107" s="61">
        <v>0</v>
      </c>
      <c r="T107" s="61">
        <v>0</v>
      </c>
      <c r="U107" s="61">
        <v>0</v>
      </c>
      <c r="V107" s="61">
        <v>0</v>
      </c>
      <c r="W107" s="61">
        <v>0</v>
      </c>
      <c r="X107" s="61">
        <v>0</v>
      </c>
      <c r="Y107" s="65">
        <v>0</v>
      </c>
      <c r="Z107" s="36"/>
    </row>
    <row r="108" spans="4:26" x14ac:dyDescent="0.25">
      <c r="D108" s="64">
        <v>72</v>
      </c>
      <c r="E108" s="56">
        <v>0</v>
      </c>
      <c r="F108" s="56">
        <v>0</v>
      </c>
      <c r="G108" s="56">
        <v>0</v>
      </c>
      <c r="H108" s="56">
        <v>0</v>
      </c>
      <c r="I108" s="56">
        <v>0</v>
      </c>
      <c r="J108" s="61">
        <v>0</v>
      </c>
      <c r="K108" s="61">
        <v>0</v>
      </c>
      <c r="L108" s="61">
        <v>0</v>
      </c>
      <c r="M108" s="61">
        <v>0</v>
      </c>
      <c r="N108" s="61">
        <v>0</v>
      </c>
      <c r="O108" s="61">
        <v>0</v>
      </c>
      <c r="P108" s="61">
        <v>0</v>
      </c>
      <c r="Q108" s="61">
        <v>0</v>
      </c>
      <c r="R108" s="61">
        <v>0</v>
      </c>
      <c r="S108" s="61">
        <v>0</v>
      </c>
      <c r="T108" s="61">
        <v>0</v>
      </c>
      <c r="U108" s="61">
        <v>0</v>
      </c>
      <c r="V108" s="61">
        <v>0</v>
      </c>
      <c r="W108" s="61">
        <v>0</v>
      </c>
      <c r="X108" s="61">
        <v>0</v>
      </c>
      <c r="Y108" s="65">
        <v>0</v>
      </c>
      <c r="Z108" s="36"/>
    </row>
    <row r="109" spans="4:26" x14ac:dyDescent="0.25">
      <c r="D109" s="64">
        <v>73</v>
      </c>
      <c r="E109" s="56">
        <v>0</v>
      </c>
      <c r="F109" s="56">
        <v>0</v>
      </c>
      <c r="G109" s="56">
        <v>0</v>
      </c>
      <c r="H109" s="56">
        <v>0</v>
      </c>
      <c r="I109" s="56">
        <v>0</v>
      </c>
      <c r="J109" s="61">
        <v>0</v>
      </c>
      <c r="K109" s="61">
        <v>0</v>
      </c>
      <c r="L109" s="61">
        <v>0</v>
      </c>
      <c r="M109" s="61">
        <v>0</v>
      </c>
      <c r="N109" s="61">
        <v>0</v>
      </c>
      <c r="O109" s="61">
        <v>0</v>
      </c>
      <c r="P109" s="61">
        <v>0</v>
      </c>
      <c r="Q109" s="61">
        <v>0</v>
      </c>
      <c r="R109" s="61">
        <v>0</v>
      </c>
      <c r="S109" s="61">
        <v>0</v>
      </c>
      <c r="T109" s="61">
        <v>0</v>
      </c>
      <c r="U109" s="61">
        <v>0</v>
      </c>
      <c r="V109" s="61">
        <v>0</v>
      </c>
      <c r="W109" s="61">
        <v>0</v>
      </c>
      <c r="X109" s="61">
        <v>0</v>
      </c>
      <c r="Y109" s="65">
        <v>0</v>
      </c>
      <c r="Z109" s="36"/>
    </row>
    <row r="110" spans="4:26" x14ac:dyDescent="0.25">
      <c r="D110" s="64">
        <v>74</v>
      </c>
      <c r="E110" s="56">
        <v>0</v>
      </c>
      <c r="F110" s="56">
        <v>0</v>
      </c>
      <c r="G110" s="56">
        <v>0</v>
      </c>
      <c r="H110" s="56">
        <v>0</v>
      </c>
      <c r="I110" s="56">
        <v>0</v>
      </c>
      <c r="J110" s="61">
        <v>0</v>
      </c>
      <c r="K110" s="61">
        <v>0</v>
      </c>
      <c r="L110" s="61">
        <v>0</v>
      </c>
      <c r="M110" s="61">
        <v>0</v>
      </c>
      <c r="N110" s="61">
        <v>0</v>
      </c>
      <c r="O110" s="61">
        <v>0</v>
      </c>
      <c r="P110" s="61">
        <v>0</v>
      </c>
      <c r="Q110" s="61">
        <v>0</v>
      </c>
      <c r="R110" s="61">
        <v>0</v>
      </c>
      <c r="S110" s="61">
        <v>0</v>
      </c>
      <c r="T110" s="61">
        <v>0</v>
      </c>
      <c r="U110" s="61">
        <v>0</v>
      </c>
      <c r="V110" s="61">
        <v>0</v>
      </c>
      <c r="W110" s="61">
        <v>0</v>
      </c>
      <c r="X110" s="61">
        <v>0</v>
      </c>
      <c r="Y110" s="65">
        <v>0</v>
      </c>
      <c r="Z110" s="36"/>
    </row>
    <row r="111" spans="4:26" x14ac:dyDescent="0.25">
      <c r="D111" s="64">
        <v>75</v>
      </c>
      <c r="E111" s="56">
        <v>0</v>
      </c>
      <c r="F111" s="56">
        <v>0</v>
      </c>
      <c r="G111" s="56">
        <v>0</v>
      </c>
      <c r="H111" s="56">
        <v>0</v>
      </c>
      <c r="I111" s="56">
        <v>0</v>
      </c>
      <c r="J111" s="61">
        <v>0</v>
      </c>
      <c r="K111" s="61">
        <v>0</v>
      </c>
      <c r="L111" s="61">
        <v>0</v>
      </c>
      <c r="M111" s="61">
        <v>0</v>
      </c>
      <c r="N111" s="61">
        <v>0</v>
      </c>
      <c r="O111" s="61">
        <v>0</v>
      </c>
      <c r="P111" s="61">
        <v>0</v>
      </c>
      <c r="Q111" s="61">
        <v>0</v>
      </c>
      <c r="R111" s="61">
        <v>0</v>
      </c>
      <c r="S111" s="61">
        <v>0</v>
      </c>
      <c r="T111" s="61">
        <v>0</v>
      </c>
      <c r="U111" s="61">
        <v>0</v>
      </c>
      <c r="V111" s="61">
        <v>0</v>
      </c>
      <c r="W111" s="61">
        <v>0</v>
      </c>
      <c r="X111" s="61">
        <v>0</v>
      </c>
      <c r="Y111" s="65">
        <v>0</v>
      </c>
      <c r="Z111" s="36"/>
    </row>
    <row r="112" spans="4:26" x14ac:dyDescent="0.25">
      <c r="D112" s="64">
        <v>76</v>
      </c>
      <c r="E112" s="56">
        <v>0</v>
      </c>
      <c r="F112" s="56">
        <v>0</v>
      </c>
      <c r="G112" s="56">
        <v>0</v>
      </c>
      <c r="H112" s="56">
        <v>0</v>
      </c>
      <c r="I112" s="56">
        <v>0</v>
      </c>
      <c r="J112" s="61">
        <v>0</v>
      </c>
      <c r="K112" s="61">
        <v>0</v>
      </c>
      <c r="L112" s="61">
        <v>0</v>
      </c>
      <c r="M112" s="61">
        <v>0</v>
      </c>
      <c r="N112" s="61">
        <v>0</v>
      </c>
      <c r="O112" s="61">
        <v>0</v>
      </c>
      <c r="P112" s="61">
        <v>0</v>
      </c>
      <c r="Q112" s="61">
        <v>0</v>
      </c>
      <c r="R112" s="61">
        <v>0</v>
      </c>
      <c r="S112" s="61">
        <v>0</v>
      </c>
      <c r="T112" s="61">
        <v>0</v>
      </c>
      <c r="U112" s="61">
        <v>0</v>
      </c>
      <c r="V112" s="61">
        <v>0</v>
      </c>
      <c r="W112" s="61">
        <v>0</v>
      </c>
      <c r="X112" s="61">
        <v>0</v>
      </c>
      <c r="Y112" s="65">
        <v>0</v>
      </c>
      <c r="Z112" s="36"/>
    </row>
    <row r="113" spans="4:26" x14ac:dyDescent="0.25">
      <c r="D113" s="64">
        <v>77</v>
      </c>
      <c r="E113" s="56">
        <v>0</v>
      </c>
      <c r="F113" s="56">
        <v>0</v>
      </c>
      <c r="G113" s="56">
        <v>0</v>
      </c>
      <c r="H113" s="56">
        <v>0</v>
      </c>
      <c r="I113" s="56">
        <v>0</v>
      </c>
      <c r="J113" s="61">
        <v>0</v>
      </c>
      <c r="K113" s="61">
        <v>0</v>
      </c>
      <c r="L113" s="61">
        <v>0</v>
      </c>
      <c r="M113" s="61">
        <v>0</v>
      </c>
      <c r="N113" s="61">
        <v>0</v>
      </c>
      <c r="O113" s="61">
        <v>0</v>
      </c>
      <c r="P113" s="61">
        <v>0</v>
      </c>
      <c r="Q113" s="61">
        <v>0</v>
      </c>
      <c r="R113" s="61">
        <v>0</v>
      </c>
      <c r="S113" s="61">
        <v>0</v>
      </c>
      <c r="T113" s="61">
        <v>0</v>
      </c>
      <c r="U113" s="61">
        <v>0</v>
      </c>
      <c r="V113" s="61">
        <v>0</v>
      </c>
      <c r="W113" s="61">
        <v>0</v>
      </c>
      <c r="X113" s="61">
        <v>0</v>
      </c>
      <c r="Y113" s="65">
        <v>0</v>
      </c>
      <c r="Z113" s="36"/>
    </row>
    <row r="114" spans="4:26" x14ac:dyDescent="0.25">
      <c r="D114" s="64">
        <v>78</v>
      </c>
      <c r="E114" s="56">
        <v>0</v>
      </c>
      <c r="F114" s="56">
        <v>0</v>
      </c>
      <c r="G114" s="56">
        <v>0</v>
      </c>
      <c r="H114" s="56">
        <v>0</v>
      </c>
      <c r="I114" s="56">
        <v>0</v>
      </c>
      <c r="J114" s="61">
        <v>0</v>
      </c>
      <c r="K114" s="61">
        <v>0</v>
      </c>
      <c r="L114" s="61">
        <v>0</v>
      </c>
      <c r="M114" s="61">
        <v>0</v>
      </c>
      <c r="N114" s="61">
        <v>0</v>
      </c>
      <c r="O114" s="61">
        <v>0</v>
      </c>
      <c r="P114" s="61">
        <v>0</v>
      </c>
      <c r="Q114" s="61">
        <v>0</v>
      </c>
      <c r="R114" s="61">
        <v>0</v>
      </c>
      <c r="S114" s="61">
        <v>0</v>
      </c>
      <c r="T114" s="61">
        <v>0</v>
      </c>
      <c r="U114" s="61">
        <v>0</v>
      </c>
      <c r="V114" s="61">
        <v>0</v>
      </c>
      <c r="W114" s="61">
        <v>0</v>
      </c>
      <c r="X114" s="61">
        <v>0</v>
      </c>
      <c r="Y114" s="65">
        <v>0</v>
      </c>
      <c r="Z114" s="36"/>
    </row>
    <row r="115" spans="4:26" x14ac:dyDescent="0.25">
      <c r="D115" s="64">
        <v>79</v>
      </c>
      <c r="E115" s="56">
        <v>0</v>
      </c>
      <c r="F115" s="56">
        <v>0</v>
      </c>
      <c r="G115" s="56">
        <v>0</v>
      </c>
      <c r="H115" s="56">
        <v>0</v>
      </c>
      <c r="I115" s="56">
        <v>0</v>
      </c>
      <c r="J115" s="61">
        <v>0</v>
      </c>
      <c r="K115" s="61">
        <v>0</v>
      </c>
      <c r="L115" s="61">
        <v>0</v>
      </c>
      <c r="M115" s="61">
        <v>0</v>
      </c>
      <c r="N115" s="61">
        <v>0</v>
      </c>
      <c r="O115" s="61">
        <v>0</v>
      </c>
      <c r="P115" s="61">
        <v>0</v>
      </c>
      <c r="Q115" s="61">
        <v>0</v>
      </c>
      <c r="R115" s="61">
        <v>0</v>
      </c>
      <c r="S115" s="61">
        <v>0</v>
      </c>
      <c r="T115" s="61">
        <v>0</v>
      </c>
      <c r="U115" s="61">
        <v>0</v>
      </c>
      <c r="V115" s="61">
        <v>0</v>
      </c>
      <c r="W115" s="61">
        <v>0</v>
      </c>
      <c r="X115" s="61">
        <v>0</v>
      </c>
      <c r="Y115" s="65">
        <v>0</v>
      </c>
      <c r="Z115" s="36"/>
    </row>
    <row r="116" spans="4:26" x14ac:dyDescent="0.25">
      <c r="D116" s="64">
        <v>80</v>
      </c>
      <c r="E116" s="56">
        <v>0</v>
      </c>
      <c r="F116" s="56">
        <v>0</v>
      </c>
      <c r="G116" s="56">
        <v>0</v>
      </c>
      <c r="H116" s="56">
        <v>0</v>
      </c>
      <c r="I116" s="56">
        <v>0</v>
      </c>
      <c r="J116" s="61">
        <v>0</v>
      </c>
      <c r="K116" s="61">
        <v>0</v>
      </c>
      <c r="L116" s="61">
        <v>0</v>
      </c>
      <c r="M116" s="61">
        <v>0</v>
      </c>
      <c r="N116" s="61">
        <v>0</v>
      </c>
      <c r="O116" s="61">
        <v>0</v>
      </c>
      <c r="P116" s="61">
        <v>0</v>
      </c>
      <c r="Q116" s="61">
        <v>0</v>
      </c>
      <c r="R116" s="61">
        <v>0</v>
      </c>
      <c r="S116" s="61">
        <v>0</v>
      </c>
      <c r="T116" s="61">
        <v>0</v>
      </c>
      <c r="U116" s="61">
        <v>0</v>
      </c>
      <c r="V116" s="61">
        <v>0</v>
      </c>
      <c r="W116" s="61">
        <v>0</v>
      </c>
      <c r="X116" s="61">
        <v>0</v>
      </c>
      <c r="Y116" s="65">
        <v>0</v>
      </c>
      <c r="Z116" s="36"/>
    </row>
    <row r="117" spans="4:26" x14ac:dyDescent="0.25">
      <c r="D117" s="64">
        <v>81</v>
      </c>
      <c r="E117" s="56">
        <v>0</v>
      </c>
      <c r="F117" s="56">
        <v>0</v>
      </c>
      <c r="G117" s="56">
        <v>0</v>
      </c>
      <c r="H117" s="56">
        <v>0</v>
      </c>
      <c r="I117" s="56">
        <v>0</v>
      </c>
      <c r="J117" s="61">
        <v>0</v>
      </c>
      <c r="K117" s="61">
        <v>0</v>
      </c>
      <c r="L117" s="61">
        <v>0</v>
      </c>
      <c r="M117" s="61">
        <v>0</v>
      </c>
      <c r="N117" s="61">
        <v>0</v>
      </c>
      <c r="O117" s="61">
        <v>0</v>
      </c>
      <c r="P117" s="61">
        <v>0</v>
      </c>
      <c r="Q117" s="61">
        <v>0</v>
      </c>
      <c r="R117" s="61">
        <v>0</v>
      </c>
      <c r="S117" s="61">
        <v>0</v>
      </c>
      <c r="T117" s="61">
        <v>0</v>
      </c>
      <c r="U117" s="61">
        <v>0</v>
      </c>
      <c r="V117" s="61">
        <v>0</v>
      </c>
      <c r="W117" s="61">
        <v>0</v>
      </c>
      <c r="X117" s="61">
        <v>0</v>
      </c>
      <c r="Y117" s="65">
        <v>0</v>
      </c>
      <c r="Z117" s="36"/>
    </row>
    <row r="118" spans="4:26" x14ac:dyDescent="0.25">
      <c r="D118" s="64">
        <v>82</v>
      </c>
      <c r="E118" s="56">
        <v>0</v>
      </c>
      <c r="F118" s="56">
        <v>0</v>
      </c>
      <c r="G118" s="56">
        <v>0</v>
      </c>
      <c r="H118" s="56">
        <v>0</v>
      </c>
      <c r="I118" s="56">
        <v>0</v>
      </c>
      <c r="J118" s="61">
        <v>0</v>
      </c>
      <c r="K118" s="61">
        <v>0</v>
      </c>
      <c r="L118" s="61">
        <v>0</v>
      </c>
      <c r="M118" s="61">
        <v>0</v>
      </c>
      <c r="N118" s="61">
        <v>0</v>
      </c>
      <c r="O118" s="61">
        <v>0</v>
      </c>
      <c r="P118" s="61">
        <v>0</v>
      </c>
      <c r="Q118" s="61">
        <v>0</v>
      </c>
      <c r="R118" s="61">
        <v>0</v>
      </c>
      <c r="S118" s="61">
        <v>0</v>
      </c>
      <c r="T118" s="61">
        <v>0</v>
      </c>
      <c r="U118" s="61">
        <v>0</v>
      </c>
      <c r="V118" s="61">
        <v>0</v>
      </c>
      <c r="W118" s="61">
        <v>0</v>
      </c>
      <c r="X118" s="61">
        <v>0</v>
      </c>
      <c r="Y118" s="65">
        <v>0</v>
      </c>
      <c r="Z118" s="36"/>
    </row>
    <row r="119" spans="4:26" x14ac:dyDescent="0.25">
      <c r="D119" s="64">
        <v>83</v>
      </c>
      <c r="E119" s="56">
        <v>0</v>
      </c>
      <c r="F119" s="56">
        <v>0</v>
      </c>
      <c r="G119" s="56">
        <v>0</v>
      </c>
      <c r="H119" s="56">
        <v>0</v>
      </c>
      <c r="I119" s="56">
        <v>0</v>
      </c>
      <c r="J119" s="61">
        <v>0</v>
      </c>
      <c r="K119" s="61">
        <v>0</v>
      </c>
      <c r="L119" s="61">
        <v>0</v>
      </c>
      <c r="M119" s="61">
        <v>0</v>
      </c>
      <c r="N119" s="61">
        <v>0</v>
      </c>
      <c r="O119" s="61">
        <v>0</v>
      </c>
      <c r="P119" s="61">
        <v>0</v>
      </c>
      <c r="Q119" s="61">
        <v>0</v>
      </c>
      <c r="R119" s="61">
        <v>0</v>
      </c>
      <c r="S119" s="61">
        <v>0</v>
      </c>
      <c r="T119" s="61">
        <v>0</v>
      </c>
      <c r="U119" s="61">
        <v>0</v>
      </c>
      <c r="V119" s="61">
        <v>0</v>
      </c>
      <c r="W119" s="61">
        <v>0</v>
      </c>
      <c r="X119" s="61">
        <v>0</v>
      </c>
      <c r="Y119" s="65">
        <v>0</v>
      </c>
      <c r="Z119" s="36"/>
    </row>
    <row r="120" spans="4:26" x14ac:dyDescent="0.25">
      <c r="D120" s="64">
        <v>84</v>
      </c>
      <c r="E120" s="56">
        <v>0</v>
      </c>
      <c r="F120" s="56">
        <v>0</v>
      </c>
      <c r="G120" s="56">
        <v>0</v>
      </c>
      <c r="H120" s="56">
        <v>0</v>
      </c>
      <c r="I120" s="56">
        <v>0</v>
      </c>
      <c r="J120" s="61">
        <v>0</v>
      </c>
      <c r="K120" s="61">
        <v>0</v>
      </c>
      <c r="L120" s="61">
        <v>0</v>
      </c>
      <c r="M120" s="61">
        <v>0</v>
      </c>
      <c r="N120" s="61">
        <v>0</v>
      </c>
      <c r="O120" s="61">
        <v>0</v>
      </c>
      <c r="P120" s="61">
        <v>0</v>
      </c>
      <c r="Q120" s="61">
        <v>0</v>
      </c>
      <c r="R120" s="61">
        <v>0</v>
      </c>
      <c r="S120" s="61">
        <v>0</v>
      </c>
      <c r="T120" s="61">
        <v>0</v>
      </c>
      <c r="U120" s="61">
        <v>0</v>
      </c>
      <c r="V120" s="61">
        <v>0</v>
      </c>
      <c r="W120" s="61">
        <v>0</v>
      </c>
      <c r="X120" s="61">
        <v>0</v>
      </c>
      <c r="Y120" s="65">
        <v>0</v>
      </c>
      <c r="Z120" s="36"/>
    </row>
    <row r="121" spans="4:26" x14ac:dyDescent="0.25">
      <c r="D121" s="64">
        <v>85</v>
      </c>
      <c r="E121" s="56">
        <v>0</v>
      </c>
      <c r="F121" s="56">
        <v>0</v>
      </c>
      <c r="G121" s="56">
        <v>0</v>
      </c>
      <c r="H121" s="56">
        <v>0</v>
      </c>
      <c r="I121" s="56">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5">
        <v>0</v>
      </c>
      <c r="Z121" s="36"/>
    </row>
    <row r="122" spans="4:26" x14ac:dyDescent="0.25">
      <c r="D122" s="64">
        <v>86</v>
      </c>
      <c r="E122" s="56">
        <v>0</v>
      </c>
      <c r="F122" s="56">
        <v>0</v>
      </c>
      <c r="G122" s="56">
        <v>0</v>
      </c>
      <c r="H122" s="56">
        <v>0</v>
      </c>
      <c r="I122" s="56">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5">
        <v>0</v>
      </c>
      <c r="Z122" s="36"/>
    </row>
    <row r="123" spans="4:26" x14ac:dyDescent="0.25">
      <c r="D123" s="64">
        <v>87</v>
      </c>
      <c r="E123" s="56">
        <v>0</v>
      </c>
      <c r="F123" s="56">
        <v>0</v>
      </c>
      <c r="G123" s="56">
        <v>0</v>
      </c>
      <c r="H123" s="56">
        <v>0</v>
      </c>
      <c r="I123" s="56">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5">
        <v>0</v>
      </c>
      <c r="Z123" s="36"/>
    </row>
    <row r="124" spans="4:26" x14ac:dyDescent="0.25">
      <c r="D124" s="57"/>
      <c r="E124" s="55"/>
      <c r="F124" s="55"/>
      <c r="G124" s="55"/>
      <c r="H124" s="55"/>
      <c r="I124" s="56">
        <v>0</v>
      </c>
      <c r="J124" s="55"/>
      <c r="K124" s="55"/>
      <c r="L124" s="55"/>
      <c r="M124" s="55"/>
      <c r="N124" s="55"/>
      <c r="O124" s="55"/>
      <c r="P124" s="55"/>
      <c r="Q124" s="55"/>
      <c r="R124" s="55"/>
      <c r="S124" s="55"/>
      <c r="T124" s="55"/>
      <c r="U124" s="55"/>
      <c r="V124" s="55"/>
      <c r="W124" s="55"/>
      <c r="X124" s="55"/>
      <c r="Y124" s="58"/>
    </row>
    <row r="125" spans="4:26" x14ac:dyDescent="0.25">
      <c r="D125" s="57"/>
      <c r="E125" s="55"/>
      <c r="F125" s="55"/>
      <c r="G125" s="55"/>
      <c r="H125" s="55"/>
      <c r="I125" s="56">
        <v>0</v>
      </c>
      <c r="J125" s="55"/>
      <c r="K125" s="55"/>
      <c r="L125" s="55"/>
      <c r="M125" s="55"/>
      <c r="N125" s="55"/>
      <c r="O125" s="55"/>
      <c r="P125" s="55"/>
      <c r="Q125" s="55"/>
      <c r="R125" s="55"/>
      <c r="S125" s="55"/>
      <c r="T125" s="55"/>
      <c r="U125" s="55"/>
      <c r="V125" s="55"/>
      <c r="W125" s="55"/>
      <c r="X125" s="55"/>
      <c r="Y125" s="58"/>
    </row>
    <row r="126" spans="4:26" x14ac:dyDescent="0.25">
      <c r="D126" s="57"/>
      <c r="E126" s="55"/>
      <c r="F126" s="55"/>
      <c r="G126" s="55"/>
      <c r="H126" s="55"/>
      <c r="I126" s="56">
        <v>0</v>
      </c>
      <c r="J126" s="55"/>
      <c r="K126" s="55"/>
      <c r="L126" s="55"/>
      <c r="M126" s="55"/>
      <c r="N126" s="55"/>
      <c r="O126" s="55"/>
      <c r="P126" s="55"/>
      <c r="Q126" s="55"/>
      <c r="R126" s="55"/>
      <c r="S126" s="55"/>
      <c r="T126" s="55"/>
      <c r="U126" s="55"/>
      <c r="V126" s="55"/>
      <c r="W126" s="55"/>
      <c r="X126" s="55"/>
      <c r="Y126" s="58"/>
    </row>
    <row r="127" spans="4:26" x14ac:dyDescent="0.25">
      <c r="D127" s="64">
        <v>88</v>
      </c>
      <c r="E127" s="56">
        <v>0</v>
      </c>
      <c r="F127" s="56">
        <v>0</v>
      </c>
      <c r="G127" s="56">
        <v>0</v>
      </c>
      <c r="H127" s="56">
        <v>0</v>
      </c>
      <c r="I127" s="56">
        <v>0</v>
      </c>
      <c r="J127" s="61">
        <v>0</v>
      </c>
      <c r="K127" s="61">
        <v>0</v>
      </c>
      <c r="L127" s="61">
        <v>0</v>
      </c>
      <c r="M127" s="61">
        <v>0</v>
      </c>
      <c r="N127" s="61">
        <v>0</v>
      </c>
      <c r="O127" s="61">
        <v>0</v>
      </c>
      <c r="P127" s="61">
        <v>0</v>
      </c>
      <c r="Q127" s="61">
        <v>0</v>
      </c>
      <c r="R127" s="61">
        <v>0</v>
      </c>
      <c r="S127" s="61">
        <v>0</v>
      </c>
      <c r="T127" s="61">
        <v>0</v>
      </c>
      <c r="U127" s="61">
        <v>0</v>
      </c>
      <c r="V127" s="61">
        <v>0</v>
      </c>
      <c r="W127" s="61">
        <v>0</v>
      </c>
      <c r="X127" s="61">
        <v>0</v>
      </c>
      <c r="Y127" s="65">
        <v>0</v>
      </c>
      <c r="Z127" s="36"/>
    </row>
    <row r="128" spans="4:26" x14ac:dyDescent="0.25">
      <c r="D128" s="64">
        <v>89</v>
      </c>
      <c r="E128" s="56">
        <v>0</v>
      </c>
      <c r="F128" s="56">
        <v>0</v>
      </c>
      <c r="G128" s="56">
        <v>0</v>
      </c>
      <c r="H128" s="56">
        <v>0</v>
      </c>
      <c r="I128" s="56">
        <v>0</v>
      </c>
      <c r="J128" s="61">
        <v>0</v>
      </c>
      <c r="K128" s="61">
        <v>0</v>
      </c>
      <c r="L128" s="61">
        <v>0</v>
      </c>
      <c r="M128" s="61">
        <v>0</v>
      </c>
      <c r="N128" s="61">
        <v>0</v>
      </c>
      <c r="O128" s="61">
        <v>0</v>
      </c>
      <c r="P128" s="61">
        <v>0</v>
      </c>
      <c r="Q128" s="61">
        <v>0</v>
      </c>
      <c r="R128" s="61">
        <v>0</v>
      </c>
      <c r="S128" s="61">
        <v>0</v>
      </c>
      <c r="T128" s="61">
        <v>0</v>
      </c>
      <c r="U128" s="61">
        <v>0</v>
      </c>
      <c r="V128" s="61">
        <v>0</v>
      </c>
      <c r="W128" s="61">
        <v>0</v>
      </c>
      <c r="X128" s="61">
        <v>0</v>
      </c>
      <c r="Y128" s="65">
        <v>0</v>
      </c>
      <c r="Z128" s="36"/>
    </row>
    <row r="129" spans="4:26" x14ac:dyDescent="0.25">
      <c r="D129" s="64">
        <v>90</v>
      </c>
      <c r="E129" s="56">
        <v>0</v>
      </c>
      <c r="F129" s="56">
        <v>0</v>
      </c>
      <c r="G129" s="56">
        <v>0</v>
      </c>
      <c r="H129" s="56">
        <v>0</v>
      </c>
      <c r="I129" s="56">
        <v>0</v>
      </c>
      <c r="J129" s="61">
        <v>0</v>
      </c>
      <c r="K129" s="61">
        <v>0</v>
      </c>
      <c r="L129" s="61">
        <v>0</v>
      </c>
      <c r="M129" s="61">
        <v>0</v>
      </c>
      <c r="N129" s="61">
        <v>0</v>
      </c>
      <c r="O129" s="61">
        <v>0</v>
      </c>
      <c r="P129" s="61">
        <v>0</v>
      </c>
      <c r="Q129" s="61">
        <v>0</v>
      </c>
      <c r="R129" s="61">
        <v>0</v>
      </c>
      <c r="S129" s="61">
        <v>0</v>
      </c>
      <c r="T129" s="61">
        <v>0</v>
      </c>
      <c r="U129" s="61">
        <v>0</v>
      </c>
      <c r="V129" s="61">
        <v>0</v>
      </c>
      <c r="W129" s="61">
        <v>0</v>
      </c>
      <c r="X129" s="61">
        <v>0</v>
      </c>
      <c r="Y129" s="65">
        <v>0</v>
      </c>
      <c r="Z129" s="36"/>
    </row>
    <row r="130" spans="4:26" x14ac:dyDescent="0.25">
      <c r="D130" s="64">
        <v>91</v>
      </c>
      <c r="E130" s="56">
        <v>0</v>
      </c>
      <c r="F130" s="56">
        <v>0</v>
      </c>
      <c r="G130" s="56">
        <v>0</v>
      </c>
      <c r="H130" s="56">
        <v>0</v>
      </c>
      <c r="I130" s="56">
        <v>0</v>
      </c>
      <c r="J130" s="61">
        <v>0</v>
      </c>
      <c r="K130" s="61">
        <v>0</v>
      </c>
      <c r="L130" s="61">
        <v>0</v>
      </c>
      <c r="M130" s="61">
        <v>0</v>
      </c>
      <c r="N130" s="61">
        <v>0</v>
      </c>
      <c r="O130" s="61">
        <v>0</v>
      </c>
      <c r="P130" s="61">
        <v>0</v>
      </c>
      <c r="Q130" s="61">
        <v>0</v>
      </c>
      <c r="R130" s="61">
        <v>0</v>
      </c>
      <c r="S130" s="61">
        <v>0</v>
      </c>
      <c r="T130" s="61">
        <v>0</v>
      </c>
      <c r="U130" s="61">
        <v>0</v>
      </c>
      <c r="V130" s="61">
        <v>0</v>
      </c>
      <c r="W130" s="61">
        <v>0</v>
      </c>
      <c r="X130" s="61">
        <v>0</v>
      </c>
      <c r="Y130" s="65">
        <v>0</v>
      </c>
      <c r="Z130" s="36"/>
    </row>
    <row r="131" spans="4:26" x14ac:dyDescent="0.25">
      <c r="D131" s="64">
        <v>92</v>
      </c>
      <c r="E131" s="56">
        <v>0</v>
      </c>
      <c r="F131" s="56">
        <v>0</v>
      </c>
      <c r="G131" s="56">
        <v>0</v>
      </c>
      <c r="H131" s="56">
        <v>0</v>
      </c>
      <c r="I131" s="56">
        <v>0</v>
      </c>
      <c r="J131" s="61">
        <v>0</v>
      </c>
      <c r="K131" s="61">
        <v>0</v>
      </c>
      <c r="L131" s="61">
        <v>0</v>
      </c>
      <c r="M131" s="61">
        <v>0</v>
      </c>
      <c r="N131" s="61">
        <v>0</v>
      </c>
      <c r="O131" s="61">
        <v>0</v>
      </c>
      <c r="P131" s="61">
        <v>0</v>
      </c>
      <c r="Q131" s="61">
        <v>0</v>
      </c>
      <c r="R131" s="61">
        <v>0</v>
      </c>
      <c r="S131" s="61">
        <v>0</v>
      </c>
      <c r="T131" s="61">
        <v>0</v>
      </c>
      <c r="U131" s="61">
        <v>0</v>
      </c>
      <c r="V131" s="61">
        <v>0</v>
      </c>
      <c r="W131" s="61">
        <v>0</v>
      </c>
      <c r="X131" s="61">
        <v>0</v>
      </c>
      <c r="Y131" s="65">
        <v>0</v>
      </c>
      <c r="Z131" s="36"/>
    </row>
    <row r="132" spans="4:26" x14ac:dyDescent="0.25">
      <c r="D132" s="64">
        <v>93</v>
      </c>
      <c r="E132" s="56">
        <v>0</v>
      </c>
      <c r="F132" s="56">
        <v>0</v>
      </c>
      <c r="G132" s="56">
        <v>0</v>
      </c>
      <c r="H132" s="56">
        <v>0</v>
      </c>
      <c r="I132" s="56">
        <v>0</v>
      </c>
      <c r="J132" s="61">
        <v>0</v>
      </c>
      <c r="K132" s="61">
        <v>0</v>
      </c>
      <c r="L132" s="61">
        <v>0</v>
      </c>
      <c r="M132" s="61">
        <v>0</v>
      </c>
      <c r="N132" s="61">
        <v>0</v>
      </c>
      <c r="O132" s="61">
        <v>0</v>
      </c>
      <c r="P132" s="61">
        <v>0</v>
      </c>
      <c r="Q132" s="61">
        <v>0</v>
      </c>
      <c r="R132" s="61">
        <v>0</v>
      </c>
      <c r="S132" s="61">
        <v>0</v>
      </c>
      <c r="T132" s="61">
        <v>0</v>
      </c>
      <c r="U132" s="61">
        <v>0</v>
      </c>
      <c r="V132" s="61">
        <v>0</v>
      </c>
      <c r="W132" s="61">
        <v>0</v>
      </c>
      <c r="X132" s="61">
        <v>0</v>
      </c>
      <c r="Y132" s="65">
        <v>0</v>
      </c>
      <c r="Z132" s="36"/>
    </row>
    <row r="133" spans="4:26" x14ac:dyDescent="0.25">
      <c r="D133" s="64">
        <v>94</v>
      </c>
      <c r="E133" s="56">
        <v>0</v>
      </c>
      <c r="F133" s="56">
        <v>0</v>
      </c>
      <c r="G133" s="56">
        <v>0</v>
      </c>
      <c r="H133" s="56">
        <v>0</v>
      </c>
      <c r="I133" s="56">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5">
        <v>0</v>
      </c>
      <c r="Z133" s="36"/>
    </row>
    <row r="134" spans="4:26" x14ac:dyDescent="0.25">
      <c r="D134" s="64">
        <v>95</v>
      </c>
      <c r="E134" s="56">
        <v>0</v>
      </c>
      <c r="F134" s="56">
        <v>0</v>
      </c>
      <c r="G134" s="56">
        <v>0</v>
      </c>
      <c r="H134" s="56">
        <v>0</v>
      </c>
      <c r="I134" s="56">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5">
        <v>0</v>
      </c>
      <c r="Z134" s="36"/>
    </row>
    <row r="135" spans="4:26" x14ac:dyDescent="0.25">
      <c r="D135" s="64">
        <v>96</v>
      </c>
      <c r="E135" s="56">
        <v>0</v>
      </c>
      <c r="F135" s="56">
        <v>0</v>
      </c>
      <c r="G135" s="56">
        <v>0</v>
      </c>
      <c r="H135" s="56">
        <v>0</v>
      </c>
      <c r="I135" s="56">
        <v>0</v>
      </c>
      <c r="J135" s="61">
        <v>0</v>
      </c>
      <c r="K135" s="61">
        <v>0</v>
      </c>
      <c r="L135" s="61">
        <v>0</v>
      </c>
      <c r="M135" s="61">
        <v>0</v>
      </c>
      <c r="N135" s="61">
        <v>0</v>
      </c>
      <c r="O135" s="61">
        <v>0</v>
      </c>
      <c r="P135" s="61">
        <v>0</v>
      </c>
      <c r="Q135" s="61">
        <v>0</v>
      </c>
      <c r="R135" s="61">
        <v>0</v>
      </c>
      <c r="S135" s="61">
        <v>0</v>
      </c>
      <c r="T135" s="61">
        <v>0</v>
      </c>
      <c r="U135" s="61">
        <v>0</v>
      </c>
      <c r="V135" s="61">
        <v>0</v>
      </c>
      <c r="W135" s="61">
        <v>0</v>
      </c>
      <c r="X135" s="61">
        <v>0</v>
      </c>
      <c r="Y135" s="65">
        <v>0</v>
      </c>
      <c r="Z135" s="36"/>
    </row>
    <row r="136" spans="4:26" x14ac:dyDescent="0.25">
      <c r="D136" s="64">
        <v>97</v>
      </c>
      <c r="E136" s="56">
        <v>0</v>
      </c>
      <c r="F136" s="56">
        <v>0</v>
      </c>
      <c r="G136" s="56">
        <v>0</v>
      </c>
      <c r="H136" s="56">
        <v>0</v>
      </c>
      <c r="I136" s="56">
        <v>0</v>
      </c>
      <c r="J136" s="61">
        <v>0</v>
      </c>
      <c r="K136" s="61">
        <v>0</v>
      </c>
      <c r="L136" s="61">
        <v>0</v>
      </c>
      <c r="M136" s="61">
        <v>0</v>
      </c>
      <c r="N136" s="61">
        <v>0</v>
      </c>
      <c r="O136" s="61">
        <v>0</v>
      </c>
      <c r="P136" s="61">
        <v>0</v>
      </c>
      <c r="Q136" s="61">
        <v>0</v>
      </c>
      <c r="R136" s="61">
        <v>0</v>
      </c>
      <c r="S136" s="61">
        <v>0</v>
      </c>
      <c r="T136" s="61">
        <v>0</v>
      </c>
      <c r="U136" s="61">
        <v>0</v>
      </c>
      <c r="V136" s="61">
        <v>0</v>
      </c>
      <c r="W136" s="61">
        <v>0</v>
      </c>
      <c r="X136" s="61">
        <v>0</v>
      </c>
      <c r="Y136" s="65">
        <v>0</v>
      </c>
      <c r="Z136" s="36"/>
    </row>
    <row r="137" spans="4:26" x14ac:dyDescent="0.25">
      <c r="D137" s="64">
        <v>98</v>
      </c>
      <c r="E137" s="56">
        <v>0</v>
      </c>
      <c r="F137" s="56">
        <v>0</v>
      </c>
      <c r="G137" s="56">
        <v>0</v>
      </c>
      <c r="H137" s="56">
        <v>0</v>
      </c>
      <c r="I137" s="56">
        <v>0</v>
      </c>
      <c r="J137" s="61">
        <v>0</v>
      </c>
      <c r="K137" s="61">
        <v>0</v>
      </c>
      <c r="L137" s="61">
        <v>0</v>
      </c>
      <c r="M137" s="61">
        <v>0</v>
      </c>
      <c r="N137" s="61">
        <v>0</v>
      </c>
      <c r="O137" s="61">
        <v>0</v>
      </c>
      <c r="P137" s="61">
        <v>0</v>
      </c>
      <c r="Q137" s="61">
        <v>0</v>
      </c>
      <c r="R137" s="61">
        <v>0</v>
      </c>
      <c r="S137" s="61">
        <v>0</v>
      </c>
      <c r="T137" s="61">
        <v>0</v>
      </c>
      <c r="U137" s="61">
        <v>0</v>
      </c>
      <c r="V137" s="61">
        <v>0</v>
      </c>
      <c r="W137" s="61">
        <v>0</v>
      </c>
      <c r="X137" s="61">
        <v>0</v>
      </c>
      <c r="Y137" s="65">
        <v>0</v>
      </c>
      <c r="Z137" s="36"/>
    </row>
    <row r="138" spans="4:26" x14ac:dyDescent="0.25">
      <c r="D138" s="64">
        <v>99</v>
      </c>
      <c r="E138" s="56">
        <v>0</v>
      </c>
      <c r="F138" s="56">
        <v>0</v>
      </c>
      <c r="G138" s="56">
        <v>0</v>
      </c>
      <c r="H138" s="56">
        <v>0</v>
      </c>
      <c r="I138" s="56">
        <v>0</v>
      </c>
      <c r="J138" s="61">
        <v>0</v>
      </c>
      <c r="K138" s="61">
        <v>0</v>
      </c>
      <c r="L138" s="61">
        <v>0</v>
      </c>
      <c r="M138" s="61">
        <v>0</v>
      </c>
      <c r="N138" s="61">
        <v>0</v>
      </c>
      <c r="O138" s="61">
        <v>0</v>
      </c>
      <c r="P138" s="61">
        <v>0</v>
      </c>
      <c r="Q138" s="61">
        <v>0</v>
      </c>
      <c r="R138" s="61">
        <v>0</v>
      </c>
      <c r="S138" s="61">
        <v>0</v>
      </c>
      <c r="T138" s="61">
        <v>0</v>
      </c>
      <c r="U138" s="61">
        <v>0</v>
      </c>
      <c r="V138" s="61">
        <v>0</v>
      </c>
      <c r="W138" s="61">
        <v>0</v>
      </c>
      <c r="X138" s="61">
        <v>0</v>
      </c>
      <c r="Y138" s="65">
        <v>0</v>
      </c>
      <c r="Z138" s="36"/>
    </row>
    <row r="139" spans="4:26" x14ac:dyDescent="0.25">
      <c r="D139" s="64">
        <v>100</v>
      </c>
      <c r="E139" s="56">
        <v>0</v>
      </c>
      <c r="F139" s="56">
        <v>0</v>
      </c>
      <c r="G139" s="56">
        <v>0</v>
      </c>
      <c r="H139" s="56">
        <v>0</v>
      </c>
      <c r="I139" s="56">
        <v>0</v>
      </c>
      <c r="J139" s="61">
        <v>0</v>
      </c>
      <c r="K139" s="61">
        <v>0</v>
      </c>
      <c r="L139" s="61">
        <v>0</v>
      </c>
      <c r="M139" s="61">
        <v>0</v>
      </c>
      <c r="N139" s="61">
        <v>0</v>
      </c>
      <c r="O139" s="61">
        <v>0</v>
      </c>
      <c r="P139" s="61">
        <v>0</v>
      </c>
      <c r="Q139" s="61">
        <v>0</v>
      </c>
      <c r="R139" s="61">
        <v>0</v>
      </c>
      <c r="S139" s="61">
        <v>0</v>
      </c>
      <c r="T139" s="61">
        <v>0</v>
      </c>
      <c r="U139" s="61">
        <v>0</v>
      </c>
      <c r="V139" s="61">
        <v>0</v>
      </c>
      <c r="W139" s="61">
        <v>0</v>
      </c>
      <c r="X139" s="61">
        <v>0</v>
      </c>
      <c r="Y139" s="65">
        <v>0</v>
      </c>
      <c r="Z139" s="36"/>
    </row>
    <row r="140" spans="4:26" x14ac:dyDescent="0.25">
      <c r="D140" s="64">
        <v>101</v>
      </c>
      <c r="E140" s="56">
        <v>0</v>
      </c>
      <c r="F140" s="56">
        <v>0</v>
      </c>
      <c r="G140" s="56">
        <v>0</v>
      </c>
      <c r="H140" s="56">
        <v>0</v>
      </c>
      <c r="I140" s="56">
        <v>0</v>
      </c>
      <c r="J140" s="61">
        <v>0</v>
      </c>
      <c r="K140" s="61">
        <v>0</v>
      </c>
      <c r="L140" s="61">
        <v>0</v>
      </c>
      <c r="M140" s="61">
        <v>0</v>
      </c>
      <c r="N140" s="61">
        <v>0</v>
      </c>
      <c r="O140" s="61">
        <v>0</v>
      </c>
      <c r="P140" s="61">
        <v>0</v>
      </c>
      <c r="Q140" s="61">
        <v>0</v>
      </c>
      <c r="R140" s="61">
        <v>0</v>
      </c>
      <c r="S140" s="61">
        <v>0</v>
      </c>
      <c r="T140" s="61">
        <v>0</v>
      </c>
      <c r="U140" s="61">
        <v>0</v>
      </c>
      <c r="V140" s="61">
        <v>0</v>
      </c>
      <c r="W140" s="61">
        <v>0</v>
      </c>
      <c r="X140" s="61">
        <v>0</v>
      </c>
      <c r="Y140" s="65">
        <v>0</v>
      </c>
      <c r="Z140" s="36"/>
    </row>
    <row r="141" spans="4:26" x14ac:dyDescent="0.25">
      <c r="D141" s="64">
        <v>102</v>
      </c>
      <c r="E141" s="56">
        <v>0</v>
      </c>
      <c r="F141" s="56">
        <v>0</v>
      </c>
      <c r="G141" s="56">
        <v>0</v>
      </c>
      <c r="H141" s="56">
        <v>0</v>
      </c>
      <c r="I141" s="56">
        <v>0</v>
      </c>
      <c r="J141" s="61">
        <v>0</v>
      </c>
      <c r="K141" s="61">
        <v>0</v>
      </c>
      <c r="L141" s="61">
        <v>0</v>
      </c>
      <c r="M141" s="61">
        <v>0</v>
      </c>
      <c r="N141" s="61">
        <v>0</v>
      </c>
      <c r="O141" s="61">
        <v>0</v>
      </c>
      <c r="P141" s="61">
        <v>0</v>
      </c>
      <c r="Q141" s="61">
        <v>0</v>
      </c>
      <c r="R141" s="61">
        <v>0</v>
      </c>
      <c r="S141" s="61">
        <v>0</v>
      </c>
      <c r="T141" s="61">
        <v>0</v>
      </c>
      <c r="U141" s="61">
        <v>0</v>
      </c>
      <c r="V141" s="61">
        <v>0</v>
      </c>
      <c r="W141" s="61">
        <v>0</v>
      </c>
      <c r="X141" s="61">
        <v>0</v>
      </c>
      <c r="Y141" s="65">
        <v>0</v>
      </c>
      <c r="Z141" s="36"/>
    </row>
    <row r="142" spans="4:26" x14ac:dyDescent="0.25">
      <c r="D142" s="64">
        <v>103</v>
      </c>
      <c r="E142" s="56">
        <v>0</v>
      </c>
      <c r="F142" s="56">
        <v>0</v>
      </c>
      <c r="G142" s="56">
        <v>0</v>
      </c>
      <c r="H142" s="56">
        <v>0</v>
      </c>
      <c r="I142" s="56">
        <v>0</v>
      </c>
      <c r="J142" s="61">
        <v>0</v>
      </c>
      <c r="K142" s="61">
        <v>0</v>
      </c>
      <c r="L142" s="61">
        <v>0</v>
      </c>
      <c r="M142" s="61">
        <v>0</v>
      </c>
      <c r="N142" s="61">
        <v>0</v>
      </c>
      <c r="O142" s="61">
        <v>0</v>
      </c>
      <c r="P142" s="61">
        <v>0</v>
      </c>
      <c r="Q142" s="61">
        <v>0</v>
      </c>
      <c r="R142" s="61">
        <v>0</v>
      </c>
      <c r="S142" s="61">
        <v>0</v>
      </c>
      <c r="T142" s="61">
        <v>0</v>
      </c>
      <c r="U142" s="61">
        <v>0</v>
      </c>
      <c r="V142" s="61">
        <v>0</v>
      </c>
      <c r="W142" s="61">
        <v>0</v>
      </c>
      <c r="X142" s="61">
        <v>0</v>
      </c>
      <c r="Y142" s="65">
        <v>0</v>
      </c>
      <c r="Z142" s="36"/>
    </row>
    <row r="143" spans="4:26" x14ac:dyDescent="0.25">
      <c r="D143" s="64">
        <v>104</v>
      </c>
      <c r="E143" s="56">
        <v>0</v>
      </c>
      <c r="F143" s="56">
        <v>0</v>
      </c>
      <c r="G143" s="56">
        <v>0</v>
      </c>
      <c r="H143" s="56">
        <v>0</v>
      </c>
      <c r="I143" s="56">
        <v>0</v>
      </c>
      <c r="J143" s="61">
        <v>0</v>
      </c>
      <c r="K143" s="61">
        <v>0</v>
      </c>
      <c r="L143" s="61">
        <v>0</v>
      </c>
      <c r="M143" s="61">
        <v>0</v>
      </c>
      <c r="N143" s="61">
        <v>0</v>
      </c>
      <c r="O143" s="61">
        <v>0</v>
      </c>
      <c r="P143" s="61">
        <v>0</v>
      </c>
      <c r="Q143" s="61">
        <v>0</v>
      </c>
      <c r="R143" s="61">
        <v>0</v>
      </c>
      <c r="S143" s="61">
        <v>0</v>
      </c>
      <c r="T143" s="61">
        <v>0</v>
      </c>
      <c r="U143" s="61">
        <v>0</v>
      </c>
      <c r="V143" s="61">
        <v>0</v>
      </c>
      <c r="W143" s="61">
        <v>0</v>
      </c>
      <c r="X143" s="61">
        <v>0</v>
      </c>
      <c r="Y143" s="65">
        <v>0</v>
      </c>
      <c r="Z143" s="36"/>
    </row>
    <row r="144" spans="4:26" x14ac:dyDescent="0.25">
      <c r="D144" s="64">
        <v>105</v>
      </c>
      <c r="E144" s="56">
        <v>0</v>
      </c>
      <c r="F144" s="56">
        <v>0</v>
      </c>
      <c r="G144" s="56">
        <v>0</v>
      </c>
      <c r="H144" s="56">
        <v>0</v>
      </c>
      <c r="I144" s="56">
        <v>0</v>
      </c>
      <c r="J144" s="61">
        <v>0</v>
      </c>
      <c r="K144" s="61">
        <v>0</v>
      </c>
      <c r="L144" s="61">
        <v>0</v>
      </c>
      <c r="M144" s="61">
        <v>0</v>
      </c>
      <c r="N144" s="61">
        <v>0</v>
      </c>
      <c r="O144" s="61">
        <v>0</v>
      </c>
      <c r="P144" s="61">
        <v>0</v>
      </c>
      <c r="Q144" s="61">
        <v>0</v>
      </c>
      <c r="R144" s="61">
        <v>0</v>
      </c>
      <c r="S144" s="61">
        <v>0</v>
      </c>
      <c r="T144" s="61">
        <v>0</v>
      </c>
      <c r="U144" s="61">
        <v>0</v>
      </c>
      <c r="V144" s="61">
        <v>0</v>
      </c>
      <c r="W144" s="61">
        <v>0</v>
      </c>
      <c r="X144" s="61">
        <v>0</v>
      </c>
      <c r="Y144" s="65">
        <v>0</v>
      </c>
      <c r="Z144" s="36"/>
    </row>
    <row r="145" spans="4:26" x14ac:dyDescent="0.25">
      <c r="D145" s="64">
        <v>106</v>
      </c>
      <c r="E145" s="56">
        <v>0</v>
      </c>
      <c r="F145" s="56">
        <v>0</v>
      </c>
      <c r="G145" s="56">
        <v>0</v>
      </c>
      <c r="H145" s="56">
        <v>0</v>
      </c>
      <c r="I145" s="56">
        <v>0</v>
      </c>
      <c r="J145" s="61">
        <v>0</v>
      </c>
      <c r="K145" s="61">
        <v>0</v>
      </c>
      <c r="L145" s="61">
        <v>0</v>
      </c>
      <c r="M145" s="61">
        <v>0</v>
      </c>
      <c r="N145" s="61">
        <v>0</v>
      </c>
      <c r="O145" s="61">
        <v>0</v>
      </c>
      <c r="P145" s="61">
        <v>0</v>
      </c>
      <c r="Q145" s="61">
        <v>0</v>
      </c>
      <c r="R145" s="61">
        <v>0</v>
      </c>
      <c r="S145" s="61">
        <v>0</v>
      </c>
      <c r="T145" s="61">
        <v>0</v>
      </c>
      <c r="U145" s="61">
        <v>0</v>
      </c>
      <c r="V145" s="61">
        <v>0</v>
      </c>
      <c r="W145" s="61">
        <v>0</v>
      </c>
      <c r="X145" s="61">
        <v>0</v>
      </c>
      <c r="Y145" s="65">
        <v>0</v>
      </c>
      <c r="Z145" s="36"/>
    </row>
    <row r="146" spans="4:26" x14ac:dyDescent="0.25">
      <c r="D146" s="64">
        <v>107</v>
      </c>
      <c r="E146" s="56">
        <v>0</v>
      </c>
      <c r="F146" s="56">
        <v>0</v>
      </c>
      <c r="G146" s="56">
        <v>0</v>
      </c>
      <c r="H146" s="56">
        <v>0</v>
      </c>
      <c r="I146" s="56">
        <v>0</v>
      </c>
      <c r="J146" s="61">
        <v>0</v>
      </c>
      <c r="K146" s="61">
        <v>0</v>
      </c>
      <c r="L146" s="61">
        <v>0</v>
      </c>
      <c r="M146" s="61">
        <v>0</v>
      </c>
      <c r="N146" s="61">
        <v>0</v>
      </c>
      <c r="O146" s="61">
        <v>0</v>
      </c>
      <c r="P146" s="61">
        <v>0</v>
      </c>
      <c r="Q146" s="61">
        <v>0</v>
      </c>
      <c r="R146" s="61">
        <v>0</v>
      </c>
      <c r="S146" s="61">
        <v>0</v>
      </c>
      <c r="T146" s="61">
        <v>0</v>
      </c>
      <c r="U146" s="61">
        <v>0</v>
      </c>
      <c r="V146" s="61">
        <v>0</v>
      </c>
      <c r="W146" s="61">
        <v>0</v>
      </c>
      <c r="X146" s="61">
        <v>0</v>
      </c>
      <c r="Y146" s="65">
        <v>0</v>
      </c>
      <c r="Z146" s="36"/>
    </row>
    <row r="147" spans="4:26" x14ac:dyDescent="0.25">
      <c r="D147" s="64">
        <v>108</v>
      </c>
      <c r="E147" s="56">
        <v>0</v>
      </c>
      <c r="F147" s="56">
        <v>0</v>
      </c>
      <c r="G147" s="56">
        <v>0</v>
      </c>
      <c r="H147" s="56">
        <v>0</v>
      </c>
      <c r="I147" s="56">
        <v>0</v>
      </c>
      <c r="J147" s="61">
        <v>0</v>
      </c>
      <c r="K147" s="61">
        <v>0</v>
      </c>
      <c r="L147" s="61">
        <v>0</v>
      </c>
      <c r="M147" s="61">
        <v>0</v>
      </c>
      <c r="N147" s="61">
        <v>0</v>
      </c>
      <c r="O147" s="61">
        <v>0</v>
      </c>
      <c r="P147" s="61">
        <v>0</v>
      </c>
      <c r="Q147" s="61">
        <v>0</v>
      </c>
      <c r="R147" s="61">
        <v>0</v>
      </c>
      <c r="S147" s="61">
        <v>0</v>
      </c>
      <c r="T147" s="61">
        <v>0</v>
      </c>
      <c r="U147" s="61">
        <v>0</v>
      </c>
      <c r="V147" s="61">
        <v>0</v>
      </c>
      <c r="W147" s="61">
        <v>0</v>
      </c>
      <c r="X147" s="61">
        <v>0</v>
      </c>
      <c r="Y147" s="65">
        <v>0</v>
      </c>
      <c r="Z147" s="36"/>
    </row>
    <row r="148" spans="4:26" x14ac:dyDescent="0.25">
      <c r="D148" s="64">
        <v>109</v>
      </c>
      <c r="E148" s="56">
        <v>0</v>
      </c>
      <c r="F148" s="56">
        <v>0</v>
      </c>
      <c r="G148" s="56">
        <v>0</v>
      </c>
      <c r="H148" s="56">
        <v>0</v>
      </c>
      <c r="I148" s="56">
        <v>0</v>
      </c>
      <c r="J148" s="61">
        <v>0</v>
      </c>
      <c r="K148" s="61">
        <v>0</v>
      </c>
      <c r="L148" s="61">
        <v>0</v>
      </c>
      <c r="M148" s="61">
        <v>0</v>
      </c>
      <c r="N148" s="61">
        <v>0</v>
      </c>
      <c r="O148" s="61">
        <v>0</v>
      </c>
      <c r="P148" s="61">
        <v>0</v>
      </c>
      <c r="Q148" s="61">
        <v>0</v>
      </c>
      <c r="R148" s="61">
        <v>0</v>
      </c>
      <c r="S148" s="61">
        <v>0</v>
      </c>
      <c r="T148" s="61">
        <v>0</v>
      </c>
      <c r="U148" s="61">
        <v>0</v>
      </c>
      <c r="V148" s="61">
        <v>0</v>
      </c>
      <c r="W148" s="61">
        <v>0</v>
      </c>
      <c r="X148" s="61">
        <v>0</v>
      </c>
      <c r="Y148" s="65">
        <v>0</v>
      </c>
      <c r="Z148" s="36"/>
    </row>
    <row r="149" spans="4:26" x14ac:dyDescent="0.25">
      <c r="D149" s="64">
        <v>110</v>
      </c>
      <c r="E149" s="56">
        <v>0</v>
      </c>
      <c r="F149" s="56">
        <v>0</v>
      </c>
      <c r="G149" s="56">
        <v>0</v>
      </c>
      <c r="H149" s="56">
        <v>0</v>
      </c>
      <c r="I149" s="56">
        <v>0</v>
      </c>
      <c r="J149" s="61">
        <v>0</v>
      </c>
      <c r="K149" s="61">
        <v>0</v>
      </c>
      <c r="L149" s="61">
        <v>0</v>
      </c>
      <c r="M149" s="61">
        <v>0</v>
      </c>
      <c r="N149" s="61">
        <v>0</v>
      </c>
      <c r="O149" s="61">
        <v>0</v>
      </c>
      <c r="P149" s="61">
        <v>0</v>
      </c>
      <c r="Q149" s="61">
        <v>0</v>
      </c>
      <c r="R149" s="61">
        <v>0</v>
      </c>
      <c r="S149" s="61">
        <v>0</v>
      </c>
      <c r="T149" s="61">
        <v>0</v>
      </c>
      <c r="U149" s="61">
        <v>0</v>
      </c>
      <c r="V149" s="61">
        <v>0</v>
      </c>
      <c r="W149" s="61">
        <v>0</v>
      </c>
      <c r="X149" s="61">
        <v>0</v>
      </c>
      <c r="Y149" s="65">
        <v>0</v>
      </c>
      <c r="Z149" s="36"/>
    </row>
    <row r="150" spans="4:26" x14ac:dyDescent="0.25">
      <c r="D150" s="64">
        <v>111</v>
      </c>
      <c r="E150" s="56">
        <v>0</v>
      </c>
      <c r="F150" s="56">
        <v>0</v>
      </c>
      <c r="G150" s="56">
        <v>0</v>
      </c>
      <c r="H150" s="56">
        <v>0</v>
      </c>
      <c r="I150" s="56">
        <v>0</v>
      </c>
      <c r="J150" s="61">
        <v>0</v>
      </c>
      <c r="K150" s="61">
        <v>0</v>
      </c>
      <c r="L150" s="61">
        <v>0</v>
      </c>
      <c r="M150" s="61">
        <v>0</v>
      </c>
      <c r="N150" s="61">
        <v>0</v>
      </c>
      <c r="O150" s="61">
        <v>0</v>
      </c>
      <c r="P150" s="61">
        <v>0</v>
      </c>
      <c r="Q150" s="61">
        <v>0</v>
      </c>
      <c r="R150" s="61">
        <v>0</v>
      </c>
      <c r="S150" s="61">
        <v>0</v>
      </c>
      <c r="T150" s="61">
        <v>0</v>
      </c>
      <c r="U150" s="61">
        <v>0</v>
      </c>
      <c r="V150" s="61">
        <v>0</v>
      </c>
      <c r="W150" s="61">
        <v>0</v>
      </c>
      <c r="X150" s="61">
        <v>0</v>
      </c>
      <c r="Y150" s="65">
        <v>0</v>
      </c>
      <c r="Z150" s="36"/>
    </row>
    <row r="151" spans="4:26" x14ac:dyDescent="0.25">
      <c r="D151" s="64">
        <v>112</v>
      </c>
      <c r="E151" s="56">
        <v>0</v>
      </c>
      <c r="F151" s="56">
        <v>0</v>
      </c>
      <c r="G151" s="56">
        <v>0</v>
      </c>
      <c r="H151" s="56">
        <v>0</v>
      </c>
      <c r="I151" s="56">
        <v>0</v>
      </c>
      <c r="J151" s="61">
        <v>0</v>
      </c>
      <c r="K151" s="61">
        <v>0</v>
      </c>
      <c r="L151" s="61">
        <v>0</v>
      </c>
      <c r="M151" s="61">
        <v>0</v>
      </c>
      <c r="N151" s="61">
        <v>0</v>
      </c>
      <c r="O151" s="61">
        <v>0</v>
      </c>
      <c r="P151" s="61">
        <v>0</v>
      </c>
      <c r="Q151" s="61">
        <v>0</v>
      </c>
      <c r="R151" s="61">
        <v>0</v>
      </c>
      <c r="S151" s="61">
        <v>0</v>
      </c>
      <c r="T151" s="61">
        <v>0</v>
      </c>
      <c r="U151" s="61">
        <v>0</v>
      </c>
      <c r="V151" s="61">
        <v>0</v>
      </c>
      <c r="W151" s="61">
        <v>0</v>
      </c>
      <c r="X151" s="61">
        <v>0</v>
      </c>
      <c r="Y151" s="65">
        <v>0</v>
      </c>
      <c r="Z151" s="36"/>
    </row>
    <row r="152" spans="4:26" x14ac:dyDescent="0.25">
      <c r="D152" s="64">
        <v>113</v>
      </c>
      <c r="E152" s="56">
        <v>0</v>
      </c>
      <c r="F152" s="56">
        <v>0</v>
      </c>
      <c r="G152" s="56">
        <v>0</v>
      </c>
      <c r="H152" s="56">
        <v>0</v>
      </c>
      <c r="I152" s="56">
        <v>0</v>
      </c>
      <c r="J152" s="61">
        <v>0</v>
      </c>
      <c r="K152" s="61">
        <v>0</v>
      </c>
      <c r="L152" s="61">
        <v>0</v>
      </c>
      <c r="M152" s="61">
        <v>0</v>
      </c>
      <c r="N152" s="61">
        <v>0</v>
      </c>
      <c r="O152" s="61">
        <v>0</v>
      </c>
      <c r="P152" s="61">
        <v>0</v>
      </c>
      <c r="Q152" s="61">
        <v>0</v>
      </c>
      <c r="R152" s="61">
        <v>0</v>
      </c>
      <c r="S152" s="61">
        <v>0</v>
      </c>
      <c r="T152" s="61">
        <v>0</v>
      </c>
      <c r="U152" s="61">
        <v>0</v>
      </c>
      <c r="V152" s="61">
        <v>0</v>
      </c>
      <c r="W152" s="61">
        <v>0</v>
      </c>
      <c r="X152" s="61">
        <v>0</v>
      </c>
      <c r="Y152" s="65">
        <v>0</v>
      </c>
      <c r="Z152" s="36"/>
    </row>
    <row r="153" spans="4:26" x14ac:dyDescent="0.25">
      <c r="D153" s="64">
        <v>114</v>
      </c>
      <c r="E153" s="56">
        <v>0</v>
      </c>
      <c r="F153" s="56">
        <v>0</v>
      </c>
      <c r="G153" s="56">
        <v>0</v>
      </c>
      <c r="H153" s="56">
        <v>0</v>
      </c>
      <c r="I153" s="56">
        <v>0</v>
      </c>
      <c r="J153" s="61">
        <v>0</v>
      </c>
      <c r="K153" s="61">
        <v>0</v>
      </c>
      <c r="L153" s="61">
        <v>0</v>
      </c>
      <c r="M153" s="61">
        <v>0</v>
      </c>
      <c r="N153" s="61">
        <v>0</v>
      </c>
      <c r="O153" s="61">
        <v>0</v>
      </c>
      <c r="P153" s="61">
        <v>0</v>
      </c>
      <c r="Q153" s="61">
        <v>0</v>
      </c>
      <c r="R153" s="61">
        <v>0</v>
      </c>
      <c r="S153" s="61">
        <v>0</v>
      </c>
      <c r="T153" s="61">
        <v>0</v>
      </c>
      <c r="U153" s="61">
        <v>0</v>
      </c>
      <c r="V153" s="61">
        <v>0</v>
      </c>
      <c r="W153" s="61">
        <v>0</v>
      </c>
      <c r="X153" s="61">
        <v>0</v>
      </c>
      <c r="Y153" s="65">
        <v>0</v>
      </c>
      <c r="Z153" s="36"/>
    </row>
    <row r="154" spans="4:26" x14ac:dyDescent="0.25">
      <c r="D154" s="64">
        <v>115</v>
      </c>
      <c r="E154" s="56">
        <v>0</v>
      </c>
      <c r="F154" s="56">
        <v>0</v>
      </c>
      <c r="G154" s="56">
        <v>0</v>
      </c>
      <c r="H154" s="56">
        <v>0</v>
      </c>
      <c r="I154" s="56">
        <v>0</v>
      </c>
      <c r="J154" s="61">
        <v>0</v>
      </c>
      <c r="K154" s="61">
        <v>0</v>
      </c>
      <c r="L154" s="61">
        <v>0</v>
      </c>
      <c r="M154" s="61">
        <v>0</v>
      </c>
      <c r="N154" s="61">
        <v>0</v>
      </c>
      <c r="O154" s="61">
        <v>0</v>
      </c>
      <c r="P154" s="61">
        <v>0</v>
      </c>
      <c r="Q154" s="61">
        <v>0</v>
      </c>
      <c r="R154" s="61">
        <v>0</v>
      </c>
      <c r="S154" s="61">
        <v>0</v>
      </c>
      <c r="T154" s="61">
        <v>0</v>
      </c>
      <c r="U154" s="61">
        <v>0</v>
      </c>
      <c r="V154" s="61">
        <v>0</v>
      </c>
      <c r="W154" s="61">
        <v>0</v>
      </c>
      <c r="X154" s="61">
        <v>0</v>
      </c>
      <c r="Y154" s="65">
        <v>0</v>
      </c>
      <c r="Z154" s="36"/>
    </row>
    <row r="155" spans="4:26" x14ac:dyDescent="0.25">
      <c r="D155" s="64">
        <v>116</v>
      </c>
      <c r="E155" s="56">
        <v>0</v>
      </c>
      <c r="F155" s="56">
        <v>0</v>
      </c>
      <c r="G155" s="56">
        <v>0</v>
      </c>
      <c r="H155" s="56">
        <v>0</v>
      </c>
      <c r="I155" s="56">
        <v>0</v>
      </c>
      <c r="J155" s="61">
        <v>0</v>
      </c>
      <c r="K155" s="61">
        <v>0</v>
      </c>
      <c r="L155" s="61">
        <v>0</v>
      </c>
      <c r="M155" s="61">
        <v>0</v>
      </c>
      <c r="N155" s="61">
        <v>0</v>
      </c>
      <c r="O155" s="61">
        <v>0</v>
      </c>
      <c r="P155" s="61">
        <v>0</v>
      </c>
      <c r="Q155" s="61">
        <v>0</v>
      </c>
      <c r="R155" s="61">
        <v>0</v>
      </c>
      <c r="S155" s="61">
        <v>0</v>
      </c>
      <c r="T155" s="61">
        <v>0</v>
      </c>
      <c r="U155" s="61">
        <v>0</v>
      </c>
      <c r="V155" s="61">
        <v>0</v>
      </c>
      <c r="W155" s="61">
        <v>0</v>
      </c>
      <c r="X155" s="61">
        <v>0</v>
      </c>
      <c r="Y155" s="65">
        <v>0</v>
      </c>
      <c r="Z155" s="36"/>
    </row>
    <row r="156" spans="4:26" x14ac:dyDescent="0.25">
      <c r="D156" s="64">
        <v>117</v>
      </c>
      <c r="E156" s="56">
        <v>0</v>
      </c>
      <c r="F156" s="56">
        <v>0</v>
      </c>
      <c r="G156" s="56">
        <v>0</v>
      </c>
      <c r="H156" s="56">
        <v>0</v>
      </c>
      <c r="I156" s="56">
        <v>0</v>
      </c>
      <c r="J156" s="61">
        <v>0</v>
      </c>
      <c r="K156" s="61">
        <v>0</v>
      </c>
      <c r="L156" s="61">
        <v>0</v>
      </c>
      <c r="M156" s="61">
        <v>0</v>
      </c>
      <c r="N156" s="61">
        <v>0</v>
      </c>
      <c r="O156" s="61">
        <v>0</v>
      </c>
      <c r="P156" s="61">
        <v>0</v>
      </c>
      <c r="Q156" s="61">
        <v>0</v>
      </c>
      <c r="R156" s="61">
        <v>0</v>
      </c>
      <c r="S156" s="61">
        <v>0</v>
      </c>
      <c r="T156" s="61">
        <v>0</v>
      </c>
      <c r="U156" s="61">
        <v>0</v>
      </c>
      <c r="V156" s="61">
        <v>0</v>
      </c>
      <c r="W156" s="61">
        <v>0</v>
      </c>
      <c r="X156" s="61">
        <v>0</v>
      </c>
      <c r="Y156" s="65">
        <v>0</v>
      </c>
      <c r="Z156" s="36"/>
    </row>
    <row r="157" spans="4:26" x14ac:dyDescent="0.25">
      <c r="D157" s="64">
        <v>118</v>
      </c>
      <c r="E157" s="56">
        <v>0</v>
      </c>
      <c r="F157" s="56">
        <v>0</v>
      </c>
      <c r="G157" s="56">
        <v>0</v>
      </c>
      <c r="H157" s="56">
        <v>0</v>
      </c>
      <c r="I157" s="56">
        <v>0</v>
      </c>
      <c r="J157" s="61">
        <v>0</v>
      </c>
      <c r="K157" s="61">
        <v>0</v>
      </c>
      <c r="L157" s="61">
        <v>0</v>
      </c>
      <c r="M157" s="61">
        <v>0</v>
      </c>
      <c r="N157" s="61">
        <v>0</v>
      </c>
      <c r="O157" s="61">
        <v>0</v>
      </c>
      <c r="P157" s="61">
        <v>0</v>
      </c>
      <c r="Q157" s="61">
        <v>0</v>
      </c>
      <c r="R157" s="61">
        <v>0</v>
      </c>
      <c r="S157" s="61">
        <v>0</v>
      </c>
      <c r="T157" s="61">
        <v>0</v>
      </c>
      <c r="U157" s="61">
        <v>0</v>
      </c>
      <c r="V157" s="61">
        <v>0</v>
      </c>
      <c r="W157" s="61">
        <v>0</v>
      </c>
      <c r="X157" s="61">
        <v>0</v>
      </c>
      <c r="Y157" s="65">
        <v>0</v>
      </c>
      <c r="Z157" s="36"/>
    </row>
    <row r="158" spans="4:26" x14ac:dyDescent="0.25">
      <c r="D158" s="64">
        <v>119</v>
      </c>
      <c r="E158" s="56">
        <v>0</v>
      </c>
      <c r="F158" s="56">
        <v>0</v>
      </c>
      <c r="G158" s="56">
        <v>0</v>
      </c>
      <c r="H158" s="56">
        <v>0</v>
      </c>
      <c r="I158" s="56">
        <v>0</v>
      </c>
      <c r="J158" s="61">
        <v>0</v>
      </c>
      <c r="K158" s="61">
        <v>0</v>
      </c>
      <c r="L158" s="61">
        <v>0</v>
      </c>
      <c r="M158" s="61">
        <v>0</v>
      </c>
      <c r="N158" s="61">
        <v>0</v>
      </c>
      <c r="O158" s="61">
        <v>0</v>
      </c>
      <c r="P158" s="61">
        <v>0</v>
      </c>
      <c r="Q158" s="61">
        <v>0</v>
      </c>
      <c r="R158" s="61">
        <v>0</v>
      </c>
      <c r="S158" s="61">
        <v>0</v>
      </c>
      <c r="T158" s="61">
        <v>0</v>
      </c>
      <c r="U158" s="61">
        <v>0</v>
      </c>
      <c r="V158" s="61">
        <v>0</v>
      </c>
      <c r="W158" s="61">
        <v>0</v>
      </c>
      <c r="X158" s="61">
        <v>0</v>
      </c>
      <c r="Y158" s="65">
        <v>0</v>
      </c>
      <c r="Z158" s="36"/>
    </row>
    <row r="159" spans="4:26" x14ac:dyDescent="0.25">
      <c r="D159" s="64">
        <v>120</v>
      </c>
      <c r="E159" s="56">
        <v>0</v>
      </c>
      <c r="F159" s="56">
        <v>0</v>
      </c>
      <c r="G159" s="56">
        <v>0</v>
      </c>
      <c r="H159" s="56">
        <v>0</v>
      </c>
      <c r="I159" s="56">
        <v>0</v>
      </c>
      <c r="J159" s="61">
        <v>0</v>
      </c>
      <c r="K159" s="61">
        <v>0</v>
      </c>
      <c r="L159" s="61">
        <v>0</v>
      </c>
      <c r="M159" s="61">
        <v>0</v>
      </c>
      <c r="N159" s="61">
        <v>0</v>
      </c>
      <c r="O159" s="61">
        <v>0</v>
      </c>
      <c r="P159" s="61">
        <v>0</v>
      </c>
      <c r="Q159" s="61">
        <v>0</v>
      </c>
      <c r="R159" s="61">
        <v>0</v>
      </c>
      <c r="S159" s="61">
        <v>0</v>
      </c>
      <c r="T159" s="61">
        <v>0</v>
      </c>
      <c r="U159" s="61">
        <v>0</v>
      </c>
      <c r="V159" s="61">
        <v>0</v>
      </c>
      <c r="W159" s="61">
        <v>0</v>
      </c>
      <c r="X159" s="61">
        <v>0</v>
      </c>
      <c r="Y159" s="65">
        <v>0</v>
      </c>
      <c r="Z159" s="36"/>
    </row>
    <row r="160" spans="4:26" x14ac:dyDescent="0.25">
      <c r="D160" s="64">
        <v>121</v>
      </c>
      <c r="E160" s="56">
        <v>0</v>
      </c>
      <c r="F160" s="56">
        <v>0</v>
      </c>
      <c r="G160" s="56">
        <v>0</v>
      </c>
      <c r="H160" s="56">
        <v>0</v>
      </c>
      <c r="I160" s="56">
        <v>0</v>
      </c>
      <c r="J160" s="61">
        <v>0</v>
      </c>
      <c r="K160" s="61">
        <v>0</v>
      </c>
      <c r="L160" s="61">
        <v>0</v>
      </c>
      <c r="M160" s="61">
        <v>0</v>
      </c>
      <c r="N160" s="61">
        <v>0</v>
      </c>
      <c r="O160" s="61">
        <v>0</v>
      </c>
      <c r="P160" s="61">
        <v>0</v>
      </c>
      <c r="Q160" s="61">
        <v>0</v>
      </c>
      <c r="R160" s="61">
        <v>0</v>
      </c>
      <c r="S160" s="61">
        <v>0</v>
      </c>
      <c r="T160" s="61">
        <v>0</v>
      </c>
      <c r="U160" s="61">
        <v>0</v>
      </c>
      <c r="V160" s="61">
        <v>0</v>
      </c>
      <c r="W160" s="61">
        <v>0</v>
      </c>
      <c r="X160" s="61">
        <v>0</v>
      </c>
      <c r="Y160" s="65">
        <v>0</v>
      </c>
      <c r="Z160" s="36"/>
    </row>
    <row r="161" spans="4:26" x14ac:dyDescent="0.25">
      <c r="D161" s="64">
        <v>122</v>
      </c>
      <c r="E161" s="56">
        <v>0</v>
      </c>
      <c r="F161" s="56">
        <v>0</v>
      </c>
      <c r="G161" s="56">
        <v>0</v>
      </c>
      <c r="H161" s="56">
        <v>0</v>
      </c>
      <c r="I161" s="56">
        <v>0</v>
      </c>
      <c r="J161" s="61">
        <v>0</v>
      </c>
      <c r="K161" s="61">
        <v>0</v>
      </c>
      <c r="L161" s="61">
        <v>0</v>
      </c>
      <c r="M161" s="61">
        <v>0</v>
      </c>
      <c r="N161" s="61">
        <v>0</v>
      </c>
      <c r="O161" s="61">
        <v>0</v>
      </c>
      <c r="P161" s="61">
        <v>0</v>
      </c>
      <c r="Q161" s="61">
        <v>0</v>
      </c>
      <c r="R161" s="61">
        <v>0</v>
      </c>
      <c r="S161" s="61">
        <v>0</v>
      </c>
      <c r="T161" s="61">
        <v>0</v>
      </c>
      <c r="U161" s="61">
        <v>0</v>
      </c>
      <c r="V161" s="61">
        <v>0</v>
      </c>
      <c r="W161" s="61">
        <v>0</v>
      </c>
      <c r="X161" s="61">
        <v>0</v>
      </c>
      <c r="Y161" s="65">
        <v>0</v>
      </c>
      <c r="Z161" s="36"/>
    </row>
    <row r="162" spans="4:26" x14ac:dyDescent="0.25">
      <c r="D162" s="64">
        <v>123</v>
      </c>
      <c r="E162" s="56">
        <v>0</v>
      </c>
      <c r="F162" s="56">
        <v>0</v>
      </c>
      <c r="G162" s="56">
        <v>0</v>
      </c>
      <c r="H162" s="56">
        <v>0</v>
      </c>
      <c r="I162" s="56">
        <v>0</v>
      </c>
      <c r="J162" s="61">
        <v>0</v>
      </c>
      <c r="K162" s="61">
        <v>0</v>
      </c>
      <c r="L162" s="61">
        <v>0</v>
      </c>
      <c r="M162" s="61">
        <v>0</v>
      </c>
      <c r="N162" s="61">
        <v>0</v>
      </c>
      <c r="O162" s="61">
        <v>0</v>
      </c>
      <c r="P162" s="61">
        <v>0</v>
      </c>
      <c r="Q162" s="61">
        <v>0</v>
      </c>
      <c r="R162" s="61">
        <v>0</v>
      </c>
      <c r="S162" s="61">
        <v>0</v>
      </c>
      <c r="T162" s="61">
        <v>0</v>
      </c>
      <c r="U162" s="61">
        <v>0</v>
      </c>
      <c r="V162" s="61">
        <v>0</v>
      </c>
      <c r="W162" s="61">
        <v>0</v>
      </c>
      <c r="X162" s="61">
        <v>0</v>
      </c>
      <c r="Y162" s="65">
        <v>0</v>
      </c>
      <c r="Z162" s="36"/>
    </row>
    <row r="163" spans="4:26" x14ac:dyDescent="0.25">
      <c r="D163" s="64">
        <v>124</v>
      </c>
      <c r="E163" s="56">
        <v>0</v>
      </c>
      <c r="F163" s="56">
        <v>0</v>
      </c>
      <c r="G163" s="56">
        <v>0</v>
      </c>
      <c r="H163" s="56">
        <v>0</v>
      </c>
      <c r="I163" s="56">
        <v>0</v>
      </c>
      <c r="J163" s="61">
        <v>0</v>
      </c>
      <c r="K163" s="61">
        <v>0</v>
      </c>
      <c r="L163" s="61">
        <v>0</v>
      </c>
      <c r="M163" s="61">
        <v>0</v>
      </c>
      <c r="N163" s="61">
        <v>0</v>
      </c>
      <c r="O163" s="61">
        <v>0</v>
      </c>
      <c r="P163" s="61">
        <v>0</v>
      </c>
      <c r="Q163" s="61">
        <v>0</v>
      </c>
      <c r="R163" s="61">
        <v>0</v>
      </c>
      <c r="S163" s="61">
        <v>0</v>
      </c>
      <c r="T163" s="61">
        <v>0</v>
      </c>
      <c r="U163" s="61">
        <v>0</v>
      </c>
      <c r="V163" s="61">
        <v>0</v>
      </c>
      <c r="W163" s="61">
        <v>0</v>
      </c>
      <c r="X163" s="61">
        <v>0</v>
      </c>
      <c r="Y163" s="65">
        <v>0</v>
      </c>
      <c r="Z163" s="36"/>
    </row>
    <row r="164" spans="4:26" x14ac:dyDescent="0.25">
      <c r="D164" s="64">
        <v>125</v>
      </c>
      <c r="E164" s="56">
        <v>0</v>
      </c>
      <c r="F164" s="56">
        <v>0</v>
      </c>
      <c r="G164" s="56">
        <v>0</v>
      </c>
      <c r="H164" s="56">
        <v>0</v>
      </c>
      <c r="I164" s="56">
        <v>0</v>
      </c>
      <c r="J164" s="61">
        <v>0</v>
      </c>
      <c r="K164" s="61">
        <v>0</v>
      </c>
      <c r="L164" s="61">
        <v>0</v>
      </c>
      <c r="M164" s="61">
        <v>0</v>
      </c>
      <c r="N164" s="61">
        <v>0</v>
      </c>
      <c r="O164" s="61">
        <v>0</v>
      </c>
      <c r="P164" s="61">
        <v>0</v>
      </c>
      <c r="Q164" s="61">
        <v>0</v>
      </c>
      <c r="R164" s="61">
        <v>0</v>
      </c>
      <c r="S164" s="61">
        <v>0</v>
      </c>
      <c r="T164" s="61">
        <v>0</v>
      </c>
      <c r="U164" s="61">
        <v>0</v>
      </c>
      <c r="V164" s="61">
        <v>0</v>
      </c>
      <c r="W164" s="61">
        <v>0</v>
      </c>
      <c r="X164" s="61">
        <v>0</v>
      </c>
      <c r="Y164" s="65">
        <v>0</v>
      </c>
      <c r="Z164" s="36"/>
    </row>
    <row r="165" spans="4:26" x14ac:dyDescent="0.25">
      <c r="D165" s="64">
        <v>126</v>
      </c>
      <c r="E165" s="56">
        <v>0</v>
      </c>
      <c r="F165" s="56">
        <v>0</v>
      </c>
      <c r="G165" s="56">
        <v>0</v>
      </c>
      <c r="H165" s="56">
        <v>0</v>
      </c>
      <c r="I165" s="56">
        <v>0</v>
      </c>
      <c r="J165" s="61">
        <v>0</v>
      </c>
      <c r="K165" s="61">
        <v>0</v>
      </c>
      <c r="L165" s="61">
        <v>0</v>
      </c>
      <c r="M165" s="61">
        <v>0</v>
      </c>
      <c r="N165" s="61">
        <v>0</v>
      </c>
      <c r="O165" s="61">
        <v>0</v>
      </c>
      <c r="P165" s="61">
        <v>0</v>
      </c>
      <c r="Q165" s="61">
        <v>0</v>
      </c>
      <c r="R165" s="61">
        <v>0</v>
      </c>
      <c r="S165" s="61">
        <v>0</v>
      </c>
      <c r="T165" s="61">
        <v>0</v>
      </c>
      <c r="U165" s="61">
        <v>0</v>
      </c>
      <c r="V165" s="61">
        <v>0</v>
      </c>
      <c r="W165" s="61">
        <v>0</v>
      </c>
      <c r="X165" s="61">
        <v>0</v>
      </c>
      <c r="Y165" s="65">
        <v>0</v>
      </c>
      <c r="Z165" s="36"/>
    </row>
    <row r="166" spans="4:26" x14ac:dyDescent="0.25">
      <c r="D166" s="64">
        <v>127</v>
      </c>
      <c r="E166" s="56">
        <v>0</v>
      </c>
      <c r="F166" s="56">
        <v>0</v>
      </c>
      <c r="G166" s="56">
        <v>0</v>
      </c>
      <c r="H166" s="56">
        <v>0</v>
      </c>
      <c r="I166" s="56">
        <v>0</v>
      </c>
      <c r="J166" s="61">
        <v>0</v>
      </c>
      <c r="K166" s="61">
        <v>0</v>
      </c>
      <c r="L166" s="61">
        <v>0</v>
      </c>
      <c r="M166" s="61">
        <v>0</v>
      </c>
      <c r="N166" s="61">
        <v>0</v>
      </c>
      <c r="O166" s="61">
        <v>0</v>
      </c>
      <c r="P166" s="61">
        <v>0</v>
      </c>
      <c r="Q166" s="61">
        <v>0</v>
      </c>
      <c r="R166" s="61">
        <v>0</v>
      </c>
      <c r="S166" s="61">
        <v>0</v>
      </c>
      <c r="T166" s="61">
        <v>0</v>
      </c>
      <c r="U166" s="61">
        <v>0</v>
      </c>
      <c r="V166" s="61">
        <v>0</v>
      </c>
      <c r="W166" s="61">
        <v>0</v>
      </c>
      <c r="X166" s="61">
        <v>0</v>
      </c>
      <c r="Y166" s="65">
        <v>0</v>
      </c>
      <c r="Z166" s="36"/>
    </row>
    <row r="167" spans="4:26" x14ac:dyDescent="0.25">
      <c r="D167" s="64">
        <v>128</v>
      </c>
      <c r="E167" s="56">
        <v>0</v>
      </c>
      <c r="F167" s="56">
        <v>0</v>
      </c>
      <c r="G167" s="56">
        <v>0</v>
      </c>
      <c r="H167" s="56">
        <v>0</v>
      </c>
      <c r="I167" s="56">
        <v>0</v>
      </c>
      <c r="J167" s="61">
        <v>0</v>
      </c>
      <c r="K167" s="61">
        <v>0</v>
      </c>
      <c r="L167" s="61">
        <v>0</v>
      </c>
      <c r="M167" s="61">
        <v>0</v>
      </c>
      <c r="N167" s="61">
        <v>0</v>
      </c>
      <c r="O167" s="61">
        <v>0</v>
      </c>
      <c r="P167" s="61">
        <v>0</v>
      </c>
      <c r="Q167" s="61">
        <v>0</v>
      </c>
      <c r="R167" s="61">
        <v>0</v>
      </c>
      <c r="S167" s="61">
        <v>0</v>
      </c>
      <c r="T167" s="61">
        <v>0</v>
      </c>
      <c r="U167" s="61">
        <v>0</v>
      </c>
      <c r="V167" s="61">
        <v>0</v>
      </c>
      <c r="W167" s="61">
        <v>0</v>
      </c>
      <c r="X167" s="61">
        <v>0</v>
      </c>
      <c r="Y167" s="65">
        <v>0</v>
      </c>
      <c r="Z167" s="36"/>
    </row>
    <row r="168" spans="4:26" x14ac:dyDescent="0.25">
      <c r="D168" s="64">
        <v>129</v>
      </c>
      <c r="E168" s="56">
        <v>0</v>
      </c>
      <c r="F168" s="56">
        <v>0</v>
      </c>
      <c r="G168" s="56">
        <v>0</v>
      </c>
      <c r="H168" s="56">
        <v>0</v>
      </c>
      <c r="I168" s="56">
        <v>0</v>
      </c>
      <c r="J168" s="61">
        <v>0</v>
      </c>
      <c r="K168" s="61">
        <v>0</v>
      </c>
      <c r="L168" s="61">
        <v>0</v>
      </c>
      <c r="M168" s="61">
        <v>0</v>
      </c>
      <c r="N168" s="61">
        <v>0</v>
      </c>
      <c r="O168" s="61">
        <v>0</v>
      </c>
      <c r="P168" s="61">
        <v>0</v>
      </c>
      <c r="Q168" s="61">
        <v>0</v>
      </c>
      <c r="R168" s="61">
        <v>0</v>
      </c>
      <c r="S168" s="61">
        <v>0</v>
      </c>
      <c r="T168" s="61">
        <v>0</v>
      </c>
      <c r="U168" s="61">
        <v>0</v>
      </c>
      <c r="V168" s="61">
        <v>0</v>
      </c>
      <c r="W168" s="61">
        <v>0</v>
      </c>
      <c r="X168" s="61">
        <v>0</v>
      </c>
      <c r="Y168" s="65">
        <v>0</v>
      </c>
      <c r="Z168" s="36"/>
    </row>
    <row r="169" spans="4:26" x14ac:dyDescent="0.25">
      <c r="D169" s="64">
        <v>130</v>
      </c>
      <c r="E169" s="56">
        <v>0</v>
      </c>
      <c r="F169" s="56">
        <v>0</v>
      </c>
      <c r="G169" s="56">
        <v>0</v>
      </c>
      <c r="H169" s="56">
        <v>0</v>
      </c>
      <c r="I169" s="56">
        <v>0</v>
      </c>
      <c r="J169" s="61">
        <v>0</v>
      </c>
      <c r="K169" s="61">
        <v>0</v>
      </c>
      <c r="L169" s="61">
        <v>0</v>
      </c>
      <c r="M169" s="61">
        <v>0</v>
      </c>
      <c r="N169" s="61">
        <v>0</v>
      </c>
      <c r="O169" s="61">
        <v>0</v>
      </c>
      <c r="P169" s="61">
        <v>0</v>
      </c>
      <c r="Q169" s="61">
        <v>0</v>
      </c>
      <c r="R169" s="61">
        <v>0</v>
      </c>
      <c r="S169" s="61">
        <v>0</v>
      </c>
      <c r="T169" s="61">
        <v>0</v>
      </c>
      <c r="U169" s="61">
        <v>0</v>
      </c>
      <c r="V169" s="61">
        <v>0</v>
      </c>
      <c r="W169" s="61">
        <v>0</v>
      </c>
      <c r="X169" s="61">
        <v>0</v>
      </c>
      <c r="Y169" s="65">
        <v>0</v>
      </c>
      <c r="Z169" s="36"/>
    </row>
    <row r="170" spans="4:26" x14ac:dyDescent="0.25">
      <c r="D170" s="64">
        <v>131</v>
      </c>
      <c r="E170" s="56">
        <v>0</v>
      </c>
      <c r="F170" s="56">
        <v>0</v>
      </c>
      <c r="G170" s="56">
        <v>0</v>
      </c>
      <c r="H170" s="56">
        <v>0</v>
      </c>
      <c r="I170" s="56">
        <v>0</v>
      </c>
      <c r="J170" s="61">
        <v>0</v>
      </c>
      <c r="K170" s="61">
        <v>0</v>
      </c>
      <c r="L170" s="61">
        <v>0</v>
      </c>
      <c r="M170" s="61">
        <v>0</v>
      </c>
      <c r="N170" s="61">
        <v>0</v>
      </c>
      <c r="O170" s="61">
        <v>0</v>
      </c>
      <c r="P170" s="61">
        <v>0</v>
      </c>
      <c r="Q170" s="61">
        <v>0</v>
      </c>
      <c r="R170" s="61">
        <v>0</v>
      </c>
      <c r="S170" s="61">
        <v>0</v>
      </c>
      <c r="T170" s="61">
        <v>0</v>
      </c>
      <c r="U170" s="61">
        <v>0</v>
      </c>
      <c r="V170" s="61">
        <v>0</v>
      </c>
      <c r="W170" s="61">
        <v>0</v>
      </c>
      <c r="X170" s="61">
        <v>0</v>
      </c>
      <c r="Y170" s="65">
        <v>0</v>
      </c>
      <c r="Z170" s="36"/>
    </row>
    <row r="171" spans="4:26" x14ac:dyDescent="0.25">
      <c r="D171" s="64">
        <v>132</v>
      </c>
      <c r="E171" s="56">
        <v>0</v>
      </c>
      <c r="F171" s="56">
        <v>0</v>
      </c>
      <c r="G171" s="56">
        <v>0</v>
      </c>
      <c r="H171" s="56">
        <v>0</v>
      </c>
      <c r="I171" s="56">
        <v>0</v>
      </c>
      <c r="J171" s="61">
        <v>0</v>
      </c>
      <c r="K171" s="61">
        <v>0</v>
      </c>
      <c r="L171" s="61">
        <v>0</v>
      </c>
      <c r="M171" s="61">
        <v>0</v>
      </c>
      <c r="N171" s="61">
        <v>0</v>
      </c>
      <c r="O171" s="61">
        <v>0</v>
      </c>
      <c r="P171" s="61">
        <v>0</v>
      </c>
      <c r="Q171" s="61">
        <v>0</v>
      </c>
      <c r="R171" s="61">
        <v>0</v>
      </c>
      <c r="S171" s="61">
        <v>0</v>
      </c>
      <c r="T171" s="61">
        <v>0</v>
      </c>
      <c r="U171" s="61">
        <v>0</v>
      </c>
      <c r="V171" s="61">
        <v>0</v>
      </c>
      <c r="W171" s="61">
        <v>0</v>
      </c>
      <c r="X171" s="61">
        <v>0</v>
      </c>
      <c r="Y171" s="65">
        <v>0</v>
      </c>
      <c r="Z171" s="36"/>
    </row>
    <row r="172" spans="4:26" x14ac:dyDescent="0.25">
      <c r="D172" s="64">
        <v>133</v>
      </c>
      <c r="E172" s="56">
        <v>0</v>
      </c>
      <c r="F172" s="56">
        <v>0</v>
      </c>
      <c r="G172" s="56">
        <v>0</v>
      </c>
      <c r="H172" s="56">
        <v>0</v>
      </c>
      <c r="I172" s="56">
        <v>0</v>
      </c>
      <c r="J172" s="61">
        <v>0</v>
      </c>
      <c r="K172" s="61">
        <v>0</v>
      </c>
      <c r="L172" s="61">
        <v>0</v>
      </c>
      <c r="M172" s="61">
        <v>0</v>
      </c>
      <c r="N172" s="61">
        <v>0</v>
      </c>
      <c r="O172" s="61">
        <v>0</v>
      </c>
      <c r="P172" s="61">
        <v>0</v>
      </c>
      <c r="Q172" s="61">
        <v>0</v>
      </c>
      <c r="R172" s="61">
        <v>0</v>
      </c>
      <c r="S172" s="61">
        <v>0</v>
      </c>
      <c r="T172" s="61">
        <v>0</v>
      </c>
      <c r="U172" s="61">
        <v>0</v>
      </c>
      <c r="V172" s="61">
        <v>0</v>
      </c>
      <c r="W172" s="61">
        <v>0</v>
      </c>
      <c r="X172" s="61">
        <v>0</v>
      </c>
      <c r="Y172" s="65">
        <v>0</v>
      </c>
      <c r="Z172" s="36"/>
    </row>
    <row r="173" spans="4:26" x14ac:dyDescent="0.25">
      <c r="D173" s="64">
        <v>134</v>
      </c>
      <c r="E173" s="56">
        <v>0</v>
      </c>
      <c r="F173" s="56">
        <v>0</v>
      </c>
      <c r="G173" s="56">
        <v>0</v>
      </c>
      <c r="H173" s="56">
        <v>0</v>
      </c>
      <c r="I173" s="56">
        <v>0</v>
      </c>
      <c r="J173" s="61">
        <v>0</v>
      </c>
      <c r="K173" s="61">
        <v>0</v>
      </c>
      <c r="L173" s="61">
        <v>0</v>
      </c>
      <c r="M173" s="61">
        <v>0</v>
      </c>
      <c r="N173" s="61">
        <v>0</v>
      </c>
      <c r="O173" s="61">
        <v>0</v>
      </c>
      <c r="P173" s="61">
        <v>0</v>
      </c>
      <c r="Q173" s="61">
        <v>0</v>
      </c>
      <c r="R173" s="61">
        <v>0</v>
      </c>
      <c r="S173" s="61">
        <v>0</v>
      </c>
      <c r="T173" s="61">
        <v>0</v>
      </c>
      <c r="U173" s="61">
        <v>0</v>
      </c>
      <c r="V173" s="61">
        <v>0</v>
      </c>
      <c r="W173" s="61">
        <v>0</v>
      </c>
      <c r="X173" s="61">
        <v>0</v>
      </c>
      <c r="Y173" s="65">
        <v>0</v>
      </c>
      <c r="Z173" s="36"/>
    </row>
    <row r="174" spans="4:26" x14ac:dyDescent="0.25">
      <c r="D174" s="57"/>
      <c r="E174" s="55"/>
      <c r="F174" s="55"/>
      <c r="G174" s="55"/>
      <c r="H174" s="55"/>
      <c r="I174" s="56">
        <v>0</v>
      </c>
      <c r="J174" s="55"/>
      <c r="K174" s="55"/>
      <c r="L174" s="55"/>
      <c r="M174" s="55"/>
      <c r="N174" s="55"/>
      <c r="O174" s="55"/>
      <c r="P174" s="55"/>
      <c r="Q174" s="55"/>
      <c r="R174" s="55"/>
      <c r="S174" s="55"/>
      <c r="T174" s="55"/>
      <c r="U174" s="55"/>
      <c r="V174" s="55"/>
      <c r="W174" s="55"/>
      <c r="X174" s="55"/>
      <c r="Y174" s="58"/>
    </row>
    <row r="175" spans="4:26" x14ac:dyDescent="0.25">
      <c r="D175" s="57"/>
      <c r="E175" s="55"/>
      <c r="F175" s="55"/>
      <c r="G175" s="55"/>
      <c r="H175" s="55"/>
      <c r="I175" s="56">
        <v>0</v>
      </c>
      <c r="J175" s="55"/>
      <c r="K175" s="55"/>
      <c r="L175" s="55"/>
      <c r="M175" s="55"/>
      <c r="N175" s="55"/>
      <c r="O175" s="55"/>
      <c r="P175" s="55"/>
      <c r="Q175" s="55"/>
      <c r="R175" s="55"/>
      <c r="S175" s="55"/>
      <c r="T175" s="55"/>
      <c r="U175" s="55"/>
      <c r="V175" s="55"/>
      <c r="W175" s="55"/>
      <c r="X175" s="55"/>
      <c r="Y175" s="58"/>
    </row>
    <row r="176" spans="4:26" x14ac:dyDescent="0.25">
      <c r="D176" s="57"/>
      <c r="E176" s="55"/>
      <c r="F176" s="55"/>
      <c r="G176" s="55"/>
      <c r="H176" s="55"/>
      <c r="I176" s="56">
        <v>0</v>
      </c>
      <c r="J176" s="55"/>
      <c r="K176" s="55"/>
      <c r="L176" s="55"/>
      <c r="M176" s="55"/>
      <c r="N176" s="55"/>
      <c r="O176" s="55"/>
      <c r="P176" s="55"/>
      <c r="Q176" s="55"/>
      <c r="R176" s="55"/>
      <c r="S176" s="55"/>
      <c r="T176" s="55"/>
      <c r="U176" s="55"/>
      <c r="V176" s="55"/>
      <c r="W176" s="55"/>
      <c r="X176" s="55"/>
      <c r="Y176" s="58"/>
    </row>
    <row r="177" spans="4:26" x14ac:dyDescent="0.25">
      <c r="D177" s="64">
        <v>135</v>
      </c>
      <c r="E177" s="56">
        <v>0</v>
      </c>
      <c r="F177" s="56">
        <v>0</v>
      </c>
      <c r="G177" s="56">
        <v>0</v>
      </c>
      <c r="H177" s="56">
        <v>0</v>
      </c>
      <c r="I177" s="56">
        <v>0</v>
      </c>
      <c r="J177" s="61">
        <v>0</v>
      </c>
      <c r="K177" s="61">
        <v>0</v>
      </c>
      <c r="L177" s="61">
        <v>0</v>
      </c>
      <c r="M177" s="61">
        <v>0</v>
      </c>
      <c r="N177" s="61">
        <v>0</v>
      </c>
      <c r="O177" s="61">
        <v>0</v>
      </c>
      <c r="P177" s="61">
        <v>0</v>
      </c>
      <c r="Q177" s="61">
        <v>0</v>
      </c>
      <c r="R177" s="61">
        <v>0</v>
      </c>
      <c r="S177" s="61">
        <v>0</v>
      </c>
      <c r="T177" s="61">
        <v>0</v>
      </c>
      <c r="U177" s="61">
        <v>0</v>
      </c>
      <c r="V177" s="61">
        <v>0</v>
      </c>
      <c r="W177" s="61">
        <v>0</v>
      </c>
      <c r="X177" s="61">
        <v>0</v>
      </c>
      <c r="Y177" s="65">
        <v>0</v>
      </c>
      <c r="Z177" s="36"/>
    </row>
    <row r="178" spans="4:26" x14ac:dyDescent="0.25">
      <c r="D178" s="64">
        <v>136</v>
      </c>
      <c r="E178" s="56">
        <v>0</v>
      </c>
      <c r="F178" s="56">
        <v>0</v>
      </c>
      <c r="G178" s="56">
        <v>0</v>
      </c>
      <c r="H178" s="56">
        <v>0</v>
      </c>
      <c r="I178" s="56">
        <v>0</v>
      </c>
      <c r="J178" s="61">
        <v>0</v>
      </c>
      <c r="K178" s="61">
        <v>0</v>
      </c>
      <c r="L178" s="61">
        <v>0</v>
      </c>
      <c r="M178" s="61">
        <v>0</v>
      </c>
      <c r="N178" s="61">
        <v>0</v>
      </c>
      <c r="O178" s="61">
        <v>0</v>
      </c>
      <c r="P178" s="61">
        <v>0</v>
      </c>
      <c r="Q178" s="61">
        <v>0</v>
      </c>
      <c r="R178" s="61">
        <v>0</v>
      </c>
      <c r="S178" s="61">
        <v>0</v>
      </c>
      <c r="T178" s="61">
        <v>0</v>
      </c>
      <c r="U178" s="61">
        <v>0</v>
      </c>
      <c r="V178" s="61">
        <v>0</v>
      </c>
      <c r="W178" s="61">
        <v>0</v>
      </c>
      <c r="X178" s="61">
        <v>0</v>
      </c>
      <c r="Y178" s="65">
        <v>0</v>
      </c>
      <c r="Z178" s="36"/>
    </row>
    <row r="179" spans="4:26" x14ac:dyDescent="0.25">
      <c r="D179" s="64">
        <v>137</v>
      </c>
      <c r="E179" s="56">
        <v>0</v>
      </c>
      <c r="F179" s="56">
        <v>0</v>
      </c>
      <c r="G179" s="56">
        <v>0</v>
      </c>
      <c r="H179" s="56">
        <v>0</v>
      </c>
      <c r="I179" s="56">
        <v>0</v>
      </c>
      <c r="J179" s="61">
        <v>0</v>
      </c>
      <c r="K179" s="61">
        <v>0</v>
      </c>
      <c r="L179" s="61">
        <v>0</v>
      </c>
      <c r="M179" s="61">
        <v>0</v>
      </c>
      <c r="N179" s="61">
        <v>0</v>
      </c>
      <c r="O179" s="61">
        <v>0</v>
      </c>
      <c r="P179" s="61">
        <v>0</v>
      </c>
      <c r="Q179" s="61">
        <v>0</v>
      </c>
      <c r="R179" s="61">
        <v>0</v>
      </c>
      <c r="S179" s="61">
        <v>0</v>
      </c>
      <c r="T179" s="61">
        <v>0</v>
      </c>
      <c r="U179" s="61">
        <v>0</v>
      </c>
      <c r="V179" s="61">
        <v>0</v>
      </c>
      <c r="W179" s="61">
        <v>0</v>
      </c>
      <c r="X179" s="61">
        <v>0</v>
      </c>
      <c r="Y179" s="65">
        <v>0</v>
      </c>
      <c r="Z179" s="36"/>
    </row>
    <row r="180" spans="4:26" x14ac:dyDescent="0.25">
      <c r="D180" s="64">
        <v>138</v>
      </c>
      <c r="E180" s="56">
        <v>0</v>
      </c>
      <c r="F180" s="56">
        <v>0</v>
      </c>
      <c r="G180" s="56">
        <v>0</v>
      </c>
      <c r="H180" s="56">
        <v>0</v>
      </c>
      <c r="I180" s="56">
        <v>0</v>
      </c>
      <c r="J180" s="61">
        <v>0</v>
      </c>
      <c r="K180" s="61">
        <v>0</v>
      </c>
      <c r="L180" s="61">
        <v>0</v>
      </c>
      <c r="M180" s="61">
        <v>0</v>
      </c>
      <c r="N180" s="61">
        <v>0</v>
      </c>
      <c r="O180" s="61">
        <v>0</v>
      </c>
      <c r="P180" s="61">
        <v>0</v>
      </c>
      <c r="Q180" s="61">
        <v>0</v>
      </c>
      <c r="R180" s="61">
        <v>0</v>
      </c>
      <c r="S180" s="61">
        <v>0</v>
      </c>
      <c r="T180" s="61">
        <v>0</v>
      </c>
      <c r="U180" s="61">
        <v>0</v>
      </c>
      <c r="V180" s="61">
        <v>0</v>
      </c>
      <c r="W180" s="61">
        <v>0</v>
      </c>
      <c r="X180" s="61">
        <v>0</v>
      </c>
      <c r="Y180" s="65">
        <v>0</v>
      </c>
      <c r="Z180" s="36"/>
    </row>
    <row r="181" spans="4:26" x14ac:dyDescent="0.25">
      <c r="D181" s="64">
        <v>139</v>
      </c>
      <c r="E181" s="56">
        <v>0</v>
      </c>
      <c r="F181" s="56">
        <v>0</v>
      </c>
      <c r="G181" s="56">
        <v>0</v>
      </c>
      <c r="H181" s="56">
        <v>0</v>
      </c>
      <c r="I181" s="56">
        <v>0</v>
      </c>
      <c r="J181" s="61">
        <v>0</v>
      </c>
      <c r="K181" s="61">
        <v>0</v>
      </c>
      <c r="L181" s="61">
        <v>0</v>
      </c>
      <c r="M181" s="61">
        <v>0</v>
      </c>
      <c r="N181" s="61">
        <v>0</v>
      </c>
      <c r="O181" s="61">
        <v>0</v>
      </c>
      <c r="P181" s="61">
        <v>0</v>
      </c>
      <c r="Q181" s="61">
        <v>0</v>
      </c>
      <c r="R181" s="61">
        <v>0</v>
      </c>
      <c r="S181" s="61">
        <v>0</v>
      </c>
      <c r="T181" s="61">
        <v>0</v>
      </c>
      <c r="U181" s="61">
        <v>0</v>
      </c>
      <c r="V181" s="61">
        <v>0</v>
      </c>
      <c r="W181" s="61">
        <v>0</v>
      </c>
      <c r="X181" s="61">
        <v>0</v>
      </c>
      <c r="Y181" s="65">
        <v>0</v>
      </c>
      <c r="Z181" s="36"/>
    </row>
    <row r="182" spans="4:26" x14ac:dyDescent="0.25">
      <c r="D182" s="64">
        <v>140</v>
      </c>
      <c r="E182" s="56">
        <v>0</v>
      </c>
      <c r="F182" s="56">
        <v>0</v>
      </c>
      <c r="G182" s="56">
        <v>0</v>
      </c>
      <c r="H182" s="56">
        <v>0</v>
      </c>
      <c r="I182" s="56">
        <v>0</v>
      </c>
      <c r="J182" s="61">
        <v>0</v>
      </c>
      <c r="K182" s="61">
        <v>0</v>
      </c>
      <c r="L182" s="61">
        <v>0</v>
      </c>
      <c r="M182" s="61">
        <v>0</v>
      </c>
      <c r="N182" s="61">
        <v>0</v>
      </c>
      <c r="O182" s="61">
        <v>0</v>
      </c>
      <c r="P182" s="61">
        <v>0</v>
      </c>
      <c r="Q182" s="61">
        <v>0</v>
      </c>
      <c r="R182" s="61">
        <v>0</v>
      </c>
      <c r="S182" s="61">
        <v>0</v>
      </c>
      <c r="T182" s="61">
        <v>0</v>
      </c>
      <c r="U182" s="61">
        <v>0</v>
      </c>
      <c r="V182" s="61">
        <v>0</v>
      </c>
      <c r="W182" s="61">
        <v>0</v>
      </c>
      <c r="X182" s="61">
        <v>0</v>
      </c>
      <c r="Y182" s="65">
        <v>0</v>
      </c>
      <c r="Z182" s="36"/>
    </row>
    <row r="183" spans="4:26" x14ac:dyDescent="0.25">
      <c r="D183" s="64">
        <v>141</v>
      </c>
      <c r="E183" s="56">
        <v>0</v>
      </c>
      <c r="F183" s="56">
        <v>0</v>
      </c>
      <c r="G183" s="56">
        <v>0</v>
      </c>
      <c r="H183" s="56">
        <v>0</v>
      </c>
      <c r="I183" s="56">
        <v>0</v>
      </c>
      <c r="J183" s="61">
        <v>0</v>
      </c>
      <c r="K183" s="61">
        <v>0</v>
      </c>
      <c r="L183" s="61">
        <v>0</v>
      </c>
      <c r="M183" s="61">
        <v>0</v>
      </c>
      <c r="N183" s="61">
        <v>0</v>
      </c>
      <c r="O183" s="61">
        <v>0</v>
      </c>
      <c r="P183" s="61">
        <v>0</v>
      </c>
      <c r="Q183" s="61">
        <v>0</v>
      </c>
      <c r="R183" s="61">
        <v>0</v>
      </c>
      <c r="S183" s="61">
        <v>0</v>
      </c>
      <c r="T183" s="61">
        <v>0</v>
      </c>
      <c r="U183" s="61">
        <v>0</v>
      </c>
      <c r="V183" s="61">
        <v>0</v>
      </c>
      <c r="W183" s="61">
        <v>0</v>
      </c>
      <c r="X183" s="61">
        <v>0</v>
      </c>
      <c r="Y183" s="65">
        <v>0</v>
      </c>
      <c r="Z183" s="36"/>
    </row>
    <row r="184" spans="4:26" x14ac:dyDescent="0.25">
      <c r="D184" s="64">
        <v>142</v>
      </c>
      <c r="E184" s="56">
        <v>0</v>
      </c>
      <c r="F184" s="56">
        <v>0</v>
      </c>
      <c r="G184" s="56">
        <v>0</v>
      </c>
      <c r="H184" s="56">
        <v>0</v>
      </c>
      <c r="I184" s="56">
        <v>0</v>
      </c>
      <c r="J184" s="61">
        <v>0</v>
      </c>
      <c r="K184" s="61">
        <v>0</v>
      </c>
      <c r="L184" s="61">
        <v>0</v>
      </c>
      <c r="M184" s="61">
        <v>0</v>
      </c>
      <c r="N184" s="61">
        <v>0</v>
      </c>
      <c r="O184" s="61">
        <v>0</v>
      </c>
      <c r="P184" s="61">
        <v>0</v>
      </c>
      <c r="Q184" s="61">
        <v>0</v>
      </c>
      <c r="R184" s="61">
        <v>0</v>
      </c>
      <c r="S184" s="61">
        <v>0</v>
      </c>
      <c r="T184" s="61">
        <v>0</v>
      </c>
      <c r="U184" s="61">
        <v>0</v>
      </c>
      <c r="V184" s="61">
        <v>0</v>
      </c>
      <c r="W184" s="61">
        <v>0</v>
      </c>
      <c r="X184" s="61">
        <v>0</v>
      </c>
      <c r="Y184" s="65">
        <v>0</v>
      </c>
      <c r="Z184" s="36"/>
    </row>
    <row r="185" spans="4:26" x14ac:dyDescent="0.25">
      <c r="D185" s="64">
        <v>143</v>
      </c>
      <c r="E185" s="56">
        <v>0</v>
      </c>
      <c r="F185" s="56">
        <v>0</v>
      </c>
      <c r="G185" s="56">
        <v>0</v>
      </c>
      <c r="H185" s="56">
        <v>0</v>
      </c>
      <c r="I185" s="56">
        <v>0</v>
      </c>
      <c r="J185" s="61">
        <v>0</v>
      </c>
      <c r="K185" s="61">
        <v>0</v>
      </c>
      <c r="L185" s="61">
        <v>0</v>
      </c>
      <c r="M185" s="61">
        <v>0</v>
      </c>
      <c r="N185" s="61">
        <v>0</v>
      </c>
      <c r="O185" s="61">
        <v>0</v>
      </c>
      <c r="P185" s="61">
        <v>0</v>
      </c>
      <c r="Q185" s="61">
        <v>0</v>
      </c>
      <c r="R185" s="61">
        <v>0</v>
      </c>
      <c r="S185" s="61">
        <v>0</v>
      </c>
      <c r="T185" s="61">
        <v>0</v>
      </c>
      <c r="U185" s="61">
        <v>0</v>
      </c>
      <c r="V185" s="61">
        <v>0</v>
      </c>
      <c r="W185" s="61">
        <v>0</v>
      </c>
      <c r="X185" s="61">
        <v>0</v>
      </c>
      <c r="Y185" s="65">
        <v>0</v>
      </c>
      <c r="Z185" s="36"/>
    </row>
    <row r="186" spans="4:26" x14ac:dyDescent="0.25">
      <c r="D186" s="64">
        <v>144</v>
      </c>
      <c r="E186" s="56">
        <v>0</v>
      </c>
      <c r="F186" s="56">
        <v>0</v>
      </c>
      <c r="G186" s="56">
        <v>0</v>
      </c>
      <c r="H186" s="56">
        <v>0</v>
      </c>
      <c r="I186" s="56">
        <v>0</v>
      </c>
      <c r="J186" s="61">
        <v>0</v>
      </c>
      <c r="K186" s="61">
        <v>0</v>
      </c>
      <c r="L186" s="61">
        <v>0</v>
      </c>
      <c r="M186" s="61">
        <v>0</v>
      </c>
      <c r="N186" s="61">
        <v>0</v>
      </c>
      <c r="O186" s="61">
        <v>0</v>
      </c>
      <c r="P186" s="61">
        <v>0</v>
      </c>
      <c r="Q186" s="61">
        <v>0</v>
      </c>
      <c r="R186" s="61">
        <v>0</v>
      </c>
      <c r="S186" s="61">
        <v>0</v>
      </c>
      <c r="T186" s="61">
        <v>0</v>
      </c>
      <c r="U186" s="61">
        <v>0</v>
      </c>
      <c r="V186" s="61">
        <v>0</v>
      </c>
      <c r="W186" s="61">
        <v>0</v>
      </c>
      <c r="X186" s="61">
        <v>0</v>
      </c>
      <c r="Y186" s="65">
        <v>0</v>
      </c>
      <c r="Z186" s="36"/>
    </row>
    <row r="187" spans="4:26" x14ac:dyDescent="0.25">
      <c r="D187" s="64">
        <v>145</v>
      </c>
      <c r="E187" s="56">
        <v>0</v>
      </c>
      <c r="F187" s="56">
        <v>0</v>
      </c>
      <c r="G187" s="56">
        <v>0</v>
      </c>
      <c r="H187" s="56">
        <v>0</v>
      </c>
      <c r="I187" s="56">
        <v>0</v>
      </c>
      <c r="J187" s="61">
        <v>0</v>
      </c>
      <c r="K187" s="61">
        <v>0</v>
      </c>
      <c r="L187" s="61">
        <v>0</v>
      </c>
      <c r="M187" s="61">
        <v>0</v>
      </c>
      <c r="N187" s="61">
        <v>0</v>
      </c>
      <c r="O187" s="61">
        <v>0</v>
      </c>
      <c r="P187" s="61">
        <v>0</v>
      </c>
      <c r="Q187" s="61">
        <v>0</v>
      </c>
      <c r="R187" s="61">
        <v>0</v>
      </c>
      <c r="S187" s="61">
        <v>0</v>
      </c>
      <c r="T187" s="61">
        <v>0</v>
      </c>
      <c r="U187" s="61">
        <v>0</v>
      </c>
      <c r="V187" s="61">
        <v>0</v>
      </c>
      <c r="W187" s="61">
        <v>0</v>
      </c>
      <c r="X187" s="61">
        <v>0</v>
      </c>
      <c r="Y187" s="65">
        <v>0</v>
      </c>
      <c r="Z187" s="36"/>
    </row>
    <row r="188" spans="4:26" x14ac:dyDescent="0.25">
      <c r="D188" s="64">
        <v>146</v>
      </c>
      <c r="E188" s="56">
        <v>0</v>
      </c>
      <c r="F188" s="56">
        <v>0</v>
      </c>
      <c r="G188" s="56">
        <v>0</v>
      </c>
      <c r="H188" s="56">
        <v>0</v>
      </c>
      <c r="I188" s="56">
        <v>0</v>
      </c>
      <c r="J188" s="61">
        <v>0</v>
      </c>
      <c r="K188" s="61">
        <v>0</v>
      </c>
      <c r="L188" s="61">
        <v>0</v>
      </c>
      <c r="M188" s="61">
        <v>0</v>
      </c>
      <c r="N188" s="61">
        <v>0</v>
      </c>
      <c r="O188" s="61">
        <v>0</v>
      </c>
      <c r="P188" s="61">
        <v>0</v>
      </c>
      <c r="Q188" s="61">
        <v>0</v>
      </c>
      <c r="R188" s="61">
        <v>0</v>
      </c>
      <c r="S188" s="61">
        <v>0</v>
      </c>
      <c r="T188" s="61">
        <v>0</v>
      </c>
      <c r="U188" s="61">
        <v>0</v>
      </c>
      <c r="V188" s="61">
        <v>0</v>
      </c>
      <c r="W188" s="61">
        <v>0</v>
      </c>
      <c r="X188" s="61">
        <v>0</v>
      </c>
      <c r="Y188" s="65">
        <v>0</v>
      </c>
      <c r="Z188" s="36"/>
    </row>
    <row r="189" spans="4:26" x14ac:dyDescent="0.25">
      <c r="D189" s="64">
        <v>147</v>
      </c>
      <c r="E189" s="56">
        <v>0</v>
      </c>
      <c r="F189" s="56">
        <v>0</v>
      </c>
      <c r="G189" s="56">
        <v>0</v>
      </c>
      <c r="H189" s="56">
        <v>0</v>
      </c>
      <c r="I189" s="56">
        <v>0</v>
      </c>
      <c r="J189" s="61">
        <v>0</v>
      </c>
      <c r="K189" s="61">
        <v>0</v>
      </c>
      <c r="L189" s="61">
        <v>0</v>
      </c>
      <c r="M189" s="61">
        <v>0</v>
      </c>
      <c r="N189" s="61">
        <v>0</v>
      </c>
      <c r="O189" s="61">
        <v>0</v>
      </c>
      <c r="P189" s="61">
        <v>0</v>
      </c>
      <c r="Q189" s="61">
        <v>0</v>
      </c>
      <c r="R189" s="61">
        <v>0</v>
      </c>
      <c r="S189" s="61">
        <v>0</v>
      </c>
      <c r="T189" s="61">
        <v>0</v>
      </c>
      <c r="U189" s="61">
        <v>0</v>
      </c>
      <c r="V189" s="61">
        <v>0</v>
      </c>
      <c r="W189" s="61">
        <v>0</v>
      </c>
      <c r="X189" s="61">
        <v>0</v>
      </c>
      <c r="Y189" s="65">
        <v>0</v>
      </c>
      <c r="Z189" s="36"/>
    </row>
    <row r="190" spans="4:26" x14ac:dyDescent="0.25">
      <c r="D190" s="64">
        <v>148</v>
      </c>
      <c r="E190" s="56">
        <v>0</v>
      </c>
      <c r="F190" s="56">
        <v>0</v>
      </c>
      <c r="G190" s="56">
        <v>0</v>
      </c>
      <c r="H190" s="56">
        <v>0</v>
      </c>
      <c r="I190" s="56">
        <v>0</v>
      </c>
      <c r="J190" s="61">
        <v>0</v>
      </c>
      <c r="K190" s="61">
        <v>0</v>
      </c>
      <c r="L190" s="61">
        <v>0</v>
      </c>
      <c r="M190" s="61">
        <v>0</v>
      </c>
      <c r="N190" s="61">
        <v>0</v>
      </c>
      <c r="O190" s="61">
        <v>0</v>
      </c>
      <c r="P190" s="61">
        <v>0</v>
      </c>
      <c r="Q190" s="61">
        <v>0</v>
      </c>
      <c r="R190" s="61">
        <v>0</v>
      </c>
      <c r="S190" s="61">
        <v>0</v>
      </c>
      <c r="T190" s="61">
        <v>0</v>
      </c>
      <c r="U190" s="61">
        <v>0</v>
      </c>
      <c r="V190" s="61">
        <v>0</v>
      </c>
      <c r="W190" s="61">
        <v>0</v>
      </c>
      <c r="X190" s="61">
        <v>0</v>
      </c>
      <c r="Y190" s="65">
        <v>0</v>
      </c>
      <c r="Z190" s="36"/>
    </row>
    <row r="191" spans="4:26" x14ac:dyDescent="0.25">
      <c r="D191" s="64">
        <v>149</v>
      </c>
      <c r="E191" s="56">
        <v>0</v>
      </c>
      <c r="F191" s="56">
        <v>0</v>
      </c>
      <c r="G191" s="56">
        <v>0</v>
      </c>
      <c r="H191" s="56">
        <v>0</v>
      </c>
      <c r="I191" s="56">
        <v>0</v>
      </c>
      <c r="J191" s="61">
        <v>0</v>
      </c>
      <c r="K191" s="61">
        <v>0</v>
      </c>
      <c r="L191" s="61">
        <v>0</v>
      </c>
      <c r="M191" s="61">
        <v>0</v>
      </c>
      <c r="N191" s="61">
        <v>0</v>
      </c>
      <c r="O191" s="61">
        <v>0</v>
      </c>
      <c r="P191" s="61">
        <v>0</v>
      </c>
      <c r="Q191" s="61">
        <v>0</v>
      </c>
      <c r="R191" s="61">
        <v>0</v>
      </c>
      <c r="S191" s="61">
        <v>0</v>
      </c>
      <c r="T191" s="61">
        <v>0</v>
      </c>
      <c r="U191" s="61">
        <v>0</v>
      </c>
      <c r="V191" s="61">
        <v>0</v>
      </c>
      <c r="W191" s="61">
        <v>0</v>
      </c>
      <c r="X191" s="61">
        <v>0</v>
      </c>
      <c r="Y191" s="65">
        <v>0</v>
      </c>
      <c r="Z191" s="36"/>
    </row>
    <row r="192" spans="4:26" x14ac:dyDescent="0.25">
      <c r="D192" s="64">
        <v>150</v>
      </c>
      <c r="E192" s="56">
        <v>0</v>
      </c>
      <c r="F192" s="56">
        <v>0</v>
      </c>
      <c r="G192" s="56">
        <v>0</v>
      </c>
      <c r="H192" s="56">
        <v>0</v>
      </c>
      <c r="I192" s="56">
        <v>0</v>
      </c>
      <c r="J192" s="61">
        <v>0</v>
      </c>
      <c r="K192" s="61">
        <v>0</v>
      </c>
      <c r="L192" s="61">
        <v>0</v>
      </c>
      <c r="M192" s="61">
        <v>0</v>
      </c>
      <c r="N192" s="61">
        <v>0</v>
      </c>
      <c r="O192" s="61">
        <v>0</v>
      </c>
      <c r="P192" s="61">
        <v>0</v>
      </c>
      <c r="Q192" s="61">
        <v>0</v>
      </c>
      <c r="R192" s="61">
        <v>0</v>
      </c>
      <c r="S192" s="61">
        <v>0</v>
      </c>
      <c r="T192" s="61">
        <v>0</v>
      </c>
      <c r="U192" s="61">
        <v>0</v>
      </c>
      <c r="V192" s="61">
        <v>0</v>
      </c>
      <c r="W192" s="61">
        <v>0</v>
      </c>
      <c r="X192" s="61">
        <v>0</v>
      </c>
      <c r="Y192" s="65">
        <v>0</v>
      </c>
      <c r="Z192" s="36"/>
    </row>
    <row r="193" spans="4:26" x14ac:dyDescent="0.25">
      <c r="D193" s="64">
        <v>151</v>
      </c>
      <c r="E193" s="56">
        <v>0</v>
      </c>
      <c r="F193" s="56">
        <v>0</v>
      </c>
      <c r="G193" s="56">
        <v>0</v>
      </c>
      <c r="H193" s="56">
        <v>0</v>
      </c>
      <c r="I193" s="56">
        <v>0</v>
      </c>
      <c r="J193" s="61">
        <v>0</v>
      </c>
      <c r="K193" s="61">
        <v>0</v>
      </c>
      <c r="L193" s="61">
        <v>0</v>
      </c>
      <c r="M193" s="61">
        <v>0</v>
      </c>
      <c r="N193" s="61">
        <v>0</v>
      </c>
      <c r="O193" s="61">
        <v>0</v>
      </c>
      <c r="P193" s="61">
        <v>0</v>
      </c>
      <c r="Q193" s="61">
        <v>0</v>
      </c>
      <c r="R193" s="61">
        <v>0</v>
      </c>
      <c r="S193" s="61">
        <v>0</v>
      </c>
      <c r="T193" s="61">
        <v>0</v>
      </c>
      <c r="U193" s="61">
        <v>0</v>
      </c>
      <c r="V193" s="61">
        <v>0</v>
      </c>
      <c r="W193" s="61">
        <v>0</v>
      </c>
      <c r="X193" s="61">
        <v>0</v>
      </c>
      <c r="Y193" s="65">
        <v>0</v>
      </c>
      <c r="Z193" s="36"/>
    </row>
    <row r="194" spans="4:26" x14ac:dyDescent="0.25">
      <c r="D194" s="64">
        <v>152</v>
      </c>
      <c r="E194" s="56">
        <v>0</v>
      </c>
      <c r="F194" s="56">
        <v>0</v>
      </c>
      <c r="G194" s="56">
        <v>0</v>
      </c>
      <c r="H194" s="56">
        <v>0</v>
      </c>
      <c r="I194" s="56">
        <v>0</v>
      </c>
      <c r="J194" s="61">
        <v>0</v>
      </c>
      <c r="K194" s="61">
        <v>0</v>
      </c>
      <c r="L194" s="61">
        <v>0</v>
      </c>
      <c r="M194" s="61">
        <v>0</v>
      </c>
      <c r="N194" s="61">
        <v>0</v>
      </c>
      <c r="O194" s="61">
        <v>0</v>
      </c>
      <c r="P194" s="61">
        <v>0</v>
      </c>
      <c r="Q194" s="61">
        <v>0</v>
      </c>
      <c r="R194" s="61">
        <v>0</v>
      </c>
      <c r="S194" s="61">
        <v>0</v>
      </c>
      <c r="T194" s="61">
        <v>0</v>
      </c>
      <c r="U194" s="61">
        <v>0</v>
      </c>
      <c r="V194" s="61">
        <v>0</v>
      </c>
      <c r="W194" s="61">
        <v>0</v>
      </c>
      <c r="X194" s="61">
        <v>0</v>
      </c>
      <c r="Y194" s="65">
        <v>0</v>
      </c>
      <c r="Z194" s="36"/>
    </row>
    <row r="195" spans="4:26" x14ac:dyDescent="0.25">
      <c r="D195" s="64">
        <v>153</v>
      </c>
      <c r="E195" s="56">
        <v>0</v>
      </c>
      <c r="F195" s="56">
        <v>0</v>
      </c>
      <c r="G195" s="56">
        <v>0</v>
      </c>
      <c r="H195" s="56">
        <v>0</v>
      </c>
      <c r="I195" s="56">
        <v>0</v>
      </c>
      <c r="J195" s="61">
        <v>0</v>
      </c>
      <c r="K195" s="61">
        <v>0</v>
      </c>
      <c r="L195" s="61">
        <v>0</v>
      </c>
      <c r="M195" s="61">
        <v>0</v>
      </c>
      <c r="N195" s="61">
        <v>0</v>
      </c>
      <c r="O195" s="61">
        <v>0</v>
      </c>
      <c r="P195" s="61">
        <v>0</v>
      </c>
      <c r="Q195" s="61">
        <v>0</v>
      </c>
      <c r="R195" s="61">
        <v>0</v>
      </c>
      <c r="S195" s="61">
        <v>0</v>
      </c>
      <c r="T195" s="61">
        <v>0</v>
      </c>
      <c r="U195" s="61">
        <v>0</v>
      </c>
      <c r="V195" s="61">
        <v>0</v>
      </c>
      <c r="W195" s="61">
        <v>0</v>
      </c>
      <c r="X195" s="61">
        <v>0</v>
      </c>
      <c r="Y195" s="65">
        <v>0</v>
      </c>
      <c r="Z195" s="36"/>
    </row>
    <row r="196" spans="4:26" x14ac:dyDescent="0.25">
      <c r="D196" s="64">
        <v>154</v>
      </c>
      <c r="E196" s="56">
        <v>0</v>
      </c>
      <c r="F196" s="56">
        <v>0</v>
      </c>
      <c r="G196" s="56">
        <v>0</v>
      </c>
      <c r="H196" s="56">
        <v>0</v>
      </c>
      <c r="I196" s="56">
        <v>0</v>
      </c>
      <c r="J196" s="61">
        <v>0</v>
      </c>
      <c r="K196" s="61">
        <v>0</v>
      </c>
      <c r="L196" s="61">
        <v>0</v>
      </c>
      <c r="M196" s="61">
        <v>0</v>
      </c>
      <c r="N196" s="61">
        <v>0</v>
      </c>
      <c r="O196" s="61">
        <v>0</v>
      </c>
      <c r="P196" s="61">
        <v>0</v>
      </c>
      <c r="Q196" s="61">
        <v>0</v>
      </c>
      <c r="R196" s="61">
        <v>0</v>
      </c>
      <c r="S196" s="61">
        <v>0</v>
      </c>
      <c r="T196" s="61">
        <v>0</v>
      </c>
      <c r="U196" s="61">
        <v>0</v>
      </c>
      <c r="V196" s="61">
        <v>0</v>
      </c>
      <c r="W196" s="61">
        <v>0</v>
      </c>
      <c r="X196" s="61">
        <v>0</v>
      </c>
      <c r="Y196" s="65">
        <v>0</v>
      </c>
      <c r="Z196" s="36"/>
    </row>
    <row r="197" spans="4:26" x14ac:dyDescent="0.25">
      <c r="D197" s="64">
        <v>155</v>
      </c>
      <c r="E197" s="56">
        <v>0</v>
      </c>
      <c r="F197" s="56">
        <v>0</v>
      </c>
      <c r="G197" s="56">
        <v>0</v>
      </c>
      <c r="H197" s="56">
        <v>0</v>
      </c>
      <c r="I197" s="56">
        <v>0</v>
      </c>
      <c r="J197" s="61">
        <v>0</v>
      </c>
      <c r="K197" s="61">
        <v>0</v>
      </c>
      <c r="L197" s="61">
        <v>0</v>
      </c>
      <c r="M197" s="61">
        <v>0</v>
      </c>
      <c r="N197" s="61">
        <v>0</v>
      </c>
      <c r="O197" s="61">
        <v>0</v>
      </c>
      <c r="P197" s="61">
        <v>0</v>
      </c>
      <c r="Q197" s="61">
        <v>0</v>
      </c>
      <c r="R197" s="61">
        <v>0</v>
      </c>
      <c r="S197" s="61">
        <v>0</v>
      </c>
      <c r="T197" s="61">
        <v>0</v>
      </c>
      <c r="U197" s="61">
        <v>0</v>
      </c>
      <c r="V197" s="61">
        <v>0</v>
      </c>
      <c r="W197" s="61">
        <v>0</v>
      </c>
      <c r="X197" s="61">
        <v>0</v>
      </c>
      <c r="Y197" s="65">
        <v>0</v>
      </c>
      <c r="Z197" s="36"/>
    </row>
    <row r="198" spans="4:26" x14ac:dyDescent="0.25">
      <c r="D198" s="64">
        <v>156</v>
      </c>
      <c r="E198" s="56">
        <v>0</v>
      </c>
      <c r="F198" s="56">
        <v>0</v>
      </c>
      <c r="G198" s="56">
        <v>0</v>
      </c>
      <c r="H198" s="56">
        <v>0</v>
      </c>
      <c r="I198" s="56">
        <v>0</v>
      </c>
      <c r="J198" s="61">
        <v>0</v>
      </c>
      <c r="K198" s="61">
        <v>0</v>
      </c>
      <c r="L198" s="61">
        <v>0</v>
      </c>
      <c r="M198" s="61">
        <v>0</v>
      </c>
      <c r="N198" s="61">
        <v>0</v>
      </c>
      <c r="O198" s="61">
        <v>0</v>
      </c>
      <c r="P198" s="61">
        <v>0</v>
      </c>
      <c r="Q198" s="61">
        <v>0</v>
      </c>
      <c r="R198" s="61">
        <v>0</v>
      </c>
      <c r="S198" s="61">
        <v>0</v>
      </c>
      <c r="T198" s="61">
        <v>0</v>
      </c>
      <c r="U198" s="61">
        <v>0</v>
      </c>
      <c r="V198" s="61">
        <v>0</v>
      </c>
      <c r="W198" s="61">
        <v>0</v>
      </c>
      <c r="X198" s="61">
        <v>0</v>
      </c>
      <c r="Y198" s="65">
        <v>0</v>
      </c>
      <c r="Z198" s="36"/>
    </row>
    <row r="199" spans="4:26" x14ac:dyDescent="0.25">
      <c r="D199" s="64">
        <v>157</v>
      </c>
      <c r="E199" s="56">
        <v>0</v>
      </c>
      <c r="F199" s="56">
        <v>0</v>
      </c>
      <c r="G199" s="56">
        <v>0</v>
      </c>
      <c r="H199" s="56">
        <v>0</v>
      </c>
      <c r="I199" s="56">
        <v>0</v>
      </c>
      <c r="J199" s="61">
        <v>0</v>
      </c>
      <c r="K199" s="61">
        <v>0</v>
      </c>
      <c r="L199" s="61">
        <v>0</v>
      </c>
      <c r="M199" s="61">
        <v>0</v>
      </c>
      <c r="N199" s="61">
        <v>0</v>
      </c>
      <c r="O199" s="61">
        <v>0</v>
      </c>
      <c r="P199" s="61">
        <v>0</v>
      </c>
      <c r="Q199" s="61">
        <v>0</v>
      </c>
      <c r="R199" s="61">
        <v>0</v>
      </c>
      <c r="S199" s="61">
        <v>0</v>
      </c>
      <c r="T199" s="61">
        <v>0</v>
      </c>
      <c r="U199" s="61">
        <v>0</v>
      </c>
      <c r="V199" s="61">
        <v>0</v>
      </c>
      <c r="W199" s="61">
        <v>0</v>
      </c>
      <c r="X199" s="61">
        <v>0</v>
      </c>
      <c r="Y199" s="65">
        <v>0</v>
      </c>
      <c r="Z199" s="36"/>
    </row>
    <row r="200" spans="4:26" x14ac:dyDescent="0.25">
      <c r="D200" s="64">
        <v>158</v>
      </c>
      <c r="E200" s="56">
        <v>0</v>
      </c>
      <c r="F200" s="56">
        <v>0</v>
      </c>
      <c r="G200" s="56">
        <v>0</v>
      </c>
      <c r="H200" s="56">
        <v>0</v>
      </c>
      <c r="I200" s="56">
        <v>0</v>
      </c>
      <c r="J200" s="61">
        <v>0</v>
      </c>
      <c r="K200" s="61">
        <v>0</v>
      </c>
      <c r="L200" s="61">
        <v>0</v>
      </c>
      <c r="M200" s="61">
        <v>0</v>
      </c>
      <c r="N200" s="61">
        <v>0</v>
      </c>
      <c r="O200" s="61">
        <v>0</v>
      </c>
      <c r="P200" s="61">
        <v>0</v>
      </c>
      <c r="Q200" s="61">
        <v>0</v>
      </c>
      <c r="R200" s="61">
        <v>0</v>
      </c>
      <c r="S200" s="61">
        <v>0</v>
      </c>
      <c r="T200" s="61">
        <v>0</v>
      </c>
      <c r="U200" s="61">
        <v>0</v>
      </c>
      <c r="V200" s="61">
        <v>0</v>
      </c>
      <c r="W200" s="61">
        <v>0</v>
      </c>
      <c r="X200" s="61">
        <v>0</v>
      </c>
      <c r="Y200" s="65">
        <v>0</v>
      </c>
      <c r="Z200" s="36"/>
    </row>
    <row r="201" spans="4:26" x14ac:dyDescent="0.25">
      <c r="D201" s="64">
        <v>159</v>
      </c>
      <c r="E201" s="56">
        <v>0</v>
      </c>
      <c r="F201" s="56">
        <v>0</v>
      </c>
      <c r="G201" s="56">
        <v>0</v>
      </c>
      <c r="H201" s="56">
        <v>0</v>
      </c>
      <c r="I201" s="56">
        <v>0</v>
      </c>
      <c r="J201" s="61">
        <v>0</v>
      </c>
      <c r="K201" s="61">
        <v>0</v>
      </c>
      <c r="L201" s="61">
        <v>0</v>
      </c>
      <c r="M201" s="61">
        <v>0</v>
      </c>
      <c r="N201" s="61">
        <v>0</v>
      </c>
      <c r="O201" s="61">
        <v>0</v>
      </c>
      <c r="P201" s="61">
        <v>0</v>
      </c>
      <c r="Q201" s="61">
        <v>0</v>
      </c>
      <c r="R201" s="61">
        <v>0</v>
      </c>
      <c r="S201" s="61">
        <v>0</v>
      </c>
      <c r="T201" s="61">
        <v>0</v>
      </c>
      <c r="U201" s="61">
        <v>0</v>
      </c>
      <c r="V201" s="61">
        <v>0</v>
      </c>
      <c r="W201" s="61">
        <v>0</v>
      </c>
      <c r="X201" s="61">
        <v>0</v>
      </c>
      <c r="Y201" s="65">
        <v>0</v>
      </c>
      <c r="Z201" s="36"/>
    </row>
    <row r="202" spans="4:26" x14ac:dyDescent="0.25">
      <c r="D202" s="64">
        <v>160</v>
      </c>
      <c r="E202" s="56">
        <v>0</v>
      </c>
      <c r="F202" s="56">
        <v>0</v>
      </c>
      <c r="G202" s="56">
        <v>0</v>
      </c>
      <c r="H202" s="56">
        <v>0</v>
      </c>
      <c r="I202" s="56">
        <v>0</v>
      </c>
      <c r="J202" s="61">
        <v>0</v>
      </c>
      <c r="K202" s="61">
        <v>0</v>
      </c>
      <c r="L202" s="61">
        <v>0</v>
      </c>
      <c r="M202" s="61">
        <v>0</v>
      </c>
      <c r="N202" s="61">
        <v>0</v>
      </c>
      <c r="O202" s="61">
        <v>0</v>
      </c>
      <c r="P202" s="61">
        <v>0</v>
      </c>
      <c r="Q202" s="61">
        <v>0</v>
      </c>
      <c r="R202" s="61">
        <v>0</v>
      </c>
      <c r="S202" s="61">
        <v>0</v>
      </c>
      <c r="T202" s="61">
        <v>0</v>
      </c>
      <c r="U202" s="61">
        <v>0</v>
      </c>
      <c r="V202" s="61">
        <v>0</v>
      </c>
      <c r="W202" s="61">
        <v>0</v>
      </c>
      <c r="X202" s="61">
        <v>0</v>
      </c>
      <c r="Y202" s="65">
        <v>0</v>
      </c>
      <c r="Z202" s="36"/>
    </row>
    <row r="203" spans="4:26" x14ac:dyDescent="0.25">
      <c r="D203" s="64">
        <v>161</v>
      </c>
      <c r="E203" s="56">
        <v>0</v>
      </c>
      <c r="F203" s="56">
        <v>0</v>
      </c>
      <c r="G203" s="56">
        <v>0</v>
      </c>
      <c r="H203" s="56">
        <v>0</v>
      </c>
      <c r="I203" s="56">
        <v>0</v>
      </c>
      <c r="J203" s="61">
        <v>0</v>
      </c>
      <c r="K203" s="61">
        <v>0</v>
      </c>
      <c r="L203" s="61">
        <v>0</v>
      </c>
      <c r="M203" s="61">
        <v>0</v>
      </c>
      <c r="N203" s="61">
        <v>0</v>
      </c>
      <c r="O203" s="61">
        <v>0</v>
      </c>
      <c r="P203" s="61">
        <v>0</v>
      </c>
      <c r="Q203" s="61">
        <v>0</v>
      </c>
      <c r="R203" s="61">
        <v>0</v>
      </c>
      <c r="S203" s="61">
        <v>0</v>
      </c>
      <c r="T203" s="61">
        <v>0</v>
      </c>
      <c r="U203" s="61">
        <v>0</v>
      </c>
      <c r="V203" s="61">
        <v>0</v>
      </c>
      <c r="W203" s="61">
        <v>0</v>
      </c>
      <c r="X203" s="61">
        <v>0</v>
      </c>
      <c r="Y203" s="65">
        <v>0</v>
      </c>
      <c r="Z203" s="36"/>
    </row>
    <row r="204" spans="4:26" x14ac:dyDescent="0.25">
      <c r="D204" s="64">
        <v>162</v>
      </c>
      <c r="E204" s="56">
        <v>0</v>
      </c>
      <c r="F204" s="56">
        <v>0</v>
      </c>
      <c r="G204" s="56">
        <v>0</v>
      </c>
      <c r="H204" s="56">
        <v>0</v>
      </c>
      <c r="I204" s="56">
        <v>0</v>
      </c>
      <c r="J204" s="61">
        <v>0</v>
      </c>
      <c r="K204" s="61">
        <v>0</v>
      </c>
      <c r="L204" s="61">
        <v>0</v>
      </c>
      <c r="M204" s="61">
        <v>0</v>
      </c>
      <c r="N204" s="61">
        <v>0</v>
      </c>
      <c r="O204" s="61">
        <v>0</v>
      </c>
      <c r="P204" s="61">
        <v>0</v>
      </c>
      <c r="Q204" s="61">
        <v>0</v>
      </c>
      <c r="R204" s="61">
        <v>0</v>
      </c>
      <c r="S204" s="61">
        <v>0</v>
      </c>
      <c r="T204" s="61">
        <v>0</v>
      </c>
      <c r="U204" s="61">
        <v>0</v>
      </c>
      <c r="V204" s="61">
        <v>0</v>
      </c>
      <c r="W204" s="61">
        <v>0</v>
      </c>
      <c r="X204" s="61">
        <v>0</v>
      </c>
      <c r="Y204" s="65">
        <v>0</v>
      </c>
      <c r="Z204" s="36"/>
    </row>
    <row r="205" spans="4:26" x14ac:dyDescent="0.25">
      <c r="D205" s="64">
        <v>163</v>
      </c>
      <c r="E205" s="56">
        <v>0</v>
      </c>
      <c r="F205" s="56">
        <v>0</v>
      </c>
      <c r="G205" s="56">
        <v>0</v>
      </c>
      <c r="H205" s="56">
        <v>0</v>
      </c>
      <c r="I205" s="56">
        <v>0</v>
      </c>
      <c r="J205" s="61">
        <v>0</v>
      </c>
      <c r="K205" s="61">
        <v>0</v>
      </c>
      <c r="L205" s="61">
        <v>0</v>
      </c>
      <c r="M205" s="61">
        <v>0</v>
      </c>
      <c r="N205" s="61">
        <v>0</v>
      </c>
      <c r="O205" s="61">
        <v>0</v>
      </c>
      <c r="P205" s="61">
        <v>0</v>
      </c>
      <c r="Q205" s="61">
        <v>0</v>
      </c>
      <c r="R205" s="61">
        <v>0</v>
      </c>
      <c r="S205" s="61">
        <v>0</v>
      </c>
      <c r="T205" s="61">
        <v>0</v>
      </c>
      <c r="U205" s="61">
        <v>0</v>
      </c>
      <c r="V205" s="61">
        <v>0</v>
      </c>
      <c r="W205" s="61">
        <v>0</v>
      </c>
      <c r="X205" s="61">
        <v>0</v>
      </c>
      <c r="Y205" s="65">
        <v>0</v>
      </c>
      <c r="Z205" s="36"/>
    </row>
    <row r="206" spans="4:26" x14ac:dyDescent="0.25">
      <c r="D206" s="64">
        <v>164</v>
      </c>
      <c r="E206" s="56">
        <v>0</v>
      </c>
      <c r="F206" s="56">
        <v>0</v>
      </c>
      <c r="G206" s="56">
        <v>0</v>
      </c>
      <c r="H206" s="56">
        <v>0</v>
      </c>
      <c r="I206" s="56">
        <v>0</v>
      </c>
      <c r="J206" s="61">
        <v>0</v>
      </c>
      <c r="K206" s="61">
        <v>0</v>
      </c>
      <c r="L206" s="61">
        <v>0</v>
      </c>
      <c r="M206" s="61">
        <v>0</v>
      </c>
      <c r="N206" s="61">
        <v>0</v>
      </c>
      <c r="O206" s="61">
        <v>0</v>
      </c>
      <c r="P206" s="61">
        <v>0</v>
      </c>
      <c r="Q206" s="61">
        <v>0</v>
      </c>
      <c r="R206" s="61">
        <v>0</v>
      </c>
      <c r="S206" s="61">
        <v>0</v>
      </c>
      <c r="T206" s="61">
        <v>0</v>
      </c>
      <c r="U206" s="61">
        <v>0</v>
      </c>
      <c r="V206" s="61">
        <v>0</v>
      </c>
      <c r="W206" s="61">
        <v>0</v>
      </c>
      <c r="X206" s="61">
        <v>0</v>
      </c>
      <c r="Y206" s="65">
        <v>0</v>
      </c>
      <c r="Z206" s="36"/>
    </row>
    <row r="207" spans="4:26" x14ac:dyDescent="0.25">
      <c r="D207" s="64">
        <v>165</v>
      </c>
      <c r="E207" s="56">
        <v>0</v>
      </c>
      <c r="F207" s="56">
        <v>0</v>
      </c>
      <c r="G207" s="56">
        <v>0</v>
      </c>
      <c r="H207" s="56">
        <v>0</v>
      </c>
      <c r="I207" s="56">
        <v>0</v>
      </c>
      <c r="J207" s="61">
        <v>0</v>
      </c>
      <c r="K207" s="61">
        <v>0</v>
      </c>
      <c r="L207" s="61">
        <v>0</v>
      </c>
      <c r="M207" s="61">
        <v>0</v>
      </c>
      <c r="N207" s="61">
        <v>0</v>
      </c>
      <c r="O207" s="61">
        <v>0</v>
      </c>
      <c r="P207" s="61">
        <v>0</v>
      </c>
      <c r="Q207" s="61">
        <v>0</v>
      </c>
      <c r="R207" s="61">
        <v>0</v>
      </c>
      <c r="S207" s="61">
        <v>0</v>
      </c>
      <c r="T207" s="61">
        <v>0</v>
      </c>
      <c r="U207" s="61">
        <v>0</v>
      </c>
      <c r="V207" s="61">
        <v>0</v>
      </c>
      <c r="W207" s="61">
        <v>0</v>
      </c>
      <c r="X207" s="61">
        <v>0</v>
      </c>
      <c r="Y207" s="65">
        <v>0</v>
      </c>
      <c r="Z207" s="36"/>
    </row>
    <row r="208" spans="4:26" x14ac:dyDescent="0.25">
      <c r="D208" s="64">
        <v>166</v>
      </c>
      <c r="E208" s="56">
        <v>0</v>
      </c>
      <c r="F208" s="56">
        <v>0</v>
      </c>
      <c r="G208" s="56">
        <v>0</v>
      </c>
      <c r="H208" s="56">
        <v>0</v>
      </c>
      <c r="I208" s="56">
        <v>0</v>
      </c>
      <c r="J208" s="61">
        <v>0</v>
      </c>
      <c r="K208" s="61">
        <v>0</v>
      </c>
      <c r="L208" s="61">
        <v>0</v>
      </c>
      <c r="M208" s="61">
        <v>0</v>
      </c>
      <c r="N208" s="61">
        <v>0</v>
      </c>
      <c r="O208" s="61">
        <v>0</v>
      </c>
      <c r="P208" s="61">
        <v>0</v>
      </c>
      <c r="Q208" s="61">
        <v>0</v>
      </c>
      <c r="R208" s="61">
        <v>0</v>
      </c>
      <c r="S208" s="61">
        <v>0</v>
      </c>
      <c r="T208" s="61">
        <v>0</v>
      </c>
      <c r="U208" s="61">
        <v>0</v>
      </c>
      <c r="V208" s="61">
        <v>0</v>
      </c>
      <c r="W208" s="61">
        <v>0</v>
      </c>
      <c r="X208" s="61">
        <v>0</v>
      </c>
      <c r="Y208" s="65">
        <v>0</v>
      </c>
      <c r="Z208" s="36"/>
    </row>
    <row r="209" spans="4:26" x14ac:dyDescent="0.25">
      <c r="D209" s="64">
        <v>167</v>
      </c>
      <c r="E209" s="56">
        <v>0</v>
      </c>
      <c r="F209" s="56">
        <v>0</v>
      </c>
      <c r="G209" s="56">
        <v>0</v>
      </c>
      <c r="H209" s="56">
        <v>0</v>
      </c>
      <c r="I209" s="56">
        <v>0</v>
      </c>
      <c r="J209" s="61">
        <v>0</v>
      </c>
      <c r="K209" s="61">
        <v>0</v>
      </c>
      <c r="L209" s="61">
        <v>0</v>
      </c>
      <c r="M209" s="61">
        <v>0</v>
      </c>
      <c r="N209" s="61">
        <v>0</v>
      </c>
      <c r="O209" s="61">
        <v>0</v>
      </c>
      <c r="P209" s="61">
        <v>0</v>
      </c>
      <c r="Q209" s="61">
        <v>0</v>
      </c>
      <c r="R209" s="61">
        <v>0</v>
      </c>
      <c r="S209" s="61">
        <v>0</v>
      </c>
      <c r="T209" s="61">
        <v>0</v>
      </c>
      <c r="U209" s="61">
        <v>0</v>
      </c>
      <c r="V209" s="61">
        <v>0</v>
      </c>
      <c r="W209" s="61">
        <v>0</v>
      </c>
      <c r="X209" s="61">
        <v>0</v>
      </c>
      <c r="Y209" s="65">
        <v>0</v>
      </c>
      <c r="Z209" s="36"/>
    </row>
    <row r="210" spans="4:26" x14ac:dyDescent="0.25">
      <c r="D210" s="64">
        <v>168</v>
      </c>
      <c r="E210" s="56">
        <v>0</v>
      </c>
      <c r="F210" s="56">
        <v>0</v>
      </c>
      <c r="G210" s="56">
        <v>0</v>
      </c>
      <c r="H210" s="56">
        <v>0</v>
      </c>
      <c r="I210" s="56">
        <v>0</v>
      </c>
      <c r="J210" s="61">
        <v>0</v>
      </c>
      <c r="K210" s="61">
        <v>0</v>
      </c>
      <c r="L210" s="61">
        <v>0</v>
      </c>
      <c r="M210" s="61">
        <v>0</v>
      </c>
      <c r="N210" s="61">
        <v>0</v>
      </c>
      <c r="O210" s="61">
        <v>0</v>
      </c>
      <c r="P210" s="61">
        <v>0</v>
      </c>
      <c r="Q210" s="61">
        <v>0</v>
      </c>
      <c r="R210" s="61">
        <v>0</v>
      </c>
      <c r="S210" s="61">
        <v>0</v>
      </c>
      <c r="T210" s="61">
        <v>0</v>
      </c>
      <c r="U210" s="61">
        <v>0</v>
      </c>
      <c r="V210" s="61">
        <v>0</v>
      </c>
      <c r="W210" s="61">
        <v>0</v>
      </c>
      <c r="X210" s="61">
        <v>0</v>
      </c>
      <c r="Y210" s="65">
        <v>0</v>
      </c>
      <c r="Z210" s="36"/>
    </row>
    <row r="211" spans="4:26" x14ac:dyDescent="0.25">
      <c r="D211" s="64">
        <v>169</v>
      </c>
      <c r="E211" s="56">
        <v>0</v>
      </c>
      <c r="F211" s="56">
        <v>0</v>
      </c>
      <c r="G211" s="56">
        <v>0</v>
      </c>
      <c r="H211" s="56">
        <v>0</v>
      </c>
      <c r="I211" s="56">
        <v>0</v>
      </c>
      <c r="J211" s="61">
        <v>0</v>
      </c>
      <c r="K211" s="61">
        <v>0</v>
      </c>
      <c r="L211" s="61">
        <v>0</v>
      </c>
      <c r="M211" s="61">
        <v>0</v>
      </c>
      <c r="N211" s="61">
        <v>0</v>
      </c>
      <c r="O211" s="61">
        <v>0</v>
      </c>
      <c r="P211" s="61">
        <v>0</v>
      </c>
      <c r="Q211" s="61">
        <v>0</v>
      </c>
      <c r="R211" s="61">
        <v>0</v>
      </c>
      <c r="S211" s="61">
        <v>0</v>
      </c>
      <c r="T211" s="61">
        <v>0</v>
      </c>
      <c r="U211" s="61">
        <v>0</v>
      </c>
      <c r="V211" s="61">
        <v>0</v>
      </c>
      <c r="W211" s="61">
        <v>0</v>
      </c>
      <c r="X211" s="61">
        <v>0</v>
      </c>
      <c r="Y211" s="65">
        <v>0</v>
      </c>
      <c r="Z211" s="36"/>
    </row>
    <row r="212" spans="4:26" x14ac:dyDescent="0.25">
      <c r="D212" s="64">
        <v>170</v>
      </c>
      <c r="E212" s="56">
        <v>0</v>
      </c>
      <c r="F212" s="56">
        <v>0</v>
      </c>
      <c r="G212" s="56">
        <v>0</v>
      </c>
      <c r="H212" s="56">
        <v>0</v>
      </c>
      <c r="I212" s="56">
        <v>0</v>
      </c>
      <c r="J212" s="61">
        <v>0</v>
      </c>
      <c r="K212" s="61">
        <v>0</v>
      </c>
      <c r="L212" s="61">
        <v>0</v>
      </c>
      <c r="M212" s="61">
        <v>0</v>
      </c>
      <c r="N212" s="61">
        <v>0</v>
      </c>
      <c r="O212" s="61">
        <v>0</v>
      </c>
      <c r="P212" s="61">
        <v>0</v>
      </c>
      <c r="Q212" s="61">
        <v>0</v>
      </c>
      <c r="R212" s="61">
        <v>0</v>
      </c>
      <c r="S212" s="61">
        <v>0</v>
      </c>
      <c r="T212" s="61">
        <v>0</v>
      </c>
      <c r="U212" s="61">
        <v>0</v>
      </c>
      <c r="V212" s="61">
        <v>0</v>
      </c>
      <c r="W212" s="61">
        <v>0</v>
      </c>
      <c r="X212" s="61">
        <v>0</v>
      </c>
      <c r="Y212" s="65">
        <v>0</v>
      </c>
      <c r="Z212" s="36"/>
    </row>
    <row r="213" spans="4:26" x14ac:dyDescent="0.25">
      <c r="D213" s="64">
        <v>171</v>
      </c>
      <c r="E213" s="56">
        <v>0</v>
      </c>
      <c r="F213" s="56">
        <v>0</v>
      </c>
      <c r="G213" s="56">
        <v>0</v>
      </c>
      <c r="H213" s="56">
        <v>0</v>
      </c>
      <c r="I213" s="56">
        <v>0</v>
      </c>
      <c r="J213" s="61">
        <v>0</v>
      </c>
      <c r="K213" s="61">
        <v>0</v>
      </c>
      <c r="L213" s="61">
        <v>0</v>
      </c>
      <c r="M213" s="61">
        <v>0</v>
      </c>
      <c r="N213" s="61">
        <v>0</v>
      </c>
      <c r="O213" s="61">
        <v>0</v>
      </c>
      <c r="P213" s="61">
        <v>0</v>
      </c>
      <c r="Q213" s="61">
        <v>0</v>
      </c>
      <c r="R213" s="61">
        <v>0</v>
      </c>
      <c r="S213" s="61">
        <v>0</v>
      </c>
      <c r="T213" s="61">
        <v>0</v>
      </c>
      <c r="U213" s="61">
        <v>0</v>
      </c>
      <c r="V213" s="61">
        <v>0</v>
      </c>
      <c r="W213" s="61">
        <v>0</v>
      </c>
      <c r="X213" s="61">
        <v>0</v>
      </c>
      <c r="Y213" s="65">
        <v>0</v>
      </c>
      <c r="Z213" s="36"/>
    </row>
    <row r="214" spans="4:26" x14ac:dyDescent="0.25">
      <c r="D214" s="64">
        <v>172</v>
      </c>
      <c r="E214" s="56">
        <v>0</v>
      </c>
      <c r="F214" s="56">
        <v>0</v>
      </c>
      <c r="G214" s="56">
        <v>0</v>
      </c>
      <c r="H214" s="56">
        <v>0</v>
      </c>
      <c r="I214" s="56">
        <v>0</v>
      </c>
      <c r="J214" s="61">
        <v>0</v>
      </c>
      <c r="K214" s="61">
        <v>0</v>
      </c>
      <c r="L214" s="61">
        <v>0</v>
      </c>
      <c r="M214" s="61">
        <v>0</v>
      </c>
      <c r="N214" s="61">
        <v>0</v>
      </c>
      <c r="O214" s="61">
        <v>0</v>
      </c>
      <c r="P214" s="61">
        <v>0</v>
      </c>
      <c r="Q214" s="61">
        <v>0</v>
      </c>
      <c r="R214" s="61">
        <v>0</v>
      </c>
      <c r="S214" s="61">
        <v>0</v>
      </c>
      <c r="T214" s="61">
        <v>0</v>
      </c>
      <c r="U214" s="61">
        <v>0</v>
      </c>
      <c r="V214" s="61">
        <v>0</v>
      </c>
      <c r="W214" s="61">
        <v>0</v>
      </c>
      <c r="X214" s="61">
        <v>0</v>
      </c>
      <c r="Y214" s="65">
        <v>0</v>
      </c>
      <c r="Z214" s="36"/>
    </row>
    <row r="215" spans="4:26" x14ac:dyDescent="0.25">
      <c r="D215" s="64">
        <v>173</v>
      </c>
      <c r="E215" s="56">
        <v>0</v>
      </c>
      <c r="F215" s="56">
        <v>0</v>
      </c>
      <c r="G215" s="56">
        <v>0</v>
      </c>
      <c r="H215" s="56">
        <v>0</v>
      </c>
      <c r="I215" s="56">
        <v>0</v>
      </c>
      <c r="J215" s="61">
        <v>0</v>
      </c>
      <c r="K215" s="61">
        <v>0</v>
      </c>
      <c r="L215" s="61">
        <v>0</v>
      </c>
      <c r="M215" s="61">
        <v>0</v>
      </c>
      <c r="N215" s="61">
        <v>0</v>
      </c>
      <c r="O215" s="61">
        <v>0</v>
      </c>
      <c r="P215" s="61">
        <v>0</v>
      </c>
      <c r="Q215" s="61">
        <v>0</v>
      </c>
      <c r="R215" s="61">
        <v>0</v>
      </c>
      <c r="S215" s="61">
        <v>0</v>
      </c>
      <c r="T215" s="61">
        <v>0</v>
      </c>
      <c r="U215" s="61">
        <v>0</v>
      </c>
      <c r="V215" s="61">
        <v>0</v>
      </c>
      <c r="W215" s="61">
        <v>0</v>
      </c>
      <c r="X215" s="61">
        <v>0</v>
      </c>
      <c r="Y215" s="65">
        <v>0</v>
      </c>
      <c r="Z215" s="36"/>
    </row>
    <row r="216" spans="4:26" x14ac:dyDescent="0.25">
      <c r="D216" s="64">
        <v>174</v>
      </c>
      <c r="E216" s="56">
        <v>0</v>
      </c>
      <c r="F216" s="56">
        <v>0</v>
      </c>
      <c r="G216" s="56">
        <v>0</v>
      </c>
      <c r="H216" s="56">
        <v>0</v>
      </c>
      <c r="I216" s="56">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5">
        <v>0</v>
      </c>
      <c r="Z216" s="36"/>
    </row>
    <row r="217" spans="4:26" x14ac:dyDescent="0.25">
      <c r="D217" s="64">
        <v>175</v>
      </c>
      <c r="E217" s="56">
        <v>0</v>
      </c>
      <c r="F217" s="56">
        <v>0</v>
      </c>
      <c r="G217" s="56">
        <v>0</v>
      </c>
      <c r="H217" s="56">
        <v>0</v>
      </c>
      <c r="I217" s="56">
        <v>0</v>
      </c>
      <c r="J217" s="61">
        <v>0</v>
      </c>
      <c r="K217" s="61">
        <v>0</v>
      </c>
      <c r="L217" s="61">
        <v>0</v>
      </c>
      <c r="M217" s="61">
        <v>0</v>
      </c>
      <c r="N217" s="61">
        <v>0</v>
      </c>
      <c r="O217" s="61">
        <v>0</v>
      </c>
      <c r="P217" s="61">
        <v>0</v>
      </c>
      <c r="Q217" s="61">
        <v>0</v>
      </c>
      <c r="R217" s="61">
        <v>0</v>
      </c>
      <c r="S217" s="61">
        <v>0</v>
      </c>
      <c r="T217" s="61">
        <v>0</v>
      </c>
      <c r="U217" s="61">
        <v>0</v>
      </c>
      <c r="V217" s="61">
        <v>0</v>
      </c>
      <c r="W217" s="61">
        <v>0</v>
      </c>
      <c r="X217" s="61">
        <v>0</v>
      </c>
      <c r="Y217" s="65">
        <v>0</v>
      </c>
      <c r="Z217" s="36"/>
    </row>
    <row r="218" spans="4:26" x14ac:dyDescent="0.25">
      <c r="D218" s="64">
        <v>176</v>
      </c>
      <c r="E218" s="56">
        <v>0</v>
      </c>
      <c r="F218" s="56">
        <v>0</v>
      </c>
      <c r="G218" s="56">
        <v>0</v>
      </c>
      <c r="H218" s="56">
        <v>0</v>
      </c>
      <c r="I218" s="56">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5">
        <v>0</v>
      </c>
      <c r="Z218" s="36"/>
    </row>
    <row r="219" spans="4:26" x14ac:dyDescent="0.25">
      <c r="D219" s="64">
        <v>177</v>
      </c>
      <c r="E219" s="56">
        <v>0</v>
      </c>
      <c r="F219" s="56">
        <v>0</v>
      </c>
      <c r="G219" s="56">
        <v>0</v>
      </c>
      <c r="H219" s="56">
        <v>0</v>
      </c>
      <c r="I219" s="56">
        <v>0</v>
      </c>
      <c r="J219" s="61">
        <v>0</v>
      </c>
      <c r="K219" s="61">
        <v>0</v>
      </c>
      <c r="L219" s="61">
        <v>0</v>
      </c>
      <c r="M219" s="61">
        <v>0</v>
      </c>
      <c r="N219" s="61">
        <v>0</v>
      </c>
      <c r="O219" s="61">
        <v>0</v>
      </c>
      <c r="P219" s="61">
        <v>0</v>
      </c>
      <c r="Q219" s="61">
        <v>0</v>
      </c>
      <c r="R219" s="61">
        <v>0</v>
      </c>
      <c r="S219" s="61">
        <v>0</v>
      </c>
      <c r="T219" s="61">
        <v>0</v>
      </c>
      <c r="U219" s="61">
        <v>0</v>
      </c>
      <c r="V219" s="61">
        <v>0</v>
      </c>
      <c r="W219" s="61">
        <v>0</v>
      </c>
      <c r="X219" s="61">
        <v>0</v>
      </c>
      <c r="Y219" s="65">
        <v>0</v>
      </c>
      <c r="Z219" s="36"/>
    </row>
    <row r="220" spans="4:26" x14ac:dyDescent="0.25">
      <c r="D220" s="64">
        <v>178</v>
      </c>
      <c r="E220" s="56">
        <v>0</v>
      </c>
      <c r="F220" s="56">
        <v>0</v>
      </c>
      <c r="G220" s="56">
        <v>0</v>
      </c>
      <c r="H220" s="56">
        <v>0</v>
      </c>
      <c r="I220" s="56">
        <v>0</v>
      </c>
      <c r="J220" s="61">
        <v>0</v>
      </c>
      <c r="K220" s="61">
        <v>0</v>
      </c>
      <c r="L220" s="61">
        <v>0</v>
      </c>
      <c r="M220" s="61">
        <v>0</v>
      </c>
      <c r="N220" s="61">
        <v>0</v>
      </c>
      <c r="O220" s="61">
        <v>0</v>
      </c>
      <c r="P220" s="61">
        <v>0</v>
      </c>
      <c r="Q220" s="61">
        <v>0</v>
      </c>
      <c r="R220" s="61">
        <v>0</v>
      </c>
      <c r="S220" s="61">
        <v>0</v>
      </c>
      <c r="T220" s="61">
        <v>0</v>
      </c>
      <c r="U220" s="61">
        <v>0</v>
      </c>
      <c r="V220" s="61">
        <v>0</v>
      </c>
      <c r="W220" s="61">
        <v>0</v>
      </c>
      <c r="X220" s="61">
        <v>0</v>
      </c>
      <c r="Y220" s="65">
        <v>0</v>
      </c>
      <c r="Z220" s="36"/>
    </row>
    <row r="221" spans="4:26" x14ac:dyDescent="0.25">
      <c r="D221" s="64">
        <v>179</v>
      </c>
      <c r="E221" s="56">
        <v>0</v>
      </c>
      <c r="F221" s="56">
        <v>0</v>
      </c>
      <c r="G221" s="56">
        <v>0</v>
      </c>
      <c r="H221" s="56">
        <v>0</v>
      </c>
      <c r="I221" s="56">
        <v>0</v>
      </c>
      <c r="J221" s="61">
        <v>0</v>
      </c>
      <c r="K221" s="61">
        <v>0</v>
      </c>
      <c r="L221" s="61">
        <v>0</v>
      </c>
      <c r="M221" s="61">
        <v>0</v>
      </c>
      <c r="N221" s="61">
        <v>0</v>
      </c>
      <c r="O221" s="61">
        <v>0</v>
      </c>
      <c r="P221" s="61">
        <v>0</v>
      </c>
      <c r="Q221" s="61">
        <v>0</v>
      </c>
      <c r="R221" s="61">
        <v>0</v>
      </c>
      <c r="S221" s="61">
        <v>0</v>
      </c>
      <c r="T221" s="61">
        <v>0</v>
      </c>
      <c r="U221" s="61">
        <v>0</v>
      </c>
      <c r="V221" s="61">
        <v>0</v>
      </c>
      <c r="W221" s="61">
        <v>0</v>
      </c>
      <c r="X221" s="61">
        <v>0</v>
      </c>
      <c r="Y221" s="65">
        <v>0</v>
      </c>
      <c r="Z221" s="36"/>
    </row>
    <row r="222" spans="4:26" x14ac:dyDescent="0.25">
      <c r="D222" s="64">
        <v>180</v>
      </c>
      <c r="E222" s="56">
        <v>0</v>
      </c>
      <c r="F222" s="56">
        <v>0</v>
      </c>
      <c r="G222" s="56">
        <v>0</v>
      </c>
      <c r="H222" s="56">
        <v>0</v>
      </c>
      <c r="I222" s="56">
        <v>0</v>
      </c>
      <c r="J222" s="61">
        <v>0</v>
      </c>
      <c r="K222" s="61">
        <v>0</v>
      </c>
      <c r="L222" s="61">
        <v>0</v>
      </c>
      <c r="M222" s="61">
        <v>0</v>
      </c>
      <c r="N222" s="61">
        <v>0</v>
      </c>
      <c r="O222" s="61">
        <v>0</v>
      </c>
      <c r="P222" s="61">
        <v>0</v>
      </c>
      <c r="Q222" s="61">
        <v>0</v>
      </c>
      <c r="R222" s="61">
        <v>0</v>
      </c>
      <c r="S222" s="61">
        <v>0</v>
      </c>
      <c r="T222" s="61">
        <v>0</v>
      </c>
      <c r="U222" s="61">
        <v>0</v>
      </c>
      <c r="V222" s="61">
        <v>0</v>
      </c>
      <c r="W222" s="61">
        <v>0</v>
      </c>
      <c r="X222" s="61">
        <v>0</v>
      </c>
      <c r="Y222" s="65">
        <v>0</v>
      </c>
      <c r="Z222" s="36"/>
    </row>
    <row r="223" spans="4:26" x14ac:dyDescent="0.25">
      <c r="D223" s="64">
        <v>181</v>
      </c>
      <c r="E223" s="56">
        <v>0</v>
      </c>
      <c r="F223" s="56">
        <v>0</v>
      </c>
      <c r="G223" s="56">
        <v>0</v>
      </c>
      <c r="H223" s="56">
        <v>0</v>
      </c>
      <c r="I223" s="56">
        <v>0</v>
      </c>
      <c r="J223" s="61">
        <v>0</v>
      </c>
      <c r="K223" s="61">
        <v>0</v>
      </c>
      <c r="L223" s="61">
        <v>0</v>
      </c>
      <c r="M223" s="61">
        <v>0</v>
      </c>
      <c r="N223" s="61">
        <v>0</v>
      </c>
      <c r="O223" s="61">
        <v>0</v>
      </c>
      <c r="P223" s="61">
        <v>0</v>
      </c>
      <c r="Q223" s="61">
        <v>0</v>
      </c>
      <c r="R223" s="61">
        <v>0</v>
      </c>
      <c r="S223" s="61">
        <v>0</v>
      </c>
      <c r="T223" s="61">
        <v>0</v>
      </c>
      <c r="U223" s="61">
        <v>0</v>
      </c>
      <c r="V223" s="61">
        <v>0</v>
      </c>
      <c r="W223" s="61">
        <v>0</v>
      </c>
      <c r="X223" s="61">
        <v>0</v>
      </c>
      <c r="Y223" s="65">
        <v>0</v>
      </c>
      <c r="Z223" s="36"/>
    </row>
    <row r="224" spans="4:26" x14ac:dyDescent="0.25">
      <c r="D224" s="57"/>
      <c r="E224" s="55"/>
      <c r="F224" s="55"/>
      <c r="G224" s="55"/>
      <c r="H224" s="55"/>
      <c r="I224" s="56">
        <v>0</v>
      </c>
      <c r="J224" s="55"/>
      <c r="K224" s="55"/>
      <c r="L224" s="55"/>
      <c r="M224" s="55"/>
      <c r="N224" s="55"/>
      <c r="O224" s="55"/>
      <c r="P224" s="55"/>
      <c r="Q224" s="55"/>
      <c r="R224" s="55"/>
      <c r="S224" s="55"/>
      <c r="T224" s="55"/>
      <c r="U224" s="55"/>
      <c r="V224" s="55"/>
      <c r="W224" s="55"/>
      <c r="X224" s="55"/>
      <c r="Y224" s="58"/>
    </row>
    <row r="225" spans="4:26" x14ac:dyDescent="0.25">
      <c r="D225" s="57"/>
      <c r="E225" s="55"/>
      <c r="F225" s="55"/>
      <c r="G225" s="55"/>
      <c r="H225" s="55"/>
      <c r="I225" s="56">
        <v>0</v>
      </c>
      <c r="J225" s="55"/>
      <c r="K225" s="55"/>
      <c r="L225" s="55"/>
      <c r="M225" s="55"/>
      <c r="N225" s="55"/>
      <c r="O225" s="55"/>
      <c r="P225" s="55"/>
      <c r="Q225" s="55"/>
      <c r="R225" s="55"/>
      <c r="S225" s="55"/>
      <c r="T225" s="55"/>
      <c r="U225" s="55"/>
      <c r="V225" s="55"/>
      <c r="W225" s="55"/>
      <c r="X225" s="55"/>
      <c r="Y225" s="58"/>
    </row>
    <row r="226" spans="4:26" x14ac:dyDescent="0.25">
      <c r="D226" s="57"/>
      <c r="E226" s="55"/>
      <c r="F226" s="55"/>
      <c r="G226" s="55"/>
      <c r="H226" s="55"/>
      <c r="I226" s="56">
        <v>0</v>
      </c>
      <c r="J226" s="55"/>
      <c r="K226" s="55"/>
      <c r="L226" s="55"/>
      <c r="M226" s="55"/>
      <c r="N226" s="55"/>
      <c r="O226" s="55"/>
      <c r="P226" s="55"/>
      <c r="Q226" s="55"/>
      <c r="R226" s="55"/>
      <c r="S226" s="55"/>
      <c r="T226" s="55"/>
      <c r="U226" s="55"/>
      <c r="V226" s="55"/>
      <c r="W226" s="55"/>
      <c r="X226" s="55"/>
      <c r="Y226" s="58"/>
    </row>
    <row r="227" spans="4:26" x14ac:dyDescent="0.25">
      <c r="D227" s="64">
        <v>182</v>
      </c>
      <c r="E227" s="56">
        <v>0</v>
      </c>
      <c r="F227" s="56">
        <v>0</v>
      </c>
      <c r="G227" s="56">
        <v>0</v>
      </c>
      <c r="H227" s="56">
        <v>0</v>
      </c>
      <c r="I227" s="56">
        <v>0</v>
      </c>
      <c r="J227" s="61">
        <v>0</v>
      </c>
      <c r="K227" s="61">
        <v>0</v>
      </c>
      <c r="L227" s="61">
        <v>0</v>
      </c>
      <c r="M227" s="61">
        <v>0</v>
      </c>
      <c r="N227" s="61">
        <v>0</v>
      </c>
      <c r="O227" s="61">
        <v>0</v>
      </c>
      <c r="P227" s="61">
        <v>0</v>
      </c>
      <c r="Q227" s="61">
        <v>0</v>
      </c>
      <c r="R227" s="61">
        <v>0</v>
      </c>
      <c r="S227" s="61">
        <v>0</v>
      </c>
      <c r="T227" s="61">
        <v>0</v>
      </c>
      <c r="U227" s="61">
        <v>0</v>
      </c>
      <c r="V227" s="61">
        <v>0</v>
      </c>
      <c r="W227" s="61">
        <v>0</v>
      </c>
      <c r="X227" s="61">
        <v>0</v>
      </c>
      <c r="Y227" s="65">
        <v>0</v>
      </c>
      <c r="Z227" s="36"/>
    </row>
    <row r="228" spans="4:26" x14ac:dyDescent="0.25">
      <c r="D228" s="64">
        <v>183</v>
      </c>
      <c r="E228" s="56">
        <v>0</v>
      </c>
      <c r="F228" s="56">
        <v>0</v>
      </c>
      <c r="G228" s="56">
        <v>0</v>
      </c>
      <c r="H228" s="56">
        <v>0</v>
      </c>
      <c r="I228" s="56">
        <v>0</v>
      </c>
      <c r="J228" s="61">
        <v>0</v>
      </c>
      <c r="K228" s="61">
        <v>0</v>
      </c>
      <c r="L228" s="61">
        <v>0</v>
      </c>
      <c r="M228" s="61">
        <v>0</v>
      </c>
      <c r="N228" s="61">
        <v>0</v>
      </c>
      <c r="O228" s="61">
        <v>0</v>
      </c>
      <c r="P228" s="61">
        <v>0</v>
      </c>
      <c r="Q228" s="61">
        <v>0</v>
      </c>
      <c r="R228" s="61">
        <v>0</v>
      </c>
      <c r="S228" s="61">
        <v>0</v>
      </c>
      <c r="T228" s="61">
        <v>0</v>
      </c>
      <c r="U228" s="61">
        <v>0</v>
      </c>
      <c r="V228" s="61">
        <v>0</v>
      </c>
      <c r="W228" s="61">
        <v>0</v>
      </c>
      <c r="X228" s="61">
        <v>0</v>
      </c>
      <c r="Y228" s="65">
        <v>0</v>
      </c>
      <c r="Z228" s="36"/>
    </row>
    <row r="229" spans="4:26" x14ac:dyDescent="0.25">
      <c r="D229" s="64">
        <v>184</v>
      </c>
      <c r="E229" s="56">
        <v>0</v>
      </c>
      <c r="F229" s="56">
        <v>0</v>
      </c>
      <c r="G229" s="56">
        <v>0</v>
      </c>
      <c r="H229" s="56">
        <v>0</v>
      </c>
      <c r="I229" s="56">
        <v>0</v>
      </c>
      <c r="J229" s="61">
        <v>0</v>
      </c>
      <c r="K229" s="61">
        <v>0</v>
      </c>
      <c r="L229" s="61">
        <v>0</v>
      </c>
      <c r="M229" s="61">
        <v>0</v>
      </c>
      <c r="N229" s="61">
        <v>0</v>
      </c>
      <c r="O229" s="61">
        <v>0</v>
      </c>
      <c r="P229" s="61">
        <v>0</v>
      </c>
      <c r="Q229" s="61">
        <v>0</v>
      </c>
      <c r="R229" s="61">
        <v>0</v>
      </c>
      <c r="S229" s="61">
        <v>0</v>
      </c>
      <c r="T229" s="61">
        <v>0</v>
      </c>
      <c r="U229" s="61">
        <v>0</v>
      </c>
      <c r="V229" s="61">
        <v>0</v>
      </c>
      <c r="W229" s="61">
        <v>0</v>
      </c>
      <c r="X229" s="61">
        <v>0</v>
      </c>
      <c r="Y229" s="65">
        <v>0</v>
      </c>
      <c r="Z229" s="36"/>
    </row>
    <row r="230" spans="4:26" x14ac:dyDescent="0.25">
      <c r="D230" s="64">
        <v>185</v>
      </c>
      <c r="E230" s="56">
        <v>0</v>
      </c>
      <c r="F230" s="56">
        <v>0</v>
      </c>
      <c r="G230" s="56">
        <v>0</v>
      </c>
      <c r="H230" s="56">
        <v>0</v>
      </c>
      <c r="I230" s="56">
        <v>0</v>
      </c>
      <c r="J230" s="61">
        <v>0</v>
      </c>
      <c r="K230" s="61">
        <v>0</v>
      </c>
      <c r="L230" s="61">
        <v>0</v>
      </c>
      <c r="M230" s="61">
        <v>0</v>
      </c>
      <c r="N230" s="61">
        <v>0</v>
      </c>
      <c r="O230" s="61">
        <v>0</v>
      </c>
      <c r="P230" s="61">
        <v>0</v>
      </c>
      <c r="Q230" s="61">
        <v>0</v>
      </c>
      <c r="R230" s="61">
        <v>0</v>
      </c>
      <c r="S230" s="61">
        <v>0</v>
      </c>
      <c r="T230" s="61">
        <v>0</v>
      </c>
      <c r="U230" s="61">
        <v>0</v>
      </c>
      <c r="V230" s="61">
        <v>0</v>
      </c>
      <c r="W230" s="61">
        <v>0</v>
      </c>
      <c r="X230" s="61">
        <v>0</v>
      </c>
      <c r="Y230" s="65">
        <v>0</v>
      </c>
      <c r="Z230" s="36"/>
    </row>
    <row r="231" spans="4:26" x14ac:dyDescent="0.25">
      <c r="D231" s="64">
        <v>186</v>
      </c>
      <c r="E231" s="56">
        <v>0</v>
      </c>
      <c r="F231" s="56">
        <v>0</v>
      </c>
      <c r="G231" s="56">
        <v>0</v>
      </c>
      <c r="H231" s="56">
        <v>0</v>
      </c>
      <c r="I231" s="56">
        <v>0</v>
      </c>
      <c r="J231" s="61">
        <v>0</v>
      </c>
      <c r="K231" s="61">
        <v>0</v>
      </c>
      <c r="L231" s="61">
        <v>0</v>
      </c>
      <c r="M231" s="61">
        <v>0</v>
      </c>
      <c r="N231" s="61">
        <v>0</v>
      </c>
      <c r="O231" s="61">
        <v>0</v>
      </c>
      <c r="P231" s="61">
        <v>0</v>
      </c>
      <c r="Q231" s="61">
        <v>0</v>
      </c>
      <c r="R231" s="61">
        <v>0</v>
      </c>
      <c r="S231" s="61">
        <v>0</v>
      </c>
      <c r="T231" s="61">
        <v>0</v>
      </c>
      <c r="U231" s="61">
        <v>0</v>
      </c>
      <c r="V231" s="61">
        <v>0</v>
      </c>
      <c r="W231" s="61">
        <v>0</v>
      </c>
      <c r="X231" s="61">
        <v>0</v>
      </c>
      <c r="Y231" s="65">
        <v>0</v>
      </c>
      <c r="Z231" s="36"/>
    </row>
    <row r="232" spans="4:26" x14ac:dyDescent="0.25">
      <c r="D232" s="64">
        <v>187</v>
      </c>
      <c r="E232" s="56">
        <v>0</v>
      </c>
      <c r="F232" s="56">
        <v>0</v>
      </c>
      <c r="G232" s="56">
        <v>0</v>
      </c>
      <c r="H232" s="56">
        <v>0</v>
      </c>
      <c r="I232" s="56">
        <v>0</v>
      </c>
      <c r="J232" s="61">
        <v>0</v>
      </c>
      <c r="K232" s="61">
        <v>0</v>
      </c>
      <c r="L232" s="61">
        <v>0</v>
      </c>
      <c r="M232" s="61">
        <v>0</v>
      </c>
      <c r="N232" s="61">
        <v>0</v>
      </c>
      <c r="O232" s="61">
        <v>0</v>
      </c>
      <c r="P232" s="61">
        <v>0</v>
      </c>
      <c r="Q232" s="61">
        <v>0</v>
      </c>
      <c r="R232" s="61">
        <v>0</v>
      </c>
      <c r="S232" s="61">
        <v>0</v>
      </c>
      <c r="T232" s="61">
        <v>0</v>
      </c>
      <c r="U232" s="61">
        <v>0</v>
      </c>
      <c r="V232" s="61">
        <v>0</v>
      </c>
      <c r="W232" s="61">
        <v>0</v>
      </c>
      <c r="X232" s="61">
        <v>0</v>
      </c>
      <c r="Y232" s="65">
        <v>0</v>
      </c>
      <c r="Z232" s="36"/>
    </row>
    <row r="233" spans="4:26" x14ac:dyDescent="0.25">
      <c r="D233" s="64">
        <v>188</v>
      </c>
      <c r="E233" s="56">
        <v>0</v>
      </c>
      <c r="F233" s="56">
        <v>0</v>
      </c>
      <c r="G233" s="56">
        <v>0</v>
      </c>
      <c r="H233" s="56">
        <v>0</v>
      </c>
      <c r="I233" s="56">
        <v>0</v>
      </c>
      <c r="J233" s="61">
        <v>0</v>
      </c>
      <c r="K233" s="61">
        <v>0</v>
      </c>
      <c r="L233" s="61">
        <v>0</v>
      </c>
      <c r="M233" s="61">
        <v>0</v>
      </c>
      <c r="N233" s="61">
        <v>0</v>
      </c>
      <c r="O233" s="61">
        <v>0</v>
      </c>
      <c r="P233" s="61">
        <v>0</v>
      </c>
      <c r="Q233" s="61">
        <v>0</v>
      </c>
      <c r="R233" s="61">
        <v>0</v>
      </c>
      <c r="S233" s="61">
        <v>0</v>
      </c>
      <c r="T233" s="61">
        <v>0</v>
      </c>
      <c r="U233" s="61">
        <v>0</v>
      </c>
      <c r="V233" s="61">
        <v>0</v>
      </c>
      <c r="W233" s="61">
        <v>0</v>
      </c>
      <c r="X233" s="61">
        <v>0</v>
      </c>
      <c r="Y233" s="65">
        <v>0</v>
      </c>
      <c r="Z233" s="36"/>
    </row>
    <row r="234" spans="4:26" x14ac:dyDescent="0.25">
      <c r="D234" s="64">
        <v>189</v>
      </c>
      <c r="E234" s="56">
        <v>0</v>
      </c>
      <c r="F234" s="56">
        <v>0</v>
      </c>
      <c r="G234" s="56">
        <v>0</v>
      </c>
      <c r="H234" s="56">
        <v>0</v>
      </c>
      <c r="I234" s="56">
        <v>0</v>
      </c>
      <c r="J234" s="61">
        <v>0</v>
      </c>
      <c r="K234" s="61">
        <v>0</v>
      </c>
      <c r="L234" s="61">
        <v>0</v>
      </c>
      <c r="M234" s="61">
        <v>0</v>
      </c>
      <c r="N234" s="61">
        <v>0</v>
      </c>
      <c r="O234" s="61">
        <v>0</v>
      </c>
      <c r="P234" s="61">
        <v>0</v>
      </c>
      <c r="Q234" s="61">
        <v>0</v>
      </c>
      <c r="R234" s="61">
        <v>0</v>
      </c>
      <c r="S234" s="61">
        <v>0</v>
      </c>
      <c r="T234" s="61">
        <v>0</v>
      </c>
      <c r="U234" s="61">
        <v>0</v>
      </c>
      <c r="V234" s="61">
        <v>0</v>
      </c>
      <c r="W234" s="61">
        <v>0</v>
      </c>
      <c r="X234" s="61">
        <v>0</v>
      </c>
      <c r="Y234" s="65">
        <v>0</v>
      </c>
      <c r="Z234" s="36"/>
    </row>
    <row r="235" spans="4:26" x14ac:dyDescent="0.25">
      <c r="D235" s="64">
        <v>190</v>
      </c>
      <c r="E235" s="56">
        <v>0</v>
      </c>
      <c r="F235" s="56">
        <v>0</v>
      </c>
      <c r="G235" s="56">
        <v>0</v>
      </c>
      <c r="H235" s="56">
        <v>0</v>
      </c>
      <c r="I235" s="56">
        <v>0</v>
      </c>
      <c r="J235" s="61">
        <v>0</v>
      </c>
      <c r="K235" s="61">
        <v>0</v>
      </c>
      <c r="L235" s="61">
        <v>0</v>
      </c>
      <c r="M235" s="61">
        <v>0</v>
      </c>
      <c r="N235" s="61">
        <v>0</v>
      </c>
      <c r="O235" s="61">
        <v>0</v>
      </c>
      <c r="P235" s="61">
        <v>0</v>
      </c>
      <c r="Q235" s="61">
        <v>0</v>
      </c>
      <c r="R235" s="61">
        <v>0</v>
      </c>
      <c r="S235" s="61">
        <v>0</v>
      </c>
      <c r="T235" s="61">
        <v>0</v>
      </c>
      <c r="U235" s="61">
        <v>0</v>
      </c>
      <c r="V235" s="61">
        <v>0</v>
      </c>
      <c r="W235" s="61">
        <v>0</v>
      </c>
      <c r="X235" s="61">
        <v>0</v>
      </c>
      <c r="Y235" s="65">
        <v>0</v>
      </c>
      <c r="Z235" s="36"/>
    </row>
    <row r="236" spans="4:26" x14ac:dyDescent="0.25">
      <c r="D236" s="64">
        <v>191</v>
      </c>
      <c r="E236" s="56">
        <v>0</v>
      </c>
      <c r="F236" s="56">
        <v>0</v>
      </c>
      <c r="G236" s="56">
        <v>0</v>
      </c>
      <c r="H236" s="56">
        <v>0</v>
      </c>
      <c r="I236" s="56">
        <v>0</v>
      </c>
      <c r="J236" s="61">
        <v>0</v>
      </c>
      <c r="K236" s="61">
        <v>0</v>
      </c>
      <c r="L236" s="61">
        <v>0</v>
      </c>
      <c r="M236" s="61">
        <v>0</v>
      </c>
      <c r="N236" s="61">
        <v>0</v>
      </c>
      <c r="O236" s="61">
        <v>0</v>
      </c>
      <c r="P236" s="61">
        <v>0</v>
      </c>
      <c r="Q236" s="61">
        <v>0</v>
      </c>
      <c r="R236" s="61">
        <v>0</v>
      </c>
      <c r="S236" s="61">
        <v>0</v>
      </c>
      <c r="T236" s="61">
        <v>0</v>
      </c>
      <c r="U236" s="61">
        <v>0</v>
      </c>
      <c r="V236" s="61">
        <v>0</v>
      </c>
      <c r="W236" s="61">
        <v>0</v>
      </c>
      <c r="X236" s="61">
        <v>0</v>
      </c>
      <c r="Y236" s="65">
        <v>0</v>
      </c>
      <c r="Z236" s="36"/>
    </row>
    <row r="237" spans="4:26" x14ac:dyDescent="0.25">
      <c r="D237" s="64">
        <v>192</v>
      </c>
      <c r="E237" s="56">
        <v>0</v>
      </c>
      <c r="F237" s="56">
        <v>0</v>
      </c>
      <c r="G237" s="56">
        <v>0</v>
      </c>
      <c r="H237" s="56">
        <v>0</v>
      </c>
      <c r="I237" s="56">
        <v>0</v>
      </c>
      <c r="J237" s="61">
        <v>0</v>
      </c>
      <c r="K237" s="61">
        <v>0</v>
      </c>
      <c r="L237" s="61">
        <v>0</v>
      </c>
      <c r="M237" s="61">
        <v>0</v>
      </c>
      <c r="N237" s="61">
        <v>0</v>
      </c>
      <c r="O237" s="61">
        <v>0</v>
      </c>
      <c r="P237" s="61">
        <v>0</v>
      </c>
      <c r="Q237" s="61">
        <v>0</v>
      </c>
      <c r="R237" s="61">
        <v>0</v>
      </c>
      <c r="S237" s="61">
        <v>0</v>
      </c>
      <c r="T237" s="61">
        <v>0</v>
      </c>
      <c r="U237" s="61">
        <v>0</v>
      </c>
      <c r="V237" s="61">
        <v>0</v>
      </c>
      <c r="W237" s="61">
        <v>0</v>
      </c>
      <c r="X237" s="61">
        <v>0</v>
      </c>
      <c r="Y237" s="65">
        <v>0</v>
      </c>
      <c r="Z237" s="36"/>
    </row>
    <row r="238" spans="4:26" x14ac:dyDescent="0.25">
      <c r="D238" s="64">
        <v>193</v>
      </c>
      <c r="E238" s="56">
        <v>0</v>
      </c>
      <c r="F238" s="56">
        <v>0</v>
      </c>
      <c r="G238" s="56">
        <v>0</v>
      </c>
      <c r="H238" s="56">
        <v>0</v>
      </c>
      <c r="I238" s="56">
        <v>0</v>
      </c>
      <c r="J238" s="61">
        <v>0</v>
      </c>
      <c r="K238" s="61">
        <v>0</v>
      </c>
      <c r="L238" s="61">
        <v>0</v>
      </c>
      <c r="M238" s="61">
        <v>0</v>
      </c>
      <c r="N238" s="61">
        <v>0</v>
      </c>
      <c r="O238" s="61">
        <v>0</v>
      </c>
      <c r="P238" s="61">
        <v>0</v>
      </c>
      <c r="Q238" s="61">
        <v>0</v>
      </c>
      <c r="R238" s="61">
        <v>0</v>
      </c>
      <c r="S238" s="61">
        <v>0</v>
      </c>
      <c r="T238" s="61">
        <v>0</v>
      </c>
      <c r="U238" s="61">
        <v>0</v>
      </c>
      <c r="V238" s="61">
        <v>0</v>
      </c>
      <c r="W238" s="61">
        <v>0</v>
      </c>
      <c r="X238" s="61">
        <v>0</v>
      </c>
      <c r="Y238" s="65">
        <v>0</v>
      </c>
      <c r="Z238" s="36"/>
    </row>
    <row r="239" spans="4:26" x14ac:dyDescent="0.25">
      <c r="D239" s="64">
        <v>194</v>
      </c>
      <c r="E239" s="56">
        <v>0</v>
      </c>
      <c r="F239" s="56">
        <v>0</v>
      </c>
      <c r="G239" s="56">
        <v>0</v>
      </c>
      <c r="H239" s="56">
        <v>0</v>
      </c>
      <c r="I239" s="56">
        <v>0</v>
      </c>
      <c r="J239" s="61">
        <v>0</v>
      </c>
      <c r="K239" s="61">
        <v>0</v>
      </c>
      <c r="L239" s="61">
        <v>0</v>
      </c>
      <c r="M239" s="61">
        <v>0</v>
      </c>
      <c r="N239" s="61">
        <v>0</v>
      </c>
      <c r="O239" s="61">
        <v>0</v>
      </c>
      <c r="P239" s="61">
        <v>0</v>
      </c>
      <c r="Q239" s="61">
        <v>0</v>
      </c>
      <c r="R239" s="61">
        <v>0</v>
      </c>
      <c r="S239" s="61">
        <v>0</v>
      </c>
      <c r="T239" s="61">
        <v>0</v>
      </c>
      <c r="U239" s="61">
        <v>0</v>
      </c>
      <c r="V239" s="61">
        <v>0</v>
      </c>
      <c r="W239" s="61">
        <v>0</v>
      </c>
      <c r="X239" s="61">
        <v>0</v>
      </c>
      <c r="Y239" s="65">
        <v>0</v>
      </c>
      <c r="Z239" s="36"/>
    </row>
    <row r="240" spans="4:26" x14ac:dyDescent="0.25">
      <c r="D240" s="64">
        <v>195</v>
      </c>
      <c r="E240" s="56">
        <v>0</v>
      </c>
      <c r="F240" s="56">
        <v>0</v>
      </c>
      <c r="G240" s="56">
        <v>0</v>
      </c>
      <c r="H240" s="56">
        <v>0</v>
      </c>
      <c r="I240" s="56">
        <v>0</v>
      </c>
      <c r="J240" s="61">
        <v>0</v>
      </c>
      <c r="K240" s="61">
        <v>0</v>
      </c>
      <c r="L240" s="61">
        <v>0</v>
      </c>
      <c r="M240" s="61">
        <v>0</v>
      </c>
      <c r="N240" s="61">
        <v>0</v>
      </c>
      <c r="O240" s="61">
        <v>0</v>
      </c>
      <c r="P240" s="61">
        <v>0</v>
      </c>
      <c r="Q240" s="61">
        <v>0</v>
      </c>
      <c r="R240" s="61">
        <v>0</v>
      </c>
      <c r="S240" s="61">
        <v>0</v>
      </c>
      <c r="T240" s="61">
        <v>0</v>
      </c>
      <c r="U240" s="61">
        <v>0</v>
      </c>
      <c r="V240" s="61">
        <v>0</v>
      </c>
      <c r="W240" s="61">
        <v>0</v>
      </c>
      <c r="X240" s="61">
        <v>0</v>
      </c>
      <c r="Y240" s="65">
        <v>0</v>
      </c>
      <c r="Z240" s="36"/>
    </row>
    <row r="241" spans="4:26" x14ac:dyDescent="0.25">
      <c r="D241" s="64">
        <v>196</v>
      </c>
      <c r="E241" s="56">
        <v>0</v>
      </c>
      <c r="F241" s="56">
        <v>0</v>
      </c>
      <c r="G241" s="56">
        <v>0</v>
      </c>
      <c r="H241" s="56">
        <v>0</v>
      </c>
      <c r="I241" s="56">
        <v>0</v>
      </c>
      <c r="J241" s="61">
        <v>0</v>
      </c>
      <c r="K241" s="61">
        <v>0</v>
      </c>
      <c r="L241" s="61">
        <v>0</v>
      </c>
      <c r="M241" s="61">
        <v>0</v>
      </c>
      <c r="N241" s="61">
        <v>0</v>
      </c>
      <c r="O241" s="61">
        <v>0</v>
      </c>
      <c r="P241" s="61">
        <v>0</v>
      </c>
      <c r="Q241" s="61">
        <v>0</v>
      </c>
      <c r="R241" s="61">
        <v>0</v>
      </c>
      <c r="S241" s="61">
        <v>0</v>
      </c>
      <c r="T241" s="61">
        <v>0</v>
      </c>
      <c r="U241" s="61">
        <v>0</v>
      </c>
      <c r="V241" s="61">
        <v>0</v>
      </c>
      <c r="W241" s="61">
        <v>0</v>
      </c>
      <c r="X241" s="61">
        <v>0</v>
      </c>
      <c r="Y241" s="65">
        <v>0</v>
      </c>
      <c r="Z241" s="36"/>
    </row>
    <row r="242" spans="4:26" x14ac:dyDescent="0.25">
      <c r="D242" s="64">
        <v>197</v>
      </c>
      <c r="E242" s="56">
        <v>0</v>
      </c>
      <c r="F242" s="56">
        <v>0</v>
      </c>
      <c r="G242" s="56">
        <v>0</v>
      </c>
      <c r="H242" s="56">
        <v>0</v>
      </c>
      <c r="I242" s="56">
        <v>0</v>
      </c>
      <c r="J242" s="61">
        <v>0</v>
      </c>
      <c r="K242" s="61">
        <v>0</v>
      </c>
      <c r="L242" s="61">
        <v>0</v>
      </c>
      <c r="M242" s="61">
        <v>0</v>
      </c>
      <c r="N242" s="61">
        <v>0</v>
      </c>
      <c r="O242" s="61">
        <v>0</v>
      </c>
      <c r="P242" s="61">
        <v>0</v>
      </c>
      <c r="Q242" s="61">
        <v>0</v>
      </c>
      <c r="R242" s="61">
        <v>0</v>
      </c>
      <c r="S242" s="61">
        <v>0</v>
      </c>
      <c r="T242" s="61">
        <v>0</v>
      </c>
      <c r="U242" s="61">
        <v>0</v>
      </c>
      <c r="V242" s="61">
        <v>0</v>
      </c>
      <c r="W242" s="61">
        <v>0</v>
      </c>
      <c r="X242" s="61">
        <v>0</v>
      </c>
      <c r="Y242" s="65">
        <v>0</v>
      </c>
      <c r="Z242" s="36"/>
    </row>
    <row r="243" spans="4:26" x14ac:dyDescent="0.25">
      <c r="D243" s="64">
        <v>198</v>
      </c>
      <c r="E243" s="56">
        <v>0</v>
      </c>
      <c r="F243" s="56">
        <v>0</v>
      </c>
      <c r="G243" s="56">
        <v>0</v>
      </c>
      <c r="H243" s="56">
        <v>0</v>
      </c>
      <c r="I243" s="56">
        <v>0</v>
      </c>
      <c r="J243" s="61">
        <v>0</v>
      </c>
      <c r="K243" s="61">
        <v>0</v>
      </c>
      <c r="L243" s="61">
        <v>0</v>
      </c>
      <c r="M243" s="61">
        <v>0</v>
      </c>
      <c r="N243" s="61">
        <v>0</v>
      </c>
      <c r="O243" s="61">
        <v>0</v>
      </c>
      <c r="P243" s="61">
        <v>0</v>
      </c>
      <c r="Q243" s="61">
        <v>0</v>
      </c>
      <c r="R243" s="61">
        <v>0</v>
      </c>
      <c r="S243" s="61">
        <v>0</v>
      </c>
      <c r="T243" s="61">
        <v>0</v>
      </c>
      <c r="U243" s="61">
        <v>0</v>
      </c>
      <c r="V243" s="61">
        <v>0</v>
      </c>
      <c r="W243" s="61">
        <v>0</v>
      </c>
      <c r="X243" s="61">
        <v>0</v>
      </c>
      <c r="Y243" s="65">
        <v>0</v>
      </c>
      <c r="Z243" s="36"/>
    </row>
    <row r="244" spans="4:26" x14ac:dyDescent="0.25">
      <c r="D244" s="64">
        <v>199</v>
      </c>
      <c r="E244" s="56">
        <v>0</v>
      </c>
      <c r="F244" s="56">
        <v>0</v>
      </c>
      <c r="G244" s="56">
        <v>0</v>
      </c>
      <c r="H244" s="56">
        <v>0</v>
      </c>
      <c r="I244" s="56">
        <v>0</v>
      </c>
      <c r="J244" s="61">
        <v>0</v>
      </c>
      <c r="K244" s="61">
        <v>0</v>
      </c>
      <c r="L244" s="61">
        <v>0</v>
      </c>
      <c r="M244" s="61">
        <v>0</v>
      </c>
      <c r="N244" s="61">
        <v>0</v>
      </c>
      <c r="O244" s="61">
        <v>0</v>
      </c>
      <c r="P244" s="61">
        <v>0</v>
      </c>
      <c r="Q244" s="61">
        <v>0</v>
      </c>
      <c r="R244" s="61">
        <v>0</v>
      </c>
      <c r="S244" s="61">
        <v>0</v>
      </c>
      <c r="T244" s="61">
        <v>0</v>
      </c>
      <c r="U244" s="61">
        <v>0</v>
      </c>
      <c r="V244" s="61">
        <v>0</v>
      </c>
      <c r="W244" s="61">
        <v>0</v>
      </c>
      <c r="X244" s="61">
        <v>0</v>
      </c>
      <c r="Y244" s="65">
        <v>0</v>
      </c>
      <c r="Z244" s="36"/>
    </row>
    <row r="245" spans="4:26" x14ac:dyDescent="0.25">
      <c r="D245" s="64">
        <v>200</v>
      </c>
      <c r="E245" s="56">
        <v>0</v>
      </c>
      <c r="F245" s="56">
        <v>0</v>
      </c>
      <c r="G245" s="56">
        <v>0</v>
      </c>
      <c r="H245" s="56">
        <v>0</v>
      </c>
      <c r="I245" s="56">
        <v>0</v>
      </c>
      <c r="J245" s="61">
        <v>0</v>
      </c>
      <c r="K245" s="61">
        <v>0</v>
      </c>
      <c r="L245" s="61">
        <v>0</v>
      </c>
      <c r="M245" s="61">
        <v>0</v>
      </c>
      <c r="N245" s="61">
        <v>0</v>
      </c>
      <c r="O245" s="61">
        <v>0</v>
      </c>
      <c r="P245" s="61">
        <v>0</v>
      </c>
      <c r="Q245" s="61">
        <v>0</v>
      </c>
      <c r="R245" s="61">
        <v>0</v>
      </c>
      <c r="S245" s="61">
        <v>0</v>
      </c>
      <c r="T245" s="61">
        <v>0</v>
      </c>
      <c r="U245" s="61">
        <v>0</v>
      </c>
      <c r="V245" s="61">
        <v>0</v>
      </c>
      <c r="W245" s="61">
        <v>0</v>
      </c>
      <c r="X245" s="61">
        <v>0</v>
      </c>
      <c r="Y245" s="65">
        <v>0</v>
      </c>
      <c r="Z245" s="36"/>
    </row>
    <row r="246" spans="4:26" x14ac:dyDescent="0.25">
      <c r="D246" s="57"/>
      <c r="E246" s="55"/>
      <c r="F246" s="55"/>
      <c r="G246" s="55"/>
      <c r="H246" s="55"/>
      <c r="I246" s="56">
        <v>0</v>
      </c>
      <c r="J246" s="61"/>
      <c r="K246" s="62"/>
      <c r="L246" s="62"/>
      <c r="M246" s="62"/>
      <c r="N246" s="62"/>
      <c r="O246" s="62"/>
      <c r="P246" s="62"/>
      <c r="Q246" s="62"/>
      <c r="R246" s="62"/>
      <c r="S246" s="62"/>
      <c r="T246" s="62"/>
      <c r="U246" s="62"/>
      <c r="V246" s="63"/>
      <c r="W246" s="62"/>
      <c r="X246" s="62"/>
      <c r="Y246" s="66"/>
      <c r="Z246" s="36"/>
    </row>
    <row r="247" spans="4:26" ht="15.75" thickBot="1" x14ac:dyDescent="0.3">
      <c r="D247" s="621" t="s">
        <v>477</v>
      </c>
      <c r="E247" s="67"/>
      <c r="F247" s="67">
        <v>276470.20250000001</v>
      </c>
      <c r="G247" s="67"/>
      <c r="H247" s="67"/>
      <c r="I247" s="56">
        <v>276470.20250000001</v>
      </c>
      <c r="J247" s="68">
        <v>134187.49248747274</v>
      </c>
      <c r="K247" s="68">
        <v>797.97443292669323</v>
      </c>
      <c r="L247" s="68">
        <v>771.00123413149277</v>
      </c>
      <c r="M247" s="68">
        <v>4194.0330783137078</v>
      </c>
      <c r="N247" s="68">
        <v>1949.5917670516305</v>
      </c>
      <c r="O247" s="68">
        <v>48.924233934858101</v>
      </c>
      <c r="P247" s="68">
        <v>60788.946060043862</v>
      </c>
      <c r="Q247" s="68">
        <v>10235.621979700054</v>
      </c>
      <c r="R247" s="68">
        <v>120901.64173228615</v>
      </c>
      <c r="S247" s="68">
        <v>7796.6698276133375</v>
      </c>
      <c r="T247" s="68">
        <v>3931.6465291862451</v>
      </c>
      <c r="U247" s="68">
        <v>27278.104254248326</v>
      </c>
      <c r="V247" s="68">
        <v>59329.967792423595</v>
      </c>
      <c r="W247" s="68">
        <v>13568.915345550779</v>
      </c>
      <c r="X247" s="68">
        <v>74422.8997460354</v>
      </c>
      <c r="Y247" s="69">
        <v>4139022.8772579283</v>
      </c>
      <c r="Z247" s="36"/>
    </row>
    <row r="248" spans="4:26" ht="26.25" x14ac:dyDescent="0.25">
      <c r="D248" s="622" t="s">
        <v>126</v>
      </c>
      <c r="E248" s="304"/>
      <c r="F248" s="304"/>
      <c r="G248" s="304"/>
      <c r="H248" s="304"/>
      <c r="I248" s="304" t="s">
        <v>435</v>
      </c>
      <c r="J248" s="304" t="s">
        <v>211</v>
      </c>
      <c r="K248" s="304" t="s">
        <v>212</v>
      </c>
      <c r="L248" s="304" t="s">
        <v>213</v>
      </c>
      <c r="M248" s="304" t="s">
        <v>214</v>
      </c>
      <c r="N248" s="304" t="s">
        <v>215</v>
      </c>
      <c r="O248" s="304" t="s">
        <v>216</v>
      </c>
      <c r="P248" s="304" t="s">
        <v>217</v>
      </c>
      <c r="Q248" s="304" t="s">
        <v>25</v>
      </c>
      <c r="R248" s="304" t="s">
        <v>26</v>
      </c>
      <c r="S248" s="304" t="s">
        <v>27</v>
      </c>
      <c r="T248" s="304" t="s">
        <v>28</v>
      </c>
      <c r="U248" s="304" t="s">
        <v>163</v>
      </c>
      <c r="V248" s="304" t="s">
        <v>30</v>
      </c>
      <c r="W248" s="304" t="s">
        <v>31</v>
      </c>
      <c r="X248" s="304" t="s">
        <v>218</v>
      </c>
      <c r="Y248" s="304" t="s">
        <v>219</v>
      </c>
      <c r="Z248" s="36"/>
    </row>
    <row r="249" spans="4:26" x14ac:dyDescent="0.25">
      <c r="D249" s="623" t="s">
        <v>169</v>
      </c>
      <c r="E249" s="56"/>
      <c r="F249" s="56"/>
      <c r="G249" s="56"/>
      <c r="H249" s="56"/>
      <c r="I249" s="56"/>
      <c r="J249" s="61">
        <v>1636.8155355391721</v>
      </c>
      <c r="K249" s="61">
        <v>955.86915928897383</v>
      </c>
      <c r="L249" s="61">
        <v>51.35353970444158</v>
      </c>
      <c r="M249" s="61">
        <v>13.432865416666665</v>
      </c>
      <c r="N249" s="61">
        <v>421.13848333333328</v>
      </c>
      <c r="O249" s="61">
        <v>0.77656293735351556</v>
      </c>
      <c r="P249" s="61">
        <v>6960.1041504302584</v>
      </c>
      <c r="Q249" s="61">
        <v>92.562630968638757</v>
      </c>
      <c r="R249" s="61">
        <v>400.86446124456654</v>
      </c>
      <c r="S249" s="61">
        <v>1.2245745334738991</v>
      </c>
      <c r="T249" s="61">
        <v>138.23325728426514</v>
      </c>
      <c r="U249" s="61">
        <v>320.958984375</v>
      </c>
      <c r="V249" s="61">
        <v>0.55550119990717739</v>
      </c>
      <c r="W249" s="61">
        <v>61.331855576002603</v>
      </c>
      <c r="X249" s="61">
        <v>10.39590291563921</v>
      </c>
      <c r="Y249" s="65">
        <v>721.4426538588782</v>
      </c>
      <c r="Z249" s="36"/>
    </row>
    <row r="250" spans="4:26" x14ac:dyDescent="0.25">
      <c r="D250" s="622" t="s">
        <v>228</v>
      </c>
      <c r="E250" s="622"/>
      <c r="F250" s="622"/>
      <c r="G250" s="622"/>
      <c r="H250" s="622"/>
      <c r="I250" s="622"/>
      <c r="J250" s="622"/>
      <c r="K250" s="622"/>
      <c r="L250" s="622"/>
      <c r="M250" s="622"/>
      <c r="N250" s="622"/>
      <c r="O250" s="622"/>
      <c r="P250" s="622"/>
      <c r="Q250" s="622"/>
      <c r="R250" s="622"/>
      <c r="S250" s="622"/>
      <c r="T250" s="622"/>
      <c r="U250" s="622"/>
      <c r="V250" s="622"/>
      <c r="W250" s="622"/>
      <c r="X250" s="622"/>
      <c r="Y250" s="622"/>
      <c r="Z250" s="36"/>
    </row>
    <row r="251" spans="4:26" x14ac:dyDescent="0.25">
      <c r="D251" s="623" t="s">
        <v>169</v>
      </c>
      <c r="E251" s="56"/>
      <c r="F251" s="56"/>
      <c r="G251" s="56"/>
      <c r="H251" s="56"/>
      <c r="I251" s="56"/>
      <c r="J251" s="61">
        <v>712.60367558635778</v>
      </c>
      <c r="K251" s="61">
        <v>1.4243274758361488</v>
      </c>
      <c r="L251" s="61">
        <v>0</v>
      </c>
      <c r="M251" s="61">
        <v>0</v>
      </c>
      <c r="N251" s="61">
        <v>0</v>
      </c>
      <c r="O251" s="61">
        <v>8.0890770798606617</v>
      </c>
      <c r="P251" s="61">
        <v>407.01521908214204</v>
      </c>
      <c r="Q251" s="61">
        <v>46.688329182930687</v>
      </c>
      <c r="R251" s="61">
        <v>142.19061651647564</v>
      </c>
      <c r="S251" s="61">
        <v>10.510295070053751</v>
      </c>
      <c r="T251" s="61">
        <v>2.3009450115631704</v>
      </c>
      <c r="U251" s="61">
        <v>20.685572735184625</v>
      </c>
      <c r="V251" s="61">
        <v>24.91717305404838</v>
      </c>
      <c r="W251" s="61">
        <v>1716.4372115925619</v>
      </c>
      <c r="X251" s="61">
        <v>0.64250517676502739</v>
      </c>
      <c r="Y251" s="65">
        <v>10.793144904821531</v>
      </c>
      <c r="Z251" s="36"/>
    </row>
    <row r="252" spans="4:26" x14ac:dyDescent="0.25">
      <c r="D252" s="622" t="s">
        <v>137</v>
      </c>
      <c r="E252" s="622"/>
      <c r="F252" s="622"/>
      <c r="G252" s="622"/>
      <c r="H252" s="622"/>
      <c r="I252" s="622"/>
      <c r="J252" s="622"/>
      <c r="K252" s="622"/>
      <c r="L252" s="622"/>
      <c r="M252" s="622"/>
      <c r="N252" s="622"/>
      <c r="O252" s="622"/>
      <c r="P252" s="622"/>
      <c r="Q252" s="622"/>
      <c r="R252" s="622"/>
      <c r="S252" s="622"/>
      <c r="T252" s="622"/>
      <c r="U252" s="622"/>
      <c r="V252" s="622"/>
      <c r="W252" s="622"/>
      <c r="X252" s="622"/>
      <c r="Y252" s="622"/>
      <c r="Z252" s="36"/>
    </row>
    <row r="253" spans="4:26" x14ac:dyDescent="0.25">
      <c r="D253" s="64" t="s">
        <v>168</v>
      </c>
      <c r="E253" s="56"/>
      <c r="F253" s="56"/>
      <c r="G253" s="56"/>
      <c r="H253" s="56"/>
      <c r="I253" s="56"/>
      <c r="J253" s="61">
        <v>0</v>
      </c>
      <c r="K253" s="61">
        <v>0</v>
      </c>
      <c r="L253" s="61">
        <v>0</v>
      </c>
      <c r="M253" s="61">
        <v>0</v>
      </c>
      <c r="N253" s="61">
        <v>0</v>
      </c>
      <c r="O253" s="61">
        <v>0</v>
      </c>
      <c r="P253" s="61">
        <v>0</v>
      </c>
      <c r="Q253" s="61">
        <v>0</v>
      </c>
      <c r="R253" s="61">
        <v>0</v>
      </c>
      <c r="S253" s="61">
        <v>0</v>
      </c>
      <c r="T253" s="61">
        <v>0</v>
      </c>
      <c r="U253" s="61">
        <v>0</v>
      </c>
      <c r="V253" s="61">
        <v>0</v>
      </c>
      <c r="W253" s="61">
        <v>0</v>
      </c>
      <c r="X253" s="61">
        <v>0</v>
      </c>
      <c r="Y253" s="65">
        <v>0</v>
      </c>
      <c r="Z253" s="36"/>
    </row>
    <row r="254" spans="4:26" x14ac:dyDescent="0.25">
      <c r="D254" s="64" t="s">
        <v>478</v>
      </c>
      <c r="E254" s="56"/>
      <c r="F254" s="56">
        <v>2673750</v>
      </c>
      <c r="G254" s="56"/>
      <c r="H254" s="56"/>
      <c r="I254" s="56">
        <v>2673750</v>
      </c>
      <c r="J254" s="61">
        <v>0</v>
      </c>
      <c r="K254" s="61">
        <v>0</v>
      </c>
      <c r="L254" s="61">
        <v>0</v>
      </c>
      <c r="M254" s="61">
        <v>0</v>
      </c>
      <c r="N254" s="61">
        <v>0</v>
      </c>
      <c r="O254" s="61">
        <v>0</v>
      </c>
      <c r="P254" s="61">
        <v>0</v>
      </c>
      <c r="Q254" s="61">
        <v>9047.9699999999993</v>
      </c>
      <c r="R254" s="61">
        <v>0</v>
      </c>
      <c r="S254" s="61">
        <v>0</v>
      </c>
      <c r="T254" s="61">
        <v>0</v>
      </c>
      <c r="U254" s="61">
        <v>0</v>
      </c>
      <c r="V254" s="61">
        <v>0</v>
      </c>
      <c r="W254" s="61">
        <v>0</v>
      </c>
      <c r="X254" s="61">
        <v>0</v>
      </c>
      <c r="Y254" s="65">
        <v>0</v>
      </c>
      <c r="Z254" s="36"/>
    </row>
    <row r="255" spans="4:26" x14ac:dyDescent="0.25">
      <c r="D255" s="64" t="s">
        <v>479</v>
      </c>
      <c r="E255" s="56"/>
      <c r="F255" s="56"/>
      <c r="G255" s="56"/>
      <c r="H255" s="56"/>
      <c r="I255" s="56"/>
      <c r="J255" s="61"/>
      <c r="K255" s="61"/>
      <c r="L255" s="61"/>
      <c r="M255" s="61"/>
      <c r="N255" s="61"/>
      <c r="O255" s="61"/>
      <c r="P255" s="61"/>
      <c r="Q255" s="61"/>
      <c r="R255" s="61"/>
      <c r="S255" s="61"/>
      <c r="T255" s="61"/>
      <c r="U255" s="61"/>
      <c r="V255" s="61"/>
      <c r="W255" s="61"/>
      <c r="X255" s="61"/>
      <c r="Y255" s="65"/>
      <c r="Z255" s="36"/>
    </row>
    <row r="256" spans="4:26" x14ac:dyDescent="0.25">
      <c r="D256" s="64" t="s">
        <v>480</v>
      </c>
      <c r="E256" s="56"/>
      <c r="F256" s="56">
        <v>0</v>
      </c>
      <c r="G256" s="56"/>
      <c r="H256" s="56"/>
      <c r="I256" s="56"/>
      <c r="J256" s="61">
        <v>0</v>
      </c>
      <c r="K256" s="61">
        <v>0</v>
      </c>
      <c r="L256" s="61">
        <v>0</v>
      </c>
      <c r="M256" s="709">
        <v>0</v>
      </c>
      <c r="N256" s="61">
        <v>0</v>
      </c>
      <c r="O256" s="61">
        <v>0</v>
      </c>
      <c r="P256" s="61">
        <v>0</v>
      </c>
      <c r="Q256" s="61">
        <v>0</v>
      </c>
      <c r="R256" s="61">
        <v>0</v>
      </c>
      <c r="S256" s="61">
        <v>0</v>
      </c>
      <c r="T256" s="61">
        <v>0</v>
      </c>
      <c r="U256" s="61">
        <v>0</v>
      </c>
      <c r="V256" s="61">
        <v>0</v>
      </c>
      <c r="W256" s="61">
        <v>0</v>
      </c>
      <c r="X256" s="61">
        <v>0</v>
      </c>
      <c r="Y256" s="65">
        <v>0</v>
      </c>
      <c r="Z256" s="36"/>
    </row>
    <row r="257" spans="4:26" x14ac:dyDescent="0.25">
      <c r="D257" s="64" t="s">
        <v>481</v>
      </c>
      <c r="E257" s="56"/>
      <c r="F257" s="56">
        <v>0</v>
      </c>
      <c r="G257" s="56"/>
      <c r="H257" s="56"/>
      <c r="I257" s="56">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5">
        <v>0</v>
      </c>
      <c r="Z257" s="36"/>
    </row>
    <row r="258" spans="4:26" x14ac:dyDescent="0.25">
      <c r="D258" s="64" t="s">
        <v>482</v>
      </c>
      <c r="E258" s="56"/>
      <c r="F258" s="56">
        <v>2673750</v>
      </c>
      <c r="G258" s="56"/>
      <c r="H258" s="56"/>
      <c r="I258" s="56">
        <v>2673750</v>
      </c>
      <c r="J258" s="61">
        <v>0</v>
      </c>
      <c r="K258" s="61">
        <v>0</v>
      </c>
      <c r="L258" s="61">
        <v>0</v>
      </c>
      <c r="M258" s="61">
        <v>0</v>
      </c>
      <c r="N258" s="61">
        <v>0</v>
      </c>
      <c r="O258" s="61">
        <v>0</v>
      </c>
      <c r="P258" s="61">
        <v>0</v>
      </c>
      <c r="Q258" s="61">
        <v>9047.9699999999993</v>
      </c>
      <c r="R258" s="61">
        <v>0</v>
      </c>
      <c r="S258" s="61">
        <v>0</v>
      </c>
      <c r="T258" s="61">
        <v>0</v>
      </c>
      <c r="U258" s="61">
        <v>0</v>
      </c>
      <c r="V258" s="61">
        <v>0</v>
      </c>
      <c r="W258" s="61">
        <v>0</v>
      </c>
      <c r="X258" s="61">
        <v>0</v>
      </c>
      <c r="Y258" s="65">
        <v>0</v>
      </c>
      <c r="Z258" s="36"/>
    </row>
    <row r="259" spans="4:26" x14ac:dyDescent="0.25">
      <c r="D259" s="624" t="s">
        <v>490</v>
      </c>
      <c r="E259" s="56"/>
      <c r="F259" s="56">
        <v>2764.702025</v>
      </c>
      <c r="G259" s="56"/>
      <c r="H259" s="56"/>
      <c r="I259" s="56">
        <v>2764.702025</v>
      </c>
      <c r="J259" s="61">
        <v>1341.8749248747274</v>
      </c>
      <c r="K259" s="61">
        <v>7.9797443292669321</v>
      </c>
      <c r="L259" s="61">
        <v>7.7100123413149282</v>
      </c>
      <c r="M259" s="61">
        <v>41.940330783137078</v>
      </c>
      <c r="N259" s="61">
        <v>19.495917670516306</v>
      </c>
      <c r="O259" s="61">
        <v>0.48924233934858102</v>
      </c>
      <c r="P259" s="61">
        <v>607.88946060043861</v>
      </c>
      <c r="Q259" s="61">
        <v>102.35621979700055</v>
      </c>
      <c r="R259" s="61">
        <v>1213.0250619353071</v>
      </c>
      <c r="S259" s="61">
        <v>77.966698276133371</v>
      </c>
      <c r="T259" s="61">
        <v>39.31646529186245</v>
      </c>
      <c r="U259" s="61">
        <v>272.78104254248325</v>
      </c>
      <c r="V259" s="61">
        <v>593.29967792423599</v>
      </c>
      <c r="W259" s="61">
        <v>135.68915345550778</v>
      </c>
      <c r="X259" s="61">
        <v>744.22899746035398</v>
      </c>
      <c r="Y259" s="65">
        <v>41390.228772579285</v>
      </c>
      <c r="Z259" s="36"/>
    </row>
    <row r="260" spans="4:26" x14ac:dyDescent="0.25">
      <c r="D260" s="623" t="s">
        <v>491</v>
      </c>
      <c r="E260" s="56"/>
      <c r="F260" s="56">
        <v>2676514.702025</v>
      </c>
      <c r="G260" s="56"/>
      <c r="H260" s="56"/>
      <c r="I260" s="56">
        <v>2676514.702025</v>
      </c>
      <c r="J260" s="61">
        <v>1341.8749248747274</v>
      </c>
      <c r="K260" s="61">
        <v>7.9797443292669321</v>
      </c>
      <c r="L260" s="61">
        <v>7.7100123413149282</v>
      </c>
      <c r="M260" s="61">
        <v>41.940330783137078</v>
      </c>
      <c r="N260" s="61">
        <v>19.495917670516306</v>
      </c>
      <c r="O260" s="61">
        <v>0.48924233934858102</v>
      </c>
      <c r="P260" s="61">
        <v>607.88946060043861</v>
      </c>
      <c r="Q260" s="61">
        <v>9150.3262197969998</v>
      </c>
      <c r="R260" s="61">
        <v>1213.0250619353071</v>
      </c>
      <c r="S260" s="61">
        <v>77.966698276133371</v>
      </c>
      <c r="T260" s="61">
        <v>39.31646529186245</v>
      </c>
      <c r="U260" s="61">
        <v>272.78104254248325</v>
      </c>
      <c r="V260" s="61">
        <v>593.29967792423599</v>
      </c>
      <c r="W260" s="61">
        <v>135.68915345550778</v>
      </c>
      <c r="X260" s="61">
        <v>744.22899746035398</v>
      </c>
      <c r="Y260" s="61">
        <v>41390.228772579285</v>
      </c>
      <c r="Z260" s="36"/>
    </row>
    <row r="261" spans="4:26" x14ac:dyDescent="0.25">
      <c r="D261" s="59"/>
      <c r="E261" s="59"/>
      <c r="F261" s="59"/>
      <c r="G261" s="59"/>
      <c r="H261" s="59"/>
      <c r="Z261" s="36"/>
    </row>
    <row r="262" spans="4:26" x14ac:dyDescent="0.25">
      <c r="D262" s="59"/>
      <c r="E262" s="59"/>
      <c r="F262" s="59"/>
      <c r="G262" s="59"/>
      <c r="H262" s="59"/>
      <c r="I262" s="59"/>
      <c r="J262" s="60"/>
      <c r="K262" s="60"/>
      <c r="L262" s="60"/>
      <c r="M262" s="60"/>
      <c r="N262" s="60"/>
      <c r="O262" s="60"/>
      <c r="P262" s="60"/>
      <c r="Q262" s="60"/>
      <c r="R262" s="60"/>
      <c r="S262" s="60"/>
      <c r="T262" s="60"/>
      <c r="U262" s="60"/>
      <c r="V262" s="60"/>
      <c r="W262" s="60"/>
      <c r="X262" s="60"/>
      <c r="Y262" s="60"/>
      <c r="Z262" s="36"/>
    </row>
    <row r="263" spans="4:26" x14ac:dyDescent="0.25">
      <c r="D263" s="59"/>
      <c r="E263" s="59"/>
      <c r="F263" s="59"/>
      <c r="G263" s="59"/>
      <c r="H263" s="59"/>
      <c r="I263" s="59"/>
      <c r="J263" s="60"/>
      <c r="K263" s="60"/>
      <c r="L263" s="60"/>
      <c r="M263" s="60"/>
      <c r="N263" s="60"/>
      <c r="O263" s="60"/>
      <c r="P263" s="60"/>
      <c r="Q263" s="60"/>
      <c r="R263" s="60"/>
      <c r="S263" s="60"/>
      <c r="T263" s="60"/>
      <c r="U263" s="60"/>
      <c r="V263" s="60"/>
      <c r="W263" s="60"/>
      <c r="X263" s="60"/>
      <c r="Y263" s="60"/>
      <c r="Z263" s="36"/>
    </row>
    <row r="264" spans="4:26" x14ac:dyDescent="0.25">
      <c r="D264" s="59"/>
      <c r="E264" s="59"/>
      <c r="F264" s="59"/>
      <c r="G264" s="59"/>
      <c r="H264" s="59"/>
      <c r="I264" s="59"/>
      <c r="J264" s="60"/>
      <c r="K264" s="60"/>
      <c r="L264" s="60"/>
      <c r="M264" s="60"/>
      <c r="N264" s="60"/>
      <c r="O264" s="60"/>
      <c r="P264" s="60"/>
      <c r="Q264" s="60"/>
      <c r="R264" s="60"/>
      <c r="S264" s="60"/>
      <c r="T264" s="60"/>
      <c r="U264" s="60"/>
      <c r="V264" s="60"/>
      <c r="W264" s="60"/>
      <c r="X264" s="60"/>
      <c r="Y264" s="60"/>
      <c r="Z264" s="36"/>
    </row>
    <row r="265" spans="4:26" x14ac:dyDescent="0.25">
      <c r="D265" s="59"/>
      <c r="E265" s="59"/>
      <c r="F265" s="59"/>
      <c r="G265" s="59"/>
      <c r="H265" s="59"/>
      <c r="I265" s="59"/>
      <c r="J265" s="60"/>
      <c r="K265" s="60"/>
      <c r="L265" s="60"/>
      <c r="M265" s="60"/>
      <c r="N265" s="60"/>
      <c r="O265" s="60"/>
      <c r="P265" s="60"/>
      <c r="Q265" s="60"/>
      <c r="R265" s="60"/>
      <c r="S265" s="60"/>
      <c r="T265" s="60"/>
      <c r="U265" s="60"/>
      <c r="V265" s="60"/>
      <c r="W265" s="60"/>
      <c r="X265" s="60"/>
      <c r="Y265" s="60"/>
      <c r="Z265" s="36"/>
    </row>
    <row r="266" spans="4:26" x14ac:dyDescent="0.25">
      <c r="D266" s="59"/>
      <c r="E266" s="59"/>
      <c r="F266" s="59"/>
      <c r="G266" s="59"/>
      <c r="H266" s="59"/>
      <c r="I266" s="59"/>
      <c r="J266" s="60"/>
      <c r="K266" s="60"/>
      <c r="L266" s="60"/>
      <c r="M266" s="60"/>
      <c r="N266" s="60"/>
      <c r="O266" s="60"/>
      <c r="P266" s="60"/>
      <c r="Q266" s="60"/>
      <c r="R266" s="60"/>
      <c r="S266" s="60"/>
      <c r="T266" s="60"/>
      <c r="U266" s="60"/>
      <c r="V266" s="60"/>
      <c r="W266" s="60"/>
      <c r="X266" s="60"/>
      <c r="Y266" s="60"/>
      <c r="Z266" s="36"/>
    </row>
    <row r="267" spans="4:26" x14ac:dyDescent="0.25">
      <c r="D267" s="59"/>
      <c r="E267" s="59"/>
      <c r="F267" s="59"/>
      <c r="G267" s="59"/>
      <c r="H267" s="59"/>
      <c r="I267" s="59"/>
      <c r="J267" s="60"/>
      <c r="K267" s="60"/>
      <c r="L267" s="60"/>
      <c r="M267" s="60"/>
      <c r="N267" s="60"/>
      <c r="O267" s="60"/>
      <c r="P267" s="60"/>
      <c r="Q267" s="60"/>
      <c r="R267" s="60"/>
      <c r="S267" s="60"/>
      <c r="T267" s="60"/>
      <c r="U267" s="60"/>
      <c r="V267" s="60"/>
      <c r="W267" s="60"/>
      <c r="X267" s="60"/>
      <c r="Y267" s="60"/>
      <c r="Z267" s="36"/>
    </row>
    <row r="268" spans="4:26" x14ac:dyDescent="0.25">
      <c r="D268" s="59"/>
      <c r="E268" s="59"/>
      <c r="F268" s="59"/>
      <c r="G268" s="59"/>
      <c r="H268" s="59"/>
      <c r="I268" s="59"/>
      <c r="J268" s="60"/>
      <c r="K268" s="60"/>
      <c r="L268" s="60"/>
      <c r="M268" s="60"/>
      <c r="N268" s="60"/>
      <c r="O268" s="60"/>
      <c r="P268" s="60"/>
      <c r="Q268" s="60"/>
      <c r="R268" s="60"/>
      <c r="S268" s="60"/>
      <c r="T268" s="60"/>
      <c r="U268" s="60"/>
      <c r="V268" s="60"/>
      <c r="W268" s="60"/>
      <c r="X268" s="60"/>
      <c r="Y268" s="60"/>
      <c r="Z268" s="36"/>
    </row>
    <row r="269" spans="4:26" x14ac:dyDescent="0.25">
      <c r="D269" s="59"/>
      <c r="E269" s="59"/>
      <c r="F269" s="59"/>
      <c r="G269" s="59"/>
      <c r="H269" s="59"/>
      <c r="I269" s="59"/>
      <c r="J269" s="60"/>
      <c r="K269" s="60"/>
      <c r="L269" s="60"/>
      <c r="M269" s="60"/>
      <c r="N269" s="60"/>
      <c r="O269" s="60"/>
      <c r="P269" s="60"/>
      <c r="Q269" s="60"/>
      <c r="R269" s="60"/>
      <c r="S269" s="60"/>
      <c r="T269" s="60"/>
      <c r="U269" s="60"/>
      <c r="V269" s="60"/>
      <c r="W269" s="60"/>
      <c r="X269" s="60"/>
      <c r="Y269" s="60"/>
      <c r="Z269" s="36"/>
    </row>
    <row r="270" spans="4:26" x14ac:dyDescent="0.25">
      <c r="D270" s="59"/>
      <c r="E270" s="59"/>
      <c r="F270" s="59"/>
      <c r="G270" s="59"/>
      <c r="H270" s="59"/>
      <c r="I270" s="59"/>
      <c r="J270" s="60"/>
      <c r="K270" s="60"/>
      <c r="L270" s="60"/>
      <c r="M270" s="60"/>
      <c r="N270" s="60"/>
      <c r="O270" s="60"/>
      <c r="P270" s="60"/>
      <c r="Q270" s="60"/>
      <c r="R270" s="60"/>
      <c r="S270" s="60"/>
      <c r="T270" s="60"/>
      <c r="U270" s="60"/>
      <c r="V270" s="60"/>
      <c r="W270" s="60"/>
      <c r="X270" s="60"/>
      <c r="Y270" s="60"/>
      <c r="Z270" s="36"/>
    </row>
    <row r="271" spans="4:26" x14ac:dyDescent="0.25">
      <c r="D271" s="59"/>
      <c r="E271" s="59"/>
      <c r="F271" s="59"/>
      <c r="G271" s="59"/>
      <c r="H271" s="59"/>
      <c r="I271" s="59"/>
      <c r="J271" s="60"/>
      <c r="K271" s="60"/>
      <c r="L271" s="60"/>
      <c r="M271" s="60"/>
      <c r="N271" s="60"/>
      <c r="O271" s="60"/>
      <c r="P271" s="60"/>
      <c r="Q271" s="60"/>
      <c r="R271" s="60"/>
      <c r="S271" s="60"/>
      <c r="T271" s="60"/>
      <c r="U271" s="60"/>
      <c r="V271" s="60"/>
      <c r="W271" s="60"/>
      <c r="X271" s="60"/>
      <c r="Y271" s="60"/>
      <c r="Z271" s="36"/>
    </row>
    <row r="272" spans="4:26" x14ac:dyDescent="0.25">
      <c r="H272" s="626" t="s">
        <v>483</v>
      </c>
      <c r="I272" s="627">
        <v>9</v>
      </c>
      <c r="J272" s="627">
        <v>10</v>
      </c>
      <c r="K272" s="627">
        <v>11</v>
      </c>
      <c r="L272" s="627">
        <v>12</v>
      </c>
      <c r="M272" s="627">
        <v>13</v>
      </c>
      <c r="N272" s="627">
        <v>14</v>
      </c>
      <c r="O272" s="627">
        <v>15</v>
      </c>
      <c r="P272" s="627">
        <v>16</v>
      </c>
      <c r="Q272" s="627">
        <v>17</v>
      </c>
      <c r="R272" s="627">
        <v>18</v>
      </c>
      <c r="S272" s="627">
        <v>19</v>
      </c>
      <c r="T272" s="627">
        <v>20</v>
      </c>
      <c r="U272" s="627">
        <v>21</v>
      </c>
      <c r="V272" s="627">
        <v>22</v>
      </c>
      <c r="W272" s="627">
        <v>23</v>
      </c>
      <c r="X272" s="627">
        <v>24</v>
      </c>
      <c r="Y272" s="627">
        <v>25</v>
      </c>
    </row>
    <row r="273" spans="6:25" x14ac:dyDescent="0.25">
      <c r="G273" s="616"/>
      <c r="H273" s="617" t="s">
        <v>378</v>
      </c>
      <c r="I273" s="617">
        <v>3</v>
      </c>
      <c r="J273" s="617">
        <v>4</v>
      </c>
      <c r="K273" s="617">
        <v>5</v>
      </c>
      <c r="L273" s="617">
        <v>6</v>
      </c>
      <c r="M273" s="617">
        <v>7</v>
      </c>
      <c r="N273" s="617">
        <v>8</v>
      </c>
      <c r="O273" s="617">
        <v>9</v>
      </c>
      <c r="P273" s="617">
        <v>10</v>
      </c>
      <c r="Q273" s="617">
        <v>11</v>
      </c>
      <c r="R273" s="617">
        <v>12</v>
      </c>
      <c r="S273" s="617">
        <v>13</v>
      </c>
      <c r="T273" s="617">
        <v>14</v>
      </c>
      <c r="U273" s="617">
        <v>15</v>
      </c>
      <c r="V273" s="617">
        <v>16</v>
      </c>
      <c r="W273" s="617">
        <v>17</v>
      </c>
      <c r="X273" s="617">
        <v>18</v>
      </c>
      <c r="Y273" s="618">
        <v>19</v>
      </c>
    </row>
    <row r="274" spans="6:25" x14ac:dyDescent="0.25">
      <c r="G274" s="619"/>
      <c r="S274" s="39" t="s">
        <v>629</v>
      </c>
      <c r="Y274" s="620"/>
    </row>
    <row r="275" spans="6:25" x14ac:dyDescent="0.25">
      <c r="G275" s="619"/>
      <c r="H275" s="524" t="s">
        <v>433</v>
      </c>
      <c r="S275" s="576"/>
      <c r="T275" s="794" t="s">
        <v>627</v>
      </c>
      <c r="U275" s="795">
        <v>497.66616281250003</v>
      </c>
      <c r="Y275" s="620"/>
    </row>
    <row r="276" spans="6:25" x14ac:dyDescent="0.25">
      <c r="G276" s="619"/>
      <c r="S276" s="576"/>
      <c r="T276" s="794" t="s">
        <v>628</v>
      </c>
      <c r="U276" s="795">
        <v>0</v>
      </c>
      <c r="Y276" s="620"/>
    </row>
    <row r="277" spans="6:25" x14ac:dyDescent="0.25">
      <c r="G277" s="619"/>
      <c r="Y277" s="620"/>
    </row>
    <row r="278" spans="6:25" x14ac:dyDescent="0.25">
      <c r="F278" s="663"/>
      <c r="G278" s="619"/>
      <c r="Y278" s="620"/>
    </row>
    <row r="279" spans="6:25" ht="26.25" x14ac:dyDescent="0.25">
      <c r="F279" s="662" t="s">
        <v>514</v>
      </c>
      <c r="G279" s="619"/>
      <c r="I279" s="304" t="s">
        <v>435</v>
      </c>
      <c r="J279" s="304" t="s">
        <v>211</v>
      </c>
      <c r="K279" s="304" t="s">
        <v>212</v>
      </c>
      <c r="L279" s="304" t="s">
        <v>213</v>
      </c>
      <c r="M279" s="304" t="s">
        <v>214</v>
      </c>
      <c r="N279" s="304" t="s">
        <v>215</v>
      </c>
      <c r="O279" s="304" t="s">
        <v>216</v>
      </c>
      <c r="P279" s="304" t="s">
        <v>217</v>
      </c>
      <c r="Q279" s="304" t="s">
        <v>25</v>
      </c>
      <c r="R279" s="304" t="s">
        <v>626</v>
      </c>
      <c r="S279" s="304" t="s">
        <v>27</v>
      </c>
      <c r="T279" s="304" t="s">
        <v>28</v>
      </c>
      <c r="U279" s="304" t="s">
        <v>521</v>
      </c>
      <c r="V279" s="304" t="s">
        <v>30</v>
      </c>
      <c r="W279" s="304" t="s">
        <v>31</v>
      </c>
      <c r="X279" s="304" t="s">
        <v>32</v>
      </c>
      <c r="Y279" s="304" t="s">
        <v>219</v>
      </c>
    </row>
    <row r="280" spans="6:25" ht="15.75" thickBot="1" x14ac:dyDescent="0.3">
      <c r="F280" s="654"/>
      <c r="G280" s="619"/>
      <c r="I280" s="306" t="s">
        <v>156</v>
      </c>
      <c r="J280" s="306" t="s">
        <v>20</v>
      </c>
      <c r="K280" s="306" t="s">
        <v>20</v>
      </c>
      <c r="L280" s="306" t="s">
        <v>20</v>
      </c>
      <c r="M280" s="306" t="s">
        <v>220</v>
      </c>
      <c r="N280" s="306" t="s">
        <v>220</v>
      </c>
      <c r="O280" s="306" t="s">
        <v>156</v>
      </c>
      <c r="P280" s="306" t="s">
        <v>156</v>
      </c>
      <c r="Q280" s="306" t="s">
        <v>221</v>
      </c>
      <c r="R280" s="306" t="s">
        <v>222</v>
      </c>
      <c r="S280" s="306" t="s">
        <v>223</v>
      </c>
      <c r="T280" s="306" t="s">
        <v>224</v>
      </c>
      <c r="U280" s="306" t="s">
        <v>225</v>
      </c>
      <c r="V280" s="306" t="s">
        <v>225</v>
      </c>
      <c r="W280" s="306" t="s">
        <v>156</v>
      </c>
      <c r="X280" s="306" t="s">
        <v>226</v>
      </c>
      <c r="Y280" s="306" t="s">
        <v>227</v>
      </c>
    </row>
    <row r="281" spans="6:25" x14ac:dyDescent="0.25">
      <c r="F281" s="654"/>
      <c r="G281" s="666"/>
      <c r="H281" s="667"/>
      <c r="I281" s="668"/>
      <c r="J281" s="656"/>
      <c r="K281" s="656"/>
      <c r="L281" s="656"/>
      <c r="M281" s="656"/>
      <c r="N281" s="656"/>
      <c r="O281" s="656"/>
      <c r="P281" s="656"/>
      <c r="Q281" s="656"/>
      <c r="R281" s="656"/>
      <c r="S281" s="656"/>
      <c r="T281" s="656"/>
      <c r="U281" s="656"/>
      <c r="V281" s="656"/>
      <c r="W281" s="656"/>
      <c r="X281" s="656"/>
      <c r="Y281" s="669"/>
    </row>
    <row r="282" spans="6:25" x14ac:dyDescent="0.25">
      <c r="F282" s="861">
        <v>4.5666505031352871E-3</v>
      </c>
      <c r="G282" s="670">
        <v>1</v>
      </c>
      <c r="H282" s="671" t="s">
        <v>242</v>
      </c>
      <c r="I282" s="635">
        <v>13485.25</v>
      </c>
      <c r="J282" s="636">
        <v>1062.6377</v>
      </c>
      <c r="K282" s="636">
        <v>180.29779249999999</v>
      </c>
      <c r="L282" s="636">
        <v>523.63225750000004</v>
      </c>
      <c r="M282" s="636">
        <v>98.442324999999997</v>
      </c>
      <c r="N282" s="636">
        <v>485.46900000000005</v>
      </c>
      <c r="O282" s="636">
        <v>21.576400000000003</v>
      </c>
      <c r="P282" s="636">
        <v>1242.638817</v>
      </c>
      <c r="Q282" s="636">
        <v>41.931306055</v>
      </c>
      <c r="R282" s="636">
        <v>463.48264840000002</v>
      </c>
      <c r="S282" s="636">
        <v>17.530825</v>
      </c>
      <c r="T282" s="636">
        <v>0</v>
      </c>
      <c r="U282" s="636">
        <v>30.560273550000002</v>
      </c>
      <c r="V282" s="636">
        <v>19.580583000000001</v>
      </c>
      <c r="W282" s="636">
        <v>67.42625000000001</v>
      </c>
      <c r="X282" s="636">
        <v>2.6970500000000001E-2</v>
      </c>
      <c r="Y282" s="637">
        <v>5127.9281355000003</v>
      </c>
    </row>
    <row r="283" spans="6:25" x14ac:dyDescent="0.25">
      <c r="F283" s="860">
        <v>1.2868335338176223E-3</v>
      </c>
      <c r="G283" s="672">
        <v>2</v>
      </c>
      <c r="H283" s="673" t="s">
        <v>243</v>
      </c>
      <c r="I283" s="640">
        <v>3800</v>
      </c>
      <c r="J283" s="641">
        <v>250.1464734299517</v>
      </c>
      <c r="K283" s="641">
        <v>80.134106280193265</v>
      </c>
      <c r="L283" s="641">
        <v>41.017971014492758</v>
      </c>
      <c r="M283" s="641">
        <v>206.33816425120776</v>
      </c>
      <c r="N283" s="641">
        <v>1030.9565217391305</v>
      </c>
      <c r="O283" s="641">
        <v>26.801932367149764</v>
      </c>
      <c r="P283" s="641">
        <v>1182.6279227053139</v>
      </c>
      <c r="Q283" s="641">
        <v>12.753913198067634</v>
      </c>
      <c r="R283" s="641">
        <v>110.88289855072465</v>
      </c>
      <c r="S283" s="641">
        <v>1.7623188405797106E-2</v>
      </c>
      <c r="T283" s="641">
        <v>0</v>
      </c>
      <c r="U283" s="641">
        <v>0</v>
      </c>
      <c r="V283" s="641">
        <v>0.24643091787439617</v>
      </c>
      <c r="W283" s="641">
        <v>30.950724637681159</v>
      </c>
      <c r="X283" s="641">
        <v>179.89971014492758</v>
      </c>
      <c r="Y283" s="642">
        <v>11975.235555555559</v>
      </c>
    </row>
    <row r="284" spans="6:25" x14ac:dyDescent="0.25">
      <c r="F284" s="664">
        <v>2.0343631763218656E-2</v>
      </c>
      <c r="G284" s="670">
        <v>3</v>
      </c>
      <c r="H284" s="671" t="s">
        <v>244</v>
      </c>
      <c r="I284" s="635">
        <v>60074.4375</v>
      </c>
      <c r="J284" s="636">
        <v>3330.5359070699997</v>
      </c>
      <c r="K284" s="636">
        <v>537.54253414649997</v>
      </c>
      <c r="L284" s="636">
        <v>206.351005617</v>
      </c>
      <c r="M284" s="636">
        <v>3889.2525890624997</v>
      </c>
      <c r="N284" s="636">
        <v>433.1662453125</v>
      </c>
      <c r="O284" s="636">
        <v>0</v>
      </c>
      <c r="P284" s="636">
        <v>58336.211385000002</v>
      </c>
      <c r="Q284" s="636">
        <v>330.65295568047202</v>
      </c>
      <c r="R284" s="636">
        <v>2908.2024486338764</v>
      </c>
      <c r="S284" s="636">
        <v>8.0073634770000002</v>
      </c>
      <c r="T284" s="636">
        <v>500.07346874999996</v>
      </c>
      <c r="U284" s="636">
        <v>7638.5270021355</v>
      </c>
      <c r="V284" s="636">
        <v>1.7351168074649999</v>
      </c>
      <c r="W284" s="636">
        <v>415.1613874304835</v>
      </c>
      <c r="X284" s="636">
        <v>4448.9397266682745</v>
      </c>
      <c r="Y284" s="637">
        <v>119881.49994890572</v>
      </c>
    </row>
    <row r="285" spans="6:25" x14ac:dyDescent="0.25">
      <c r="F285" s="664">
        <v>7.6405741070421321E-4</v>
      </c>
      <c r="G285" s="672">
        <v>4</v>
      </c>
      <c r="H285" s="673" t="s">
        <v>245</v>
      </c>
      <c r="I285" s="640">
        <v>2256.25</v>
      </c>
      <c r="J285" s="641">
        <v>262.9659375</v>
      </c>
      <c r="K285" s="641">
        <v>0</v>
      </c>
      <c r="L285" s="641">
        <v>0</v>
      </c>
      <c r="M285" s="641">
        <v>0</v>
      </c>
      <c r="N285" s="641">
        <v>0</v>
      </c>
      <c r="O285" s="641">
        <v>0.54590156770833331</v>
      </c>
      <c r="P285" s="641">
        <v>27.467935338541665</v>
      </c>
      <c r="Q285" s="641">
        <v>13.996391801490008</v>
      </c>
      <c r="R285" s="641">
        <v>659.0588783625002</v>
      </c>
      <c r="S285" s="641">
        <v>2.1715419140625004E-2</v>
      </c>
      <c r="T285" s="641">
        <v>8.4470009257812517</v>
      </c>
      <c r="U285" s="641">
        <v>124.22788610327814</v>
      </c>
      <c r="V285" s="641">
        <v>12.138365811589066</v>
      </c>
      <c r="W285" s="641">
        <v>6.4083140625000006</v>
      </c>
      <c r="X285" s="641">
        <v>212.30044916751564</v>
      </c>
      <c r="Y285" s="642">
        <v>348.63614797429693</v>
      </c>
    </row>
    <row r="286" spans="6:25" x14ac:dyDescent="0.25">
      <c r="F286" s="664">
        <v>0</v>
      </c>
      <c r="G286" s="670">
        <v>5</v>
      </c>
      <c r="H286" s="671" t="s">
        <v>246</v>
      </c>
      <c r="I286" s="635">
        <v>0</v>
      </c>
      <c r="J286" s="636">
        <v>0</v>
      </c>
      <c r="K286" s="636">
        <v>0</v>
      </c>
      <c r="L286" s="636">
        <v>0</v>
      </c>
      <c r="M286" s="636">
        <v>0</v>
      </c>
      <c r="N286" s="636">
        <v>0</v>
      </c>
      <c r="O286" s="636">
        <v>0</v>
      </c>
      <c r="P286" s="636">
        <v>0</v>
      </c>
      <c r="Q286" s="636">
        <v>0</v>
      </c>
      <c r="R286" s="636">
        <v>0</v>
      </c>
      <c r="S286" s="636">
        <v>0</v>
      </c>
      <c r="T286" s="636">
        <v>0</v>
      </c>
      <c r="U286" s="636">
        <v>0</v>
      </c>
      <c r="V286" s="636">
        <v>0</v>
      </c>
      <c r="W286" s="636">
        <v>0</v>
      </c>
      <c r="X286" s="636">
        <v>0</v>
      </c>
      <c r="Y286" s="637">
        <v>0</v>
      </c>
    </row>
    <row r="287" spans="6:25" x14ac:dyDescent="0.25">
      <c r="F287" s="664">
        <v>0</v>
      </c>
      <c r="G287" s="672">
        <v>6</v>
      </c>
      <c r="H287" s="673" t="s">
        <v>247</v>
      </c>
      <c r="I287" s="640">
        <v>0</v>
      </c>
      <c r="J287" s="641">
        <v>0</v>
      </c>
      <c r="K287" s="641">
        <v>0</v>
      </c>
      <c r="L287" s="641">
        <v>0</v>
      </c>
      <c r="M287" s="641">
        <v>0</v>
      </c>
      <c r="N287" s="641">
        <v>0</v>
      </c>
      <c r="O287" s="641">
        <v>0</v>
      </c>
      <c r="P287" s="641">
        <v>0</v>
      </c>
      <c r="Q287" s="641">
        <v>0</v>
      </c>
      <c r="R287" s="641">
        <v>0</v>
      </c>
      <c r="S287" s="641">
        <v>0</v>
      </c>
      <c r="T287" s="641">
        <v>0</v>
      </c>
      <c r="U287" s="641">
        <v>0</v>
      </c>
      <c r="V287" s="641">
        <v>0</v>
      </c>
      <c r="W287" s="641">
        <v>0</v>
      </c>
      <c r="X287" s="641">
        <v>0</v>
      </c>
      <c r="Y287" s="642">
        <v>0</v>
      </c>
    </row>
    <row r="288" spans="6:25" x14ac:dyDescent="0.25">
      <c r="F288" s="664">
        <v>0</v>
      </c>
      <c r="G288" s="670">
        <v>7</v>
      </c>
      <c r="H288" s="671" t="s">
        <v>248</v>
      </c>
      <c r="I288" s="635">
        <v>0</v>
      </c>
      <c r="J288" s="636">
        <v>0</v>
      </c>
      <c r="K288" s="636">
        <v>0</v>
      </c>
      <c r="L288" s="636">
        <v>0</v>
      </c>
      <c r="M288" s="636">
        <v>0</v>
      </c>
      <c r="N288" s="636">
        <v>0</v>
      </c>
      <c r="O288" s="636">
        <v>0</v>
      </c>
      <c r="P288" s="636">
        <v>0</v>
      </c>
      <c r="Q288" s="636">
        <v>0</v>
      </c>
      <c r="R288" s="636">
        <v>0</v>
      </c>
      <c r="S288" s="636">
        <v>0</v>
      </c>
      <c r="T288" s="636">
        <v>0</v>
      </c>
      <c r="U288" s="636">
        <v>0</v>
      </c>
      <c r="V288" s="636">
        <v>0</v>
      </c>
      <c r="W288" s="636">
        <v>0</v>
      </c>
      <c r="X288" s="636">
        <v>0</v>
      </c>
      <c r="Y288" s="637">
        <v>0</v>
      </c>
    </row>
    <row r="289" spans="4:25" x14ac:dyDescent="0.25">
      <c r="F289" s="664">
        <v>0</v>
      </c>
      <c r="G289" s="674" t="s">
        <v>386</v>
      </c>
      <c r="H289" s="673" t="s">
        <v>434</v>
      </c>
      <c r="I289" s="640">
        <v>0</v>
      </c>
      <c r="J289" s="641">
        <v>0</v>
      </c>
      <c r="K289" s="641">
        <v>0</v>
      </c>
      <c r="L289" s="641">
        <v>0</v>
      </c>
      <c r="M289" s="641">
        <v>0</v>
      </c>
      <c r="N289" s="641">
        <v>0</v>
      </c>
      <c r="O289" s="641">
        <v>0</v>
      </c>
      <c r="P289" s="641">
        <v>0</v>
      </c>
      <c r="Q289" s="641">
        <v>0</v>
      </c>
      <c r="R289" s="641">
        <v>0</v>
      </c>
      <c r="S289" s="641">
        <v>0</v>
      </c>
      <c r="T289" s="641">
        <v>0</v>
      </c>
      <c r="U289" s="641">
        <v>0</v>
      </c>
      <c r="V289" s="641">
        <v>0</v>
      </c>
      <c r="W289" s="641">
        <v>0</v>
      </c>
      <c r="X289" s="641">
        <v>0</v>
      </c>
      <c r="Y289" s="642">
        <v>0</v>
      </c>
    </row>
    <row r="290" spans="4:25" x14ac:dyDescent="0.25">
      <c r="F290" s="664">
        <v>0</v>
      </c>
      <c r="G290" s="675" t="s">
        <v>387</v>
      </c>
      <c r="H290" s="671" t="s">
        <v>382</v>
      </c>
      <c r="I290" s="635">
        <v>0</v>
      </c>
      <c r="J290" s="636">
        <v>0</v>
      </c>
      <c r="K290" s="636">
        <v>0</v>
      </c>
      <c r="L290" s="636">
        <v>0</v>
      </c>
      <c r="M290" s="636">
        <v>0</v>
      </c>
      <c r="N290" s="636">
        <v>0</v>
      </c>
      <c r="O290" s="636">
        <v>0</v>
      </c>
      <c r="P290" s="636">
        <v>0</v>
      </c>
      <c r="Q290" s="636">
        <v>0</v>
      </c>
      <c r="R290" s="636">
        <v>0</v>
      </c>
      <c r="S290" s="636">
        <v>0</v>
      </c>
      <c r="T290" s="636">
        <v>0</v>
      </c>
      <c r="U290" s="636">
        <v>0</v>
      </c>
      <c r="V290" s="636">
        <v>0</v>
      </c>
      <c r="W290" s="636">
        <v>0</v>
      </c>
      <c r="X290" s="636">
        <v>0</v>
      </c>
      <c r="Y290" s="637">
        <v>0</v>
      </c>
    </row>
    <row r="291" spans="4:25" x14ac:dyDescent="0.25">
      <c r="F291" s="664">
        <v>6.6662807757110712E-2</v>
      </c>
      <c r="G291" s="672">
        <v>8</v>
      </c>
      <c r="H291" s="673" t="s">
        <v>373</v>
      </c>
      <c r="I291" s="640">
        <v>196854.26500000001</v>
      </c>
      <c r="J291" s="641">
        <v>129281.20646947279</v>
      </c>
      <c r="K291" s="641">
        <v>0</v>
      </c>
      <c r="L291" s="641">
        <v>0</v>
      </c>
      <c r="M291" s="641">
        <v>0</v>
      </c>
      <c r="N291" s="641">
        <v>0</v>
      </c>
      <c r="O291" s="641">
        <v>0</v>
      </c>
      <c r="P291" s="641">
        <v>0</v>
      </c>
      <c r="Q291" s="641">
        <v>9836.2874129650227</v>
      </c>
      <c r="R291" s="641">
        <v>116760.01485833905</v>
      </c>
      <c r="S291" s="641">
        <v>7771.0923005287914</v>
      </c>
      <c r="T291" s="641">
        <v>3423.1260595104641</v>
      </c>
      <c r="U291" s="641">
        <v>19484.789092459549</v>
      </c>
      <c r="V291" s="641">
        <v>59296.267295886668</v>
      </c>
      <c r="W291" s="641">
        <v>13048.968669420114</v>
      </c>
      <c r="X291" s="641">
        <v>69581.732889554682</v>
      </c>
      <c r="Y291" s="642">
        <v>4001689.5774699929</v>
      </c>
    </row>
    <row r="292" spans="4:25" x14ac:dyDescent="0.25">
      <c r="F292" s="664">
        <v>0.90543977922233365</v>
      </c>
      <c r="G292" s="647" t="s">
        <v>484</v>
      </c>
      <c r="H292" s="634" t="s">
        <v>476</v>
      </c>
      <c r="I292" s="635">
        <v>2673750</v>
      </c>
      <c r="J292" s="636">
        <v>0</v>
      </c>
      <c r="K292" s="636">
        <v>0</v>
      </c>
      <c r="L292" s="636">
        <v>0</v>
      </c>
      <c r="M292" s="636">
        <v>0</v>
      </c>
      <c r="N292" s="636">
        <v>0</v>
      </c>
      <c r="O292" s="636">
        <v>0</v>
      </c>
      <c r="P292" s="636">
        <v>0</v>
      </c>
      <c r="Q292" s="636">
        <v>9047.9699999999993</v>
      </c>
      <c r="R292" s="636">
        <v>0</v>
      </c>
      <c r="S292" s="636">
        <v>0</v>
      </c>
      <c r="T292" s="636">
        <v>0</v>
      </c>
      <c r="U292" s="636">
        <v>0</v>
      </c>
      <c r="V292" s="636">
        <v>0</v>
      </c>
      <c r="W292" s="636">
        <v>0</v>
      </c>
      <c r="X292" s="636">
        <v>0</v>
      </c>
      <c r="Y292" s="636">
        <v>0</v>
      </c>
    </row>
    <row r="293" spans="4:25" x14ac:dyDescent="0.25">
      <c r="F293" s="664">
        <v>0</v>
      </c>
      <c r="G293" s="648" t="s">
        <v>474</v>
      </c>
      <c r="H293" s="639" t="s">
        <v>475</v>
      </c>
      <c r="I293" s="640">
        <v>0</v>
      </c>
      <c r="J293" s="640">
        <v>0</v>
      </c>
      <c r="K293" s="640">
        <v>0</v>
      </c>
      <c r="L293" s="640">
        <v>0</v>
      </c>
      <c r="M293" s="640">
        <v>0</v>
      </c>
      <c r="N293" s="640">
        <v>0</v>
      </c>
      <c r="O293" s="640">
        <v>0</v>
      </c>
      <c r="P293" s="640">
        <v>0</v>
      </c>
      <c r="Q293" s="640">
        <v>0</v>
      </c>
      <c r="R293" s="640">
        <v>0</v>
      </c>
      <c r="S293" s="640">
        <v>0</v>
      </c>
      <c r="T293" s="640">
        <v>0</v>
      </c>
      <c r="U293" s="640">
        <v>0</v>
      </c>
      <c r="V293" s="640">
        <v>0</v>
      </c>
      <c r="W293" s="640">
        <v>0</v>
      </c>
      <c r="X293" s="640">
        <v>0</v>
      </c>
      <c r="Y293" s="640">
        <v>0</v>
      </c>
    </row>
    <row r="294" spans="4:25" x14ac:dyDescent="0.25">
      <c r="F294" s="664">
        <v>9.3623980967986488E-4</v>
      </c>
      <c r="G294" s="633">
        <v>10</v>
      </c>
      <c r="H294" s="634" t="s">
        <v>490</v>
      </c>
      <c r="I294" s="635">
        <v>2764.702025</v>
      </c>
      <c r="J294" s="635">
        <v>1341.8749248747274</v>
      </c>
      <c r="K294" s="635">
        <v>7.9797443292669321</v>
      </c>
      <c r="L294" s="635">
        <v>7.7100123413149282</v>
      </c>
      <c r="M294" s="635">
        <v>41.940330783137078</v>
      </c>
      <c r="N294" s="635">
        <v>19.495917670516306</v>
      </c>
      <c r="O294" s="635">
        <v>0.48924233934858102</v>
      </c>
      <c r="P294" s="635">
        <v>607.88946060043861</v>
      </c>
      <c r="Q294" s="635">
        <v>102.35621979700055</v>
      </c>
      <c r="R294" s="635">
        <v>1213.0250619353071</v>
      </c>
      <c r="S294" s="635">
        <v>77.966698276133371</v>
      </c>
      <c r="T294" s="635">
        <v>39.31646529186245</v>
      </c>
      <c r="U294" s="635">
        <v>272.78104254248325</v>
      </c>
      <c r="V294" s="635">
        <v>593.29967792423599</v>
      </c>
      <c r="W294" s="635">
        <v>135.68915345550778</v>
      </c>
      <c r="X294" s="635">
        <v>744.22899746035398</v>
      </c>
      <c r="Y294" s="635">
        <v>41390.228772579285</v>
      </c>
    </row>
    <row r="295" spans="4:25" s="524" customFormat="1" x14ac:dyDescent="0.25">
      <c r="F295" s="665"/>
      <c r="G295" s="676"/>
      <c r="H295" s="677" t="s">
        <v>125</v>
      </c>
      <c r="I295" s="678">
        <v>2952984.9045250001</v>
      </c>
      <c r="J295" s="678">
        <v>134187.49248747274</v>
      </c>
      <c r="K295" s="678">
        <v>797.97443292669323</v>
      </c>
      <c r="L295" s="678">
        <v>771.00123413149277</v>
      </c>
      <c r="M295" s="678">
        <v>4194.0330783137078</v>
      </c>
      <c r="N295" s="678">
        <v>1949.5917670516305</v>
      </c>
      <c r="O295" s="678">
        <v>48.924233934858101</v>
      </c>
      <c r="P295" s="678">
        <v>60788.946060043862</v>
      </c>
      <c r="Q295" s="678">
        <v>19283.591979700053</v>
      </c>
      <c r="R295" s="678">
        <v>120901.64173228615</v>
      </c>
      <c r="S295" s="678">
        <v>7796.6698276133375</v>
      </c>
      <c r="T295" s="678">
        <v>3931.6465291862451</v>
      </c>
      <c r="U295" s="678">
        <v>27278.104254248326</v>
      </c>
      <c r="V295" s="678">
        <v>59329.967792423595</v>
      </c>
      <c r="W295" s="678">
        <v>13568.915345550779</v>
      </c>
      <c r="X295" s="678">
        <v>74422.8997460354</v>
      </c>
      <c r="Y295" s="678">
        <v>4139022.8772579283</v>
      </c>
    </row>
    <row r="296" spans="4:25" x14ac:dyDescent="0.25">
      <c r="F296" s="664">
        <v>1</v>
      </c>
      <c r="G296" s="693"/>
      <c r="H296" s="694" t="s">
        <v>505</v>
      </c>
      <c r="I296" s="695">
        <v>0</v>
      </c>
      <c r="J296" s="695">
        <v>0</v>
      </c>
      <c r="K296" s="695">
        <v>0</v>
      </c>
      <c r="L296" s="695">
        <v>0</v>
      </c>
      <c r="M296" s="695">
        <v>0</v>
      </c>
      <c r="N296" s="695">
        <v>0</v>
      </c>
      <c r="O296" s="695">
        <v>0</v>
      </c>
      <c r="P296" s="695">
        <v>0</v>
      </c>
      <c r="Q296" s="695">
        <v>0</v>
      </c>
      <c r="R296" s="695">
        <v>0</v>
      </c>
      <c r="S296" s="695">
        <v>0</v>
      </c>
      <c r="T296" s="695">
        <v>0</v>
      </c>
      <c r="U296" s="695">
        <v>0</v>
      </c>
      <c r="V296" s="695">
        <v>0</v>
      </c>
      <c r="W296" s="695">
        <v>0</v>
      </c>
      <c r="X296" s="695">
        <v>0</v>
      </c>
      <c r="Y296" s="695">
        <v>0</v>
      </c>
    </row>
    <row r="297" spans="4:25" ht="15.75" thickBot="1" x14ac:dyDescent="0.3">
      <c r="D297" s="39" t="s">
        <v>520</v>
      </c>
      <c r="F297" s="654"/>
      <c r="G297" s="696"/>
      <c r="H297" s="697" t="s">
        <v>519</v>
      </c>
      <c r="I297" s="698">
        <v>0</v>
      </c>
      <c r="J297" s="697">
        <v>0</v>
      </c>
      <c r="K297" s="697">
        <v>0</v>
      </c>
      <c r="L297" s="697">
        <v>0</v>
      </c>
      <c r="M297" s="697">
        <v>0</v>
      </c>
      <c r="N297" s="697">
        <v>0</v>
      </c>
      <c r="O297" s="697">
        <v>0</v>
      </c>
      <c r="P297" s="697">
        <v>0</v>
      </c>
      <c r="Q297" s="697">
        <v>0</v>
      </c>
      <c r="R297" s="697">
        <v>0</v>
      </c>
      <c r="S297" s="697">
        <v>0</v>
      </c>
      <c r="T297" s="697">
        <v>0</v>
      </c>
      <c r="U297" s="697">
        <v>0</v>
      </c>
      <c r="V297" s="697">
        <v>0</v>
      </c>
      <c r="W297" s="697">
        <v>0</v>
      </c>
      <c r="X297" s="697">
        <v>0</v>
      </c>
      <c r="Y297" s="697">
        <v>0</v>
      </c>
    </row>
    <row r="298" spans="4:25" s="524" customFormat="1" ht="15.75" thickTop="1" x14ac:dyDescent="0.25">
      <c r="G298" s="679"/>
      <c r="H298" s="680" t="s">
        <v>512</v>
      </c>
      <c r="I298" s="659"/>
      <c r="J298" s="658"/>
      <c r="K298" s="658"/>
      <c r="L298" s="658"/>
      <c r="M298" s="658"/>
      <c r="N298" s="658"/>
      <c r="O298" s="658"/>
      <c r="P298" s="658"/>
      <c r="Q298" s="658"/>
      <c r="R298" s="658"/>
      <c r="S298" s="658"/>
      <c r="T298" s="658"/>
      <c r="U298" s="658"/>
      <c r="V298" s="658"/>
      <c r="W298" s="658"/>
      <c r="X298" s="658"/>
      <c r="Y298" s="681"/>
    </row>
    <row r="299" spans="4:25" x14ac:dyDescent="0.25">
      <c r="G299" s="638"/>
      <c r="H299" s="639" t="s">
        <v>441</v>
      </c>
      <c r="I299" s="640">
        <v>0</v>
      </c>
      <c r="J299" s="641">
        <v>0</v>
      </c>
      <c r="K299" s="641">
        <v>0</v>
      </c>
      <c r="L299" s="641">
        <v>0</v>
      </c>
      <c r="M299" s="641">
        <v>0</v>
      </c>
      <c r="N299" s="641">
        <v>0</v>
      </c>
      <c r="O299" s="641">
        <v>0</v>
      </c>
      <c r="P299" s="641">
        <v>0</v>
      </c>
      <c r="Q299" s="641">
        <v>0</v>
      </c>
      <c r="R299" s="641">
        <v>0</v>
      </c>
      <c r="S299" s="641">
        <v>0</v>
      </c>
      <c r="T299" s="641">
        <v>0</v>
      </c>
      <c r="U299" s="641">
        <v>0</v>
      </c>
      <c r="V299" s="641">
        <v>0</v>
      </c>
      <c r="W299" s="641">
        <v>0</v>
      </c>
      <c r="X299" s="641">
        <v>0</v>
      </c>
      <c r="Y299" s="642">
        <v>0</v>
      </c>
    </row>
    <row r="300" spans="4:25" x14ac:dyDescent="0.25">
      <c r="G300" s="633"/>
      <c r="H300" s="634" t="s">
        <v>442</v>
      </c>
      <c r="I300" s="635">
        <v>0</v>
      </c>
      <c r="J300" s="636">
        <v>0</v>
      </c>
      <c r="K300" s="636">
        <v>0</v>
      </c>
      <c r="L300" s="636">
        <v>0</v>
      </c>
      <c r="M300" s="636">
        <v>0</v>
      </c>
      <c r="N300" s="636">
        <v>0</v>
      </c>
      <c r="O300" s="636">
        <v>0</v>
      </c>
      <c r="P300" s="636">
        <v>0</v>
      </c>
      <c r="Q300" s="636">
        <v>0</v>
      </c>
      <c r="R300" s="636">
        <v>0</v>
      </c>
      <c r="S300" s="636">
        <v>0</v>
      </c>
      <c r="T300" s="636">
        <v>0</v>
      </c>
      <c r="U300" s="636">
        <v>0</v>
      </c>
      <c r="V300" s="636">
        <v>0</v>
      </c>
      <c r="W300" s="636">
        <v>0</v>
      </c>
      <c r="X300" s="636">
        <v>0</v>
      </c>
      <c r="Y300" s="637">
        <v>0</v>
      </c>
    </row>
    <row r="301" spans="4:25" x14ac:dyDescent="0.25">
      <c r="G301" s="638"/>
      <c r="H301" s="639" t="s">
        <v>443</v>
      </c>
      <c r="I301" s="640">
        <v>51353.4375</v>
      </c>
      <c r="J301" s="641">
        <v>3186.0699693749998</v>
      </c>
      <c r="K301" s="641">
        <v>497.66616281250003</v>
      </c>
      <c r="L301" s="641">
        <v>207.72465468749999</v>
      </c>
      <c r="M301" s="641">
        <v>3889.2525890624997</v>
      </c>
      <c r="N301" s="641">
        <v>433.1662453125</v>
      </c>
      <c r="O301" s="641">
        <v>0</v>
      </c>
      <c r="P301" s="641">
        <v>51353.4375</v>
      </c>
      <c r="Q301" s="641">
        <v>318.65745323044689</v>
      </c>
      <c r="R301" s="641">
        <v>2876.8657868437504</v>
      </c>
      <c r="S301" s="641">
        <v>6.9840675000000001</v>
      </c>
      <c r="T301" s="641">
        <v>395.42146874999997</v>
      </c>
      <c r="U301" s="641">
        <v>7615.9715484375001</v>
      </c>
      <c r="V301" s="641">
        <v>1.4511454368749999</v>
      </c>
      <c r="W301" s="641">
        <v>406.41110437499998</v>
      </c>
      <c r="X301" s="641">
        <v>4435.2646239543747</v>
      </c>
      <c r="Y301" s="642">
        <v>119547.21751652812</v>
      </c>
    </row>
    <row r="302" spans="4:25" x14ac:dyDescent="0.25">
      <c r="G302" s="633"/>
      <c r="H302" s="634" t="s">
        <v>444</v>
      </c>
      <c r="I302" s="635">
        <v>10977.25</v>
      </c>
      <c r="J302" s="636">
        <v>407.43187519499998</v>
      </c>
      <c r="K302" s="636">
        <v>39.876371333999941</v>
      </c>
      <c r="L302" s="636">
        <v>-1.3736490704999937</v>
      </c>
      <c r="M302" s="636">
        <v>0</v>
      </c>
      <c r="N302" s="636">
        <v>0</v>
      </c>
      <c r="O302" s="636">
        <v>0.54590156770833331</v>
      </c>
      <c r="P302" s="636">
        <v>7010.2418203385459</v>
      </c>
      <c r="Q302" s="636">
        <v>25.991894251515134</v>
      </c>
      <c r="R302" s="636">
        <v>690.39554015262638</v>
      </c>
      <c r="S302" s="636">
        <v>1.0450113961406249</v>
      </c>
      <c r="T302" s="636">
        <v>113.09900092578124</v>
      </c>
      <c r="U302" s="636">
        <v>146.78333980127809</v>
      </c>
      <c r="V302" s="636">
        <v>12.422337182179065</v>
      </c>
      <c r="W302" s="636">
        <v>15.158597117983504</v>
      </c>
      <c r="X302" s="636">
        <v>225.97555188141541</v>
      </c>
      <c r="Y302" s="637">
        <v>682.91858035189216</v>
      </c>
    </row>
    <row r="303" spans="4:25" x14ac:dyDescent="0.25">
      <c r="G303" s="638"/>
      <c r="H303" s="639" t="s">
        <v>376</v>
      </c>
      <c r="I303" s="639">
        <v>0</v>
      </c>
      <c r="J303" s="639">
        <v>0</v>
      </c>
      <c r="K303" s="639">
        <v>0</v>
      </c>
      <c r="L303" s="639">
        <v>0</v>
      </c>
      <c r="M303" s="639">
        <v>0</v>
      </c>
      <c r="N303" s="639">
        <v>0</v>
      </c>
      <c r="O303" s="639">
        <v>0</v>
      </c>
      <c r="P303" s="639">
        <v>0</v>
      </c>
      <c r="Q303" s="639">
        <v>0</v>
      </c>
      <c r="R303" s="639">
        <v>0</v>
      </c>
      <c r="S303" s="639">
        <v>0</v>
      </c>
      <c r="T303" s="639">
        <v>0</v>
      </c>
      <c r="U303" s="639">
        <v>0</v>
      </c>
      <c r="V303" s="639">
        <v>0</v>
      </c>
      <c r="W303" s="639">
        <v>0</v>
      </c>
      <c r="X303" s="639">
        <v>0</v>
      </c>
      <c r="Y303" s="639">
        <v>0</v>
      </c>
    </row>
    <row r="304" spans="4:25" x14ac:dyDescent="0.25">
      <c r="G304" s="633"/>
      <c r="H304" s="634" t="s">
        <v>445</v>
      </c>
      <c r="I304" s="634">
        <v>0</v>
      </c>
      <c r="J304" s="636">
        <v>0</v>
      </c>
      <c r="K304" s="636">
        <v>0</v>
      </c>
      <c r="L304" s="636">
        <v>0</v>
      </c>
      <c r="M304" s="636">
        <v>0</v>
      </c>
      <c r="N304" s="636">
        <v>0</v>
      </c>
      <c r="O304" s="636">
        <v>0</v>
      </c>
      <c r="P304" s="636">
        <v>0</v>
      </c>
      <c r="Q304" s="636">
        <v>0</v>
      </c>
      <c r="R304" s="636">
        <v>0</v>
      </c>
      <c r="S304" s="636">
        <v>0</v>
      </c>
      <c r="T304" s="636">
        <v>0</v>
      </c>
      <c r="U304" s="636">
        <v>0</v>
      </c>
      <c r="V304" s="636">
        <v>0</v>
      </c>
      <c r="W304" s="636">
        <v>0</v>
      </c>
      <c r="X304" s="636">
        <v>0</v>
      </c>
      <c r="Y304" s="637">
        <v>0</v>
      </c>
    </row>
    <row r="305" spans="4:25" x14ac:dyDescent="0.25">
      <c r="G305" s="643"/>
      <c r="H305" s="644" t="s">
        <v>85</v>
      </c>
      <c r="I305" s="645">
        <v>0</v>
      </c>
      <c r="J305" s="645">
        <v>0</v>
      </c>
      <c r="K305" s="645">
        <v>0</v>
      </c>
      <c r="L305" s="645">
        <v>0</v>
      </c>
      <c r="M305" s="645">
        <v>0</v>
      </c>
      <c r="N305" s="645">
        <v>0</v>
      </c>
      <c r="O305" s="645">
        <v>0</v>
      </c>
      <c r="P305" s="645">
        <v>0</v>
      </c>
      <c r="Q305" s="645">
        <v>0</v>
      </c>
      <c r="R305" s="645">
        <v>0</v>
      </c>
      <c r="S305" s="645">
        <v>0</v>
      </c>
      <c r="T305" s="645">
        <v>0</v>
      </c>
      <c r="U305" s="645">
        <v>0</v>
      </c>
      <c r="V305" s="645">
        <v>0</v>
      </c>
      <c r="W305" s="645">
        <v>0</v>
      </c>
      <c r="X305" s="645">
        <v>0</v>
      </c>
      <c r="Y305" s="645">
        <v>0</v>
      </c>
    </row>
    <row r="308" spans="4:25" s="524" customFormat="1" x14ac:dyDescent="0.25">
      <c r="H308" s="524" t="s">
        <v>513</v>
      </c>
    </row>
    <row r="309" spans="4:25" x14ac:dyDescent="0.25">
      <c r="D309" s="683" t="s">
        <v>499</v>
      </c>
      <c r="E309" s="684" t="s">
        <v>249</v>
      </c>
      <c r="F309" s="684" t="s">
        <v>500</v>
      </c>
      <c r="G309" s="652">
        <v>1</v>
      </c>
      <c r="H309" s="653" t="s">
        <v>242</v>
      </c>
      <c r="I309" s="651">
        <v>0.10000000000000016</v>
      </c>
    </row>
    <row r="310" spans="4:25" x14ac:dyDescent="0.25">
      <c r="D310" s="685"/>
      <c r="E310" s="686">
        <v>0.75</v>
      </c>
      <c r="F310" s="687">
        <v>1</v>
      </c>
      <c r="G310" s="646">
        <v>263</v>
      </c>
      <c r="H310" s="631" t="s">
        <v>494</v>
      </c>
      <c r="I310" s="632">
        <v>7.5000000000000122E-2</v>
      </c>
      <c r="J310" s="632">
        <v>-79.69782750000013</v>
      </c>
      <c r="K310" s="632">
        <v>-13.522334437500021</v>
      </c>
      <c r="L310" s="632">
        <v>-39.27241931250007</v>
      </c>
      <c r="M310" s="632">
        <v>-7.3831743750000118</v>
      </c>
      <c r="N310" s="632">
        <v>-36.410175000000066</v>
      </c>
      <c r="O310" s="632">
        <v>-1.6182300000000029</v>
      </c>
      <c r="P310" s="632">
        <v>-93.197911275000152</v>
      </c>
      <c r="Q310" s="632">
        <v>-3.1448479541250052</v>
      </c>
      <c r="R310" s="632">
        <v>-34.761198630000059</v>
      </c>
      <c r="S310" s="632">
        <v>-1.3148118750000022</v>
      </c>
      <c r="T310" s="632">
        <v>0</v>
      </c>
      <c r="U310" s="632">
        <v>-2.292020516250004</v>
      </c>
      <c r="V310" s="632">
        <v>-1.4685437250000024</v>
      </c>
      <c r="W310" s="632">
        <v>-5.0569687500000091</v>
      </c>
      <c r="X310" s="632">
        <v>-2.0227875000000035E-3</v>
      </c>
      <c r="Y310" s="632">
        <v>-384.59461016250066</v>
      </c>
    </row>
    <row r="311" spans="4:25" x14ac:dyDescent="0.25">
      <c r="D311" s="683">
        <v>0</v>
      </c>
      <c r="E311" s="688">
        <v>0.4</v>
      </c>
      <c r="F311" s="689">
        <v>0</v>
      </c>
      <c r="G311" s="647">
        <v>264</v>
      </c>
      <c r="H311" s="634" t="s">
        <v>495</v>
      </c>
      <c r="I311" s="636">
        <v>0</v>
      </c>
      <c r="J311" s="636">
        <v>0</v>
      </c>
      <c r="K311" s="636">
        <v>0</v>
      </c>
      <c r="L311" s="636">
        <v>0</v>
      </c>
      <c r="M311" s="636">
        <v>0</v>
      </c>
      <c r="N311" s="636">
        <v>0</v>
      </c>
      <c r="O311" s="636">
        <v>0</v>
      </c>
      <c r="P311" s="636">
        <v>0</v>
      </c>
      <c r="Q311" s="636">
        <v>0</v>
      </c>
      <c r="R311" s="636">
        <v>0</v>
      </c>
      <c r="S311" s="636">
        <v>0</v>
      </c>
      <c r="T311" s="636">
        <v>0</v>
      </c>
      <c r="U311" s="636">
        <v>0</v>
      </c>
      <c r="V311" s="636">
        <v>0</v>
      </c>
      <c r="W311" s="636">
        <v>0</v>
      </c>
      <c r="X311" s="636">
        <v>0</v>
      </c>
      <c r="Y311" s="636">
        <v>0</v>
      </c>
    </row>
    <row r="312" spans="4:25" x14ac:dyDescent="0.25">
      <c r="D312" s="685"/>
      <c r="E312" s="686">
        <v>0.3</v>
      </c>
      <c r="F312" s="687">
        <v>0</v>
      </c>
      <c r="G312" s="648">
        <v>265</v>
      </c>
      <c r="H312" s="639" t="s">
        <v>496</v>
      </c>
      <c r="I312" s="641">
        <v>0</v>
      </c>
      <c r="J312" s="641">
        <v>0</v>
      </c>
      <c r="K312" s="641">
        <v>0</v>
      </c>
      <c r="L312" s="641">
        <v>0</v>
      </c>
      <c r="M312" s="641">
        <v>0</v>
      </c>
      <c r="N312" s="641">
        <v>0</v>
      </c>
      <c r="O312" s="641">
        <v>0</v>
      </c>
      <c r="P312" s="641">
        <v>0</v>
      </c>
      <c r="Q312" s="641">
        <v>0</v>
      </c>
      <c r="R312" s="641">
        <v>0</v>
      </c>
      <c r="S312" s="641">
        <v>0</v>
      </c>
      <c r="T312" s="641">
        <v>0</v>
      </c>
      <c r="U312" s="641">
        <v>0</v>
      </c>
      <c r="V312" s="641">
        <v>0</v>
      </c>
      <c r="W312" s="641">
        <v>0</v>
      </c>
      <c r="X312" s="641">
        <v>0</v>
      </c>
      <c r="Y312" s="641">
        <v>0</v>
      </c>
    </row>
    <row r="313" spans="4:25" x14ac:dyDescent="0.25">
      <c r="D313" s="684"/>
      <c r="E313" s="691">
        <v>92</v>
      </c>
      <c r="F313" s="689">
        <v>0</v>
      </c>
      <c r="G313" s="647">
        <v>266</v>
      </c>
      <c r="H313" s="634" t="s">
        <v>497</v>
      </c>
      <c r="I313" s="636">
        <v>0</v>
      </c>
      <c r="J313" s="636">
        <v>0</v>
      </c>
      <c r="K313" s="636">
        <v>0</v>
      </c>
      <c r="L313" s="636">
        <v>0</v>
      </c>
      <c r="M313" s="636">
        <v>0</v>
      </c>
      <c r="N313" s="636">
        <v>0</v>
      </c>
      <c r="O313" s="636">
        <v>0</v>
      </c>
      <c r="P313" s="636">
        <v>0</v>
      </c>
      <c r="Q313" s="636">
        <v>0</v>
      </c>
      <c r="R313" s="636">
        <v>0</v>
      </c>
      <c r="S313" s="636">
        <v>0</v>
      </c>
      <c r="T313" s="636">
        <v>0</v>
      </c>
      <c r="U313" s="636">
        <v>0</v>
      </c>
      <c r="V313" s="636">
        <v>0</v>
      </c>
      <c r="W313" s="636">
        <v>0</v>
      </c>
      <c r="X313" s="636">
        <v>0</v>
      </c>
      <c r="Y313" s="636">
        <v>0</v>
      </c>
    </row>
    <row r="314" spans="4:25" x14ac:dyDescent="0.25">
      <c r="D314" s="685"/>
      <c r="E314" s="690">
        <v>89</v>
      </c>
      <c r="F314" s="687">
        <v>0</v>
      </c>
      <c r="G314" s="648" t="s">
        <v>510</v>
      </c>
      <c r="H314" s="639" t="s">
        <v>498</v>
      </c>
      <c r="I314" s="641">
        <v>0</v>
      </c>
      <c r="J314" s="641">
        <v>0</v>
      </c>
      <c r="K314" s="641">
        <v>0</v>
      </c>
      <c r="L314" s="641">
        <v>0</v>
      </c>
      <c r="M314" s="641">
        <v>0</v>
      </c>
      <c r="N314" s="641">
        <v>0</v>
      </c>
      <c r="O314" s="641">
        <v>0</v>
      </c>
      <c r="P314" s="641">
        <v>0</v>
      </c>
      <c r="Q314" s="641">
        <v>0</v>
      </c>
      <c r="R314" s="641">
        <v>0</v>
      </c>
      <c r="S314" s="641">
        <v>0</v>
      </c>
      <c r="T314" s="641">
        <v>0</v>
      </c>
      <c r="U314" s="641">
        <v>0</v>
      </c>
      <c r="V314" s="641">
        <v>0</v>
      </c>
      <c r="W314" s="641">
        <v>0</v>
      </c>
      <c r="X314" s="641">
        <v>0</v>
      </c>
      <c r="Y314" s="641">
        <v>0</v>
      </c>
    </row>
    <row r="315" spans="4:25" x14ac:dyDescent="0.25">
      <c r="F315" s="651"/>
      <c r="G315" s="649">
        <v>270</v>
      </c>
      <c r="H315" s="644" t="s">
        <v>125</v>
      </c>
      <c r="I315" s="659"/>
      <c r="J315" s="659">
        <v>-79.69782750000013</v>
      </c>
      <c r="K315" s="659">
        <v>-13.522334437500021</v>
      </c>
      <c r="L315" s="659">
        <v>-39.27241931250007</v>
      </c>
      <c r="M315" s="659">
        <v>-7.3831743750000118</v>
      </c>
      <c r="N315" s="659">
        <v>-36.410175000000066</v>
      </c>
      <c r="O315" s="659">
        <v>-1.6182300000000029</v>
      </c>
      <c r="P315" s="659">
        <v>-93.197911275000152</v>
      </c>
      <c r="Q315" s="659">
        <v>-3.1448479541250052</v>
      </c>
      <c r="R315" s="659">
        <v>-34.761198630000059</v>
      </c>
      <c r="S315" s="659">
        <v>-1.3148118750000022</v>
      </c>
      <c r="T315" s="659">
        <v>0</v>
      </c>
      <c r="U315" s="659">
        <v>-2.292020516250004</v>
      </c>
      <c r="V315" s="659">
        <v>-1.4685437250000024</v>
      </c>
      <c r="W315" s="659">
        <v>-5.0569687500000091</v>
      </c>
      <c r="X315" s="659">
        <v>-2.0227875000000035E-3</v>
      </c>
      <c r="Y315" s="659">
        <v>-384.59461016250066</v>
      </c>
    </row>
    <row r="317" spans="4:25" x14ac:dyDescent="0.25">
      <c r="D317" s="683" t="s">
        <v>499</v>
      </c>
      <c r="E317" s="684" t="s">
        <v>249</v>
      </c>
      <c r="F317" s="684" t="s">
        <v>500</v>
      </c>
      <c r="G317" s="652">
        <v>2</v>
      </c>
      <c r="H317" s="653" t="s">
        <v>243</v>
      </c>
      <c r="I317" s="651">
        <v>0.10000000000000016</v>
      </c>
    </row>
    <row r="318" spans="4:25" x14ac:dyDescent="0.25">
      <c r="D318" s="685"/>
      <c r="E318" s="686">
        <v>0.75</v>
      </c>
      <c r="F318" s="687">
        <v>0</v>
      </c>
      <c r="G318" s="646">
        <v>263</v>
      </c>
      <c r="H318" s="631" t="s">
        <v>494</v>
      </c>
      <c r="I318" s="632">
        <v>0</v>
      </c>
      <c r="J318" s="632">
        <v>0</v>
      </c>
      <c r="K318" s="632">
        <v>0</v>
      </c>
      <c r="L318" s="632">
        <v>0</v>
      </c>
      <c r="M318" s="632">
        <v>0</v>
      </c>
      <c r="N318" s="632">
        <v>0</v>
      </c>
      <c r="O318" s="632">
        <v>0</v>
      </c>
      <c r="P318" s="632">
        <v>0</v>
      </c>
      <c r="Q318" s="632">
        <v>0</v>
      </c>
      <c r="R318" s="632">
        <v>0</v>
      </c>
      <c r="S318" s="632">
        <v>0</v>
      </c>
      <c r="T318" s="632">
        <v>0</v>
      </c>
      <c r="U318" s="632">
        <v>0</v>
      </c>
      <c r="V318" s="632">
        <v>0</v>
      </c>
      <c r="W318" s="632">
        <v>0</v>
      </c>
      <c r="X318" s="632">
        <v>0</v>
      </c>
      <c r="Y318" s="632">
        <v>0</v>
      </c>
    </row>
    <row r="319" spans="4:25" x14ac:dyDescent="0.25">
      <c r="D319" s="683">
        <v>0</v>
      </c>
      <c r="E319" s="688">
        <v>0.4</v>
      </c>
      <c r="F319" s="689">
        <v>1</v>
      </c>
      <c r="G319" s="647">
        <v>264</v>
      </c>
      <c r="H319" s="634" t="s">
        <v>495</v>
      </c>
      <c r="I319" s="636">
        <v>4.0000000000000063E-2</v>
      </c>
      <c r="J319" s="636">
        <v>-10.005858937198084</v>
      </c>
      <c r="K319" s="636">
        <v>-3.2053642512077358</v>
      </c>
      <c r="L319" s="636">
        <v>-1.6407188405797128</v>
      </c>
      <c r="M319" s="636">
        <v>-8.253526570048324</v>
      </c>
      <c r="N319" s="636">
        <v>-41.238260869565288</v>
      </c>
      <c r="O319" s="636">
        <v>-1.0720772946859922</v>
      </c>
      <c r="P319" s="636">
        <v>-47.305116908212632</v>
      </c>
      <c r="Q319" s="636">
        <v>-0.51015652792270616</v>
      </c>
      <c r="R319" s="636">
        <v>-4.4353159420289927</v>
      </c>
      <c r="S319" s="636">
        <v>-7.0492753623188533E-4</v>
      </c>
      <c r="T319" s="636">
        <v>0</v>
      </c>
      <c r="U319" s="636">
        <v>0</v>
      </c>
      <c r="V319" s="636">
        <v>-9.8572367149758616E-3</v>
      </c>
      <c r="W319" s="636">
        <v>-1.2380289855072484</v>
      </c>
      <c r="X319" s="636">
        <v>-7.1959884057971149</v>
      </c>
      <c r="Y319" s="636">
        <v>-479.00942222222312</v>
      </c>
    </row>
    <row r="320" spans="4:25" x14ac:dyDescent="0.25">
      <c r="D320" s="685"/>
      <c r="E320" s="686">
        <v>0.3</v>
      </c>
      <c r="F320" s="687">
        <v>0</v>
      </c>
      <c r="G320" s="648">
        <v>265</v>
      </c>
      <c r="H320" s="639" t="s">
        <v>496</v>
      </c>
      <c r="I320" s="641">
        <v>0</v>
      </c>
      <c r="J320" s="641">
        <v>0</v>
      </c>
      <c r="K320" s="641">
        <v>0</v>
      </c>
      <c r="L320" s="641">
        <v>0</v>
      </c>
      <c r="M320" s="641">
        <v>0</v>
      </c>
      <c r="N320" s="641">
        <v>0</v>
      </c>
      <c r="O320" s="641">
        <v>0</v>
      </c>
      <c r="P320" s="641">
        <v>0</v>
      </c>
      <c r="Q320" s="641">
        <v>0</v>
      </c>
      <c r="R320" s="641">
        <v>0</v>
      </c>
      <c r="S320" s="641">
        <v>0</v>
      </c>
      <c r="T320" s="641">
        <v>0</v>
      </c>
      <c r="U320" s="641">
        <v>0</v>
      </c>
      <c r="V320" s="641">
        <v>0</v>
      </c>
      <c r="W320" s="641">
        <v>0</v>
      </c>
      <c r="X320" s="641">
        <v>0</v>
      </c>
      <c r="Y320" s="641">
        <v>0</v>
      </c>
    </row>
    <row r="321" spans="4:25" x14ac:dyDescent="0.25">
      <c r="D321" s="684"/>
      <c r="E321" s="691">
        <v>92</v>
      </c>
      <c r="F321" s="689">
        <v>0</v>
      </c>
      <c r="G321" s="647">
        <v>266</v>
      </c>
      <c r="H321" s="634" t="s">
        <v>497</v>
      </c>
      <c r="I321" s="636">
        <v>0</v>
      </c>
      <c r="J321" s="636">
        <v>0</v>
      </c>
      <c r="K321" s="636">
        <v>0</v>
      </c>
      <c r="L321" s="636">
        <v>0</v>
      </c>
      <c r="M321" s="636">
        <v>0</v>
      </c>
      <c r="N321" s="636">
        <v>0</v>
      </c>
      <c r="O321" s="636">
        <v>0</v>
      </c>
      <c r="P321" s="636">
        <v>0</v>
      </c>
      <c r="Q321" s="636">
        <v>0</v>
      </c>
      <c r="R321" s="636">
        <v>0</v>
      </c>
      <c r="S321" s="636">
        <v>0</v>
      </c>
      <c r="T321" s="636">
        <v>0</v>
      </c>
      <c r="U321" s="636">
        <v>0</v>
      </c>
      <c r="V321" s="636">
        <v>0</v>
      </c>
      <c r="W321" s="636">
        <v>0</v>
      </c>
      <c r="X321" s="636">
        <v>0</v>
      </c>
      <c r="Y321" s="636">
        <v>0</v>
      </c>
    </row>
    <row r="322" spans="4:25" x14ac:dyDescent="0.25">
      <c r="D322" s="685"/>
      <c r="E322" s="690">
        <v>89</v>
      </c>
      <c r="F322" s="687">
        <v>0</v>
      </c>
      <c r="G322" s="648" t="s">
        <v>510</v>
      </c>
      <c r="H322" s="639" t="s">
        <v>498</v>
      </c>
      <c r="I322" s="641">
        <v>0</v>
      </c>
      <c r="J322" s="641">
        <v>0</v>
      </c>
      <c r="K322" s="641">
        <v>0</v>
      </c>
      <c r="L322" s="641">
        <v>0</v>
      </c>
      <c r="M322" s="641">
        <v>0</v>
      </c>
      <c r="N322" s="641">
        <v>0</v>
      </c>
      <c r="O322" s="641">
        <v>0</v>
      </c>
      <c r="P322" s="641">
        <v>0</v>
      </c>
      <c r="Q322" s="641">
        <v>0</v>
      </c>
      <c r="R322" s="641">
        <v>0</v>
      </c>
      <c r="S322" s="641">
        <v>0</v>
      </c>
      <c r="T322" s="641">
        <v>0</v>
      </c>
      <c r="U322" s="641">
        <v>0</v>
      </c>
      <c r="V322" s="641">
        <v>0</v>
      </c>
      <c r="W322" s="641">
        <v>0</v>
      </c>
      <c r="X322" s="641">
        <v>0</v>
      </c>
      <c r="Y322" s="641">
        <v>0</v>
      </c>
    </row>
    <row r="323" spans="4:25" x14ac:dyDescent="0.25">
      <c r="F323" s="651"/>
      <c r="G323" s="649">
        <v>270</v>
      </c>
      <c r="H323" s="644" t="s">
        <v>125</v>
      </c>
      <c r="I323" s="659"/>
      <c r="J323" s="659">
        <v>-10.005858937198084</v>
      </c>
      <c r="K323" s="659">
        <v>-3.2053642512077358</v>
      </c>
      <c r="L323" s="659">
        <v>-1.6407188405797128</v>
      </c>
      <c r="M323" s="659">
        <v>-8.253526570048324</v>
      </c>
      <c r="N323" s="659">
        <v>-41.238260869565288</v>
      </c>
      <c r="O323" s="659">
        <v>-1.0720772946859922</v>
      </c>
      <c r="P323" s="659">
        <v>-47.305116908212632</v>
      </c>
      <c r="Q323" s="659">
        <v>-0.51015652792270616</v>
      </c>
      <c r="R323" s="659">
        <v>-4.4353159420289927</v>
      </c>
      <c r="S323" s="659">
        <v>-7.0492753623188533E-4</v>
      </c>
      <c r="T323" s="659">
        <v>0</v>
      </c>
      <c r="U323" s="659">
        <v>0</v>
      </c>
      <c r="V323" s="659">
        <v>-9.8572367149758616E-3</v>
      </c>
      <c r="W323" s="659">
        <v>-1.2380289855072484</v>
      </c>
      <c r="X323" s="659">
        <v>-7.1959884057971149</v>
      </c>
      <c r="Y323" s="659">
        <v>-479.00942222222312</v>
      </c>
    </row>
    <row r="325" spans="4:25" x14ac:dyDescent="0.25">
      <c r="D325" s="683" t="s">
        <v>499</v>
      </c>
      <c r="E325" s="684" t="s">
        <v>249</v>
      </c>
      <c r="F325" s="684" t="s">
        <v>500</v>
      </c>
      <c r="G325" s="652">
        <v>3</v>
      </c>
      <c r="H325" s="653" t="s">
        <v>244</v>
      </c>
      <c r="I325" s="651">
        <v>0.10000000000000016</v>
      </c>
    </row>
    <row r="326" spans="4:25" x14ac:dyDescent="0.25">
      <c r="D326" s="685"/>
      <c r="E326" s="686">
        <v>0.75</v>
      </c>
      <c r="F326" s="687">
        <v>1</v>
      </c>
      <c r="G326" s="646">
        <v>263</v>
      </c>
      <c r="H326" s="631" t="s">
        <v>494</v>
      </c>
      <c r="I326" s="632">
        <v>7.5000000000000122E-2</v>
      </c>
      <c r="J326" s="632">
        <v>-249.79019303025038</v>
      </c>
      <c r="K326" s="632">
        <v>-40.315690060987563</v>
      </c>
      <c r="L326" s="632">
        <v>-15.476325421275025</v>
      </c>
      <c r="M326" s="632">
        <v>-291.69394417968795</v>
      </c>
      <c r="N326" s="632">
        <v>-32.487468398437549</v>
      </c>
      <c r="O326" s="632">
        <v>0</v>
      </c>
      <c r="P326" s="632">
        <v>-4375.2158538750073</v>
      </c>
      <c r="Q326" s="632">
        <v>-24.798971676035443</v>
      </c>
      <c r="R326" s="632">
        <v>-218.11518364754107</v>
      </c>
      <c r="S326" s="632">
        <v>-0.60055226077500101</v>
      </c>
      <c r="T326" s="632">
        <v>-37.505510156250061</v>
      </c>
      <c r="U326" s="632">
        <v>-572.88952516016343</v>
      </c>
      <c r="V326" s="632">
        <v>-0.13013376055987519</v>
      </c>
      <c r="W326" s="632">
        <v>-31.137104057286312</v>
      </c>
      <c r="X326" s="632">
        <v>-333.67047950012113</v>
      </c>
      <c r="Y326" s="632">
        <v>-8991.1124961679434</v>
      </c>
    </row>
    <row r="327" spans="4:25" x14ac:dyDescent="0.25">
      <c r="D327" s="683">
        <v>0</v>
      </c>
      <c r="E327" s="688">
        <v>0.4</v>
      </c>
      <c r="F327" s="689">
        <v>0</v>
      </c>
      <c r="G327" s="647">
        <v>264</v>
      </c>
      <c r="H327" s="634" t="s">
        <v>495</v>
      </c>
      <c r="I327" s="636">
        <v>0</v>
      </c>
      <c r="J327" s="636">
        <v>0</v>
      </c>
      <c r="K327" s="636">
        <v>0</v>
      </c>
      <c r="L327" s="636">
        <v>0</v>
      </c>
      <c r="M327" s="636">
        <v>0</v>
      </c>
      <c r="N327" s="636">
        <v>0</v>
      </c>
      <c r="O327" s="636">
        <v>0</v>
      </c>
      <c r="P327" s="636">
        <v>0</v>
      </c>
      <c r="Q327" s="636">
        <v>0</v>
      </c>
      <c r="R327" s="636">
        <v>0</v>
      </c>
      <c r="S327" s="636">
        <v>0</v>
      </c>
      <c r="T327" s="636">
        <v>0</v>
      </c>
      <c r="U327" s="636">
        <v>0</v>
      </c>
      <c r="V327" s="636">
        <v>0</v>
      </c>
      <c r="W327" s="636">
        <v>0</v>
      </c>
      <c r="X327" s="636">
        <v>0</v>
      </c>
      <c r="Y327" s="636">
        <v>0</v>
      </c>
    </row>
    <row r="328" spans="4:25" x14ac:dyDescent="0.25">
      <c r="D328" s="685" t="s">
        <v>515</v>
      </c>
      <c r="E328" s="686">
        <v>0</v>
      </c>
      <c r="F328" s="687">
        <v>0</v>
      </c>
      <c r="G328" s="648">
        <v>265</v>
      </c>
      <c r="H328" s="639" t="s">
        <v>496</v>
      </c>
      <c r="I328" s="641">
        <v>0</v>
      </c>
      <c r="J328" s="641">
        <v>0</v>
      </c>
      <c r="K328" s="641">
        <v>0</v>
      </c>
      <c r="L328" s="641">
        <v>0</v>
      </c>
      <c r="M328" s="641">
        <v>0</v>
      </c>
      <c r="N328" s="641">
        <v>0</v>
      </c>
      <c r="O328" s="641">
        <v>0</v>
      </c>
      <c r="P328" s="641">
        <v>0</v>
      </c>
      <c r="Q328" s="641">
        <v>0</v>
      </c>
      <c r="R328" s="641">
        <v>0</v>
      </c>
      <c r="S328" s="641">
        <v>0</v>
      </c>
      <c r="T328" s="641">
        <v>0</v>
      </c>
      <c r="U328" s="641">
        <v>0</v>
      </c>
      <c r="V328" s="641">
        <v>0</v>
      </c>
      <c r="W328" s="641">
        <v>0</v>
      </c>
      <c r="X328" s="641">
        <v>0</v>
      </c>
      <c r="Y328" s="641">
        <v>0</v>
      </c>
    </row>
    <row r="329" spans="4:25" x14ac:dyDescent="0.25">
      <c r="D329" s="684" t="s">
        <v>516</v>
      </c>
      <c r="E329" s="691">
        <v>92</v>
      </c>
      <c r="F329" s="689">
        <v>0</v>
      </c>
      <c r="G329" s="647">
        <v>266</v>
      </c>
      <c r="H329" s="634" t="s">
        <v>497</v>
      </c>
      <c r="I329" s="636">
        <v>0</v>
      </c>
      <c r="J329" s="636">
        <v>0</v>
      </c>
      <c r="K329" s="636">
        <v>0</v>
      </c>
      <c r="L329" s="636">
        <v>0</v>
      </c>
      <c r="M329" s="636">
        <v>0</v>
      </c>
      <c r="N329" s="636">
        <v>0</v>
      </c>
      <c r="O329" s="636">
        <v>0</v>
      </c>
      <c r="P329" s="636">
        <v>0</v>
      </c>
      <c r="Q329" s="636">
        <v>0</v>
      </c>
      <c r="R329" s="636">
        <v>0</v>
      </c>
      <c r="S329" s="636">
        <v>0</v>
      </c>
      <c r="T329" s="636">
        <v>0</v>
      </c>
      <c r="U329" s="636">
        <v>0</v>
      </c>
      <c r="V329" s="636">
        <v>0</v>
      </c>
      <c r="W329" s="636">
        <v>0</v>
      </c>
      <c r="X329" s="636">
        <v>0</v>
      </c>
      <c r="Y329" s="636">
        <v>0</v>
      </c>
    </row>
    <row r="330" spans="4:25" x14ac:dyDescent="0.25">
      <c r="D330" s="685"/>
      <c r="E330" s="690">
        <v>89</v>
      </c>
      <c r="F330" s="687">
        <v>0</v>
      </c>
      <c r="G330" s="648" t="s">
        <v>510</v>
      </c>
      <c r="H330" s="639" t="s">
        <v>498</v>
      </c>
      <c r="I330" s="641">
        <v>0</v>
      </c>
      <c r="J330" s="641">
        <v>0</v>
      </c>
      <c r="K330" s="641">
        <v>0</v>
      </c>
      <c r="L330" s="641">
        <v>0</v>
      </c>
      <c r="M330" s="641">
        <v>0</v>
      </c>
      <c r="N330" s="641">
        <v>0</v>
      </c>
      <c r="O330" s="641">
        <v>0</v>
      </c>
      <c r="P330" s="641">
        <v>0</v>
      </c>
      <c r="Q330" s="641">
        <v>0</v>
      </c>
      <c r="R330" s="641">
        <v>0</v>
      </c>
      <c r="S330" s="641">
        <v>0</v>
      </c>
      <c r="T330" s="641">
        <v>0</v>
      </c>
      <c r="U330" s="641">
        <v>0</v>
      </c>
      <c r="V330" s="641">
        <v>0</v>
      </c>
      <c r="W330" s="641">
        <v>0</v>
      </c>
      <c r="X330" s="641">
        <v>0</v>
      </c>
      <c r="Y330" s="641">
        <v>0</v>
      </c>
    </row>
    <row r="331" spans="4:25" x14ac:dyDescent="0.25">
      <c r="F331" s="651"/>
      <c r="G331" s="649">
        <v>270</v>
      </c>
      <c r="H331" s="644" t="s">
        <v>125</v>
      </c>
      <c r="I331" s="659"/>
      <c r="J331" s="659">
        <v>-249.79019303025038</v>
      </c>
      <c r="K331" s="659">
        <v>-40.315690060987563</v>
      </c>
      <c r="L331" s="659">
        <v>-15.476325421275025</v>
      </c>
      <c r="M331" s="659">
        <v>-291.69394417968795</v>
      </c>
      <c r="N331" s="659">
        <v>-32.487468398437549</v>
      </c>
      <c r="O331" s="659">
        <v>0</v>
      </c>
      <c r="P331" s="659">
        <v>-4375.2158538750073</v>
      </c>
      <c r="Q331" s="659">
        <v>-24.798971676035443</v>
      </c>
      <c r="R331" s="659">
        <v>-218.11518364754107</v>
      </c>
      <c r="S331" s="659">
        <v>-0.60055226077500101</v>
      </c>
      <c r="T331" s="659">
        <v>-37.505510156250061</v>
      </c>
      <c r="U331" s="659">
        <v>-572.88952516016343</v>
      </c>
      <c r="V331" s="659">
        <v>-0.13013376055987519</v>
      </c>
      <c r="W331" s="659">
        <v>-31.137104057286312</v>
      </c>
      <c r="X331" s="659">
        <v>-333.67047950012113</v>
      </c>
      <c r="Y331" s="659">
        <v>-8991.1124961679434</v>
      </c>
    </row>
    <row r="334" spans="4:25" x14ac:dyDescent="0.25">
      <c r="D334" s="683" t="s">
        <v>499</v>
      </c>
      <c r="E334" s="684" t="s">
        <v>249</v>
      </c>
      <c r="F334" s="684" t="s">
        <v>500</v>
      </c>
      <c r="G334" s="652">
        <v>4</v>
      </c>
      <c r="H334" s="653" t="s">
        <v>245</v>
      </c>
      <c r="I334" s="651">
        <v>0.10000000000000014</v>
      </c>
    </row>
    <row r="335" spans="4:25" x14ac:dyDescent="0.25">
      <c r="D335" s="685"/>
      <c r="E335" s="686">
        <v>0.75</v>
      </c>
      <c r="F335" s="687">
        <v>1</v>
      </c>
      <c r="G335" s="646">
        <v>263</v>
      </c>
      <c r="H335" s="631" t="s">
        <v>494</v>
      </c>
      <c r="I335" s="632">
        <v>7.5000000000000108E-2</v>
      </c>
      <c r="J335" s="632">
        <v>-19.722445312500028</v>
      </c>
      <c r="K335" s="632">
        <v>0</v>
      </c>
      <c r="L335" s="632">
        <v>0</v>
      </c>
      <c r="M335" s="632">
        <v>0</v>
      </c>
      <c r="N335" s="632">
        <v>0</v>
      </c>
      <c r="O335" s="632">
        <v>-4.0942617578125055E-2</v>
      </c>
      <c r="P335" s="632">
        <v>-2.060095150390628</v>
      </c>
      <c r="Q335" s="632">
        <v>-1.0497293851117522</v>
      </c>
      <c r="R335" s="632">
        <v>-49.429415877187587</v>
      </c>
      <c r="S335" s="632">
        <v>-1.6286564355468777E-3</v>
      </c>
      <c r="T335" s="632">
        <v>-0.63352506943359477</v>
      </c>
      <c r="U335" s="632">
        <v>-9.3170914577458745</v>
      </c>
      <c r="V335" s="632">
        <v>-0.9103774358691813</v>
      </c>
      <c r="W335" s="632">
        <v>-0.48062355468750073</v>
      </c>
      <c r="X335" s="632">
        <v>-15.922533687563696</v>
      </c>
      <c r="Y335" s="632">
        <v>-26.147711098072307</v>
      </c>
    </row>
    <row r="336" spans="4:25" x14ac:dyDescent="0.25">
      <c r="D336" s="683">
        <v>0</v>
      </c>
      <c r="E336" s="688">
        <v>0.4</v>
      </c>
      <c r="F336" s="689">
        <v>0</v>
      </c>
      <c r="G336" s="647">
        <v>264</v>
      </c>
      <c r="H336" s="634" t="s">
        <v>495</v>
      </c>
      <c r="I336" s="636">
        <v>0</v>
      </c>
      <c r="J336" s="636">
        <v>0</v>
      </c>
      <c r="K336" s="636">
        <v>0</v>
      </c>
      <c r="L336" s="636">
        <v>0</v>
      </c>
      <c r="M336" s="636">
        <v>0</v>
      </c>
      <c r="N336" s="636">
        <v>0</v>
      </c>
      <c r="O336" s="636">
        <v>0</v>
      </c>
      <c r="P336" s="636">
        <v>0</v>
      </c>
      <c r="Q336" s="636">
        <v>0</v>
      </c>
      <c r="R336" s="636">
        <v>0</v>
      </c>
      <c r="S336" s="636">
        <v>0</v>
      </c>
      <c r="T336" s="636">
        <v>0</v>
      </c>
      <c r="U336" s="636">
        <v>0</v>
      </c>
      <c r="V336" s="636">
        <v>0</v>
      </c>
      <c r="W336" s="636">
        <v>0</v>
      </c>
      <c r="X336" s="636">
        <v>0</v>
      </c>
      <c r="Y336" s="636">
        <v>0</v>
      </c>
    </row>
    <row r="337" spans="4:25" x14ac:dyDescent="0.25">
      <c r="D337" s="685" t="s">
        <v>515</v>
      </c>
      <c r="E337" s="686">
        <v>0</v>
      </c>
      <c r="F337" s="687">
        <v>0</v>
      </c>
      <c r="G337" s="648">
        <v>265</v>
      </c>
      <c r="H337" s="639" t="s">
        <v>496</v>
      </c>
      <c r="I337" s="641">
        <v>0</v>
      </c>
      <c r="J337" s="641">
        <v>0</v>
      </c>
      <c r="K337" s="641">
        <v>0</v>
      </c>
      <c r="L337" s="641">
        <v>0</v>
      </c>
      <c r="M337" s="641">
        <v>0</v>
      </c>
      <c r="N337" s="641">
        <v>0</v>
      </c>
      <c r="O337" s="641">
        <v>0</v>
      </c>
      <c r="P337" s="641">
        <v>0</v>
      </c>
      <c r="Q337" s="641">
        <v>0</v>
      </c>
      <c r="R337" s="641">
        <v>0</v>
      </c>
      <c r="S337" s="641">
        <v>0</v>
      </c>
      <c r="T337" s="641">
        <v>0</v>
      </c>
      <c r="U337" s="641">
        <v>0</v>
      </c>
      <c r="V337" s="641">
        <v>0</v>
      </c>
      <c r="W337" s="641">
        <v>0</v>
      </c>
      <c r="X337" s="641">
        <v>0</v>
      </c>
      <c r="Y337" s="641">
        <v>0</v>
      </c>
    </row>
    <row r="338" spans="4:25" x14ac:dyDescent="0.25">
      <c r="D338" s="684" t="s">
        <v>516</v>
      </c>
      <c r="E338" s="691">
        <v>92</v>
      </c>
      <c r="F338" s="689">
        <v>0</v>
      </c>
      <c r="G338" s="647">
        <v>266</v>
      </c>
      <c r="H338" s="634" t="s">
        <v>497</v>
      </c>
      <c r="I338" s="636">
        <v>0</v>
      </c>
      <c r="J338" s="636">
        <v>0</v>
      </c>
      <c r="K338" s="636">
        <v>0</v>
      </c>
      <c r="L338" s="636">
        <v>0</v>
      </c>
      <c r="M338" s="636">
        <v>0</v>
      </c>
      <c r="N338" s="636">
        <v>0</v>
      </c>
      <c r="O338" s="636">
        <v>0</v>
      </c>
      <c r="P338" s="636">
        <v>0</v>
      </c>
      <c r="Q338" s="636">
        <v>0</v>
      </c>
      <c r="R338" s="636">
        <v>0</v>
      </c>
      <c r="S338" s="636">
        <v>0</v>
      </c>
      <c r="T338" s="636">
        <v>0</v>
      </c>
      <c r="U338" s="636">
        <v>0</v>
      </c>
      <c r="V338" s="636">
        <v>0</v>
      </c>
      <c r="W338" s="636">
        <v>0</v>
      </c>
      <c r="X338" s="636">
        <v>0</v>
      </c>
      <c r="Y338" s="636">
        <v>0</v>
      </c>
    </row>
    <row r="339" spans="4:25" x14ac:dyDescent="0.25">
      <c r="D339" s="685"/>
      <c r="E339" s="690">
        <v>89</v>
      </c>
      <c r="F339" s="687">
        <v>0</v>
      </c>
      <c r="G339" s="648" t="s">
        <v>510</v>
      </c>
      <c r="H339" s="639" t="s">
        <v>498</v>
      </c>
      <c r="I339" s="641">
        <v>0</v>
      </c>
      <c r="J339" s="636">
        <v>0</v>
      </c>
      <c r="K339" s="636">
        <v>0</v>
      </c>
      <c r="L339" s="636">
        <v>0</v>
      </c>
      <c r="M339" s="636">
        <v>0</v>
      </c>
      <c r="N339" s="636">
        <v>0</v>
      </c>
      <c r="O339" s="636">
        <v>0</v>
      </c>
      <c r="P339" s="636">
        <v>0</v>
      </c>
      <c r="Q339" s="636">
        <v>0</v>
      </c>
      <c r="R339" s="636">
        <v>0</v>
      </c>
      <c r="S339" s="636">
        <v>0</v>
      </c>
      <c r="T339" s="636">
        <v>0</v>
      </c>
      <c r="U339" s="636">
        <v>0</v>
      </c>
      <c r="V339" s="636">
        <v>0</v>
      </c>
      <c r="W339" s="636">
        <v>0</v>
      </c>
      <c r="X339" s="636">
        <v>0</v>
      </c>
      <c r="Y339" s="636">
        <v>0</v>
      </c>
    </row>
    <row r="340" spans="4:25" x14ac:dyDescent="0.25">
      <c r="F340" s="651"/>
      <c r="G340" s="649">
        <v>270</v>
      </c>
      <c r="H340" s="644" t="s">
        <v>125</v>
      </c>
      <c r="I340" s="659"/>
      <c r="J340" s="659">
        <v>-19.722445312500028</v>
      </c>
      <c r="K340" s="659">
        <v>0</v>
      </c>
      <c r="L340" s="659">
        <v>0</v>
      </c>
      <c r="M340" s="659">
        <v>0</v>
      </c>
      <c r="N340" s="659">
        <v>0</v>
      </c>
      <c r="O340" s="659">
        <v>-4.0942617578125055E-2</v>
      </c>
      <c r="P340" s="659">
        <v>-2.060095150390628</v>
      </c>
      <c r="Q340" s="659">
        <v>-1.0497293851117522</v>
      </c>
      <c r="R340" s="659">
        <v>-49.429415877187587</v>
      </c>
      <c r="S340" s="659">
        <v>-1.6286564355468777E-3</v>
      </c>
      <c r="T340" s="659">
        <v>-0.63352506943359477</v>
      </c>
      <c r="U340" s="659">
        <v>-9.3170914577458745</v>
      </c>
      <c r="V340" s="659">
        <v>-0.9103774358691813</v>
      </c>
      <c r="W340" s="659">
        <v>-0.48062355468750073</v>
      </c>
      <c r="X340" s="659">
        <v>-15.922533687563696</v>
      </c>
      <c r="Y340" s="659">
        <v>-26.147711098072307</v>
      </c>
    </row>
    <row r="342" spans="4:25" x14ac:dyDescent="0.25">
      <c r="D342" s="683" t="s">
        <v>499</v>
      </c>
      <c r="E342" s="684" t="s">
        <v>249</v>
      </c>
      <c r="F342" s="684" t="s">
        <v>500</v>
      </c>
      <c r="G342" s="652">
        <v>5</v>
      </c>
      <c r="H342" s="653" t="s">
        <v>246</v>
      </c>
      <c r="I342" s="651">
        <v>0</v>
      </c>
    </row>
    <row r="343" spans="4:25" x14ac:dyDescent="0.25">
      <c r="D343" s="685"/>
      <c r="E343" s="686">
        <v>0.75</v>
      </c>
      <c r="F343" s="687">
        <v>0</v>
      </c>
      <c r="G343" s="646">
        <v>263</v>
      </c>
      <c r="H343" s="631" t="s">
        <v>494</v>
      </c>
      <c r="I343" s="632">
        <v>0</v>
      </c>
      <c r="J343" s="632">
        <v>0</v>
      </c>
      <c r="K343" s="632">
        <v>0</v>
      </c>
      <c r="L343" s="632">
        <v>0</v>
      </c>
      <c r="M343" s="632">
        <v>0</v>
      </c>
      <c r="N343" s="632">
        <v>0</v>
      </c>
      <c r="O343" s="632">
        <v>0</v>
      </c>
      <c r="P343" s="632">
        <v>0</v>
      </c>
      <c r="Q343" s="632">
        <v>0</v>
      </c>
      <c r="R343" s="632">
        <v>0</v>
      </c>
      <c r="S343" s="632">
        <v>0</v>
      </c>
      <c r="T343" s="632">
        <v>0</v>
      </c>
      <c r="U343" s="632">
        <v>0</v>
      </c>
      <c r="V343" s="632">
        <v>0</v>
      </c>
      <c r="W343" s="632">
        <v>0</v>
      </c>
      <c r="X343" s="632">
        <v>0</v>
      </c>
      <c r="Y343" s="632">
        <v>0</v>
      </c>
    </row>
    <row r="344" spans="4:25" x14ac:dyDescent="0.25">
      <c r="D344" s="683">
        <v>0</v>
      </c>
      <c r="E344" s="688">
        <v>0.4</v>
      </c>
      <c r="F344" s="689">
        <v>0</v>
      </c>
      <c r="G344" s="647">
        <v>264</v>
      </c>
      <c r="H344" s="634" t="s">
        <v>495</v>
      </c>
      <c r="I344" s="636">
        <v>0</v>
      </c>
      <c r="J344" s="636">
        <v>0</v>
      </c>
      <c r="K344" s="636">
        <v>0</v>
      </c>
      <c r="L344" s="636">
        <v>0</v>
      </c>
      <c r="M344" s="636">
        <v>0</v>
      </c>
      <c r="N344" s="636">
        <v>0</v>
      </c>
      <c r="O344" s="636">
        <v>0</v>
      </c>
      <c r="P344" s="636">
        <v>0</v>
      </c>
      <c r="Q344" s="636">
        <v>0</v>
      </c>
      <c r="R344" s="636">
        <v>0</v>
      </c>
      <c r="S344" s="636">
        <v>0</v>
      </c>
      <c r="T344" s="636">
        <v>0</v>
      </c>
      <c r="U344" s="636">
        <v>0</v>
      </c>
      <c r="V344" s="636">
        <v>0</v>
      </c>
      <c r="W344" s="636">
        <v>0</v>
      </c>
      <c r="X344" s="636">
        <v>0</v>
      </c>
      <c r="Y344" s="636">
        <v>0</v>
      </c>
    </row>
    <row r="345" spans="4:25" x14ac:dyDescent="0.25">
      <c r="D345" s="685"/>
      <c r="E345" s="686">
        <v>0</v>
      </c>
      <c r="F345" s="687">
        <v>0</v>
      </c>
      <c r="G345" s="648">
        <v>265</v>
      </c>
      <c r="H345" s="639" t="s">
        <v>496</v>
      </c>
      <c r="I345" s="641">
        <v>0</v>
      </c>
      <c r="J345" s="641">
        <v>0</v>
      </c>
      <c r="K345" s="641">
        <v>0</v>
      </c>
      <c r="L345" s="641">
        <v>0</v>
      </c>
      <c r="M345" s="641">
        <v>0</v>
      </c>
      <c r="N345" s="641">
        <v>0</v>
      </c>
      <c r="O345" s="641">
        <v>0</v>
      </c>
      <c r="P345" s="641">
        <v>0</v>
      </c>
      <c r="Q345" s="641">
        <v>0</v>
      </c>
      <c r="R345" s="641">
        <v>0</v>
      </c>
      <c r="S345" s="641">
        <v>0</v>
      </c>
      <c r="T345" s="641">
        <v>0</v>
      </c>
      <c r="U345" s="641">
        <v>0</v>
      </c>
      <c r="V345" s="641">
        <v>0</v>
      </c>
      <c r="W345" s="641">
        <v>0</v>
      </c>
      <c r="X345" s="641">
        <v>0</v>
      </c>
      <c r="Y345" s="641">
        <v>0</v>
      </c>
    </row>
    <row r="346" spans="4:25" x14ac:dyDescent="0.25">
      <c r="D346" s="684"/>
      <c r="E346" s="691">
        <v>92</v>
      </c>
      <c r="F346" s="689">
        <v>0</v>
      </c>
      <c r="G346" s="647">
        <v>266</v>
      </c>
      <c r="H346" s="634" t="s">
        <v>497</v>
      </c>
      <c r="I346" s="636">
        <v>0</v>
      </c>
      <c r="J346" s="636">
        <v>0</v>
      </c>
      <c r="K346" s="636">
        <v>0</v>
      </c>
      <c r="L346" s="636">
        <v>0</v>
      </c>
      <c r="M346" s="636">
        <v>0</v>
      </c>
      <c r="N346" s="636">
        <v>0</v>
      </c>
      <c r="O346" s="636">
        <v>0</v>
      </c>
      <c r="P346" s="636">
        <v>0</v>
      </c>
      <c r="Q346" s="636">
        <v>0</v>
      </c>
      <c r="R346" s="636">
        <v>0</v>
      </c>
      <c r="S346" s="636">
        <v>0</v>
      </c>
      <c r="T346" s="636">
        <v>0</v>
      </c>
      <c r="U346" s="636">
        <v>0</v>
      </c>
      <c r="V346" s="636">
        <v>0</v>
      </c>
      <c r="W346" s="636">
        <v>0</v>
      </c>
      <c r="X346" s="636">
        <v>0</v>
      </c>
      <c r="Y346" s="636">
        <v>0</v>
      </c>
    </row>
    <row r="347" spans="4:25" x14ac:dyDescent="0.25">
      <c r="D347" s="685"/>
      <c r="E347" s="690">
        <v>89</v>
      </c>
      <c r="F347" s="687">
        <v>0</v>
      </c>
      <c r="G347" s="648" t="s">
        <v>510</v>
      </c>
      <c r="H347" s="639" t="s">
        <v>498</v>
      </c>
      <c r="I347" s="641">
        <v>0</v>
      </c>
      <c r="J347" s="641">
        <v>0</v>
      </c>
      <c r="K347" s="641">
        <v>0</v>
      </c>
      <c r="L347" s="641">
        <v>0</v>
      </c>
      <c r="M347" s="641">
        <v>0</v>
      </c>
      <c r="N347" s="641">
        <v>0</v>
      </c>
      <c r="O347" s="641">
        <v>0</v>
      </c>
      <c r="P347" s="641">
        <v>0</v>
      </c>
      <c r="Q347" s="641">
        <v>0</v>
      </c>
      <c r="R347" s="641">
        <v>0</v>
      </c>
      <c r="S347" s="641">
        <v>0</v>
      </c>
      <c r="T347" s="641">
        <v>0</v>
      </c>
      <c r="U347" s="641">
        <v>0</v>
      </c>
      <c r="V347" s="641">
        <v>0</v>
      </c>
      <c r="W347" s="641">
        <v>0</v>
      </c>
      <c r="X347" s="641">
        <v>0</v>
      </c>
      <c r="Y347" s="641">
        <v>0</v>
      </c>
    </row>
    <row r="348" spans="4:25" x14ac:dyDescent="0.25">
      <c r="F348" s="651"/>
      <c r="G348" s="649">
        <v>270</v>
      </c>
      <c r="H348" s="644" t="s">
        <v>125</v>
      </c>
      <c r="I348" s="659"/>
      <c r="J348" s="659">
        <v>0</v>
      </c>
      <c r="K348" s="659">
        <v>0</v>
      </c>
      <c r="L348" s="659">
        <v>0</v>
      </c>
      <c r="M348" s="659">
        <v>0</v>
      </c>
      <c r="N348" s="659">
        <v>0</v>
      </c>
      <c r="O348" s="659">
        <v>0</v>
      </c>
      <c r="P348" s="659">
        <v>0</v>
      </c>
      <c r="Q348" s="659">
        <v>0</v>
      </c>
      <c r="R348" s="659">
        <v>0</v>
      </c>
      <c r="S348" s="659">
        <v>0</v>
      </c>
      <c r="T348" s="659">
        <v>0</v>
      </c>
      <c r="U348" s="659">
        <v>0</v>
      </c>
      <c r="V348" s="659">
        <v>0</v>
      </c>
      <c r="W348" s="659">
        <v>0</v>
      </c>
      <c r="X348" s="659">
        <v>0</v>
      </c>
      <c r="Y348" s="659">
        <v>0</v>
      </c>
    </row>
    <row r="350" spans="4:25" x14ac:dyDescent="0.25">
      <c r="D350" s="683" t="s">
        <v>499</v>
      </c>
      <c r="E350" s="684" t="s">
        <v>249</v>
      </c>
      <c r="F350" s="684" t="s">
        <v>500</v>
      </c>
      <c r="G350" s="652">
        <v>6</v>
      </c>
      <c r="H350" s="653" t="s">
        <v>247</v>
      </c>
      <c r="I350" s="651">
        <v>0</v>
      </c>
    </row>
    <row r="351" spans="4:25" x14ac:dyDescent="0.25">
      <c r="D351" s="685"/>
      <c r="E351" s="686">
        <v>0.75</v>
      </c>
      <c r="F351" s="687">
        <v>0</v>
      </c>
      <c r="G351" s="646">
        <v>263</v>
      </c>
      <c r="H351" s="631" t="s">
        <v>494</v>
      </c>
      <c r="I351" s="632">
        <v>0</v>
      </c>
      <c r="J351" s="632">
        <v>0</v>
      </c>
      <c r="K351" s="632">
        <v>0</v>
      </c>
      <c r="L351" s="632">
        <v>0</v>
      </c>
      <c r="M351" s="632">
        <v>0</v>
      </c>
      <c r="N351" s="632">
        <v>0</v>
      </c>
      <c r="O351" s="632">
        <v>0</v>
      </c>
      <c r="P351" s="632">
        <v>0</v>
      </c>
      <c r="Q351" s="632">
        <v>0</v>
      </c>
      <c r="R351" s="632">
        <v>0</v>
      </c>
      <c r="S351" s="632">
        <v>0</v>
      </c>
      <c r="T351" s="632">
        <v>0</v>
      </c>
      <c r="U351" s="632">
        <v>0</v>
      </c>
      <c r="V351" s="632">
        <v>0</v>
      </c>
      <c r="W351" s="632">
        <v>0</v>
      </c>
      <c r="X351" s="632">
        <v>0</v>
      </c>
      <c r="Y351" s="632">
        <v>0</v>
      </c>
    </row>
    <row r="352" spans="4:25" x14ac:dyDescent="0.25">
      <c r="D352" s="683">
        <v>0</v>
      </c>
      <c r="E352" s="688">
        <v>0.4</v>
      </c>
      <c r="F352" s="689">
        <v>0</v>
      </c>
      <c r="G352" s="647">
        <v>264</v>
      </c>
      <c r="H352" s="634" t="s">
        <v>495</v>
      </c>
      <c r="I352" s="636">
        <v>0</v>
      </c>
      <c r="J352" s="636">
        <v>0</v>
      </c>
      <c r="K352" s="636">
        <v>0</v>
      </c>
      <c r="L352" s="636">
        <v>0</v>
      </c>
      <c r="M352" s="636">
        <v>0</v>
      </c>
      <c r="N352" s="636">
        <v>0</v>
      </c>
      <c r="O352" s="636">
        <v>0</v>
      </c>
      <c r="P352" s="636">
        <v>0</v>
      </c>
      <c r="Q352" s="636">
        <v>0</v>
      </c>
      <c r="R352" s="636">
        <v>0</v>
      </c>
      <c r="S352" s="636">
        <v>0</v>
      </c>
      <c r="T352" s="636">
        <v>0</v>
      </c>
      <c r="U352" s="636">
        <v>0</v>
      </c>
      <c r="V352" s="636">
        <v>0</v>
      </c>
      <c r="W352" s="636">
        <v>0</v>
      </c>
      <c r="X352" s="636">
        <v>0</v>
      </c>
      <c r="Y352" s="636">
        <v>0</v>
      </c>
    </row>
    <row r="353" spans="4:25" x14ac:dyDescent="0.25">
      <c r="D353" s="685"/>
      <c r="E353" s="686">
        <v>0.3</v>
      </c>
      <c r="F353" s="687">
        <v>0</v>
      </c>
      <c r="G353" s="648">
        <v>265</v>
      </c>
      <c r="H353" s="639" t="s">
        <v>496</v>
      </c>
      <c r="I353" s="641">
        <v>0</v>
      </c>
      <c r="J353" s="641">
        <v>0</v>
      </c>
      <c r="K353" s="641">
        <v>0</v>
      </c>
      <c r="L353" s="641">
        <v>0</v>
      </c>
      <c r="M353" s="641">
        <v>0</v>
      </c>
      <c r="N353" s="641">
        <v>0</v>
      </c>
      <c r="O353" s="641">
        <v>0</v>
      </c>
      <c r="P353" s="641">
        <v>0</v>
      </c>
      <c r="Q353" s="641">
        <v>0</v>
      </c>
      <c r="R353" s="641">
        <v>0</v>
      </c>
      <c r="S353" s="641">
        <v>0</v>
      </c>
      <c r="T353" s="641">
        <v>0</v>
      </c>
      <c r="U353" s="641">
        <v>0</v>
      </c>
      <c r="V353" s="641">
        <v>0</v>
      </c>
      <c r="W353" s="641">
        <v>0</v>
      </c>
      <c r="X353" s="641">
        <v>0</v>
      </c>
      <c r="Y353" s="641">
        <v>0</v>
      </c>
    </row>
    <row r="354" spans="4:25" x14ac:dyDescent="0.25">
      <c r="D354" s="684"/>
      <c r="E354" s="691">
        <v>92</v>
      </c>
      <c r="F354" s="689">
        <v>0</v>
      </c>
      <c r="G354" s="647">
        <v>266</v>
      </c>
      <c r="H354" s="634" t="s">
        <v>497</v>
      </c>
      <c r="I354" s="636">
        <v>0</v>
      </c>
      <c r="J354" s="636">
        <v>0</v>
      </c>
      <c r="K354" s="636">
        <v>0</v>
      </c>
      <c r="L354" s="636">
        <v>0</v>
      </c>
      <c r="M354" s="636">
        <v>0</v>
      </c>
      <c r="N354" s="636">
        <v>0</v>
      </c>
      <c r="O354" s="636">
        <v>0</v>
      </c>
      <c r="P354" s="636">
        <v>0</v>
      </c>
      <c r="Q354" s="636">
        <v>0</v>
      </c>
      <c r="R354" s="636">
        <v>0</v>
      </c>
      <c r="S354" s="636">
        <v>0</v>
      </c>
      <c r="T354" s="636">
        <v>0</v>
      </c>
      <c r="U354" s="636">
        <v>0</v>
      </c>
      <c r="V354" s="636">
        <v>0</v>
      </c>
      <c r="W354" s="636">
        <v>0</v>
      </c>
      <c r="X354" s="636">
        <v>0</v>
      </c>
      <c r="Y354" s="636">
        <v>0</v>
      </c>
    </row>
    <row r="355" spans="4:25" x14ac:dyDescent="0.25">
      <c r="D355" s="685"/>
      <c r="E355" s="690">
        <v>89</v>
      </c>
      <c r="F355" s="687">
        <v>0</v>
      </c>
      <c r="G355" s="648" t="s">
        <v>510</v>
      </c>
      <c r="H355" s="639" t="s">
        <v>498</v>
      </c>
      <c r="I355" s="641">
        <v>0</v>
      </c>
      <c r="J355" s="641">
        <v>0</v>
      </c>
      <c r="K355" s="641">
        <v>0</v>
      </c>
      <c r="L355" s="641">
        <v>0</v>
      </c>
      <c r="M355" s="641">
        <v>0</v>
      </c>
      <c r="N355" s="641">
        <v>0</v>
      </c>
      <c r="O355" s="641">
        <v>0</v>
      </c>
      <c r="P355" s="641">
        <v>0</v>
      </c>
      <c r="Q355" s="641">
        <v>0</v>
      </c>
      <c r="R355" s="641">
        <v>0</v>
      </c>
      <c r="S355" s="641">
        <v>0</v>
      </c>
      <c r="T355" s="641">
        <v>0</v>
      </c>
      <c r="U355" s="641">
        <v>0</v>
      </c>
      <c r="V355" s="641">
        <v>0</v>
      </c>
      <c r="W355" s="641">
        <v>0</v>
      </c>
      <c r="X355" s="641">
        <v>0</v>
      </c>
      <c r="Y355" s="641">
        <v>0</v>
      </c>
    </row>
    <row r="356" spans="4:25" x14ac:dyDescent="0.25">
      <c r="F356" s="651"/>
      <c r="G356" s="649">
        <v>270</v>
      </c>
      <c r="H356" s="644" t="s">
        <v>125</v>
      </c>
      <c r="I356" s="659"/>
      <c r="J356" s="659">
        <v>0</v>
      </c>
      <c r="K356" s="659">
        <v>0</v>
      </c>
      <c r="L356" s="659">
        <v>0</v>
      </c>
      <c r="M356" s="659">
        <v>0</v>
      </c>
      <c r="N356" s="659">
        <v>0</v>
      </c>
      <c r="O356" s="659">
        <v>0</v>
      </c>
      <c r="P356" s="659">
        <v>0</v>
      </c>
      <c r="Q356" s="659">
        <v>0</v>
      </c>
      <c r="R356" s="659">
        <v>0</v>
      </c>
      <c r="S356" s="659">
        <v>0</v>
      </c>
      <c r="T356" s="659">
        <v>0</v>
      </c>
      <c r="U356" s="659">
        <v>0</v>
      </c>
      <c r="V356" s="659">
        <v>0</v>
      </c>
      <c r="W356" s="659">
        <v>0</v>
      </c>
      <c r="X356" s="659">
        <v>0</v>
      </c>
      <c r="Y356" s="659">
        <v>0</v>
      </c>
    </row>
    <row r="359" spans="4:25" x14ac:dyDescent="0.25">
      <c r="D359" s="683" t="s">
        <v>499</v>
      </c>
      <c r="E359" s="684" t="s">
        <v>249</v>
      </c>
      <c r="F359" s="684" t="s">
        <v>500</v>
      </c>
      <c r="G359" s="652" t="s">
        <v>386</v>
      </c>
      <c r="H359" s="653" t="s">
        <v>434</v>
      </c>
      <c r="I359" s="651">
        <v>0</v>
      </c>
    </row>
    <row r="360" spans="4:25" x14ac:dyDescent="0.25">
      <c r="D360" s="685"/>
      <c r="E360" s="686">
        <v>0.75</v>
      </c>
      <c r="F360" s="687">
        <v>0</v>
      </c>
      <c r="G360" s="646">
        <v>263</v>
      </c>
      <c r="H360" s="631" t="s">
        <v>494</v>
      </c>
      <c r="I360" s="632">
        <v>0</v>
      </c>
      <c r="J360" s="632">
        <v>0</v>
      </c>
      <c r="K360" s="632">
        <v>0</v>
      </c>
      <c r="L360" s="632">
        <v>0</v>
      </c>
      <c r="M360" s="632">
        <v>0</v>
      </c>
      <c r="N360" s="632">
        <v>0</v>
      </c>
      <c r="O360" s="632">
        <v>0</v>
      </c>
      <c r="P360" s="632">
        <v>0</v>
      </c>
      <c r="Q360" s="632">
        <v>0</v>
      </c>
      <c r="R360" s="632">
        <v>0</v>
      </c>
      <c r="S360" s="632">
        <v>0</v>
      </c>
      <c r="T360" s="632">
        <v>0</v>
      </c>
      <c r="U360" s="632">
        <v>0</v>
      </c>
      <c r="V360" s="632">
        <v>0</v>
      </c>
      <c r="W360" s="632">
        <v>0</v>
      </c>
      <c r="X360" s="632">
        <v>0</v>
      </c>
      <c r="Y360" s="632">
        <v>0</v>
      </c>
    </row>
    <row r="361" spans="4:25" x14ac:dyDescent="0.25">
      <c r="D361" s="683">
        <v>0</v>
      </c>
      <c r="E361" s="688">
        <v>0.4</v>
      </c>
      <c r="F361" s="689">
        <v>0</v>
      </c>
      <c r="G361" s="647">
        <v>264</v>
      </c>
      <c r="H361" s="634" t="s">
        <v>495</v>
      </c>
      <c r="I361" s="636">
        <v>0</v>
      </c>
      <c r="J361" s="636">
        <v>0</v>
      </c>
      <c r="K361" s="636">
        <v>0</v>
      </c>
      <c r="L361" s="636">
        <v>0</v>
      </c>
      <c r="M361" s="636">
        <v>0</v>
      </c>
      <c r="N361" s="636">
        <v>0</v>
      </c>
      <c r="O361" s="636">
        <v>0</v>
      </c>
      <c r="P361" s="636">
        <v>0</v>
      </c>
      <c r="Q361" s="636">
        <v>0</v>
      </c>
      <c r="R361" s="636">
        <v>0</v>
      </c>
      <c r="S361" s="636">
        <v>0</v>
      </c>
      <c r="T361" s="636">
        <v>0</v>
      </c>
      <c r="U361" s="636">
        <v>0</v>
      </c>
      <c r="V361" s="636">
        <v>0</v>
      </c>
      <c r="W361" s="636">
        <v>0</v>
      </c>
      <c r="X361" s="636">
        <v>0</v>
      </c>
      <c r="Y361" s="636">
        <v>0</v>
      </c>
    </row>
    <row r="362" spans="4:25" x14ac:dyDescent="0.25">
      <c r="D362" s="685"/>
      <c r="E362" s="686">
        <v>0.3</v>
      </c>
      <c r="F362" s="687">
        <v>0</v>
      </c>
      <c r="G362" s="648">
        <v>265</v>
      </c>
      <c r="H362" s="639" t="s">
        <v>496</v>
      </c>
      <c r="I362" s="641">
        <v>0</v>
      </c>
      <c r="J362" s="641">
        <v>0</v>
      </c>
      <c r="K362" s="641">
        <v>0</v>
      </c>
      <c r="L362" s="641">
        <v>0</v>
      </c>
      <c r="M362" s="641">
        <v>0</v>
      </c>
      <c r="N362" s="641">
        <v>0</v>
      </c>
      <c r="O362" s="641">
        <v>0</v>
      </c>
      <c r="P362" s="641">
        <v>0</v>
      </c>
      <c r="Q362" s="641">
        <v>0</v>
      </c>
      <c r="R362" s="641">
        <v>0</v>
      </c>
      <c r="S362" s="641">
        <v>0</v>
      </c>
      <c r="T362" s="641">
        <v>0</v>
      </c>
      <c r="U362" s="641">
        <v>0</v>
      </c>
      <c r="V362" s="641">
        <v>0</v>
      </c>
      <c r="W362" s="641">
        <v>0</v>
      </c>
      <c r="X362" s="641">
        <v>0</v>
      </c>
      <c r="Y362" s="641">
        <v>0</v>
      </c>
    </row>
    <row r="363" spans="4:25" x14ac:dyDescent="0.25">
      <c r="D363" s="684"/>
      <c r="E363" s="691">
        <v>92</v>
      </c>
      <c r="F363" s="689">
        <v>0</v>
      </c>
      <c r="G363" s="647">
        <v>266</v>
      </c>
      <c r="H363" s="634" t="s">
        <v>497</v>
      </c>
      <c r="I363" s="636">
        <v>0</v>
      </c>
      <c r="J363" s="636">
        <v>0</v>
      </c>
      <c r="K363" s="636">
        <v>0</v>
      </c>
      <c r="L363" s="636">
        <v>0</v>
      </c>
      <c r="M363" s="636">
        <v>0</v>
      </c>
      <c r="N363" s="636">
        <v>0</v>
      </c>
      <c r="O363" s="636">
        <v>0</v>
      </c>
      <c r="P363" s="636">
        <v>0</v>
      </c>
      <c r="Q363" s="636">
        <v>0</v>
      </c>
      <c r="R363" s="636">
        <v>0</v>
      </c>
      <c r="S363" s="636">
        <v>0</v>
      </c>
      <c r="T363" s="636">
        <v>0</v>
      </c>
      <c r="U363" s="636">
        <v>0</v>
      </c>
      <c r="V363" s="636">
        <v>0</v>
      </c>
      <c r="W363" s="636">
        <v>0</v>
      </c>
      <c r="X363" s="636">
        <v>0</v>
      </c>
      <c r="Y363" s="636">
        <v>0</v>
      </c>
    </row>
    <row r="364" spans="4:25" x14ac:dyDescent="0.25">
      <c r="D364" s="685"/>
      <c r="E364" s="690">
        <v>89</v>
      </c>
      <c r="F364" s="687">
        <v>0</v>
      </c>
      <c r="G364" s="648" t="s">
        <v>510</v>
      </c>
      <c r="H364" s="639" t="s">
        <v>498</v>
      </c>
      <c r="I364" s="641">
        <v>0</v>
      </c>
      <c r="J364" s="641">
        <v>0</v>
      </c>
      <c r="K364" s="641">
        <v>0</v>
      </c>
      <c r="L364" s="641">
        <v>0</v>
      </c>
      <c r="M364" s="641">
        <v>0</v>
      </c>
      <c r="N364" s="641">
        <v>0</v>
      </c>
      <c r="O364" s="641">
        <v>0</v>
      </c>
      <c r="P364" s="641">
        <v>0</v>
      </c>
      <c r="Q364" s="641">
        <v>0</v>
      </c>
      <c r="R364" s="641">
        <v>0</v>
      </c>
      <c r="S364" s="641">
        <v>0</v>
      </c>
      <c r="T364" s="641">
        <v>0</v>
      </c>
      <c r="U364" s="641">
        <v>0</v>
      </c>
      <c r="V364" s="641">
        <v>0</v>
      </c>
      <c r="W364" s="641">
        <v>0</v>
      </c>
      <c r="X364" s="641">
        <v>0</v>
      </c>
      <c r="Y364" s="641">
        <v>0</v>
      </c>
    </row>
    <row r="365" spans="4:25" x14ac:dyDescent="0.25">
      <c r="F365" s="651"/>
      <c r="G365" s="649">
        <v>270</v>
      </c>
      <c r="H365" s="644" t="s">
        <v>125</v>
      </c>
      <c r="I365" s="659"/>
      <c r="J365" s="659">
        <v>0</v>
      </c>
      <c r="K365" s="659">
        <v>0</v>
      </c>
      <c r="L365" s="659">
        <v>0</v>
      </c>
      <c r="M365" s="659">
        <v>0</v>
      </c>
      <c r="N365" s="659">
        <v>0</v>
      </c>
      <c r="O365" s="659">
        <v>0</v>
      </c>
      <c r="P365" s="659">
        <v>0</v>
      </c>
      <c r="Q365" s="659">
        <v>0</v>
      </c>
      <c r="R365" s="659">
        <v>0</v>
      </c>
      <c r="S365" s="659">
        <v>0</v>
      </c>
      <c r="T365" s="659">
        <v>0</v>
      </c>
      <c r="U365" s="659">
        <v>0</v>
      </c>
      <c r="V365" s="659">
        <v>0</v>
      </c>
      <c r="W365" s="659">
        <v>0</v>
      </c>
      <c r="X365" s="659">
        <v>0</v>
      </c>
      <c r="Y365" s="659">
        <v>0</v>
      </c>
    </row>
    <row r="367" spans="4:25" x14ac:dyDescent="0.25">
      <c r="D367" s="683" t="s">
        <v>499</v>
      </c>
      <c r="E367" s="684" t="s">
        <v>249</v>
      </c>
      <c r="F367" s="684" t="s">
        <v>500</v>
      </c>
      <c r="G367" s="652" t="s">
        <v>387</v>
      </c>
      <c r="H367" s="653" t="s">
        <v>382</v>
      </c>
      <c r="I367" s="651">
        <v>0</v>
      </c>
    </row>
    <row r="368" spans="4:25" x14ac:dyDescent="0.25">
      <c r="D368" s="685"/>
      <c r="E368" s="686">
        <v>0.75</v>
      </c>
      <c r="F368" s="687">
        <v>0</v>
      </c>
      <c r="G368" s="646">
        <v>263</v>
      </c>
      <c r="H368" s="631" t="s">
        <v>494</v>
      </c>
      <c r="I368" s="632">
        <v>0</v>
      </c>
      <c r="J368" s="632">
        <v>0</v>
      </c>
      <c r="K368" s="632">
        <v>0</v>
      </c>
      <c r="L368" s="632">
        <v>0</v>
      </c>
      <c r="M368" s="632">
        <v>0</v>
      </c>
      <c r="N368" s="632">
        <v>0</v>
      </c>
      <c r="O368" s="632">
        <v>0</v>
      </c>
      <c r="P368" s="632">
        <v>0</v>
      </c>
      <c r="Q368" s="632">
        <v>0</v>
      </c>
      <c r="R368" s="632">
        <v>0</v>
      </c>
      <c r="S368" s="632">
        <v>0</v>
      </c>
      <c r="T368" s="632">
        <v>0</v>
      </c>
      <c r="U368" s="632">
        <v>0</v>
      </c>
      <c r="V368" s="632">
        <v>0</v>
      </c>
      <c r="W368" s="632">
        <v>0</v>
      </c>
      <c r="X368" s="632">
        <v>0</v>
      </c>
      <c r="Y368" s="632">
        <v>0</v>
      </c>
    </row>
    <row r="369" spans="4:25" x14ac:dyDescent="0.25">
      <c r="D369" s="683">
        <v>0</v>
      </c>
      <c r="E369" s="688">
        <v>0.4</v>
      </c>
      <c r="F369" s="689">
        <v>0</v>
      </c>
      <c r="G369" s="647">
        <v>264</v>
      </c>
      <c r="H369" s="634" t="s">
        <v>495</v>
      </c>
      <c r="I369" s="636">
        <v>0</v>
      </c>
      <c r="J369" s="636">
        <v>0</v>
      </c>
      <c r="K369" s="636">
        <v>0</v>
      </c>
      <c r="L369" s="636">
        <v>0</v>
      </c>
      <c r="M369" s="636">
        <v>0</v>
      </c>
      <c r="N369" s="636">
        <v>0</v>
      </c>
      <c r="O369" s="636">
        <v>0</v>
      </c>
      <c r="P369" s="636">
        <v>0</v>
      </c>
      <c r="Q369" s="636">
        <v>0</v>
      </c>
      <c r="R369" s="636">
        <v>0</v>
      </c>
      <c r="S369" s="636">
        <v>0</v>
      </c>
      <c r="T369" s="636">
        <v>0</v>
      </c>
      <c r="U369" s="636">
        <v>0</v>
      </c>
      <c r="V369" s="636">
        <v>0</v>
      </c>
      <c r="W369" s="636">
        <v>0</v>
      </c>
      <c r="X369" s="636">
        <v>0</v>
      </c>
      <c r="Y369" s="636">
        <v>0</v>
      </c>
    </row>
    <row r="370" spans="4:25" x14ac:dyDescent="0.25">
      <c r="D370" s="685"/>
      <c r="E370" s="686">
        <v>0.3</v>
      </c>
      <c r="F370" s="687">
        <v>0</v>
      </c>
      <c r="G370" s="648">
        <v>265</v>
      </c>
      <c r="H370" s="639" t="s">
        <v>496</v>
      </c>
      <c r="I370" s="641">
        <v>0</v>
      </c>
      <c r="J370" s="641">
        <v>0</v>
      </c>
      <c r="K370" s="641">
        <v>0</v>
      </c>
      <c r="L370" s="641">
        <v>0</v>
      </c>
      <c r="M370" s="641">
        <v>0</v>
      </c>
      <c r="N370" s="641">
        <v>0</v>
      </c>
      <c r="O370" s="641">
        <v>0</v>
      </c>
      <c r="P370" s="641">
        <v>0</v>
      </c>
      <c r="Q370" s="641">
        <v>0</v>
      </c>
      <c r="R370" s="641">
        <v>0</v>
      </c>
      <c r="S370" s="641">
        <v>0</v>
      </c>
      <c r="T370" s="641">
        <v>0</v>
      </c>
      <c r="U370" s="641">
        <v>0</v>
      </c>
      <c r="V370" s="641">
        <v>0</v>
      </c>
      <c r="W370" s="641">
        <v>0</v>
      </c>
      <c r="X370" s="641">
        <v>0</v>
      </c>
      <c r="Y370" s="641">
        <v>0</v>
      </c>
    </row>
    <row r="371" spans="4:25" x14ac:dyDescent="0.25">
      <c r="D371" s="684"/>
      <c r="E371" s="691">
        <v>92</v>
      </c>
      <c r="F371" s="689">
        <v>0</v>
      </c>
      <c r="G371" s="647">
        <v>266</v>
      </c>
      <c r="H371" s="634" t="s">
        <v>497</v>
      </c>
      <c r="I371" s="636">
        <v>0</v>
      </c>
      <c r="J371" s="636">
        <v>0</v>
      </c>
      <c r="K371" s="636">
        <v>0</v>
      </c>
      <c r="L371" s="636">
        <v>0</v>
      </c>
      <c r="M371" s="636">
        <v>0</v>
      </c>
      <c r="N371" s="636">
        <v>0</v>
      </c>
      <c r="O371" s="636">
        <v>0</v>
      </c>
      <c r="P371" s="636">
        <v>0</v>
      </c>
      <c r="Q371" s="636">
        <v>0</v>
      </c>
      <c r="R371" s="636">
        <v>0</v>
      </c>
      <c r="S371" s="636">
        <v>0</v>
      </c>
      <c r="T371" s="636">
        <v>0</v>
      </c>
      <c r="U371" s="636">
        <v>0</v>
      </c>
      <c r="V371" s="636">
        <v>0</v>
      </c>
      <c r="W371" s="636">
        <v>0</v>
      </c>
      <c r="X371" s="636">
        <v>0</v>
      </c>
      <c r="Y371" s="636">
        <v>0</v>
      </c>
    </row>
    <row r="372" spans="4:25" x14ac:dyDescent="0.25">
      <c r="D372" s="685"/>
      <c r="E372" s="690">
        <v>89</v>
      </c>
      <c r="F372" s="687">
        <v>0</v>
      </c>
      <c r="G372" s="648" t="s">
        <v>510</v>
      </c>
      <c r="H372" s="639" t="s">
        <v>498</v>
      </c>
      <c r="I372" s="641">
        <v>0</v>
      </c>
      <c r="J372" s="641">
        <v>0</v>
      </c>
      <c r="K372" s="641">
        <v>0</v>
      </c>
      <c r="L372" s="641">
        <v>0</v>
      </c>
      <c r="M372" s="641">
        <v>0</v>
      </c>
      <c r="N372" s="641">
        <v>0</v>
      </c>
      <c r="O372" s="641">
        <v>0</v>
      </c>
      <c r="P372" s="641">
        <v>0</v>
      </c>
      <c r="Q372" s="641">
        <v>0</v>
      </c>
      <c r="R372" s="641">
        <v>0</v>
      </c>
      <c r="S372" s="641">
        <v>0</v>
      </c>
      <c r="T372" s="641">
        <v>0</v>
      </c>
      <c r="U372" s="641">
        <v>0</v>
      </c>
      <c r="V372" s="641">
        <v>0</v>
      </c>
      <c r="W372" s="641">
        <v>0</v>
      </c>
      <c r="X372" s="641">
        <v>0</v>
      </c>
      <c r="Y372" s="641">
        <v>0</v>
      </c>
    </row>
    <row r="373" spans="4:25" x14ac:dyDescent="0.25">
      <c r="F373" s="651"/>
      <c r="G373" s="649">
        <v>270</v>
      </c>
      <c r="H373" s="644" t="s">
        <v>125</v>
      </c>
      <c r="I373" s="659"/>
      <c r="J373" s="659">
        <v>0</v>
      </c>
      <c r="K373" s="659">
        <v>0</v>
      </c>
      <c r="L373" s="659">
        <v>0</v>
      </c>
      <c r="M373" s="659">
        <v>0</v>
      </c>
      <c r="N373" s="659">
        <v>0</v>
      </c>
      <c r="O373" s="659">
        <v>0</v>
      </c>
      <c r="P373" s="659">
        <v>0</v>
      </c>
      <c r="Q373" s="659">
        <v>0</v>
      </c>
      <c r="R373" s="659">
        <v>0</v>
      </c>
      <c r="S373" s="659">
        <v>0</v>
      </c>
      <c r="T373" s="659">
        <v>0</v>
      </c>
      <c r="U373" s="659">
        <v>0</v>
      </c>
      <c r="V373" s="659">
        <v>0</v>
      </c>
      <c r="W373" s="659">
        <v>0</v>
      </c>
      <c r="X373" s="659">
        <v>0</v>
      </c>
      <c r="Y373" s="659">
        <v>0</v>
      </c>
    </row>
    <row r="375" spans="4:25" x14ac:dyDescent="0.25">
      <c r="D375" s="683" t="s">
        <v>499</v>
      </c>
      <c r="E375" s="684" t="s">
        <v>249</v>
      </c>
      <c r="F375" s="684" t="s">
        <v>500</v>
      </c>
      <c r="G375" s="652" t="s">
        <v>388</v>
      </c>
      <c r="H375" s="653" t="s">
        <v>503</v>
      </c>
      <c r="I375" s="692">
        <v>0</v>
      </c>
      <c r="J375" s="685" t="s">
        <v>518</v>
      </c>
    </row>
    <row r="376" spans="4:25" x14ac:dyDescent="0.25">
      <c r="D376" s="685"/>
      <c r="E376" s="686">
        <v>0.75</v>
      </c>
      <c r="F376" s="687">
        <v>0</v>
      </c>
      <c r="G376" s="646">
        <v>263</v>
      </c>
      <c r="H376" s="631" t="s">
        <v>494</v>
      </c>
      <c r="I376" s="632">
        <v>0</v>
      </c>
      <c r="J376" s="632">
        <v>0</v>
      </c>
      <c r="K376" s="632">
        <v>0</v>
      </c>
      <c r="L376" s="632">
        <v>0</v>
      </c>
      <c r="M376" s="632">
        <v>0</v>
      </c>
      <c r="N376" s="632">
        <v>0</v>
      </c>
      <c r="O376" s="632">
        <v>0</v>
      </c>
      <c r="P376" s="632">
        <v>0</v>
      </c>
      <c r="Q376" s="632">
        <v>0</v>
      </c>
      <c r="R376" s="632">
        <v>0</v>
      </c>
      <c r="S376" s="632">
        <v>0</v>
      </c>
      <c r="T376" s="632">
        <v>0</v>
      </c>
      <c r="U376" s="632">
        <v>0</v>
      </c>
      <c r="V376" s="632">
        <v>0</v>
      </c>
      <c r="W376" s="632">
        <v>0</v>
      </c>
      <c r="X376" s="632">
        <v>0</v>
      </c>
      <c r="Y376" s="632">
        <v>0</v>
      </c>
    </row>
    <row r="377" spans="4:25" x14ac:dyDescent="0.25">
      <c r="D377" s="683">
        <v>0</v>
      </c>
      <c r="E377" s="688">
        <v>0.4</v>
      </c>
      <c r="F377" s="689">
        <v>0</v>
      </c>
      <c r="G377" s="647">
        <v>264</v>
      </c>
      <c r="H377" s="634" t="s">
        <v>495</v>
      </c>
      <c r="I377" s="636">
        <v>0</v>
      </c>
      <c r="J377" s="636">
        <v>0</v>
      </c>
      <c r="K377" s="636">
        <v>0</v>
      </c>
      <c r="L377" s="636">
        <v>0</v>
      </c>
      <c r="M377" s="636">
        <v>0</v>
      </c>
      <c r="N377" s="636">
        <v>0</v>
      </c>
      <c r="O377" s="636">
        <v>0</v>
      </c>
      <c r="P377" s="636">
        <v>0</v>
      </c>
      <c r="Q377" s="636">
        <v>0</v>
      </c>
      <c r="R377" s="636">
        <v>0</v>
      </c>
      <c r="S377" s="636">
        <v>0</v>
      </c>
      <c r="T377" s="636">
        <v>0</v>
      </c>
      <c r="U377" s="636">
        <v>0</v>
      </c>
      <c r="V377" s="636">
        <v>0</v>
      </c>
      <c r="W377" s="636">
        <v>0</v>
      </c>
      <c r="X377" s="636">
        <v>0</v>
      </c>
      <c r="Y377" s="637">
        <v>0</v>
      </c>
    </row>
    <row r="378" spans="4:25" x14ac:dyDescent="0.25">
      <c r="D378" s="685" t="s">
        <v>517</v>
      </c>
      <c r="E378" s="686">
        <v>0.3</v>
      </c>
      <c r="F378" s="687">
        <v>0</v>
      </c>
      <c r="G378" s="648">
        <v>265</v>
      </c>
      <c r="H378" s="639" t="s">
        <v>496</v>
      </c>
      <c r="I378" s="641">
        <v>0</v>
      </c>
      <c r="J378" s="641">
        <v>0</v>
      </c>
      <c r="K378" s="641">
        <v>0</v>
      </c>
      <c r="L378" s="641">
        <v>0</v>
      </c>
      <c r="M378" s="641">
        <v>0</v>
      </c>
      <c r="N378" s="641">
        <v>0</v>
      </c>
      <c r="O378" s="641">
        <v>0</v>
      </c>
      <c r="P378" s="641">
        <v>0</v>
      </c>
      <c r="Q378" s="641">
        <v>0</v>
      </c>
      <c r="R378" s="641">
        <v>0</v>
      </c>
      <c r="S378" s="641">
        <v>0</v>
      </c>
      <c r="T378" s="641">
        <v>0</v>
      </c>
      <c r="U378" s="641">
        <v>0</v>
      </c>
      <c r="V378" s="641">
        <v>0</v>
      </c>
      <c r="W378" s="641">
        <v>0</v>
      </c>
      <c r="X378" s="641">
        <v>0</v>
      </c>
      <c r="Y378" s="642">
        <v>0</v>
      </c>
    </row>
    <row r="379" spans="4:25" x14ac:dyDescent="0.25">
      <c r="D379" s="684"/>
      <c r="E379" s="691">
        <v>92</v>
      </c>
      <c r="F379" s="689">
        <v>0</v>
      </c>
      <c r="G379" s="647">
        <v>266</v>
      </c>
      <c r="H379" s="634" t="s">
        <v>497</v>
      </c>
      <c r="I379" s="636">
        <v>0</v>
      </c>
      <c r="J379" s="636">
        <v>0</v>
      </c>
      <c r="K379" s="636">
        <v>0</v>
      </c>
      <c r="L379" s="636">
        <v>0</v>
      </c>
      <c r="M379" s="636">
        <v>0</v>
      </c>
      <c r="N379" s="636">
        <v>0</v>
      </c>
      <c r="O379" s="636">
        <v>0</v>
      </c>
      <c r="P379" s="636">
        <v>0</v>
      </c>
      <c r="Q379" s="636">
        <v>0</v>
      </c>
      <c r="R379" s="636">
        <v>0</v>
      </c>
      <c r="S379" s="636">
        <v>0</v>
      </c>
      <c r="T379" s="636">
        <v>0</v>
      </c>
      <c r="U379" s="636">
        <v>0</v>
      </c>
      <c r="V379" s="636">
        <v>0</v>
      </c>
      <c r="W379" s="636">
        <v>0</v>
      </c>
      <c r="X379" s="636">
        <v>0</v>
      </c>
      <c r="Y379" s="637">
        <v>0</v>
      </c>
    </row>
    <row r="380" spans="4:25" x14ac:dyDescent="0.25">
      <c r="D380" s="685"/>
      <c r="E380" s="690">
        <v>89</v>
      </c>
      <c r="F380" s="687">
        <v>0</v>
      </c>
      <c r="G380" s="648" t="s">
        <v>510</v>
      </c>
      <c r="H380" s="639" t="s">
        <v>498</v>
      </c>
      <c r="I380" s="641">
        <v>0</v>
      </c>
      <c r="J380" s="641">
        <v>0</v>
      </c>
      <c r="K380" s="641">
        <v>0</v>
      </c>
      <c r="L380" s="641">
        <v>0</v>
      </c>
      <c r="M380" s="641">
        <v>0</v>
      </c>
      <c r="N380" s="641">
        <v>0</v>
      </c>
      <c r="O380" s="641">
        <v>0</v>
      </c>
      <c r="P380" s="641">
        <v>0</v>
      </c>
      <c r="Q380" s="641">
        <v>0</v>
      </c>
      <c r="R380" s="641">
        <v>0</v>
      </c>
      <c r="S380" s="641">
        <v>0</v>
      </c>
      <c r="T380" s="641">
        <v>0</v>
      </c>
      <c r="U380" s="641">
        <v>0</v>
      </c>
      <c r="V380" s="641">
        <v>0</v>
      </c>
      <c r="W380" s="641">
        <v>0</v>
      </c>
      <c r="X380" s="641">
        <v>0</v>
      </c>
      <c r="Y380" s="642">
        <v>0</v>
      </c>
    </row>
    <row r="381" spans="4:25" x14ac:dyDescent="0.25">
      <c r="F381" s="651"/>
      <c r="G381" s="649">
        <v>270</v>
      </c>
      <c r="H381" s="644" t="s">
        <v>125</v>
      </c>
      <c r="I381" s="659"/>
      <c r="J381" s="659">
        <v>0</v>
      </c>
      <c r="K381" s="659">
        <v>0</v>
      </c>
      <c r="L381" s="659">
        <v>0</v>
      </c>
      <c r="M381" s="659">
        <v>0</v>
      </c>
      <c r="N381" s="659">
        <v>0</v>
      </c>
      <c r="O381" s="659">
        <v>0</v>
      </c>
      <c r="P381" s="659">
        <v>0</v>
      </c>
      <c r="Q381" s="659">
        <v>0</v>
      </c>
      <c r="R381" s="659">
        <v>0</v>
      </c>
      <c r="S381" s="659">
        <v>0</v>
      </c>
      <c r="T381" s="659">
        <v>0</v>
      </c>
      <c r="U381" s="659">
        <v>0</v>
      </c>
      <c r="V381" s="659">
        <v>0</v>
      </c>
      <c r="W381" s="659">
        <v>0</v>
      </c>
      <c r="X381" s="659">
        <v>0</v>
      </c>
      <c r="Y381" s="659">
        <v>0</v>
      </c>
    </row>
    <row r="383" spans="4:25" x14ac:dyDescent="0.25">
      <c r="D383" s="683" t="s">
        <v>499</v>
      </c>
      <c r="E383" s="684" t="s">
        <v>249</v>
      </c>
      <c r="F383" s="684" t="s">
        <v>500</v>
      </c>
      <c r="G383" s="652">
        <v>9</v>
      </c>
      <c r="H383" s="653" t="s">
        <v>685</v>
      </c>
      <c r="I383" s="651">
        <v>0.10000000000000016</v>
      </c>
    </row>
    <row r="384" spans="4:25" x14ac:dyDescent="0.25">
      <c r="D384" s="685"/>
      <c r="E384" s="686">
        <v>0.75</v>
      </c>
      <c r="F384" s="687">
        <v>1</v>
      </c>
      <c r="G384" s="646">
        <v>263</v>
      </c>
      <c r="H384" s="631" t="s">
        <v>494</v>
      </c>
      <c r="I384" s="632">
        <v>7.5000000000000122E-2</v>
      </c>
      <c r="J384" s="632">
        <v>0</v>
      </c>
      <c r="K384" s="632" t="e">
        <v>#DIV/0!</v>
      </c>
      <c r="L384" s="632" t="e">
        <v>#DIV/0!</v>
      </c>
      <c r="M384" s="632" t="e">
        <v>#DIV/0!</v>
      </c>
      <c r="N384" s="632" t="e">
        <v>#DIV/0!</v>
      </c>
      <c r="O384" s="632" t="e">
        <v>#DIV/0!</v>
      </c>
      <c r="P384" s="632" t="e">
        <v>#DIV/0!</v>
      </c>
      <c r="Q384" s="632">
        <v>-41.308436140978941</v>
      </c>
      <c r="R384" s="632">
        <v>-136.25992083554351</v>
      </c>
      <c r="S384" s="632">
        <v>0</v>
      </c>
      <c r="T384" s="632">
        <v>0</v>
      </c>
      <c r="U384" s="632">
        <v>0</v>
      </c>
      <c r="V384" s="632">
        <v>0</v>
      </c>
      <c r="W384" s="632">
        <v>0</v>
      </c>
      <c r="X384" s="632">
        <v>0</v>
      </c>
      <c r="Y384" s="632">
        <v>0</v>
      </c>
    </row>
    <row r="385" spans="4:25" x14ac:dyDescent="0.25">
      <c r="D385" s="683">
        <v>0</v>
      </c>
      <c r="E385" s="688">
        <v>0.4</v>
      </c>
      <c r="F385" s="689">
        <v>0</v>
      </c>
      <c r="G385" s="647">
        <v>264</v>
      </c>
      <c r="H385" s="634" t="s">
        <v>495</v>
      </c>
      <c r="I385" s="636"/>
      <c r="J385" s="636"/>
      <c r="K385" s="636"/>
      <c r="L385" s="636"/>
      <c r="M385" s="636"/>
      <c r="N385" s="636"/>
      <c r="O385" s="636"/>
      <c r="P385" s="636"/>
      <c r="Q385" s="636"/>
      <c r="R385" s="636"/>
      <c r="S385" s="636"/>
      <c r="T385" s="636"/>
      <c r="U385" s="636"/>
      <c r="V385" s="636"/>
      <c r="W385" s="636"/>
      <c r="X385" s="636"/>
      <c r="Y385" s="636"/>
    </row>
    <row r="386" spans="4:25" x14ac:dyDescent="0.25">
      <c r="D386" s="685"/>
      <c r="E386" s="686">
        <v>0.3</v>
      </c>
      <c r="F386" s="687">
        <v>0</v>
      </c>
      <c r="G386" s="648">
        <v>265</v>
      </c>
      <c r="H386" s="639" t="s">
        <v>496</v>
      </c>
      <c r="I386" s="641"/>
      <c r="J386" s="641"/>
      <c r="K386" s="641"/>
      <c r="L386" s="641"/>
      <c r="M386" s="641"/>
      <c r="N386" s="641"/>
      <c r="O386" s="641"/>
      <c r="P386" s="641"/>
      <c r="Q386" s="641"/>
      <c r="R386" s="641"/>
      <c r="S386" s="641"/>
      <c r="T386" s="641"/>
      <c r="U386" s="641"/>
      <c r="V386" s="641"/>
      <c r="W386" s="641"/>
      <c r="X386" s="641"/>
      <c r="Y386" s="641"/>
    </row>
    <row r="387" spans="4:25" x14ac:dyDescent="0.25">
      <c r="D387" s="684"/>
      <c r="E387" s="691">
        <v>92</v>
      </c>
      <c r="F387" s="689">
        <v>0</v>
      </c>
      <c r="G387" s="647">
        <v>266</v>
      </c>
      <c r="H387" s="634" t="s">
        <v>497</v>
      </c>
      <c r="I387" s="636"/>
      <c r="J387" s="636"/>
      <c r="K387" s="636"/>
      <c r="L387" s="636"/>
      <c r="M387" s="636"/>
      <c r="N387" s="636"/>
      <c r="O387" s="636"/>
      <c r="P387" s="636"/>
      <c r="Q387" s="636"/>
      <c r="R387" s="636"/>
      <c r="S387" s="636"/>
      <c r="T387" s="636"/>
      <c r="U387" s="636"/>
      <c r="V387" s="636"/>
      <c r="W387" s="636"/>
      <c r="X387" s="636"/>
      <c r="Y387" s="636"/>
    </row>
    <row r="388" spans="4:25" x14ac:dyDescent="0.25">
      <c r="D388" s="685"/>
      <c r="E388" s="690">
        <v>89</v>
      </c>
      <c r="F388" s="687">
        <v>0</v>
      </c>
      <c r="G388" s="648" t="s">
        <v>510</v>
      </c>
      <c r="H388" s="639" t="s">
        <v>498</v>
      </c>
      <c r="I388" s="641"/>
      <c r="J388" s="641"/>
      <c r="K388" s="641"/>
      <c r="L388" s="641"/>
      <c r="M388" s="641"/>
      <c r="N388" s="641"/>
      <c r="O388" s="641"/>
      <c r="P388" s="641"/>
      <c r="Q388" s="641"/>
      <c r="R388" s="641"/>
      <c r="S388" s="641"/>
      <c r="T388" s="641"/>
      <c r="U388" s="641"/>
      <c r="V388" s="641"/>
      <c r="W388" s="641"/>
      <c r="X388" s="641"/>
      <c r="Y388" s="641"/>
    </row>
    <row r="389" spans="4:25" x14ac:dyDescent="0.25">
      <c r="F389" s="651"/>
      <c r="G389" s="649">
        <v>270</v>
      </c>
      <c r="H389" s="644" t="s">
        <v>125</v>
      </c>
      <c r="I389" s="659"/>
      <c r="J389" s="659">
        <v>0</v>
      </c>
      <c r="K389" s="659" t="e">
        <v>#DIV/0!</v>
      </c>
      <c r="L389" s="659" t="e">
        <v>#DIV/0!</v>
      </c>
      <c r="M389" s="659" t="e">
        <v>#DIV/0!</v>
      </c>
      <c r="N389" s="659" t="e">
        <v>#DIV/0!</v>
      </c>
      <c r="O389" s="659" t="e">
        <v>#DIV/0!</v>
      </c>
      <c r="P389" s="659" t="e">
        <v>#DIV/0!</v>
      </c>
      <c r="Q389" s="659">
        <v>-41.308436140978941</v>
      </c>
      <c r="R389" s="659">
        <v>-136.25992083554351</v>
      </c>
      <c r="S389" s="659">
        <v>0</v>
      </c>
      <c r="T389" s="659">
        <v>0</v>
      </c>
      <c r="U389" s="659">
        <v>0</v>
      </c>
      <c r="V389" s="659">
        <v>0</v>
      </c>
      <c r="W389" s="659">
        <v>0</v>
      </c>
      <c r="X389" s="659">
        <v>0</v>
      </c>
      <c r="Y389" s="659">
        <v>0</v>
      </c>
    </row>
    <row r="391" spans="4:25" x14ac:dyDescent="0.25">
      <c r="D391" s="683" t="s">
        <v>499</v>
      </c>
      <c r="E391" s="684" t="s">
        <v>249</v>
      </c>
      <c r="F391" s="684" t="s">
        <v>500</v>
      </c>
      <c r="G391" s="652">
        <v>9</v>
      </c>
      <c r="H391" s="653" t="s">
        <v>684</v>
      </c>
      <c r="I391" s="651">
        <v>0.10000000000000017</v>
      </c>
    </row>
    <row r="392" spans="4:25" x14ac:dyDescent="0.25">
      <c r="D392" s="685"/>
      <c r="E392" s="686">
        <v>0.75</v>
      </c>
      <c r="F392" s="687">
        <v>0</v>
      </c>
      <c r="G392" s="646">
        <v>263</v>
      </c>
      <c r="H392" s="631" t="s">
        <v>494</v>
      </c>
      <c r="I392" s="632"/>
      <c r="J392" s="632"/>
      <c r="K392" s="632"/>
      <c r="L392" s="632"/>
      <c r="M392" s="632"/>
      <c r="N392" s="632"/>
      <c r="O392" s="632"/>
      <c r="P392" s="632"/>
      <c r="Q392" s="632"/>
      <c r="R392" s="632"/>
      <c r="S392" s="632"/>
      <c r="T392" s="632"/>
      <c r="U392" s="632"/>
      <c r="V392" s="632"/>
      <c r="W392" s="632"/>
      <c r="X392" s="632"/>
      <c r="Y392" s="632"/>
    </row>
    <row r="393" spans="4:25" x14ac:dyDescent="0.25">
      <c r="D393" s="683">
        <v>0</v>
      </c>
      <c r="E393" s="688">
        <v>0.4</v>
      </c>
      <c r="F393" s="689">
        <v>0</v>
      </c>
      <c r="G393" s="647">
        <v>264</v>
      </c>
      <c r="H393" s="634" t="s">
        <v>495</v>
      </c>
      <c r="I393" s="636"/>
      <c r="J393" s="636"/>
      <c r="K393" s="636"/>
      <c r="L393" s="636"/>
      <c r="M393" s="636"/>
      <c r="N393" s="636"/>
      <c r="O393" s="636"/>
      <c r="P393" s="636"/>
      <c r="Q393" s="636"/>
      <c r="R393" s="636"/>
      <c r="S393" s="636"/>
      <c r="T393" s="636"/>
      <c r="U393" s="636"/>
      <c r="V393" s="636"/>
      <c r="W393" s="636"/>
      <c r="X393" s="636"/>
      <c r="Y393" s="636"/>
    </row>
    <row r="394" spans="4:25" x14ac:dyDescent="0.25">
      <c r="D394" s="685"/>
      <c r="E394" s="686">
        <v>0.3</v>
      </c>
      <c r="F394" s="687">
        <v>0</v>
      </c>
      <c r="G394" s="648">
        <v>265</v>
      </c>
      <c r="H394" s="639" t="s">
        <v>496</v>
      </c>
      <c r="I394" s="641"/>
      <c r="J394" s="641"/>
      <c r="K394" s="641"/>
      <c r="L394" s="641"/>
      <c r="M394" s="641"/>
      <c r="N394" s="641"/>
      <c r="O394" s="641"/>
      <c r="P394" s="641"/>
      <c r="Q394" s="641"/>
      <c r="R394" s="641"/>
      <c r="S394" s="641"/>
      <c r="T394" s="641"/>
      <c r="U394" s="641"/>
      <c r="V394" s="641"/>
      <c r="W394" s="641"/>
      <c r="X394" s="641"/>
      <c r="Y394" s="641"/>
    </row>
    <row r="395" spans="4:25" x14ac:dyDescent="0.25">
      <c r="D395" s="684"/>
      <c r="E395" s="691">
        <v>92</v>
      </c>
      <c r="F395" s="689">
        <v>0</v>
      </c>
      <c r="G395" s="647">
        <v>266</v>
      </c>
      <c r="H395" s="634" t="s">
        <v>497</v>
      </c>
      <c r="I395" s="636"/>
      <c r="J395" s="636"/>
      <c r="K395" s="636"/>
      <c r="L395" s="636"/>
      <c r="M395" s="636"/>
      <c r="N395" s="636"/>
      <c r="O395" s="636"/>
      <c r="P395" s="636"/>
      <c r="Q395" s="636"/>
      <c r="R395" s="636"/>
      <c r="S395" s="636"/>
      <c r="T395" s="636"/>
      <c r="U395" s="636"/>
      <c r="V395" s="636"/>
      <c r="W395" s="636"/>
      <c r="X395" s="636"/>
      <c r="Y395" s="636"/>
    </row>
    <row r="396" spans="4:25" x14ac:dyDescent="0.25">
      <c r="D396" s="685"/>
      <c r="E396" s="690">
        <v>89</v>
      </c>
      <c r="F396" s="687">
        <v>1</v>
      </c>
      <c r="G396" s="648" t="s">
        <v>510</v>
      </c>
      <c r="H396" s="639" t="s">
        <v>498</v>
      </c>
      <c r="I396" s="641"/>
      <c r="J396" s="641"/>
      <c r="K396" s="641"/>
      <c r="L396" s="641"/>
      <c r="M396" s="641"/>
      <c r="N396" s="641"/>
      <c r="O396" s="641"/>
      <c r="P396" s="641"/>
      <c r="Q396" s="641"/>
      <c r="R396" s="641"/>
      <c r="S396" s="641"/>
      <c r="T396" s="641"/>
      <c r="U396" s="641"/>
      <c r="V396" s="641"/>
      <c r="W396" s="641"/>
      <c r="X396" s="641"/>
      <c r="Y396" s="641"/>
    </row>
    <row r="397" spans="4:25" x14ac:dyDescent="0.25">
      <c r="F397" s="651"/>
      <c r="G397" s="649">
        <v>270</v>
      </c>
      <c r="H397" s="644" t="s">
        <v>125</v>
      </c>
      <c r="I397" s="659"/>
      <c r="J397" s="659"/>
      <c r="K397" s="659"/>
      <c r="L397" s="659"/>
      <c r="M397" s="659"/>
      <c r="N397" s="659"/>
      <c r="O397" s="659"/>
      <c r="P397" s="659"/>
      <c r="Q397" s="958"/>
      <c r="R397" s="659"/>
      <c r="S397" s="659"/>
      <c r="T397" s="659"/>
      <c r="U397" s="659"/>
      <c r="V397" s="659"/>
      <c r="W397" s="659"/>
      <c r="X397" s="659"/>
      <c r="Y397" s="659"/>
    </row>
    <row r="399" spans="4:25" x14ac:dyDescent="0.25">
      <c r="D399" s="683" t="s">
        <v>499</v>
      </c>
      <c r="E399" s="684" t="s">
        <v>249</v>
      </c>
      <c r="F399" s="684" t="s">
        <v>500</v>
      </c>
      <c r="G399" s="652">
        <v>8</v>
      </c>
      <c r="H399" s="653" t="s">
        <v>682</v>
      </c>
      <c r="I399" s="651">
        <v>0.10000000000000016</v>
      </c>
    </row>
    <row r="400" spans="4:25" x14ac:dyDescent="0.25">
      <c r="D400" s="685"/>
      <c r="E400" s="686">
        <v>0.75</v>
      </c>
      <c r="F400" s="686">
        <v>0</v>
      </c>
      <c r="G400" s="646">
        <v>263</v>
      </c>
      <c r="H400" s="631" t="s">
        <v>494</v>
      </c>
      <c r="I400" s="632">
        <v>0</v>
      </c>
      <c r="J400" s="632">
        <v>0</v>
      </c>
      <c r="K400" s="632" t="e">
        <v>#DIV/0!</v>
      </c>
      <c r="L400" s="632" t="e">
        <v>#DIV/0!</v>
      </c>
      <c r="M400" s="632" t="e">
        <v>#DIV/0!</v>
      </c>
      <c r="N400" s="632" t="e">
        <v>#DIV/0!</v>
      </c>
      <c r="O400" s="632" t="e">
        <v>#DIV/0!</v>
      </c>
      <c r="P400" s="632" t="e">
        <v>#DIV/0!</v>
      </c>
      <c r="Q400" s="632">
        <v>0</v>
      </c>
      <c r="R400" s="632">
        <v>0</v>
      </c>
      <c r="S400" s="632">
        <v>0</v>
      </c>
      <c r="T400" s="632">
        <v>0</v>
      </c>
      <c r="U400" s="632">
        <v>0</v>
      </c>
      <c r="V400" s="632">
        <v>0</v>
      </c>
      <c r="W400" s="632">
        <v>0</v>
      </c>
      <c r="X400" s="632">
        <v>0</v>
      </c>
      <c r="Y400" s="632">
        <v>0</v>
      </c>
    </row>
    <row r="401" spans="4:26" x14ac:dyDescent="0.25">
      <c r="D401" s="683">
        <v>0</v>
      </c>
      <c r="E401" s="688">
        <v>0.4</v>
      </c>
      <c r="F401" s="688">
        <v>0.75</v>
      </c>
      <c r="G401" s="647">
        <v>264</v>
      </c>
      <c r="H401" s="634" t="s">
        <v>495</v>
      </c>
      <c r="I401" s="636">
        <v>3.0000000000000051E-2</v>
      </c>
      <c r="J401" s="636">
        <v>-659.04655140000102</v>
      </c>
      <c r="K401" s="636" t="e">
        <v>#DIV/0!</v>
      </c>
      <c r="L401" s="636" t="e">
        <v>#DIV/0!</v>
      </c>
      <c r="M401" s="636" t="e">
        <v>#DIV/0!</v>
      </c>
      <c r="N401" s="636" t="e">
        <v>#DIV/0!</v>
      </c>
      <c r="O401" s="636" t="e">
        <v>#DIV/0!</v>
      </c>
      <c r="P401" s="636" t="e">
        <v>#DIV/0!</v>
      </c>
      <c r="Q401" s="636">
        <v>-40.769135452800057</v>
      </c>
      <c r="R401" s="636">
        <v>-2268.3708212400034</v>
      </c>
      <c r="S401" s="636">
        <v>-47.660649305400071</v>
      </c>
      <c r="T401" s="636">
        <v>-17.269884669600028</v>
      </c>
      <c r="U401" s="636">
        <v>-121.77446256000016</v>
      </c>
      <c r="V401" s="636">
        <v>-221.70407594400038</v>
      </c>
      <c r="W401" s="636">
        <v>-34.827564664800057</v>
      </c>
      <c r="X401" s="636">
        <v>-308.12281380000047</v>
      </c>
      <c r="Y401" s="636">
        <v>-22977.625098600034</v>
      </c>
    </row>
    <row r="402" spans="4:26" x14ac:dyDescent="0.25">
      <c r="D402" s="685"/>
      <c r="E402" s="686">
        <v>0.3</v>
      </c>
      <c r="F402" s="686">
        <v>0</v>
      </c>
      <c r="G402" s="648">
        <v>265</v>
      </c>
      <c r="H402" s="639" t="s">
        <v>496</v>
      </c>
      <c r="I402" s="641">
        <v>0</v>
      </c>
      <c r="J402" s="641">
        <v>0</v>
      </c>
      <c r="K402" s="641" t="e">
        <v>#DIV/0!</v>
      </c>
      <c r="L402" s="641" t="e">
        <v>#DIV/0!</v>
      </c>
      <c r="M402" s="641" t="e">
        <v>#DIV/0!</v>
      </c>
      <c r="N402" s="641" t="e">
        <v>#DIV/0!</v>
      </c>
      <c r="O402" s="641" t="e">
        <v>#DIV/0!</v>
      </c>
      <c r="P402" s="641" t="e">
        <v>#DIV/0!</v>
      </c>
      <c r="Q402" s="641">
        <v>0</v>
      </c>
      <c r="R402" s="641">
        <v>0</v>
      </c>
      <c r="S402" s="641">
        <v>0</v>
      </c>
      <c r="T402" s="641">
        <v>0</v>
      </c>
      <c r="U402" s="641">
        <v>0</v>
      </c>
      <c r="V402" s="641">
        <v>0</v>
      </c>
      <c r="W402" s="641">
        <v>0</v>
      </c>
      <c r="X402" s="641">
        <v>0</v>
      </c>
      <c r="Y402" s="641">
        <v>0</v>
      </c>
    </row>
    <row r="403" spans="4:26" x14ac:dyDescent="0.25">
      <c r="D403" s="684"/>
      <c r="E403" s="691">
        <v>92</v>
      </c>
      <c r="F403" s="866">
        <v>0</v>
      </c>
      <c r="G403" s="647">
        <v>266</v>
      </c>
      <c r="H403" s="634" t="s">
        <v>497</v>
      </c>
      <c r="I403" s="636">
        <v>0</v>
      </c>
      <c r="J403" s="636">
        <v>0</v>
      </c>
      <c r="K403" s="636">
        <v>0</v>
      </c>
      <c r="L403" s="636">
        <v>0</v>
      </c>
      <c r="M403" s="636">
        <v>0</v>
      </c>
      <c r="N403" s="636">
        <v>0</v>
      </c>
      <c r="O403" s="636">
        <v>0</v>
      </c>
      <c r="P403" s="636">
        <v>0</v>
      </c>
      <c r="Q403" s="636">
        <v>0</v>
      </c>
      <c r="R403" s="636">
        <v>0</v>
      </c>
      <c r="S403" s="636">
        <v>0</v>
      </c>
      <c r="T403" s="636">
        <v>0</v>
      </c>
      <c r="U403" s="636">
        <v>0</v>
      </c>
      <c r="V403" s="636">
        <v>0</v>
      </c>
      <c r="W403" s="636">
        <v>0</v>
      </c>
      <c r="X403" s="636">
        <v>0</v>
      </c>
      <c r="Y403" s="636">
        <v>0</v>
      </c>
    </row>
    <row r="404" spans="4:26" x14ac:dyDescent="0.25">
      <c r="D404" s="685"/>
      <c r="E404" s="690">
        <v>89</v>
      </c>
      <c r="F404" s="867">
        <v>0.25</v>
      </c>
      <c r="G404" s="648" t="s">
        <v>510</v>
      </c>
      <c r="H404" s="639" t="s">
        <v>498</v>
      </c>
      <c r="I404" s="641">
        <v>2.500000000000004E-2</v>
      </c>
      <c r="J404" s="641">
        <v>3.3102712616216265E-2</v>
      </c>
      <c r="K404" s="641">
        <v>0</v>
      </c>
      <c r="L404" s="641">
        <v>0</v>
      </c>
      <c r="M404" s="641">
        <v>0</v>
      </c>
      <c r="N404" s="641">
        <v>0</v>
      </c>
      <c r="O404" s="641">
        <v>0</v>
      </c>
      <c r="P404" s="641">
        <v>0.10946793000000016</v>
      </c>
      <c r="Q404" s="641">
        <v>2.4709500000000034E-3</v>
      </c>
      <c r="R404" s="641">
        <v>4.6908588044903016E-3</v>
      </c>
      <c r="S404" s="641">
        <v>1.3734660975472991E-4</v>
      </c>
      <c r="T404" s="641">
        <v>4.086363117000006E-3</v>
      </c>
      <c r="U404" s="641">
        <v>9.6900000000000146E-3</v>
      </c>
      <c r="V404" s="641">
        <v>0</v>
      </c>
      <c r="W404" s="641">
        <v>4.3098354596216276E-2</v>
      </c>
      <c r="X404" s="641">
        <v>2.7507230472750038E-3</v>
      </c>
      <c r="Y404" s="641">
        <v>0.15725901431205022</v>
      </c>
    </row>
    <row r="405" spans="4:26" s="524" customFormat="1" x14ac:dyDescent="0.25">
      <c r="D405" s="39"/>
      <c r="E405" s="39"/>
      <c r="F405" s="651"/>
      <c r="G405" s="649">
        <v>270</v>
      </c>
      <c r="H405" s="644" t="s">
        <v>125</v>
      </c>
      <c r="I405" s="659"/>
      <c r="J405" s="659">
        <v>-659.01344868738477</v>
      </c>
      <c r="K405" s="659" t="e">
        <v>#DIV/0!</v>
      </c>
      <c r="L405" s="659" t="e">
        <v>#DIV/0!</v>
      </c>
      <c r="M405" s="659" t="e">
        <v>#DIV/0!</v>
      </c>
      <c r="N405" s="659" t="e">
        <v>#DIV/0!</v>
      </c>
      <c r="O405" s="659" t="e">
        <v>#DIV/0!</v>
      </c>
      <c r="P405" s="659" t="e">
        <v>#DIV/0!</v>
      </c>
      <c r="Q405" s="659">
        <v>-40.766664502800054</v>
      </c>
      <c r="R405" s="659">
        <v>-2268.3661303811987</v>
      </c>
      <c r="S405" s="659">
        <v>-47.660511958790316</v>
      </c>
      <c r="T405" s="659">
        <v>-17.265798306483028</v>
      </c>
      <c r="U405" s="659">
        <v>-121.76477256000015</v>
      </c>
      <c r="V405" s="659">
        <v>-221.70407594400038</v>
      </c>
      <c r="W405" s="659">
        <v>-34.78446631020384</v>
      </c>
      <c r="X405" s="659">
        <v>-308.12006307695322</v>
      </c>
      <c r="Y405" s="659">
        <v>-22977.467839585723</v>
      </c>
      <c r="Z405" s="661"/>
    </row>
    <row r="406" spans="4:26" x14ac:dyDescent="0.25">
      <c r="J406" s="806"/>
      <c r="K406" s="806"/>
      <c r="L406" s="806"/>
      <c r="M406" s="806"/>
      <c r="N406" s="806"/>
      <c r="O406" s="806"/>
      <c r="P406" s="806"/>
      <c r="Q406" s="806"/>
      <c r="R406" s="806"/>
      <c r="S406" s="806"/>
      <c r="T406" s="806"/>
      <c r="U406" s="806"/>
      <c r="V406" s="806"/>
      <c r="W406" s="806"/>
      <c r="X406" s="806"/>
      <c r="Y406" s="806"/>
    </row>
    <row r="407" spans="4:26" x14ac:dyDescent="0.25">
      <c r="D407" s="683" t="s">
        <v>499</v>
      </c>
      <c r="E407" s="684" t="s">
        <v>249</v>
      </c>
      <c r="F407" s="684" t="s">
        <v>500</v>
      </c>
      <c r="G407" s="652">
        <v>8</v>
      </c>
      <c r="H407" s="653" t="s">
        <v>683</v>
      </c>
      <c r="I407" s="651">
        <v>0.10000000000000016</v>
      </c>
    </row>
    <row r="408" spans="4:26" x14ac:dyDescent="0.25">
      <c r="D408" s="685"/>
      <c r="E408" s="686">
        <v>0.75</v>
      </c>
      <c r="F408" s="686">
        <v>0</v>
      </c>
      <c r="G408" s="646">
        <v>263</v>
      </c>
      <c r="H408" s="631" t="s">
        <v>494</v>
      </c>
      <c r="I408" s="632">
        <v>0</v>
      </c>
      <c r="J408" s="632">
        <v>0</v>
      </c>
      <c r="K408" s="632" t="e">
        <v>#DIV/0!</v>
      </c>
      <c r="L408" s="632" t="e">
        <v>#DIV/0!</v>
      </c>
      <c r="M408" s="632" t="e">
        <v>#DIV/0!</v>
      </c>
      <c r="N408" s="632" t="e">
        <v>#DIV/0!</v>
      </c>
      <c r="O408" s="632" t="e">
        <v>#DIV/0!</v>
      </c>
      <c r="P408" s="632" t="e">
        <v>#DIV/0!</v>
      </c>
      <c r="Q408" s="632">
        <v>0</v>
      </c>
      <c r="R408" s="632">
        <v>0</v>
      </c>
      <c r="S408" s="632">
        <v>0</v>
      </c>
      <c r="T408" s="632">
        <v>0</v>
      </c>
      <c r="U408" s="632">
        <v>0</v>
      </c>
      <c r="V408" s="632">
        <v>0</v>
      </c>
      <c r="W408" s="632">
        <v>0</v>
      </c>
      <c r="X408" s="632">
        <v>0</v>
      </c>
      <c r="Y408" s="632">
        <v>0</v>
      </c>
    </row>
    <row r="409" spans="4:26" x14ac:dyDescent="0.25">
      <c r="D409" s="683">
        <v>0</v>
      </c>
      <c r="E409" s="688">
        <v>0.4</v>
      </c>
      <c r="F409" s="688">
        <v>0</v>
      </c>
      <c r="G409" s="647">
        <v>264</v>
      </c>
      <c r="H409" s="634" t="s">
        <v>495</v>
      </c>
      <c r="I409" s="636">
        <v>0</v>
      </c>
      <c r="J409" s="636">
        <v>0</v>
      </c>
      <c r="K409" s="636" t="e">
        <v>#DIV/0!</v>
      </c>
      <c r="L409" s="636" t="e">
        <v>#DIV/0!</v>
      </c>
      <c r="M409" s="636" t="e">
        <v>#DIV/0!</v>
      </c>
      <c r="N409" s="636" t="e">
        <v>#DIV/0!</v>
      </c>
      <c r="O409" s="636" t="e">
        <v>#DIV/0!</v>
      </c>
      <c r="P409" s="636" t="e">
        <v>#DIV/0!</v>
      </c>
      <c r="Q409" s="636">
        <v>0</v>
      </c>
      <c r="R409" s="636">
        <v>0</v>
      </c>
      <c r="S409" s="636">
        <v>0</v>
      </c>
      <c r="T409" s="636">
        <v>0</v>
      </c>
      <c r="U409" s="636">
        <v>0</v>
      </c>
      <c r="V409" s="636">
        <v>0</v>
      </c>
      <c r="W409" s="636">
        <v>0</v>
      </c>
      <c r="X409" s="636">
        <v>0</v>
      </c>
      <c r="Y409" s="636">
        <v>0</v>
      </c>
    </row>
    <row r="410" spans="4:26" x14ac:dyDescent="0.25">
      <c r="D410" s="685"/>
      <c r="E410" s="686">
        <v>0.3</v>
      </c>
      <c r="F410" s="686">
        <v>0</v>
      </c>
      <c r="G410" s="648">
        <v>265</v>
      </c>
      <c r="H410" s="639" t="s">
        <v>496</v>
      </c>
      <c r="I410" s="641">
        <v>0</v>
      </c>
      <c r="J410" s="641">
        <v>0</v>
      </c>
      <c r="K410" s="641" t="e">
        <v>#DIV/0!</v>
      </c>
      <c r="L410" s="641" t="e">
        <v>#DIV/0!</v>
      </c>
      <c r="M410" s="641" t="e">
        <v>#DIV/0!</v>
      </c>
      <c r="N410" s="641" t="e">
        <v>#DIV/0!</v>
      </c>
      <c r="O410" s="641" t="e">
        <v>#DIV/0!</v>
      </c>
      <c r="P410" s="641" t="e">
        <v>#DIV/0!</v>
      </c>
      <c r="Q410" s="641">
        <v>0</v>
      </c>
      <c r="R410" s="641">
        <v>0</v>
      </c>
      <c r="S410" s="641">
        <v>0</v>
      </c>
      <c r="T410" s="641">
        <v>0</v>
      </c>
      <c r="U410" s="641">
        <v>0</v>
      </c>
      <c r="V410" s="641">
        <v>0</v>
      </c>
      <c r="W410" s="641">
        <v>0</v>
      </c>
      <c r="X410" s="641">
        <v>0</v>
      </c>
      <c r="Y410" s="641">
        <v>0</v>
      </c>
    </row>
    <row r="411" spans="4:26" x14ac:dyDescent="0.25">
      <c r="D411" s="684"/>
      <c r="E411" s="691">
        <v>92</v>
      </c>
      <c r="F411" s="866">
        <v>0</v>
      </c>
      <c r="G411" s="647">
        <v>266</v>
      </c>
      <c r="H411" s="634" t="s">
        <v>497</v>
      </c>
      <c r="I411" s="636">
        <v>0</v>
      </c>
      <c r="J411" s="636">
        <v>0</v>
      </c>
      <c r="K411" s="636">
        <v>0</v>
      </c>
      <c r="L411" s="636">
        <v>0</v>
      </c>
      <c r="M411" s="636">
        <v>0</v>
      </c>
      <c r="N411" s="636">
        <v>0</v>
      </c>
      <c r="O411" s="636">
        <v>0</v>
      </c>
      <c r="P411" s="636">
        <v>0</v>
      </c>
      <c r="Q411" s="636">
        <v>0</v>
      </c>
      <c r="R411" s="636">
        <v>0</v>
      </c>
      <c r="S411" s="636">
        <v>0</v>
      </c>
      <c r="T411" s="636">
        <v>0</v>
      </c>
      <c r="U411" s="636">
        <v>0</v>
      </c>
      <c r="V411" s="636">
        <v>0</v>
      </c>
      <c r="W411" s="636">
        <v>0</v>
      </c>
      <c r="X411" s="636">
        <v>0</v>
      </c>
      <c r="Y411" s="636">
        <v>0</v>
      </c>
    </row>
    <row r="412" spans="4:26" x14ac:dyDescent="0.25">
      <c r="D412" s="685"/>
      <c r="E412" s="690">
        <v>89</v>
      </c>
      <c r="F412" s="867">
        <v>1</v>
      </c>
      <c r="G412" s="648" t="s">
        <v>510</v>
      </c>
      <c r="H412" s="639" t="s">
        <v>498</v>
      </c>
      <c r="I412" s="641">
        <v>0.10000000000000016</v>
      </c>
      <c r="J412" s="641">
        <v>9.6027074862864996</v>
      </c>
      <c r="K412" s="641">
        <v>0</v>
      </c>
      <c r="L412" s="641">
        <v>0</v>
      </c>
      <c r="M412" s="641">
        <v>0</v>
      </c>
      <c r="N412" s="641">
        <v>0</v>
      </c>
      <c r="O412" s="641">
        <v>0</v>
      </c>
      <c r="P412" s="641">
        <v>31.755358635000043</v>
      </c>
      <c r="Q412" s="641">
        <v>0.71679352500000093</v>
      </c>
      <c r="R412" s="641">
        <v>1.3607629526084659</v>
      </c>
      <c r="S412" s="641">
        <v>3.9842635647379443E-2</v>
      </c>
      <c r="T412" s="641">
        <v>1.1854058653815016</v>
      </c>
      <c r="U412" s="641">
        <v>2.8109550000000039</v>
      </c>
      <c r="V412" s="641">
        <v>0</v>
      </c>
      <c r="W412" s="641">
        <v>12.502325628896502</v>
      </c>
      <c r="X412" s="641">
        <v>0.79795239456686351</v>
      </c>
      <c r="Y412" s="641">
        <v>45.618989945875036</v>
      </c>
    </row>
    <row r="413" spans="4:26" x14ac:dyDescent="0.25">
      <c r="F413" s="651"/>
      <c r="G413" s="649">
        <v>270</v>
      </c>
      <c r="H413" s="644" t="s">
        <v>125</v>
      </c>
      <c r="I413" s="659"/>
      <c r="J413" s="659">
        <v>9.6027074862864996</v>
      </c>
      <c r="K413" s="659" t="e">
        <v>#DIV/0!</v>
      </c>
      <c r="L413" s="659" t="e">
        <v>#DIV/0!</v>
      </c>
      <c r="M413" s="659" t="e">
        <v>#DIV/0!</v>
      </c>
      <c r="N413" s="659" t="e">
        <v>#DIV/0!</v>
      </c>
      <c r="O413" s="659" t="e">
        <v>#DIV/0!</v>
      </c>
      <c r="P413" s="659" t="e">
        <v>#DIV/0!</v>
      </c>
      <c r="Q413" s="659">
        <v>0.71679352500000093</v>
      </c>
      <c r="R413" s="659">
        <v>1.3607629526084659</v>
      </c>
      <c r="S413" s="659">
        <v>3.9842635647379443E-2</v>
      </c>
      <c r="T413" s="659">
        <v>1.1854058653815016</v>
      </c>
      <c r="U413" s="659">
        <v>2.8109550000000039</v>
      </c>
      <c r="V413" s="659">
        <v>0</v>
      </c>
      <c r="W413" s="659">
        <v>12.502325628896502</v>
      </c>
      <c r="X413" s="659">
        <v>0.79795239456686351</v>
      </c>
      <c r="Y413" s="659">
        <v>45.618989945875036</v>
      </c>
    </row>
    <row r="414" spans="4:26" x14ac:dyDescent="0.25">
      <c r="J414" s="806"/>
      <c r="K414" s="806"/>
      <c r="L414" s="806"/>
      <c r="M414" s="806"/>
      <c r="N414" s="806"/>
      <c r="O414" s="806"/>
      <c r="P414" s="806"/>
      <c r="Q414" s="806"/>
      <c r="R414" s="806"/>
      <c r="S414" s="806"/>
      <c r="T414" s="806"/>
      <c r="U414" s="806"/>
      <c r="V414" s="806"/>
      <c r="W414" s="806"/>
      <c r="X414" s="806"/>
      <c r="Y414" s="806"/>
    </row>
    <row r="415" spans="4:26" x14ac:dyDescent="0.25">
      <c r="D415" s="683" t="s">
        <v>499</v>
      </c>
      <c r="E415" s="684" t="s">
        <v>249</v>
      </c>
      <c r="F415" s="684" t="s">
        <v>500</v>
      </c>
      <c r="G415" s="652">
        <v>8</v>
      </c>
      <c r="H415" s="653" t="s">
        <v>674</v>
      </c>
      <c r="I415" s="651">
        <v>0.10000000000000014</v>
      </c>
    </row>
    <row r="416" spans="4:26" x14ac:dyDescent="0.25">
      <c r="D416" s="685"/>
      <c r="E416" s="686">
        <v>0.75</v>
      </c>
      <c r="F416" s="686">
        <v>0</v>
      </c>
      <c r="G416" s="646">
        <v>263</v>
      </c>
      <c r="H416" s="631" t="s">
        <v>494</v>
      </c>
      <c r="I416" s="632">
        <v>0</v>
      </c>
      <c r="J416" s="632">
        <v>0</v>
      </c>
      <c r="K416" s="632" t="e">
        <v>#DIV/0!</v>
      </c>
      <c r="L416" s="632" t="e">
        <v>#DIV/0!</v>
      </c>
      <c r="M416" s="632" t="e">
        <v>#DIV/0!</v>
      </c>
      <c r="N416" s="632" t="e">
        <v>#DIV/0!</v>
      </c>
      <c r="O416" s="632" t="e">
        <v>#DIV/0!</v>
      </c>
      <c r="P416" s="632" t="e">
        <v>#DIV/0!</v>
      </c>
      <c r="Q416" s="632">
        <v>0</v>
      </c>
      <c r="R416" s="632">
        <v>0</v>
      </c>
      <c r="S416" s="632">
        <v>0</v>
      </c>
      <c r="T416" s="632">
        <v>0</v>
      </c>
      <c r="U416" s="632">
        <v>0</v>
      </c>
      <c r="V416" s="632">
        <v>0</v>
      </c>
      <c r="W416" s="632">
        <v>0</v>
      </c>
      <c r="X416" s="632">
        <v>0</v>
      </c>
      <c r="Y416" s="632">
        <v>0</v>
      </c>
    </row>
    <row r="417" spans="4:25" x14ac:dyDescent="0.25">
      <c r="D417" s="683">
        <v>0</v>
      </c>
      <c r="E417" s="688">
        <v>0.4</v>
      </c>
      <c r="F417" s="688">
        <v>0</v>
      </c>
      <c r="G417" s="647">
        <v>264</v>
      </c>
      <c r="H417" s="634" t="s">
        <v>495</v>
      </c>
      <c r="I417" s="636">
        <v>0</v>
      </c>
      <c r="J417" s="636">
        <v>0</v>
      </c>
      <c r="K417" s="636" t="e">
        <v>#DIV/0!</v>
      </c>
      <c r="L417" s="636" t="e">
        <v>#DIV/0!</v>
      </c>
      <c r="M417" s="636" t="e">
        <v>#DIV/0!</v>
      </c>
      <c r="N417" s="636" t="e">
        <v>#DIV/0!</v>
      </c>
      <c r="O417" s="636" t="e">
        <v>#DIV/0!</v>
      </c>
      <c r="P417" s="636" t="e">
        <v>#DIV/0!</v>
      </c>
      <c r="Q417" s="636">
        <v>0</v>
      </c>
      <c r="R417" s="636">
        <v>0</v>
      </c>
      <c r="S417" s="636">
        <v>0</v>
      </c>
      <c r="T417" s="636">
        <v>0</v>
      </c>
      <c r="U417" s="636">
        <v>0</v>
      </c>
      <c r="V417" s="636">
        <v>0</v>
      </c>
      <c r="W417" s="636">
        <v>0</v>
      </c>
      <c r="X417" s="636">
        <v>0</v>
      </c>
      <c r="Y417" s="636">
        <v>0</v>
      </c>
    </row>
    <row r="418" spans="4:25" x14ac:dyDescent="0.25">
      <c r="D418" s="685"/>
      <c r="E418" s="686">
        <v>0.3</v>
      </c>
      <c r="F418" s="686">
        <v>0</v>
      </c>
      <c r="G418" s="648">
        <v>265</v>
      </c>
      <c r="H418" s="639" t="s">
        <v>496</v>
      </c>
      <c r="I418" s="641">
        <v>0</v>
      </c>
      <c r="J418" s="641">
        <v>0</v>
      </c>
      <c r="K418" s="641" t="e">
        <v>#DIV/0!</v>
      </c>
      <c r="L418" s="641" t="e">
        <v>#DIV/0!</v>
      </c>
      <c r="M418" s="641" t="e">
        <v>#DIV/0!</v>
      </c>
      <c r="N418" s="641" t="e">
        <v>#DIV/0!</v>
      </c>
      <c r="O418" s="641" t="e">
        <v>#DIV/0!</v>
      </c>
      <c r="P418" s="641" t="e">
        <v>#DIV/0!</v>
      </c>
      <c r="Q418" s="641">
        <v>0</v>
      </c>
      <c r="R418" s="641">
        <v>0</v>
      </c>
      <c r="S418" s="641">
        <v>0</v>
      </c>
      <c r="T418" s="641">
        <v>0</v>
      </c>
      <c r="U418" s="641">
        <v>0</v>
      </c>
      <c r="V418" s="641">
        <v>0</v>
      </c>
      <c r="W418" s="641">
        <v>0</v>
      </c>
      <c r="X418" s="641">
        <v>0</v>
      </c>
      <c r="Y418" s="641">
        <v>0</v>
      </c>
    </row>
    <row r="419" spans="4:25" x14ac:dyDescent="0.25">
      <c r="D419" s="684"/>
      <c r="E419" s="691">
        <v>92</v>
      </c>
      <c r="F419" s="866">
        <v>0.5</v>
      </c>
      <c r="G419" s="647">
        <v>266</v>
      </c>
      <c r="H419" s="634" t="s">
        <v>497</v>
      </c>
      <c r="I419" s="636">
        <v>5.0000000000000072E-2</v>
      </c>
      <c r="J419" s="636">
        <v>1.371657500000002</v>
      </c>
      <c r="K419" s="636">
        <v>0</v>
      </c>
      <c r="L419" s="636">
        <v>0</v>
      </c>
      <c r="M419" s="636">
        <v>0</v>
      </c>
      <c r="N419" s="636">
        <v>0</v>
      </c>
      <c r="O419" s="636">
        <v>0</v>
      </c>
      <c r="P419" s="636">
        <v>0</v>
      </c>
      <c r="Q419" s="636">
        <v>0.10277195000000014</v>
      </c>
      <c r="R419" s="636">
        <v>0.2047250000000003</v>
      </c>
      <c r="S419" s="636">
        <v>2.8661500000000044E-3</v>
      </c>
      <c r="T419" s="636">
        <v>0</v>
      </c>
      <c r="U419" s="636">
        <v>0.36850500000000053</v>
      </c>
      <c r="V419" s="636">
        <v>0</v>
      </c>
      <c r="W419" s="636">
        <v>1.7401625000000027</v>
      </c>
      <c r="X419" s="636">
        <v>0.11669325000000018</v>
      </c>
      <c r="Y419" s="636">
        <v>6.6535625000000094</v>
      </c>
    </row>
    <row r="420" spans="4:25" x14ac:dyDescent="0.25">
      <c r="D420" s="685"/>
      <c r="E420" s="690">
        <v>89</v>
      </c>
      <c r="F420" s="867">
        <v>0.5</v>
      </c>
      <c r="G420" s="648" t="s">
        <v>510</v>
      </c>
      <c r="H420" s="639" t="s">
        <v>498</v>
      </c>
      <c r="I420" s="641">
        <v>5.0000000000000072E-2</v>
      </c>
      <c r="J420" s="641">
        <v>1.3987518762342364</v>
      </c>
      <c r="K420" s="641">
        <v>0</v>
      </c>
      <c r="L420" s="641">
        <v>0</v>
      </c>
      <c r="M420" s="641">
        <v>0</v>
      </c>
      <c r="N420" s="641">
        <v>0</v>
      </c>
      <c r="O420" s="641">
        <v>0</v>
      </c>
      <c r="P420" s="641">
        <v>4.6255566500000063</v>
      </c>
      <c r="Q420" s="641">
        <v>0.10440975000000013</v>
      </c>
      <c r="R420" s="641">
        <v>0.19821177889561961</v>
      </c>
      <c r="S420" s="641">
        <v>5.8035675298322154E-3</v>
      </c>
      <c r="T420" s="641">
        <v>0.17266887288500024</v>
      </c>
      <c r="U420" s="641">
        <v>0.40945000000000059</v>
      </c>
      <c r="V420" s="641">
        <v>0</v>
      </c>
      <c r="W420" s="641">
        <v>1.8211167481342367</v>
      </c>
      <c r="X420" s="641">
        <v>0.11623153268387515</v>
      </c>
      <c r="Y420" s="641">
        <v>6.6449642322052593</v>
      </c>
    </row>
    <row r="421" spans="4:25" x14ac:dyDescent="0.25">
      <c r="F421" s="651"/>
      <c r="G421" s="649">
        <v>270</v>
      </c>
      <c r="H421" s="644" t="s">
        <v>125</v>
      </c>
      <c r="I421" s="659"/>
      <c r="J421" s="872">
        <v>2.7704093762342383</v>
      </c>
      <c r="K421" s="872" t="e">
        <v>#DIV/0!</v>
      </c>
      <c r="L421" s="872" t="e">
        <v>#DIV/0!</v>
      </c>
      <c r="M421" s="872" t="e">
        <v>#DIV/0!</v>
      </c>
      <c r="N421" s="872" t="e">
        <v>#DIV/0!</v>
      </c>
      <c r="O421" s="872" t="e">
        <v>#DIV/0!</v>
      </c>
      <c r="P421" s="872" t="e">
        <v>#DIV/0!</v>
      </c>
      <c r="Q421" s="872">
        <v>0.20718170000000027</v>
      </c>
      <c r="R421" s="872">
        <v>0.40293677889561991</v>
      </c>
      <c r="S421" s="872">
        <v>8.6697175298322202E-3</v>
      </c>
      <c r="T421" s="872">
        <v>0.17266887288500024</v>
      </c>
      <c r="U421" s="872">
        <v>0.77795500000000106</v>
      </c>
      <c r="V421" s="872">
        <v>0</v>
      </c>
      <c r="W421" s="872">
        <v>3.5612792481342392</v>
      </c>
      <c r="X421" s="872">
        <v>0.23292478268387534</v>
      </c>
      <c r="Y421" s="872">
        <v>13.298526732205268</v>
      </c>
    </row>
    <row r="422" spans="4:25" x14ac:dyDescent="0.25">
      <c r="J422" s="806"/>
      <c r="K422" s="806"/>
      <c r="L422" s="806"/>
      <c r="M422" s="806"/>
      <c r="N422" s="806"/>
      <c r="O422" s="806"/>
      <c r="P422" s="806"/>
      <c r="Q422" s="806"/>
      <c r="R422" s="806"/>
      <c r="S422" s="806"/>
      <c r="T422" s="806"/>
      <c r="U422" s="806"/>
      <c r="V422" s="806"/>
      <c r="W422" s="806"/>
      <c r="X422" s="806"/>
      <c r="Y422" s="806"/>
    </row>
    <row r="423" spans="4:25" x14ac:dyDescent="0.25">
      <c r="D423" s="683" t="s">
        <v>499</v>
      </c>
      <c r="E423" s="684" t="s">
        <v>249</v>
      </c>
      <c r="F423" s="684" t="s">
        <v>500</v>
      </c>
      <c r="G423" s="652">
        <v>8</v>
      </c>
      <c r="H423" s="653" t="s">
        <v>726</v>
      </c>
      <c r="I423" s="651">
        <v>0.10000000000000014</v>
      </c>
    </row>
    <row r="424" spans="4:25" x14ac:dyDescent="0.25">
      <c r="D424" s="685"/>
      <c r="E424" s="686">
        <v>0.75</v>
      </c>
      <c r="F424" s="686">
        <v>0.97520661303562217</v>
      </c>
      <c r="G424" s="646">
        <v>263</v>
      </c>
      <c r="H424" s="631" t="s">
        <v>494</v>
      </c>
      <c r="I424" s="632">
        <v>7.3140495977671777E-2</v>
      </c>
      <c r="J424" s="632">
        <v>-7421.2553250000101</v>
      </c>
      <c r="K424" s="632" t="e">
        <v>#DIV/0!</v>
      </c>
      <c r="L424" s="632" t="e">
        <v>#DIV/0!</v>
      </c>
      <c r="M424" s="632" t="e">
        <v>#DIV/0!</v>
      </c>
      <c r="N424" s="632" t="e">
        <v>#DIV/0!</v>
      </c>
      <c r="O424" s="632" t="e">
        <v>#DIV/0!</v>
      </c>
      <c r="P424" s="632" t="e">
        <v>#DIV/0!</v>
      </c>
      <c r="Q424" s="632">
        <v>-531.16837537500078</v>
      </c>
      <c r="R424" s="632">
        <v>-2658.5859093750037</v>
      </c>
      <c r="S424" s="632">
        <v>-153.72403200000025</v>
      </c>
      <c r="T424" s="632">
        <v>-196.81054593750025</v>
      </c>
      <c r="U424" s="632">
        <v>-1058.0334187500014</v>
      </c>
      <c r="V424" s="632">
        <v>-3735.9049612500057</v>
      </c>
      <c r="W424" s="632">
        <v>-846.60846187500135</v>
      </c>
      <c r="X424" s="632">
        <v>-4266.1156106250055</v>
      </c>
      <c r="Y424" s="632">
        <v>-233450.96568750037</v>
      </c>
    </row>
    <row r="425" spans="4:25" x14ac:dyDescent="0.25">
      <c r="D425" s="683">
        <v>0</v>
      </c>
      <c r="E425" s="688">
        <v>0.4</v>
      </c>
      <c r="F425" s="688">
        <v>0</v>
      </c>
      <c r="G425" s="647">
        <v>264</v>
      </c>
      <c r="H425" s="634" t="s">
        <v>495</v>
      </c>
      <c r="I425" s="636">
        <v>0</v>
      </c>
      <c r="J425" s="636">
        <v>0</v>
      </c>
      <c r="K425" s="636" t="e">
        <v>#DIV/0!</v>
      </c>
      <c r="L425" s="636" t="e">
        <v>#DIV/0!</v>
      </c>
      <c r="M425" s="636" t="e">
        <v>#DIV/0!</v>
      </c>
      <c r="N425" s="636" t="e">
        <v>#DIV/0!</v>
      </c>
      <c r="O425" s="636" t="e">
        <v>#DIV/0!</v>
      </c>
      <c r="P425" s="636" t="e">
        <v>#DIV/0!</v>
      </c>
      <c r="Q425" s="636">
        <v>0</v>
      </c>
      <c r="R425" s="636">
        <v>0</v>
      </c>
      <c r="S425" s="636">
        <v>0</v>
      </c>
      <c r="T425" s="636">
        <v>0</v>
      </c>
      <c r="U425" s="636">
        <v>0</v>
      </c>
      <c r="V425" s="636">
        <v>0</v>
      </c>
      <c r="W425" s="636">
        <v>0</v>
      </c>
      <c r="X425" s="636">
        <v>0</v>
      </c>
      <c r="Y425" s="636">
        <v>0</v>
      </c>
    </row>
    <row r="426" spans="4:25" x14ac:dyDescent="0.25">
      <c r="D426" s="685"/>
      <c r="E426" s="686">
        <v>0.3</v>
      </c>
      <c r="F426" s="686">
        <v>0</v>
      </c>
      <c r="G426" s="648">
        <v>265</v>
      </c>
      <c r="H426" s="639" t="s">
        <v>496</v>
      </c>
      <c r="I426" s="641">
        <v>0</v>
      </c>
      <c r="J426" s="641">
        <v>0</v>
      </c>
      <c r="K426" s="641" t="e">
        <v>#DIV/0!</v>
      </c>
      <c r="L426" s="641" t="e">
        <v>#DIV/0!</v>
      </c>
      <c r="M426" s="641" t="e">
        <v>#DIV/0!</v>
      </c>
      <c r="N426" s="641" t="e">
        <v>#DIV/0!</v>
      </c>
      <c r="O426" s="641" t="e">
        <v>#DIV/0!</v>
      </c>
      <c r="P426" s="641" t="e">
        <v>#DIV/0!</v>
      </c>
      <c r="Q426" s="641">
        <v>0</v>
      </c>
      <c r="R426" s="641">
        <v>0</v>
      </c>
      <c r="S426" s="641">
        <v>0</v>
      </c>
      <c r="T426" s="641">
        <v>0</v>
      </c>
      <c r="U426" s="641">
        <v>0</v>
      </c>
      <c r="V426" s="641">
        <v>0</v>
      </c>
      <c r="W426" s="641">
        <v>0</v>
      </c>
      <c r="X426" s="641">
        <v>0</v>
      </c>
      <c r="Y426" s="641">
        <v>0</v>
      </c>
    </row>
    <row r="427" spans="4:25" x14ac:dyDescent="0.25">
      <c r="D427" s="684"/>
      <c r="E427" s="691">
        <v>92</v>
      </c>
      <c r="F427" s="866">
        <v>0</v>
      </c>
      <c r="G427" s="647">
        <v>266</v>
      </c>
      <c r="H427" s="634" t="s">
        <v>497</v>
      </c>
      <c r="I427" s="636">
        <v>0</v>
      </c>
      <c r="J427" s="636">
        <v>0</v>
      </c>
      <c r="K427" s="636">
        <v>0</v>
      </c>
      <c r="L427" s="636">
        <v>0</v>
      </c>
      <c r="M427" s="636">
        <v>0</v>
      </c>
      <c r="N427" s="636">
        <v>0</v>
      </c>
      <c r="O427" s="636">
        <v>0</v>
      </c>
      <c r="P427" s="636">
        <v>0</v>
      </c>
      <c r="Q427" s="636">
        <v>0</v>
      </c>
      <c r="R427" s="636">
        <v>0</v>
      </c>
      <c r="S427" s="636">
        <v>0</v>
      </c>
      <c r="T427" s="636">
        <v>0</v>
      </c>
      <c r="U427" s="636">
        <v>0</v>
      </c>
      <c r="V427" s="636">
        <v>0</v>
      </c>
      <c r="W427" s="636">
        <v>0</v>
      </c>
      <c r="X427" s="636">
        <v>0</v>
      </c>
      <c r="Y427" s="636">
        <v>0</v>
      </c>
    </row>
    <row r="428" spans="4:25" x14ac:dyDescent="0.25">
      <c r="D428" s="685"/>
      <c r="E428" s="690">
        <v>89</v>
      </c>
      <c r="F428" s="867">
        <v>2.4793386964377741E-2</v>
      </c>
      <c r="G428" s="648" t="s">
        <v>510</v>
      </c>
      <c r="H428" s="639" t="s">
        <v>498</v>
      </c>
      <c r="I428" s="641">
        <v>2.4793386964377779E-3</v>
      </c>
      <c r="J428" s="641">
        <v>14.330553735237862</v>
      </c>
      <c r="K428" s="641">
        <v>0</v>
      </c>
      <c r="L428" s="641">
        <v>0</v>
      </c>
      <c r="M428" s="641">
        <v>0</v>
      </c>
      <c r="N428" s="641">
        <v>0</v>
      </c>
      <c r="O428" s="641">
        <v>0</v>
      </c>
      <c r="P428" s="641">
        <v>47.389954755000076</v>
      </c>
      <c r="Q428" s="641">
        <v>1.0697033250000016</v>
      </c>
      <c r="R428" s="641">
        <v>2.0307279630380224</v>
      </c>
      <c r="S428" s="641">
        <v>5.9458963205290295E-2</v>
      </c>
      <c r="T428" s="641">
        <v>1.7690346682095028</v>
      </c>
      <c r="U428" s="641">
        <v>4.1949150000000071</v>
      </c>
      <c r="V428" s="641">
        <v>0</v>
      </c>
      <c r="W428" s="641">
        <v>18.657784744167866</v>
      </c>
      <c r="X428" s="641">
        <v>1.1908203686129644</v>
      </c>
      <c r="Y428" s="641">
        <v>68.079277401737286</v>
      </c>
    </row>
    <row r="429" spans="4:25" x14ac:dyDescent="0.25">
      <c r="F429" s="651"/>
      <c r="G429" s="649">
        <v>270</v>
      </c>
      <c r="H429" s="644" t="s">
        <v>125</v>
      </c>
      <c r="I429" s="659"/>
      <c r="J429" s="659">
        <v>-7406.9247712647721</v>
      </c>
      <c r="K429" s="659" t="e">
        <v>#DIV/0!</v>
      </c>
      <c r="L429" s="659" t="e">
        <v>#DIV/0!</v>
      </c>
      <c r="M429" s="659" t="e">
        <v>#DIV/0!</v>
      </c>
      <c r="N429" s="659" t="e">
        <v>#DIV/0!</v>
      </c>
      <c r="O429" s="659" t="e">
        <v>#DIV/0!</v>
      </c>
      <c r="P429" s="659" t="e">
        <v>#DIV/0!</v>
      </c>
      <c r="Q429" s="659">
        <v>-530.0986720500008</v>
      </c>
      <c r="R429" s="659">
        <v>-2656.5551814119658</v>
      </c>
      <c r="S429" s="659">
        <v>-153.66457303679496</v>
      </c>
      <c r="T429" s="659">
        <v>-195.04151126929074</v>
      </c>
      <c r="U429" s="659">
        <v>-1053.8385037500013</v>
      </c>
      <c r="V429" s="659">
        <v>-3735.9049612500057</v>
      </c>
      <c r="W429" s="659">
        <v>-827.95067713083347</v>
      </c>
      <c r="X429" s="659">
        <v>-4264.924790256393</v>
      </c>
      <c r="Y429" s="659">
        <v>-233382.88641009864</v>
      </c>
    </row>
    <row r="430" spans="4:25" x14ac:dyDescent="0.25">
      <c r="J430" s="806"/>
      <c r="K430" s="806"/>
      <c r="L430" s="806"/>
      <c r="M430" s="806"/>
      <c r="N430" s="806"/>
      <c r="O430" s="806"/>
      <c r="P430" s="806"/>
      <c r="Q430" s="806"/>
      <c r="R430" s="806"/>
      <c r="S430" s="806"/>
      <c r="T430" s="806"/>
      <c r="U430" s="806"/>
      <c r="V430" s="806"/>
      <c r="W430" s="806"/>
      <c r="X430" s="806"/>
      <c r="Y430" s="806"/>
    </row>
    <row r="431" spans="4:25" x14ac:dyDescent="0.25">
      <c r="D431" s="683" t="s">
        <v>499</v>
      </c>
      <c r="E431" s="684" t="s">
        <v>249</v>
      </c>
      <c r="F431" s="684" t="s">
        <v>500</v>
      </c>
      <c r="G431" s="652">
        <v>8</v>
      </c>
      <c r="H431" s="653" t="s">
        <v>677</v>
      </c>
      <c r="I431" s="651">
        <v>0.10000000000000016</v>
      </c>
    </row>
    <row r="432" spans="4:25" x14ac:dyDescent="0.25">
      <c r="D432" s="685"/>
      <c r="E432" s="686">
        <v>0.75</v>
      </c>
      <c r="F432" s="686">
        <v>0</v>
      </c>
      <c r="G432" s="646">
        <v>263</v>
      </c>
      <c r="H432" s="631" t="s">
        <v>494</v>
      </c>
      <c r="I432" s="632">
        <v>0</v>
      </c>
      <c r="J432" s="632">
        <v>0</v>
      </c>
      <c r="K432" s="632" t="e">
        <v>#DIV/0!</v>
      </c>
      <c r="L432" s="632" t="e">
        <v>#DIV/0!</v>
      </c>
      <c r="M432" s="632" t="e">
        <v>#DIV/0!</v>
      </c>
      <c r="N432" s="632" t="e">
        <v>#DIV/0!</v>
      </c>
      <c r="O432" s="632" t="e">
        <v>#DIV/0!</v>
      </c>
      <c r="P432" s="632" t="e">
        <v>#DIV/0!</v>
      </c>
      <c r="Q432" s="632">
        <v>0</v>
      </c>
      <c r="R432" s="632">
        <v>0</v>
      </c>
      <c r="S432" s="632">
        <v>0</v>
      </c>
      <c r="T432" s="632">
        <v>0</v>
      </c>
      <c r="U432" s="632">
        <v>0</v>
      </c>
      <c r="V432" s="632">
        <v>0</v>
      </c>
      <c r="W432" s="632">
        <v>0</v>
      </c>
      <c r="X432" s="632">
        <v>0</v>
      </c>
      <c r="Y432" s="632">
        <v>0</v>
      </c>
    </row>
    <row r="433" spans="4:25" x14ac:dyDescent="0.25">
      <c r="D433" s="683">
        <v>0</v>
      </c>
      <c r="E433" s="688">
        <v>0.4</v>
      </c>
      <c r="F433" s="688">
        <v>0</v>
      </c>
      <c r="G433" s="647">
        <v>264</v>
      </c>
      <c r="H433" s="634" t="s">
        <v>495</v>
      </c>
      <c r="I433" s="636">
        <v>0</v>
      </c>
      <c r="J433" s="636">
        <v>0</v>
      </c>
      <c r="K433" s="636" t="e">
        <v>#DIV/0!</v>
      </c>
      <c r="L433" s="636" t="e">
        <v>#DIV/0!</v>
      </c>
      <c r="M433" s="636" t="e">
        <v>#DIV/0!</v>
      </c>
      <c r="N433" s="636" t="e">
        <v>#DIV/0!</v>
      </c>
      <c r="O433" s="636" t="e">
        <v>#DIV/0!</v>
      </c>
      <c r="P433" s="636" t="e">
        <v>#DIV/0!</v>
      </c>
      <c r="Q433" s="636">
        <v>0</v>
      </c>
      <c r="R433" s="636">
        <v>0</v>
      </c>
      <c r="S433" s="636">
        <v>0</v>
      </c>
      <c r="T433" s="636">
        <v>0</v>
      </c>
      <c r="U433" s="636">
        <v>0</v>
      </c>
      <c r="V433" s="636">
        <v>0</v>
      </c>
      <c r="W433" s="636">
        <v>0</v>
      </c>
      <c r="X433" s="636">
        <v>0</v>
      </c>
      <c r="Y433" s="636">
        <v>0</v>
      </c>
    </row>
    <row r="434" spans="4:25" x14ac:dyDescent="0.25">
      <c r="D434" s="685"/>
      <c r="E434" s="686">
        <v>0.3</v>
      </c>
      <c r="F434" s="686">
        <v>0</v>
      </c>
      <c r="G434" s="648">
        <v>265</v>
      </c>
      <c r="H434" s="639" t="s">
        <v>496</v>
      </c>
      <c r="I434" s="641">
        <v>0</v>
      </c>
      <c r="J434" s="641">
        <v>0</v>
      </c>
      <c r="K434" s="641" t="e">
        <v>#DIV/0!</v>
      </c>
      <c r="L434" s="641" t="e">
        <v>#DIV/0!</v>
      </c>
      <c r="M434" s="641" t="e">
        <v>#DIV/0!</v>
      </c>
      <c r="N434" s="641" t="e">
        <v>#DIV/0!</v>
      </c>
      <c r="O434" s="641" t="e">
        <v>#DIV/0!</v>
      </c>
      <c r="P434" s="641" t="e">
        <v>#DIV/0!</v>
      </c>
      <c r="Q434" s="641">
        <v>0</v>
      </c>
      <c r="R434" s="641">
        <v>0</v>
      </c>
      <c r="S434" s="641">
        <v>0</v>
      </c>
      <c r="T434" s="641">
        <v>0</v>
      </c>
      <c r="U434" s="641">
        <v>0</v>
      </c>
      <c r="V434" s="641">
        <v>0</v>
      </c>
      <c r="W434" s="641">
        <v>0</v>
      </c>
      <c r="X434" s="641">
        <v>0</v>
      </c>
      <c r="Y434" s="641">
        <v>0</v>
      </c>
    </row>
    <row r="435" spans="4:25" x14ac:dyDescent="0.25">
      <c r="D435" s="684"/>
      <c r="E435" s="691">
        <v>92</v>
      </c>
      <c r="F435" s="866">
        <v>1</v>
      </c>
      <c r="G435" s="647">
        <v>266</v>
      </c>
      <c r="H435" s="634" t="s">
        <v>497</v>
      </c>
      <c r="I435" s="636">
        <v>0.10000000000000016</v>
      </c>
      <c r="J435" s="636">
        <v>22.595750000000034</v>
      </c>
      <c r="K435" s="636">
        <v>0</v>
      </c>
      <c r="L435" s="636">
        <v>0</v>
      </c>
      <c r="M435" s="636">
        <v>0</v>
      </c>
      <c r="N435" s="636">
        <v>0</v>
      </c>
      <c r="O435" s="636">
        <v>0</v>
      </c>
      <c r="P435" s="636">
        <v>0</v>
      </c>
      <c r="Q435" s="636">
        <v>1.6929950000000022</v>
      </c>
      <c r="R435" s="636">
        <v>3.3725000000000054</v>
      </c>
      <c r="S435" s="636">
        <v>4.7215000000000076E-2</v>
      </c>
      <c r="T435" s="636">
        <v>0</v>
      </c>
      <c r="U435" s="636">
        <v>6.0705000000000089</v>
      </c>
      <c r="V435" s="636">
        <v>0</v>
      </c>
      <c r="W435" s="636">
        <v>28.666250000000044</v>
      </c>
      <c r="X435" s="636">
        <v>1.9223250000000029</v>
      </c>
      <c r="Y435" s="636">
        <v>109.60625000000016</v>
      </c>
    </row>
    <row r="436" spans="4:25" x14ac:dyDescent="0.25">
      <c r="D436" s="685"/>
      <c r="E436" s="690">
        <v>89</v>
      </c>
      <c r="F436" s="867">
        <v>0</v>
      </c>
      <c r="G436" s="648" t="s">
        <v>510</v>
      </c>
      <c r="H436" s="639" t="s">
        <v>498</v>
      </c>
      <c r="I436" s="641">
        <v>0</v>
      </c>
      <c r="J436" s="641">
        <v>0</v>
      </c>
      <c r="K436" s="641">
        <v>0</v>
      </c>
      <c r="L436" s="641">
        <v>0</v>
      </c>
      <c r="M436" s="641">
        <v>0</v>
      </c>
      <c r="N436" s="641">
        <v>0</v>
      </c>
      <c r="O436" s="641">
        <v>0</v>
      </c>
      <c r="P436" s="641">
        <v>0</v>
      </c>
      <c r="Q436" s="641">
        <v>0</v>
      </c>
      <c r="R436" s="641">
        <v>0</v>
      </c>
      <c r="S436" s="641">
        <v>0</v>
      </c>
      <c r="T436" s="641">
        <v>0</v>
      </c>
      <c r="U436" s="641">
        <v>0</v>
      </c>
      <c r="V436" s="641">
        <v>0</v>
      </c>
      <c r="W436" s="641">
        <v>0</v>
      </c>
      <c r="X436" s="641">
        <v>0</v>
      </c>
      <c r="Y436" s="641">
        <v>0</v>
      </c>
    </row>
    <row r="437" spans="4:25" x14ac:dyDescent="0.25">
      <c r="F437" s="651"/>
      <c r="G437" s="649">
        <v>270</v>
      </c>
      <c r="H437" s="644" t="s">
        <v>125</v>
      </c>
      <c r="I437" s="659"/>
      <c r="J437" s="659">
        <v>22.595750000000034</v>
      </c>
      <c r="K437" s="659" t="e">
        <v>#DIV/0!</v>
      </c>
      <c r="L437" s="659" t="e">
        <v>#DIV/0!</v>
      </c>
      <c r="M437" s="659" t="e">
        <v>#DIV/0!</v>
      </c>
      <c r="N437" s="659" t="e">
        <v>#DIV/0!</v>
      </c>
      <c r="O437" s="659" t="e">
        <v>#DIV/0!</v>
      </c>
      <c r="P437" s="659" t="e">
        <v>#DIV/0!</v>
      </c>
      <c r="Q437" s="659">
        <v>1.6929950000000022</v>
      </c>
      <c r="R437" s="659">
        <v>3.3725000000000054</v>
      </c>
      <c r="S437" s="659">
        <v>4.7215000000000076E-2</v>
      </c>
      <c r="T437" s="659">
        <v>0</v>
      </c>
      <c r="U437" s="659">
        <v>6.0705000000000089</v>
      </c>
      <c r="V437" s="659">
        <v>0</v>
      </c>
      <c r="W437" s="659">
        <v>28.666250000000044</v>
      </c>
      <c r="X437" s="659">
        <v>1.9223250000000029</v>
      </c>
      <c r="Y437" s="659">
        <v>109.60625000000016</v>
      </c>
    </row>
    <row r="438" spans="4:25" x14ac:dyDescent="0.25">
      <c r="K438" s="806"/>
      <c r="L438" s="806"/>
      <c r="M438" s="806"/>
      <c r="N438" s="806"/>
      <c r="O438" s="806"/>
      <c r="P438" s="806"/>
      <c r="Q438" s="806"/>
      <c r="R438" s="806"/>
      <c r="S438" s="806"/>
      <c r="T438" s="806"/>
      <c r="U438" s="806"/>
      <c r="V438" s="806"/>
      <c r="W438" s="806"/>
      <c r="X438" s="806"/>
      <c r="Y438" s="806"/>
    </row>
    <row r="439" spans="4:25" x14ac:dyDescent="0.25">
      <c r="D439" s="683" t="s">
        <v>499</v>
      </c>
      <c r="E439" s="684" t="s">
        <v>249</v>
      </c>
      <c r="F439" s="684" t="s">
        <v>500</v>
      </c>
      <c r="G439" s="652">
        <v>8</v>
      </c>
      <c r="H439" s="653" t="s">
        <v>678</v>
      </c>
      <c r="I439" s="651">
        <v>0.10000000000000016</v>
      </c>
    </row>
    <row r="440" spans="4:25" x14ac:dyDescent="0.25">
      <c r="D440" s="685"/>
      <c r="E440" s="686">
        <v>0.75</v>
      </c>
      <c r="F440" s="686">
        <v>1</v>
      </c>
      <c r="G440" s="646">
        <v>263</v>
      </c>
      <c r="H440" s="631" t="s">
        <v>494</v>
      </c>
      <c r="I440" s="632">
        <v>7.5000000000000122E-2</v>
      </c>
      <c r="J440" s="632">
        <v>-54.244212093750072</v>
      </c>
      <c r="K440" s="632" t="e">
        <v>#DIV/0!</v>
      </c>
      <c r="L440" s="632" t="e">
        <v>#DIV/0!</v>
      </c>
      <c r="M440" s="632" t="e">
        <v>#DIV/0!</v>
      </c>
      <c r="N440" s="632" t="e">
        <v>#DIV/0!</v>
      </c>
      <c r="O440" s="632" t="e">
        <v>#DIV/0!</v>
      </c>
      <c r="P440" s="632" t="e">
        <v>#DIV/0!</v>
      </c>
      <c r="Q440" s="632">
        <v>-2.6075515687500039</v>
      </c>
      <c r="R440" s="632">
        <v>-11.837260359375019</v>
      </c>
      <c r="S440" s="632">
        <v>-2.5098652359375042</v>
      </c>
      <c r="T440" s="632">
        <v>-0.61620507281250103</v>
      </c>
      <c r="U440" s="632">
        <v>-8.4328659796875129</v>
      </c>
      <c r="V440" s="632">
        <v>-14.120426531250025</v>
      </c>
      <c r="W440" s="632">
        <v>-2.5077409171875038</v>
      </c>
      <c r="X440" s="632">
        <v>-19.176067359375029</v>
      </c>
      <c r="Y440" s="632">
        <v>-1426.9065609375023</v>
      </c>
    </row>
    <row r="441" spans="4:25" x14ac:dyDescent="0.25">
      <c r="D441" s="683">
        <v>0</v>
      </c>
      <c r="E441" s="688">
        <v>0.4</v>
      </c>
      <c r="F441" s="688">
        <v>0</v>
      </c>
      <c r="G441" s="647">
        <v>264</v>
      </c>
      <c r="H441" s="634" t="s">
        <v>495</v>
      </c>
      <c r="I441" s="636">
        <v>0</v>
      </c>
      <c r="J441" s="636">
        <v>0</v>
      </c>
      <c r="K441" s="636" t="e">
        <v>#DIV/0!</v>
      </c>
      <c r="L441" s="636" t="e">
        <v>#DIV/0!</v>
      </c>
      <c r="M441" s="636" t="e">
        <v>#DIV/0!</v>
      </c>
      <c r="N441" s="636" t="e">
        <v>#DIV/0!</v>
      </c>
      <c r="O441" s="636" t="e">
        <v>#DIV/0!</v>
      </c>
      <c r="P441" s="636" t="e">
        <v>#DIV/0!</v>
      </c>
      <c r="Q441" s="636">
        <v>0</v>
      </c>
      <c r="R441" s="636">
        <v>0</v>
      </c>
      <c r="S441" s="636">
        <v>0</v>
      </c>
      <c r="T441" s="636">
        <v>0</v>
      </c>
      <c r="U441" s="636">
        <v>0</v>
      </c>
      <c r="V441" s="636">
        <v>0</v>
      </c>
      <c r="W441" s="636">
        <v>0</v>
      </c>
      <c r="X441" s="636">
        <v>0</v>
      </c>
      <c r="Y441" s="636">
        <v>0</v>
      </c>
    </row>
    <row r="442" spans="4:25" x14ac:dyDescent="0.25">
      <c r="D442" s="685"/>
      <c r="E442" s="686">
        <v>0.3</v>
      </c>
      <c r="F442" s="686">
        <v>0</v>
      </c>
      <c r="G442" s="648">
        <v>265</v>
      </c>
      <c r="H442" s="639" t="s">
        <v>496</v>
      </c>
      <c r="I442" s="641">
        <v>0</v>
      </c>
      <c r="J442" s="641">
        <v>0</v>
      </c>
      <c r="K442" s="641" t="e">
        <v>#DIV/0!</v>
      </c>
      <c r="L442" s="641" t="e">
        <v>#DIV/0!</v>
      </c>
      <c r="M442" s="641" t="e">
        <v>#DIV/0!</v>
      </c>
      <c r="N442" s="641" t="e">
        <v>#DIV/0!</v>
      </c>
      <c r="O442" s="641" t="e">
        <v>#DIV/0!</v>
      </c>
      <c r="P442" s="641" t="e">
        <v>#DIV/0!</v>
      </c>
      <c r="Q442" s="641">
        <v>0</v>
      </c>
      <c r="R442" s="641">
        <v>0</v>
      </c>
      <c r="S442" s="641">
        <v>0</v>
      </c>
      <c r="T442" s="641">
        <v>0</v>
      </c>
      <c r="U442" s="641">
        <v>0</v>
      </c>
      <c r="V442" s="641">
        <v>0</v>
      </c>
      <c r="W442" s="641">
        <v>0</v>
      </c>
      <c r="X442" s="641">
        <v>0</v>
      </c>
      <c r="Y442" s="641">
        <v>0</v>
      </c>
    </row>
    <row r="443" spans="4:25" x14ac:dyDescent="0.25">
      <c r="D443" s="684"/>
      <c r="E443" s="691">
        <v>92</v>
      </c>
      <c r="F443" s="866">
        <v>0</v>
      </c>
      <c r="G443" s="647">
        <v>266</v>
      </c>
      <c r="H443" s="634" t="s">
        <v>497</v>
      </c>
      <c r="I443" s="636">
        <v>0</v>
      </c>
      <c r="J443" s="636">
        <v>0</v>
      </c>
      <c r="K443" s="636">
        <v>0</v>
      </c>
      <c r="L443" s="636">
        <v>0</v>
      </c>
      <c r="M443" s="636">
        <v>0</v>
      </c>
      <c r="N443" s="636">
        <v>0</v>
      </c>
      <c r="O443" s="636">
        <v>0</v>
      </c>
      <c r="P443" s="636">
        <v>0</v>
      </c>
      <c r="Q443" s="636">
        <v>0</v>
      </c>
      <c r="R443" s="636">
        <v>0</v>
      </c>
      <c r="S443" s="636">
        <v>0</v>
      </c>
      <c r="T443" s="636">
        <v>0</v>
      </c>
      <c r="U443" s="636">
        <v>0</v>
      </c>
      <c r="V443" s="636">
        <v>0</v>
      </c>
      <c r="W443" s="636">
        <v>0</v>
      </c>
      <c r="X443" s="636">
        <v>0</v>
      </c>
      <c r="Y443" s="636">
        <v>0</v>
      </c>
    </row>
    <row r="444" spans="4:25" x14ac:dyDescent="0.25">
      <c r="D444" s="685"/>
      <c r="E444" s="690">
        <v>89</v>
      </c>
      <c r="F444" s="867">
        <v>0</v>
      </c>
      <c r="G444" s="648" t="s">
        <v>510</v>
      </c>
      <c r="H444" s="639" t="s">
        <v>498</v>
      </c>
      <c r="I444" s="641">
        <v>0</v>
      </c>
      <c r="J444" s="641">
        <v>0</v>
      </c>
      <c r="K444" s="641">
        <v>0</v>
      </c>
      <c r="L444" s="641">
        <v>0</v>
      </c>
      <c r="M444" s="641">
        <v>0</v>
      </c>
      <c r="N444" s="641">
        <v>0</v>
      </c>
      <c r="O444" s="641">
        <v>0</v>
      </c>
      <c r="P444" s="641">
        <v>0</v>
      </c>
      <c r="Q444" s="641">
        <v>0</v>
      </c>
      <c r="R444" s="641">
        <v>0</v>
      </c>
      <c r="S444" s="641">
        <v>0</v>
      </c>
      <c r="T444" s="641">
        <v>0</v>
      </c>
      <c r="U444" s="641">
        <v>0</v>
      </c>
      <c r="V444" s="641">
        <v>0</v>
      </c>
      <c r="W444" s="641">
        <v>0</v>
      </c>
      <c r="X444" s="641">
        <v>0</v>
      </c>
      <c r="Y444" s="641">
        <v>0</v>
      </c>
    </row>
    <row r="445" spans="4:25" x14ac:dyDescent="0.25">
      <c r="F445" s="651"/>
      <c r="G445" s="649">
        <v>270</v>
      </c>
      <c r="H445" s="644" t="s">
        <v>125</v>
      </c>
      <c r="I445" s="659"/>
      <c r="J445" s="659">
        <v>-54.244212093750072</v>
      </c>
      <c r="K445" s="659" t="e">
        <v>#DIV/0!</v>
      </c>
      <c r="L445" s="659" t="e">
        <v>#DIV/0!</v>
      </c>
      <c r="M445" s="659" t="e">
        <v>#DIV/0!</v>
      </c>
      <c r="N445" s="659" t="e">
        <v>#DIV/0!</v>
      </c>
      <c r="O445" s="659" t="e">
        <v>#DIV/0!</v>
      </c>
      <c r="P445" s="659" t="e">
        <v>#DIV/0!</v>
      </c>
      <c r="Q445" s="659">
        <v>-2.6075515687500039</v>
      </c>
      <c r="R445" s="659">
        <v>-11.837260359375019</v>
      </c>
      <c r="S445" s="659">
        <v>-2.5098652359375042</v>
      </c>
      <c r="T445" s="659">
        <v>-0.61620507281250103</v>
      </c>
      <c r="U445" s="659">
        <v>-8.4328659796875129</v>
      </c>
      <c r="V445" s="659">
        <v>-14.120426531250025</v>
      </c>
      <c r="W445" s="659">
        <v>-2.5077409171875038</v>
      </c>
      <c r="X445" s="659">
        <v>-19.176067359375029</v>
      </c>
      <c r="Y445" s="659">
        <v>-1426.9065609375023</v>
      </c>
    </row>
    <row r="446" spans="4:25" x14ac:dyDescent="0.25">
      <c r="J446" s="806"/>
      <c r="K446" s="806"/>
      <c r="L446" s="806"/>
      <c r="M446" s="806"/>
      <c r="N446" s="806"/>
      <c r="O446" s="806"/>
      <c r="P446" s="806"/>
      <c r="Q446" s="806"/>
      <c r="R446" s="806"/>
      <c r="S446" s="806"/>
      <c r="T446" s="806"/>
      <c r="U446" s="806"/>
      <c r="V446" s="806"/>
      <c r="W446" s="806"/>
      <c r="X446" s="806"/>
      <c r="Y446" s="806"/>
    </row>
    <row r="447" spans="4:25" x14ac:dyDescent="0.25">
      <c r="D447" s="683" t="s">
        <v>499</v>
      </c>
      <c r="E447" s="684" t="s">
        <v>249</v>
      </c>
      <c r="F447" s="684" t="s">
        <v>500</v>
      </c>
      <c r="G447" s="652">
        <v>8</v>
      </c>
      <c r="H447" s="653" t="s">
        <v>730</v>
      </c>
      <c r="I447" s="651">
        <v>0.10000000000000016</v>
      </c>
    </row>
    <row r="448" spans="4:25" x14ac:dyDescent="0.25">
      <c r="D448" s="685"/>
      <c r="E448" s="686">
        <v>0.75</v>
      </c>
      <c r="F448" s="686">
        <v>1</v>
      </c>
      <c r="G448" s="646">
        <v>263</v>
      </c>
      <c r="H448" s="631" t="s">
        <v>494</v>
      </c>
      <c r="I448" s="632">
        <v>7.5000000000000122E-2</v>
      </c>
      <c r="J448" s="632">
        <v>-357.73920000000061</v>
      </c>
      <c r="K448" s="632" t="e">
        <v>#DIV/0!</v>
      </c>
      <c r="L448" s="632" t="e">
        <v>#DIV/0!</v>
      </c>
      <c r="M448" s="632" t="e">
        <v>#DIV/0!</v>
      </c>
      <c r="N448" s="632" t="e">
        <v>#DIV/0!</v>
      </c>
      <c r="O448" s="632" t="e">
        <v>#DIV/0!</v>
      </c>
      <c r="P448" s="632" t="e">
        <v>#DIV/0!</v>
      </c>
      <c r="Q448" s="632">
        <v>-16.707600000000024</v>
      </c>
      <c r="R448" s="632">
        <v>-207.37080000000034</v>
      </c>
      <c r="S448" s="632">
        <v>-296.80560000000054</v>
      </c>
      <c r="T448" s="632">
        <v>-10.810800000000016</v>
      </c>
      <c r="U448" s="632">
        <v>-57.985200000000091</v>
      </c>
      <c r="V448" s="632">
        <v>-38.329200000000071</v>
      </c>
      <c r="W448" s="632">
        <v>-19.656000000000031</v>
      </c>
      <c r="X448" s="632">
        <v>-43.243200000000058</v>
      </c>
      <c r="Y448" s="632">
        <v>-6.8796000000000115</v>
      </c>
    </row>
    <row r="449" spans="4:25" x14ac:dyDescent="0.25">
      <c r="D449" s="683">
        <v>0</v>
      </c>
      <c r="E449" s="688">
        <v>0.4</v>
      </c>
      <c r="F449" s="688">
        <v>0</v>
      </c>
      <c r="G449" s="647">
        <v>264</v>
      </c>
      <c r="H449" s="634" t="s">
        <v>495</v>
      </c>
      <c r="I449" s="636">
        <v>0</v>
      </c>
      <c r="J449" s="636">
        <v>0</v>
      </c>
      <c r="K449" s="636" t="e">
        <v>#DIV/0!</v>
      </c>
      <c r="L449" s="636" t="e">
        <v>#DIV/0!</v>
      </c>
      <c r="M449" s="636" t="e">
        <v>#DIV/0!</v>
      </c>
      <c r="N449" s="636" t="e">
        <v>#DIV/0!</v>
      </c>
      <c r="O449" s="636" t="e">
        <v>#DIV/0!</v>
      </c>
      <c r="P449" s="636" t="e">
        <v>#DIV/0!</v>
      </c>
      <c r="Q449" s="636">
        <v>0</v>
      </c>
      <c r="R449" s="636">
        <v>0</v>
      </c>
      <c r="S449" s="636">
        <v>0</v>
      </c>
      <c r="T449" s="636">
        <v>0</v>
      </c>
      <c r="U449" s="636">
        <v>0</v>
      </c>
      <c r="V449" s="636">
        <v>0</v>
      </c>
      <c r="W449" s="636">
        <v>0</v>
      </c>
      <c r="X449" s="636">
        <v>0</v>
      </c>
      <c r="Y449" s="636">
        <v>0</v>
      </c>
    </row>
    <row r="450" spans="4:25" x14ac:dyDescent="0.25">
      <c r="D450" s="685"/>
      <c r="E450" s="686">
        <v>0.3</v>
      </c>
      <c r="F450" s="686">
        <v>0</v>
      </c>
      <c r="G450" s="648">
        <v>265</v>
      </c>
      <c r="H450" s="639" t="s">
        <v>496</v>
      </c>
      <c r="I450" s="641">
        <v>0</v>
      </c>
      <c r="J450" s="641">
        <v>0</v>
      </c>
      <c r="K450" s="641" t="e">
        <v>#DIV/0!</v>
      </c>
      <c r="L450" s="641" t="e">
        <v>#DIV/0!</v>
      </c>
      <c r="M450" s="641" t="e">
        <v>#DIV/0!</v>
      </c>
      <c r="N450" s="641" t="e">
        <v>#DIV/0!</v>
      </c>
      <c r="O450" s="641" t="e">
        <v>#DIV/0!</v>
      </c>
      <c r="P450" s="641" t="e">
        <v>#DIV/0!</v>
      </c>
      <c r="Q450" s="641">
        <v>0</v>
      </c>
      <c r="R450" s="641">
        <v>0</v>
      </c>
      <c r="S450" s="641">
        <v>0</v>
      </c>
      <c r="T450" s="641">
        <v>0</v>
      </c>
      <c r="U450" s="641">
        <v>0</v>
      </c>
      <c r="V450" s="641">
        <v>0</v>
      </c>
      <c r="W450" s="641">
        <v>0</v>
      </c>
      <c r="X450" s="641">
        <v>0</v>
      </c>
      <c r="Y450" s="641">
        <v>0</v>
      </c>
    </row>
    <row r="451" spans="4:25" x14ac:dyDescent="0.25">
      <c r="D451" s="684"/>
      <c r="E451" s="691">
        <v>92</v>
      </c>
      <c r="F451" s="866">
        <v>0</v>
      </c>
      <c r="G451" s="647">
        <v>266</v>
      </c>
      <c r="H451" s="634" t="s">
        <v>497</v>
      </c>
      <c r="I451" s="636">
        <v>0</v>
      </c>
      <c r="J451" s="636">
        <v>0</v>
      </c>
      <c r="K451" s="636">
        <v>0</v>
      </c>
      <c r="L451" s="636">
        <v>0</v>
      </c>
      <c r="M451" s="636">
        <v>0</v>
      </c>
      <c r="N451" s="636">
        <v>0</v>
      </c>
      <c r="O451" s="636">
        <v>0</v>
      </c>
      <c r="P451" s="636">
        <v>0</v>
      </c>
      <c r="Q451" s="636">
        <v>0</v>
      </c>
      <c r="R451" s="636">
        <v>0</v>
      </c>
      <c r="S451" s="636">
        <v>0</v>
      </c>
      <c r="T451" s="636">
        <v>0</v>
      </c>
      <c r="U451" s="636">
        <v>0</v>
      </c>
      <c r="V451" s="636">
        <v>0</v>
      </c>
      <c r="W451" s="636">
        <v>0</v>
      </c>
      <c r="X451" s="636">
        <v>0</v>
      </c>
      <c r="Y451" s="636">
        <v>0</v>
      </c>
    </row>
    <row r="452" spans="4:25" x14ac:dyDescent="0.25">
      <c r="D452" s="685"/>
      <c r="E452" s="690">
        <v>89</v>
      </c>
      <c r="F452" s="867">
        <v>0</v>
      </c>
      <c r="G452" s="648" t="s">
        <v>510</v>
      </c>
      <c r="H452" s="639" t="s">
        <v>498</v>
      </c>
      <c r="I452" s="641">
        <v>0</v>
      </c>
      <c r="J452" s="641">
        <v>0</v>
      </c>
      <c r="K452" s="641">
        <v>0</v>
      </c>
      <c r="L452" s="641">
        <v>0</v>
      </c>
      <c r="M452" s="641">
        <v>0</v>
      </c>
      <c r="N452" s="641">
        <v>0</v>
      </c>
      <c r="O452" s="641">
        <v>0</v>
      </c>
      <c r="P452" s="641">
        <v>0</v>
      </c>
      <c r="Q452" s="641">
        <v>0</v>
      </c>
      <c r="R452" s="641">
        <v>0</v>
      </c>
      <c r="S452" s="641">
        <v>0</v>
      </c>
      <c r="T452" s="641">
        <v>0</v>
      </c>
      <c r="U452" s="641">
        <v>0</v>
      </c>
      <c r="V452" s="641">
        <v>0</v>
      </c>
      <c r="W452" s="641">
        <v>0</v>
      </c>
      <c r="X452" s="641">
        <v>0</v>
      </c>
      <c r="Y452" s="641">
        <v>0</v>
      </c>
    </row>
    <row r="453" spans="4:25" x14ac:dyDescent="0.25">
      <c r="F453" s="651"/>
      <c r="G453" s="649">
        <v>270</v>
      </c>
      <c r="H453" s="644" t="s">
        <v>125</v>
      </c>
      <c r="I453" s="659"/>
      <c r="J453" s="659">
        <v>-357.73920000000061</v>
      </c>
      <c r="K453" s="659" t="e">
        <v>#DIV/0!</v>
      </c>
      <c r="L453" s="659" t="e">
        <v>#DIV/0!</v>
      </c>
      <c r="M453" s="659" t="e">
        <v>#DIV/0!</v>
      </c>
      <c r="N453" s="659" t="e">
        <v>#DIV/0!</v>
      </c>
      <c r="O453" s="659" t="e">
        <v>#DIV/0!</v>
      </c>
      <c r="P453" s="659" t="e">
        <v>#DIV/0!</v>
      </c>
      <c r="Q453" s="659">
        <v>-16.707600000000024</v>
      </c>
      <c r="R453" s="659">
        <v>-207.37080000000034</v>
      </c>
      <c r="S453" s="659">
        <v>-296.80560000000054</v>
      </c>
      <c r="T453" s="659">
        <v>-10.810800000000016</v>
      </c>
      <c r="U453" s="659">
        <v>-57.985200000000091</v>
      </c>
      <c r="V453" s="659">
        <v>-38.329200000000071</v>
      </c>
      <c r="W453" s="659">
        <v>-19.656000000000031</v>
      </c>
      <c r="X453" s="659">
        <v>-43.243200000000058</v>
      </c>
      <c r="Y453" s="659">
        <v>-6.8796000000000115</v>
      </c>
    </row>
    <row r="456" spans="4:25" ht="26.25" x14ac:dyDescent="0.25">
      <c r="F456" s="39" t="s">
        <v>642</v>
      </c>
      <c r="G456" s="652"/>
      <c r="H456" s="653" t="s">
        <v>511</v>
      </c>
      <c r="I456" s="304" t="s">
        <v>641</v>
      </c>
      <c r="J456" s="304" t="s">
        <v>211</v>
      </c>
      <c r="K456" s="304" t="s">
        <v>212</v>
      </c>
      <c r="L456" s="304" t="s">
        <v>213</v>
      </c>
      <c r="M456" s="304" t="s">
        <v>214</v>
      </c>
      <c r="N456" s="304" t="s">
        <v>215</v>
      </c>
      <c r="O456" s="304" t="s">
        <v>216</v>
      </c>
      <c r="P456" s="304" t="s">
        <v>217</v>
      </c>
      <c r="Q456" s="304" t="s">
        <v>25</v>
      </c>
      <c r="R456" s="304" t="s">
        <v>26</v>
      </c>
      <c r="S456" s="304" t="s">
        <v>27</v>
      </c>
      <c r="T456" s="304" t="s">
        <v>28</v>
      </c>
      <c r="U456" s="304" t="s">
        <v>163</v>
      </c>
      <c r="V456" s="304" t="s">
        <v>30</v>
      </c>
      <c r="W456" s="304" t="s">
        <v>31</v>
      </c>
      <c r="X456" s="304" t="s">
        <v>218</v>
      </c>
      <c r="Y456" s="304" t="s">
        <v>219</v>
      </c>
    </row>
    <row r="457" spans="4:25" x14ac:dyDescent="0.25">
      <c r="D457" s="39" t="s">
        <v>522</v>
      </c>
      <c r="F457" s="806">
        <v>251221.27687500004</v>
      </c>
      <c r="G457" s="646">
        <v>263</v>
      </c>
      <c r="H457" s="631" t="s">
        <v>494</v>
      </c>
      <c r="I457" s="632">
        <v>8.5073674602955687E-2</v>
      </c>
      <c r="J457" s="632">
        <v>-8182.4492029365119</v>
      </c>
      <c r="K457" s="632" t="e">
        <v>#DIV/0!</v>
      </c>
      <c r="L457" s="632" t="e">
        <v>#DIV/0!</v>
      </c>
      <c r="M457" s="632" t="e">
        <v>#DIV/0!</v>
      </c>
      <c r="N457" s="632" t="e">
        <v>#DIV/0!</v>
      </c>
      <c r="O457" s="632" t="e">
        <v>#DIV/0!</v>
      </c>
      <c r="P457" s="632" t="e">
        <v>#DIV/0!</v>
      </c>
      <c r="Q457" s="632">
        <v>-620.78551210000194</v>
      </c>
      <c r="R457" s="632">
        <v>-3316.3596887246508</v>
      </c>
      <c r="S457" s="632">
        <v>-454.95649002814883</v>
      </c>
      <c r="T457" s="632">
        <v>-246.37658623599646</v>
      </c>
      <c r="U457" s="632">
        <v>-1708.9501218638482</v>
      </c>
      <c r="V457" s="632">
        <v>-3790.863642702685</v>
      </c>
      <c r="W457" s="632">
        <v>-905.44689915416279</v>
      </c>
      <c r="X457" s="632">
        <v>-4678.1299139595658</v>
      </c>
      <c r="Y457" s="632">
        <v>-244286.60666586636</v>
      </c>
    </row>
    <row r="458" spans="4:25" x14ac:dyDescent="0.25">
      <c r="F458" s="806">
        <v>3852.6803499999996</v>
      </c>
      <c r="G458" s="647">
        <v>264</v>
      </c>
      <c r="H458" s="634" t="s">
        <v>495</v>
      </c>
      <c r="I458" s="636">
        <v>1.3046732288053194E-3</v>
      </c>
      <c r="J458" s="636">
        <v>-669.05241033719915</v>
      </c>
      <c r="K458" s="636" t="e">
        <v>#DIV/0!</v>
      </c>
      <c r="L458" s="636" t="e">
        <v>#DIV/0!</v>
      </c>
      <c r="M458" s="636" t="e">
        <v>#DIV/0!</v>
      </c>
      <c r="N458" s="636" t="e">
        <v>#DIV/0!</v>
      </c>
      <c r="O458" s="636" t="e">
        <v>#DIV/0!</v>
      </c>
      <c r="P458" s="636" t="e">
        <v>#DIV/0!</v>
      </c>
      <c r="Q458" s="636">
        <v>-41.279291980722761</v>
      </c>
      <c r="R458" s="636">
        <v>-2272.8061371820322</v>
      </c>
      <c r="S458" s="636">
        <v>-47.661354232936304</v>
      </c>
      <c r="T458" s="636">
        <v>-17.269884669600028</v>
      </c>
      <c r="U458" s="636">
        <v>-121.77446256000016</v>
      </c>
      <c r="V458" s="636">
        <v>-221.71393318071534</v>
      </c>
      <c r="W458" s="636">
        <v>-36.065593650307306</v>
      </c>
      <c r="X458" s="636">
        <v>-315.31880220579757</v>
      </c>
      <c r="Y458" s="636">
        <v>-23456.634520822256</v>
      </c>
    </row>
    <row r="459" spans="4:25" x14ac:dyDescent="0.25">
      <c r="F459" s="806">
        <v>1527.12</v>
      </c>
      <c r="G459" s="648">
        <v>265</v>
      </c>
      <c r="H459" s="639" t="s">
        <v>496</v>
      </c>
      <c r="I459" s="641">
        <v>5.1714453320093879E-4</v>
      </c>
      <c r="J459" s="641">
        <v>0</v>
      </c>
      <c r="K459" s="641" t="e">
        <v>#DIV/0!</v>
      </c>
      <c r="L459" s="641" t="e">
        <v>#DIV/0!</v>
      </c>
      <c r="M459" s="641" t="e">
        <v>#DIV/0!</v>
      </c>
      <c r="N459" s="641" t="e">
        <v>#DIV/0!</v>
      </c>
      <c r="O459" s="641" t="e">
        <v>#DIV/0!</v>
      </c>
      <c r="P459" s="641" t="e">
        <v>#DIV/0!</v>
      </c>
      <c r="Q459" s="641">
        <v>0</v>
      </c>
      <c r="R459" s="641">
        <v>0</v>
      </c>
      <c r="S459" s="641">
        <v>0</v>
      </c>
      <c r="T459" s="641">
        <v>0</v>
      </c>
      <c r="U459" s="641">
        <v>0</v>
      </c>
      <c r="V459" s="641">
        <v>0</v>
      </c>
      <c r="W459" s="641">
        <v>0</v>
      </c>
      <c r="X459" s="641">
        <v>0</v>
      </c>
      <c r="Y459" s="641">
        <v>0</v>
      </c>
    </row>
    <row r="460" spans="4:25" x14ac:dyDescent="0.25">
      <c r="F460" s="806">
        <v>7515.6372499999998</v>
      </c>
      <c r="G460" s="647">
        <v>266</v>
      </c>
      <c r="H460" s="634" t="s">
        <v>497</v>
      </c>
      <c r="I460" s="636">
        <v>2.5450984319233833E-3</v>
      </c>
      <c r="J460" s="636">
        <v>23.967407500000036</v>
      </c>
      <c r="K460" s="636">
        <v>0</v>
      </c>
      <c r="L460" s="636">
        <v>0</v>
      </c>
      <c r="M460" s="636">
        <v>0</v>
      </c>
      <c r="N460" s="636">
        <v>0</v>
      </c>
      <c r="O460" s="636">
        <v>0</v>
      </c>
      <c r="P460" s="636">
        <v>0</v>
      </c>
      <c r="Q460" s="636">
        <v>1.7957669500000024</v>
      </c>
      <c r="R460" s="636">
        <v>3.5772250000000057</v>
      </c>
      <c r="S460" s="636">
        <v>5.0081150000000081E-2</v>
      </c>
      <c r="T460" s="636">
        <v>0</v>
      </c>
      <c r="U460" s="636">
        <v>6.4390050000000096</v>
      </c>
      <c r="V460" s="636">
        <v>0</v>
      </c>
      <c r="W460" s="636">
        <v>30.406412500000048</v>
      </c>
      <c r="X460" s="636">
        <v>2.0390182500000029</v>
      </c>
      <c r="Y460" s="636">
        <v>116.25981250000017</v>
      </c>
    </row>
    <row r="461" spans="4:25" x14ac:dyDescent="0.25">
      <c r="F461" s="806">
        <v>2688868.1900500008</v>
      </c>
      <c r="G461" s="648" t="s">
        <v>510</v>
      </c>
      <c r="H461" s="639" t="s">
        <v>498</v>
      </c>
      <c r="I461" s="641">
        <v>0.91055940920311496</v>
      </c>
      <c r="J461" s="641">
        <v>25.365115810374814</v>
      </c>
      <c r="K461" s="641">
        <v>0</v>
      </c>
      <c r="L461" s="641">
        <v>0</v>
      </c>
      <c r="M461" s="641">
        <v>0</v>
      </c>
      <c r="N461" s="641">
        <v>0</v>
      </c>
      <c r="O461" s="641">
        <v>0</v>
      </c>
      <c r="P461" s="641">
        <v>83.880337970000113</v>
      </c>
      <c r="Q461" s="641">
        <v>1.8933775500000027</v>
      </c>
      <c r="R461" s="641">
        <v>3.5943935533465985</v>
      </c>
      <c r="S461" s="641">
        <v>0.10524251299225668</v>
      </c>
      <c r="T461" s="641">
        <v>3.1311957695930048</v>
      </c>
      <c r="U461" s="641">
        <v>7.4250100000000119</v>
      </c>
      <c r="V461" s="641">
        <v>0</v>
      </c>
      <c r="W461" s="641">
        <v>33.024325475794825</v>
      </c>
      <c r="X461" s="641">
        <v>2.1077550189109782</v>
      </c>
      <c r="Y461" s="641">
        <v>120.50049059412963</v>
      </c>
    </row>
    <row r="462" spans="4:25" x14ac:dyDescent="0.25">
      <c r="D462" s="524"/>
      <c r="E462" s="524"/>
      <c r="F462" s="807"/>
      <c r="G462" s="655">
        <v>270</v>
      </c>
      <c r="H462" s="657" t="s">
        <v>125</v>
      </c>
      <c r="I462" s="659"/>
      <c r="J462" s="659">
        <v>-8802.169089963334</v>
      </c>
      <c r="K462" s="659" t="e">
        <v>#DIV/0!</v>
      </c>
      <c r="L462" s="659" t="e">
        <v>#DIV/0!</v>
      </c>
      <c r="M462" s="659" t="e">
        <v>#DIV/0!</v>
      </c>
      <c r="N462" s="659" t="e">
        <v>#DIV/0!</v>
      </c>
      <c r="O462" s="659" t="e">
        <v>#DIV/0!</v>
      </c>
      <c r="P462" s="659" t="e">
        <v>#DIV/0!</v>
      </c>
      <c r="Q462" s="659">
        <v>-658.37565958072469</v>
      </c>
      <c r="R462" s="659">
        <v>-5581.9942073533366</v>
      </c>
      <c r="S462" s="659">
        <v>-502.46252059809291</v>
      </c>
      <c r="T462" s="659">
        <v>-260.51527513600342</v>
      </c>
      <c r="U462" s="659">
        <v>-1816.8605694238483</v>
      </c>
      <c r="V462" s="659">
        <v>-4012.5775758834006</v>
      </c>
      <c r="W462" s="659">
        <v>-878.08175482867523</v>
      </c>
      <c r="X462" s="659">
        <v>-4989.3019428964526</v>
      </c>
      <c r="Y462" s="659">
        <v>-267506.48088359449</v>
      </c>
    </row>
    <row r="463" spans="4:25" x14ac:dyDescent="0.25">
      <c r="F463" s="806"/>
      <c r="G463" s="682"/>
      <c r="H463" s="682" t="s">
        <v>479</v>
      </c>
      <c r="I463" s="682"/>
      <c r="J463" s="699"/>
      <c r="K463" s="699"/>
      <c r="L463" s="699"/>
      <c r="M463" s="699"/>
      <c r="N463" s="699"/>
      <c r="O463" s="699"/>
      <c r="P463" s="699"/>
      <c r="Q463" s="699"/>
      <c r="R463" s="699"/>
      <c r="S463" s="699"/>
      <c r="T463" s="699"/>
      <c r="U463" s="699"/>
      <c r="V463" s="699"/>
      <c r="W463" s="699"/>
      <c r="X463" s="699"/>
      <c r="Y463" s="699"/>
    </row>
    <row r="464" spans="4:25" x14ac:dyDescent="0.25">
      <c r="F464" s="806">
        <v>256601.07722500002</v>
      </c>
      <c r="G464" s="648" t="s">
        <v>508</v>
      </c>
      <c r="H464" s="639" t="s">
        <v>506</v>
      </c>
      <c r="I464" s="650">
        <v>8.689549236496194E-2</v>
      </c>
      <c r="J464" s="640">
        <v>-8851.501613273711</v>
      </c>
      <c r="K464" s="640" t="e">
        <v>#DIV/0!</v>
      </c>
      <c r="L464" s="640" t="e">
        <v>#DIV/0!</v>
      </c>
      <c r="M464" s="640" t="e">
        <v>#DIV/0!</v>
      </c>
      <c r="N464" s="640" t="e">
        <v>#DIV/0!</v>
      </c>
      <c r="O464" s="640" t="e">
        <v>#DIV/0!</v>
      </c>
      <c r="P464" s="640" t="e">
        <v>#DIV/0!</v>
      </c>
      <c r="Q464" s="640">
        <v>-662.06480408072468</v>
      </c>
      <c r="R464" s="640">
        <v>-5589.1658259066826</v>
      </c>
      <c r="S464" s="640">
        <v>-502.61784426108511</v>
      </c>
      <c r="T464" s="640">
        <v>-263.64647090559646</v>
      </c>
      <c r="U464" s="640">
        <v>-1830.7245844238482</v>
      </c>
      <c r="V464" s="640">
        <v>-4012.5775758834002</v>
      </c>
      <c r="W464" s="640">
        <v>-941.51249280447007</v>
      </c>
      <c r="X464" s="640">
        <v>-4993.4487161653633</v>
      </c>
      <c r="Y464" s="660">
        <v>-267743.2411866886</v>
      </c>
    </row>
    <row r="465" spans="6:25" x14ac:dyDescent="0.25">
      <c r="F465" s="806">
        <v>2696383.8273000009</v>
      </c>
      <c r="G465" s="648" t="s">
        <v>509</v>
      </c>
      <c r="H465" s="639" t="s">
        <v>507</v>
      </c>
      <c r="I465" s="650">
        <v>0.91310450763503836</v>
      </c>
      <c r="J465" s="640">
        <v>49.332523310374853</v>
      </c>
      <c r="K465" s="640">
        <v>0</v>
      </c>
      <c r="L465" s="640">
        <v>0</v>
      </c>
      <c r="M465" s="640">
        <v>0</v>
      </c>
      <c r="N465" s="640">
        <v>0</v>
      </c>
      <c r="O465" s="640">
        <v>0</v>
      </c>
      <c r="P465" s="640">
        <v>83.880337970000113</v>
      </c>
      <c r="Q465" s="640">
        <v>3.6891445000000052</v>
      </c>
      <c r="R465" s="640">
        <v>7.1716185533466046</v>
      </c>
      <c r="S465" s="640">
        <v>0.15532366299225675</v>
      </c>
      <c r="T465" s="640">
        <v>3.1311957695930048</v>
      </c>
      <c r="U465" s="640">
        <v>13.864015000000022</v>
      </c>
      <c r="V465" s="640">
        <v>0</v>
      </c>
      <c r="W465" s="640">
        <v>63.430737975794869</v>
      </c>
      <c r="X465" s="640">
        <v>4.1467732689109811</v>
      </c>
      <c r="Y465" s="660">
        <v>236.7603030941298</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5FAA6-BCCD-4BE8-8BA3-E47B4E8247BE}">
  <sheetPr codeName="Sheet5"/>
  <dimension ref="A1:AJ272"/>
  <sheetViews>
    <sheetView topLeftCell="A28" zoomScale="85" zoomScaleNormal="85" workbookViewId="0">
      <selection activeCell="G10" sqref="G10"/>
    </sheetView>
  </sheetViews>
  <sheetFormatPr baseColWidth="10" defaultColWidth="9.140625" defaultRowHeight="11.25" x14ac:dyDescent="0.2"/>
  <cols>
    <col min="1" max="1" width="9.140625" style="72" customWidth="1"/>
    <col min="2" max="2" width="9" style="72" hidden="1" customWidth="1"/>
    <col min="3" max="3" width="9.140625" style="72" hidden="1" customWidth="1"/>
    <col min="4" max="4" width="4.5703125" style="72" hidden="1" customWidth="1"/>
    <col min="5" max="5" width="12.5703125" style="86" hidden="1" customWidth="1"/>
    <col min="6" max="6" width="51.5703125" style="84" customWidth="1"/>
    <col min="7" max="7" width="5" style="72" customWidth="1"/>
    <col min="8" max="8" width="6.5703125" style="72" customWidth="1"/>
    <col min="9" max="9" width="23.85546875" style="72" customWidth="1"/>
    <col min="10" max="10" width="12.85546875" style="72" customWidth="1"/>
    <col min="11" max="11" width="15.7109375" style="72" customWidth="1"/>
    <col min="12" max="25" width="11.28515625" style="72" customWidth="1"/>
    <col min="26" max="16384" width="9.140625" style="72"/>
  </cols>
  <sheetData>
    <row r="1" spans="6:25" hidden="1" x14ac:dyDescent="0.2"/>
    <row r="2" spans="6:25" hidden="1" x14ac:dyDescent="0.2"/>
    <row r="3" spans="6:25" hidden="1" x14ac:dyDescent="0.2"/>
    <row r="4" spans="6:25" hidden="1" x14ac:dyDescent="0.2"/>
    <row r="5" spans="6:25" hidden="1" x14ac:dyDescent="0.2"/>
    <row r="6" spans="6:25" hidden="1" x14ac:dyDescent="0.2"/>
    <row r="8" spans="6:25" s="87" customFormat="1" ht="15" x14ac:dyDescent="0.25">
      <c r="F8" s="263"/>
      <c r="G8" s="266" t="s">
        <v>17</v>
      </c>
      <c r="H8" s="267"/>
      <c r="I8" s="267"/>
      <c r="J8" s="267" t="s">
        <v>20</v>
      </c>
      <c r="K8" s="267" t="s">
        <v>20</v>
      </c>
      <c r="L8" s="267" t="s">
        <v>20</v>
      </c>
      <c r="M8" s="267" t="s">
        <v>21</v>
      </c>
      <c r="N8" s="267" t="s">
        <v>22</v>
      </c>
      <c r="O8" s="267" t="s">
        <v>23</v>
      </c>
      <c r="P8" s="267" t="s">
        <v>24</v>
      </c>
      <c r="Q8" s="268" t="s">
        <v>25</v>
      </c>
      <c r="R8" s="268" t="s">
        <v>26</v>
      </c>
      <c r="S8" s="268" t="s">
        <v>27</v>
      </c>
      <c r="T8" s="268" t="s">
        <v>28</v>
      </c>
      <c r="U8" s="268" t="s">
        <v>29</v>
      </c>
      <c r="V8" s="268" t="s">
        <v>30</v>
      </c>
      <c r="W8" s="268" t="s">
        <v>31</v>
      </c>
      <c r="X8" s="268" t="s">
        <v>32</v>
      </c>
      <c r="Y8" s="268" t="s">
        <v>33</v>
      </c>
    </row>
    <row r="9" spans="6:25" x14ac:dyDescent="0.2">
      <c r="G9" s="73">
        <v>1</v>
      </c>
      <c r="H9" s="74" t="e">
        <v>#N/A</v>
      </c>
      <c r="I9" s="75">
        <v>102</v>
      </c>
      <c r="J9" s="76">
        <v>21968.218379999998</v>
      </c>
      <c r="K9" s="76">
        <v>0</v>
      </c>
      <c r="L9" s="76">
        <v>0</v>
      </c>
      <c r="M9" s="76">
        <v>0</v>
      </c>
      <c r="N9" s="76">
        <v>0</v>
      </c>
      <c r="O9" s="76">
        <v>0</v>
      </c>
      <c r="P9" s="76">
        <v>0</v>
      </c>
      <c r="Q9" s="76">
        <v>1358.9711817599998</v>
      </c>
      <c r="R9" s="76">
        <v>75612.360707999993</v>
      </c>
      <c r="S9" s="76">
        <v>1588.6883101799997</v>
      </c>
      <c r="T9" s="76">
        <v>575.66282231999992</v>
      </c>
      <c r="U9" s="76">
        <v>4059.1487519999996</v>
      </c>
      <c r="V9" s="76">
        <v>7390.1358647999996</v>
      </c>
      <c r="W9" s="76">
        <v>1160.91882216</v>
      </c>
      <c r="X9" s="76">
        <v>10270.76046</v>
      </c>
      <c r="Y9" s="76">
        <v>765920.83661999996</v>
      </c>
    </row>
    <row r="10" spans="6:25" x14ac:dyDescent="0.2">
      <c r="G10" s="73">
        <v>2</v>
      </c>
      <c r="H10" s="74" t="e">
        <v>#N/A</v>
      </c>
      <c r="I10" s="75">
        <v>103</v>
      </c>
      <c r="J10" s="76">
        <v>114.00685062679497</v>
      </c>
      <c r="K10" s="76">
        <v>0</v>
      </c>
      <c r="L10" s="76">
        <v>0</v>
      </c>
      <c r="M10" s="76">
        <v>0</v>
      </c>
      <c r="N10" s="76">
        <v>0</v>
      </c>
      <c r="O10" s="76">
        <v>0</v>
      </c>
      <c r="P10" s="76">
        <v>0</v>
      </c>
      <c r="Q10" s="76">
        <v>2.5913204688839997</v>
      </c>
      <c r="R10" s="76">
        <v>14.050956739275746</v>
      </c>
      <c r="S10" s="76">
        <v>0.67565698353142489</v>
      </c>
      <c r="T10" s="76">
        <v>0.49633555272629987</v>
      </c>
      <c r="U10" s="76">
        <v>7.109638994802749</v>
      </c>
      <c r="V10" s="76">
        <v>33.214930153019992</v>
      </c>
      <c r="W10" s="76">
        <v>3.6663449100389993</v>
      </c>
      <c r="X10" s="76">
        <v>36.317978514457494</v>
      </c>
      <c r="Y10" s="76">
        <v>4930.1636300752489</v>
      </c>
    </row>
    <row r="11" spans="6:25" x14ac:dyDescent="0.2">
      <c r="G11" s="73">
        <v>3</v>
      </c>
      <c r="H11" s="74" t="e">
        <v>#N/A</v>
      </c>
      <c r="I11" s="75">
        <v>104</v>
      </c>
      <c r="J11" s="76">
        <v>0</v>
      </c>
      <c r="K11" s="76">
        <v>0</v>
      </c>
      <c r="L11" s="76">
        <v>0</v>
      </c>
      <c r="M11" s="76">
        <v>0</v>
      </c>
      <c r="N11" s="76">
        <v>0</v>
      </c>
      <c r="O11" s="76">
        <v>0</v>
      </c>
      <c r="P11" s="76">
        <v>0</v>
      </c>
      <c r="Q11" s="76">
        <v>392.66254999999995</v>
      </c>
      <c r="R11" s="76">
        <v>0</v>
      </c>
      <c r="S11" s="76">
        <v>0</v>
      </c>
      <c r="T11" s="76">
        <v>0</v>
      </c>
      <c r="U11" s="76">
        <v>0</v>
      </c>
      <c r="V11" s="76">
        <v>0</v>
      </c>
      <c r="W11" s="76">
        <v>0</v>
      </c>
      <c r="X11" s="76">
        <v>0</v>
      </c>
      <c r="Y11" s="76">
        <v>0</v>
      </c>
    </row>
    <row r="12" spans="6:25" x14ac:dyDescent="0.2">
      <c r="G12" s="73">
        <v>4</v>
      </c>
      <c r="H12" s="74" t="e">
        <v>#N/A</v>
      </c>
      <c r="I12" s="75">
        <v>10</v>
      </c>
      <c r="J12" s="76">
        <v>1062.6377</v>
      </c>
      <c r="K12" s="76">
        <v>180.29779249999999</v>
      </c>
      <c r="L12" s="76">
        <v>523.63225750000004</v>
      </c>
      <c r="M12" s="76">
        <v>98.442324999999997</v>
      </c>
      <c r="N12" s="76">
        <v>485.46900000000005</v>
      </c>
      <c r="O12" s="76">
        <v>21.576400000000003</v>
      </c>
      <c r="P12" s="76">
        <v>1242.638817</v>
      </c>
      <c r="Q12" s="76">
        <v>41.931306055</v>
      </c>
      <c r="R12" s="76">
        <v>463.48264840000002</v>
      </c>
      <c r="S12" s="76">
        <v>17.530825</v>
      </c>
      <c r="T12" s="76">
        <v>0</v>
      </c>
      <c r="U12" s="76">
        <v>30.560273550000002</v>
      </c>
      <c r="V12" s="76">
        <v>19.580583000000001</v>
      </c>
      <c r="W12" s="76">
        <v>67.42625000000001</v>
      </c>
      <c r="X12" s="76">
        <v>2.6970500000000001E-2</v>
      </c>
      <c r="Y12" s="76">
        <v>5127.9281355000003</v>
      </c>
    </row>
    <row r="13" spans="6:25" x14ac:dyDescent="0.2">
      <c r="G13" s="73">
        <v>5</v>
      </c>
      <c r="H13" s="74" t="e">
        <v>#N/A</v>
      </c>
      <c r="I13" s="75">
        <v>105</v>
      </c>
      <c r="J13" s="76">
        <v>240.11845887499999</v>
      </c>
      <c r="K13" s="76">
        <v>0</v>
      </c>
      <c r="L13" s="76">
        <v>0</v>
      </c>
      <c r="M13" s="76">
        <v>0</v>
      </c>
      <c r="N13" s="76">
        <v>0</v>
      </c>
      <c r="O13" s="76">
        <v>0</v>
      </c>
      <c r="P13" s="76">
        <v>0</v>
      </c>
      <c r="Q13" s="76">
        <v>11.445787454</v>
      </c>
      <c r="R13" s="76">
        <v>45.002478119999999</v>
      </c>
      <c r="S13" s="76">
        <v>89.09186535500001</v>
      </c>
      <c r="T13" s="76">
        <v>3.7507862427499998</v>
      </c>
      <c r="U13" s="76">
        <v>67.1888639525</v>
      </c>
      <c r="V13" s="76">
        <v>95.113612494999998</v>
      </c>
      <c r="W13" s="76">
        <v>13.768229901000002</v>
      </c>
      <c r="X13" s="76">
        <v>114.71528060250002</v>
      </c>
      <c r="Y13" s="76">
        <v>19905.970131499998</v>
      </c>
    </row>
    <row r="14" spans="6:25" x14ac:dyDescent="0.2">
      <c r="G14" s="73">
        <v>6</v>
      </c>
      <c r="H14" s="74" t="e">
        <v>#N/A</v>
      </c>
      <c r="I14" s="75">
        <v>106</v>
      </c>
      <c r="J14" s="76">
        <v>2515.6796187210002</v>
      </c>
      <c r="K14" s="76">
        <v>0</v>
      </c>
      <c r="L14" s="76">
        <v>0</v>
      </c>
      <c r="M14" s="76">
        <v>0</v>
      </c>
      <c r="N14" s="76">
        <v>0</v>
      </c>
      <c r="O14" s="76">
        <v>0</v>
      </c>
      <c r="P14" s="76">
        <v>0</v>
      </c>
      <c r="Q14" s="76">
        <v>180.057065485755</v>
      </c>
      <c r="R14" s="76">
        <v>901.21550788087507</v>
      </c>
      <c r="S14" s="76">
        <v>52.109838197759998</v>
      </c>
      <c r="T14" s="76">
        <v>66.715435257487499</v>
      </c>
      <c r="U14" s="76">
        <v>358.65537444974996</v>
      </c>
      <c r="V14" s="76">
        <v>1266.4083846886499</v>
      </c>
      <c r="W14" s="76">
        <v>286.98590188657499</v>
      </c>
      <c r="X14" s="76">
        <v>1446.1407973127248</v>
      </c>
      <c r="Y14" s="76">
        <v>79135.9157759175</v>
      </c>
    </row>
    <row r="15" spans="6:25" x14ac:dyDescent="0.2">
      <c r="G15" s="73">
        <v>7</v>
      </c>
      <c r="H15" s="74" t="e">
        <v>#N/A</v>
      </c>
      <c r="I15" s="75">
        <v>26</v>
      </c>
      <c r="J15" s="76">
        <v>3186.0699693749998</v>
      </c>
      <c r="K15" s="76">
        <v>497.66616281250003</v>
      </c>
      <c r="L15" s="76">
        <v>207.72465468749999</v>
      </c>
      <c r="M15" s="76">
        <v>3889.2525890624997</v>
      </c>
      <c r="N15" s="76">
        <v>433.1662453125</v>
      </c>
      <c r="O15" s="76">
        <v>0</v>
      </c>
      <c r="P15" s="76">
        <v>51353.4375</v>
      </c>
      <c r="Q15" s="76">
        <v>318.65745323044689</v>
      </c>
      <c r="R15" s="76">
        <v>2876.8657868437504</v>
      </c>
      <c r="S15" s="76">
        <v>6.9840675000000001</v>
      </c>
      <c r="T15" s="76">
        <v>395.42146874999997</v>
      </c>
      <c r="U15" s="76">
        <v>7615.9715484375001</v>
      </c>
      <c r="V15" s="76">
        <v>1.4511454368749999</v>
      </c>
      <c r="W15" s="76">
        <v>406.41110437499998</v>
      </c>
      <c r="X15" s="76">
        <v>4435.2646239543747</v>
      </c>
      <c r="Y15" s="76">
        <v>119547.21751652812</v>
      </c>
    </row>
    <row r="16" spans="6:25" x14ac:dyDescent="0.2">
      <c r="G16" s="73">
        <v>8</v>
      </c>
      <c r="H16" s="74" t="e">
        <v>#N/A</v>
      </c>
      <c r="I16" s="75">
        <v>107</v>
      </c>
      <c r="J16" s="76">
        <v>723.25616124999999</v>
      </c>
      <c r="K16" s="76">
        <v>0</v>
      </c>
      <c r="L16" s="76">
        <v>0</v>
      </c>
      <c r="M16" s="76">
        <v>0</v>
      </c>
      <c r="N16" s="76">
        <v>0</v>
      </c>
      <c r="O16" s="76">
        <v>0</v>
      </c>
      <c r="P16" s="76">
        <v>0</v>
      </c>
      <c r="Q16" s="76">
        <v>34.767354249999997</v>
      </c>
      <c r="R16" s="76">
        <v>157.83013812500002</v>
      </c>
      <c r="S16" s="76">
        <v>33.464869812499998</v>
      </c>
      <c r="T16" s="76">
        <v>8.2160676375000001</v>
      </c>
      <c r="U16" s="76">
        <v>112.4382130625</v>
      </c>
      <c r="V16" s="76">
        <v>188.27235375000001</v>
      </c>
      <c r="W16" s="76">
        <v>33.436545562500001</v>
      </c>
      <c r="X16" s="76">
        <v>255.68089812500003</v>
      </c>
      <c r="Y16" s="76">
        <v>19025.4208125</v>
      </c>
    </row>
    <row r="17" spans="7:25" x14ac:dyDescent="0.2">
      <c r="G17" s="73">
        <v>9</v>
      </c>
      <c r="H17" s="74" t="e">
        <v>#N/A</v>
      </c>
      <c r="I17" s="75">
        <v>19</v>
      </c>
      <c r="J17" s="76">
        <v>250.1464734299517</v>
      </c>
      <c r="K17" s="76">
        <v>80.134106280193265</v>
      </c>
      <c r="L17" s="76">
        <v>41.017971014492758</v>
      </c>
      <c r="M17" s="76">
        <v>206.33816425120776</v>
      </c>
      <c r="N17" s="76">
        <v>1030.9565217391305</v>
      </c>
      <c r="O17" s="76">
        <v>26.801932367149764</v>
      </c>
      <c r="P17" s="76">
        <v>1182.6279227053139</v>
      </c>
      <c r="Q17" s="76">
        <v>12.753913198067634</v>
      </c>
      <c r="R17" s="76">
        <v>110.88289855072465</v>
      </c>
      <c r="S17" s="76">
        <v>1.7623188405797106E-2</v>
      </c>
      <c r="T17" s="76">
        <v>0</v>
      </c>
      <c r="U17" s="76">
        <v>0</v>
      </c>
      <c r="V17" s="76">
        <v>0.24643091787439617</v>
      </c>
      <c r="W17" s="76">
        <v>30.950724637681159</v>
      </c>
      <c r="X17" s="76">
        <v>179.89971014492758</v>
      </c>
      <c r="Y17" s="76">
        <v>11975.235555555559</v>
      </c>
    </row>
    <row r="18" spans="7:25" x14ac:dyDescent="0.2">
      <c r="G18" s="73">
        <v>10</v>
      </c>
      <c r="H18" s="74" t="e">
        <v>#N/A</v>
      </c>
      <c r="I18" s="75">
        <v>30</v>
      </c>
      <c r="J18" s="76">
        <v>262.9659375</v>
      </c>
      <c r="K18" s="76">
        <v>0</v>
      </c>
      <c r="L18" s="76">
        <v>0</v>
      </c>
      <c r="M18" s="76">
        <v>0</v>
      </c>
      <c r="N18" s="76">
        <v>0</v>
      </c>
      <c r="O18" s="76">
        <v>0.54590156770833331</v>
      </c>
      <c r="P18" s="76">
        <v>27.467935338541665</v>
      </c>
      <c r="Q18" s="76">
        <v>13.996391801490008</v>
      </c>
      <c r="R18" s="76">
        <v>659.0588783625002</v>
      </c>
      <c r="S18" s="76">
        <v>2.1715419140625004E-2</v>
      </c>
      <c r="T18" s="76">
        <v>8.4470009257812517</v>
      </c>
      <c r="U18" s="76">
        <v>124.22788610327814</v>
      </c>
      <c r="V18" s="76">
        <v>12.138365811589066</v>
      </c>
      <c r="W18" s="76">
        <v>6.4083140625000006</v>
      </c>
      <c r="X18" s="76">
        <v>212.30044916751564</v>
      </c>
      <c r="Y18" s="76">
        <v>348.63614797429693</v>
      </c>
    </row>
    <row r="19" spans="7:25" x14ac:dyDescent="0.2">
      <c r="G19" s="73">
        <v>11</v>
      </c>
      <c r="H19" s="74" t="e">
        <v>#N/A</v>
      </c>
      <c r="I19" s="75">
        <v>23</v>
      </c>
      <c r="J19" s="76">
        <v>144.46593769499998</v>
      </c>
      <c r="K19" s="76">
        <v>39.876371333999998</v>
      </c>
      <c r="L19" s="76">
        <v>-1.3736490705</v>
      </c>
      <c r="M19" s="76">
        <v>0</v>
      </c>
      <c r="N19" s="76">
        <v>0</v>
      </c>
      <c r="O19" s="76">
        <v>0</v>
      </c>
      <c r="P19" s="76">
        <v>6982.7738849999996</v>
      </c>
      <c r="Q19" s="76">
        <v>11.99550245002515</v>
      </c>
      <c r="R19" s="76">
        <v>31.336661790125998</v>
      </c>
      <c r="S19" s="76">
        <v>1.0232959769999999</v>
      </c>
      <c r="T19" s="76">
        <v>104.652</v>
      </c>
      <c r="U19" s="76">
        <v>22.555453698000001</v>
      </c>
      <c r="V19" s="76">
        <v>0.28397137058999999</v>
      </c>
      <c r="W19" s="76">
        <v>8.7502830554835</v>
      </c>
      <c r="X19" s="76">
        <v>13.675102713900001</v>
      </c>
      <c r="Y19" s="76">
        <v>334.28243237760006</v>
      </c>
    </row>
    <row r="20" spans="7:25" x14ac:dyDescent="0.2">
      <c r="G20" s="73">
        <v>12</v>
      </c>
      <c r="H20" s="74" t="s">
        <v>748</v>
      </c>
      <c r="I20" s="75" t="e">
        <v>#VALUE!</v>
      </c>
      <c r="J20" s="76" t="e">
        <v>#VALUE!</v>
      </c>
      <c r="K20" s="76" t="e">
        <v>#VALUE!</v>
      </c>
      <c r="L20" s="76" t="e">
        <v>#VALUE!</v>
      </c>
      <c r="M20" s="76" t="e">
        <v>#VALUE!</v>
      </c>
      <c r="N20" s="76" t="e">
        <v>#VALUE!</v>
      </c>
      <c r="O20" s="76" t="e">
        <v>#VALUE!</v>
      </c>
      <c r="P20" s="76" t="e">
        <v>#VALUE!</v>
      </c>
      <c r="Q20" s="76" t="e">
        <v>#VALUE!</v>
      </c>
      <c r="R20" s="76" t="e">
        <v>#VALUE!</v>
      </c>
      <c r="S20" s="76" t="e">
        <v>#VALUE!</v>
      </c>
      <c r="T20" s="76" t="e">
        <v>#VALUE!</v>
      </c>
      <c r="U20" s="76" t="e">
        <v>#VALUE!</v>
      </c>
      <c r="V20" s="76" t="e">
        <v>#VALUE!</v>
      </c>
      <c r="W20" s="76" t="e">
        <v>#VALUE!</v>
      </c>
      <c r="X20" s="76" t="e">
        <v>#VALUE!</v>
      </c>
      <c r="Y20" s="76" t="e">
        <v>#VALUE!</v>
      </c>
    </row>
    <row r="21" spans="7:25" x14ac:dyDescent="0.2">
      <c r="G21" s="73">
        <v>13</v>
      </c>
      <c r="H21" s="74" t="e">
        <v>#N/A</v>
      </c>
      <c r="I21" s="75">
        <v>108</v>
      </c>
      <c r="J21" s="76">
        <v>0</v>
      </c>
      <c r="K21" s="76">
        <v>0</v>
      </c>
      <c r="L21" s="76">
        <v>0</v>
      </c>
      <c r="M21" s="76">
        <v>0</v>
      </c>
      <c r="N21" s="76">
        <v>0</v>
      </c>
      <c r="O21" s="76">
        <v>0</v>
      </c>
      <c r="P21" s="76">
        <v>0</v>
      </c>
      <c r="Q21" s="76">
        <v>550.77914854638504</v>
      </c>
      <c r="R21" s="76">
        <v>1816.7989444739105</v>
      </c>
      <c r="S21" s="76">
        <v>0</v>
      </c>
      <c r="T21" s="76">
        <v>0</v>
      </c>
      <c r="U21" s="76">
        <v>0</v>
      </c>
      <c r="V21" s="76">
        <v>0</v>
      </c>
      <c r="W21" s="76">
        <v>0</v>
      </c>
      <c r="X21" s="76">
        <v>0</v>
      </c>
      <c r="Y21" s="76">
        <v>0</v>
      </c>
    </row>
    <row r="22" spans="7:25" x14ac:dyDescent="0.2">
      <c r="G22" s="73">
        <v>14</v>
      </c>
      <c r="H22" s="74" t="s">
        <v>748</v>
      </c>
      <c r="I22" s="75" t="e">
        <v>#VALUE!</v>
      </c>
      <c r="J22" s="76" t="e">
        <v>#VALUE!</v>
      </c>
      <c r="K22" s="76" t="e">
        <v>#VALUE!</v>
      </c>
      <c r="L22" s="76" t="e">
        <v>#VALUE!</v>
      </c>
      <c r="M22" s="76" t="e">
        <v>#VALUE!</v>
      </c>
      <c r="N22" s="76" t="e">
        <v>#VALUE!</v>
      </c>
      <c r="O22" s="76" t="e">
        <v>#VALUE!</v>
      </c>
      <c r="P22" s="76" t="e">
        <v>#VALUE!</v>
      </c>
      <c r="Q22" s="76" t="e">
        <v>#VALUE!</v>
      </c>
      <c r="R22" s="76" t="e">
        <v>#VALUE!</v>
      </c>
      <c r="S22" s="76" t="e">
        <v>#VALUE!</v>
      </c>
      <c r="T22" s="76" t="e">
        <v>#VALUE!</v>
      </c>
      <c r="U22" s="76" t="e">
        <v>#VALUE!</v>
      </c>
      <c r="V22" s="76" t="e">
        <v>#VALUE!</v>
      </c>
      <c r="W22" s="76" t="e">
        <v>#VALUE!</v>
      </c>
      <c r="X22" s="76" t="e">
        <v>#VALUE!</v>
      </c>
      <c r="Y22" s="76" t="e">
        <v>#VALUE!</v>
      </c>
    </row>
    <row r="23" spans="7:25" x14ac:dyDescent="0.2">
      <c r="G23" s="73">
        <v>15</v>
      </c>
      <c r="H23" s="74" t="e">
        <v>#N/A</v>
      </c>
      <c r="I23" s="75">
        <v>106</v>
      </c>
      <c r="J23" s="76">
        <v>98950.070999999996</v>
      </c>
      <c r="K23" s="76">
        <v>0</v>
      </c>
      <c r="L23" s="76">
        <v>0</v>
      </c>
      <c r="M23" s="76">
        <v>0</v>
      </c>
      <c r="N23" s="76">
        <v>0</v>
      </c>
      <c r="O23" s="76">
        <v>0</v>
      </c>
      <c r="P23" s="76">
        <v>0</v>
      </c>
      <c r="Q23" s="76">
        <v>7082.2450049999998</v>
      </c>
      <c r="R23" s="76">
        <v>35447.812125000004</v>
      </c>
      <c r="S23" s="76">
        <v>2049.6537599999997</v>
      </c>
      <c r="T23" s="76">
        <v>2624.1406124999999</v>
      </c>
      <c r="U23" s="76">
        <v>14107.112249999998</v>
      </c>
      <c r="V23" s="76">
        <v>49812.066149999999</v>
      </c>
      <c r="W23" s="76">
        <v>11288.112825</v>
      </c>
      <c r="X23" s="76">
        <v>56881.541474999998</v>
      </c>
      <c r="Y23" s="76">
        <v>3112679.5425</v>
      </c>
    </row>
    <row r="24" spans="7:25" x14ac:dyDescent="0.2">
      <c r="G24" s="73">
        <v>16</v>
      </c>
      <c r="H24" s="74" t="s">
        <v>748</v>
      </c>
      <c r="I24" s="75" t="e">
        <v>#VALUE!</v>
      </c>
      <c r="J24" s="76" t="e">
        <v>#VALUE!</v>
      </c>
      <c r="K24" s="76" t="e">
        <v>#VALUE!</v>
      </c>
      <c r="L24" s="76" t="e">
        <v>#VALUE!</v>
      </c>
      <c r="M24" s="76" t="e">
        <v>#VALUE!</v>
      </c>
      <c r="N24" s="76" t="e">
        <v>#VALUE!</v>
      </c>
      <c r="O24" s="76" t="e">
        <v>#VALUE!</v>
      </c>
      <c r="P24" s="76" t="e">
        <v>#VALUE!</v>
      </c>
      <c r="Q24" s="76" t="e">
        <v>#VALUE!</v>
      </c>
      <c r="R24" s="76" t="e">
        <v>#VALUE!</v>
      </c>
      <c r="S24" s="76" t="e">
        <v>#VALUE!</v>
      </c>
      <c r="T24" s="76" t="e">
        <v>#VALUE!</v>
      </c>
      <c r="U24" s="76" t="e">
        <v>#VALUE!</v>
      </c>
      <c r="V24" s="76" t="e">
        <v>#VALUE!</v>
      </c>
      <c r="W24" s="76" t="e">
        <v>#VALUE!</v>
      </c>
      <c r="X24" s="76" t="e">
        <v>#VALUE!</v>
      </c>
      <c r="Y24" s="76" t="e">
        <v>#VALUE!</v>
      </c>
    </row>
    <row r="25" spans="7:25" x14ac:dyDescent="0.2">
      <c r="G25" s="73">
        <v>17</v>
      </c>
      <c r="H25" s="74" t="e">
        <v>#N/A</v>
      </c>
      <c r="I25" s="75">
        <v>109</v>
      </c>
      <c r="J25" s="76">
        <v>4769.8560000000007</v>
      </c>
      <c r="K25" s="76">
        <v>0</v>
      </c>
      <c r="L25" s="76">
        <v>0</v>
      </c>
      <c r="M25" s="76">
        <v>0</v>
      </c>
      <c r="N25" s="76">
        <v>0</v>
      </c>
      <c r="O25" s="76">
        <v>0</v>
      </c>
      <c r="P25" s="76">
        <v>0</v>
      </c>
      <c r="Q25" s="76">
        <v>222.76799999999997</v>
      </c>
      <c r="R25" s="76">
        <v>2764.9440000000004</v>
      </c>
      <c r="S25" s="76">
        <v>3957.4080000000004</v>
      </c>
      <c r="T25" s="76">
        <v>144.14400000000001</v>
      </c>
      <c r="U25" s="76">
        <v>773.13600000000008</v>
      </c>
      <c r="V25" s="76">
        <v>511.05600000000004</v>
      </c>
      <c r="W25" s="76">
        <v>262.08000000000004</v>
      </c>
      <c r="X25" s="76">
        <v>576.57600000000002</v>
      </c>
      <c r="Y25" s="76">
        <v>91.728000000000009</v>
      </c>
    </row>
    <row r="26" spans="7:25" x14ac:dyDescent="0.2">
      <c r="G26" s="73">
        <v>18</v>
      </c>
      <c r="H26" s="74" t="s">
        <v>748</v>
      </c>
      <c r="I26" s="75" t="e">
        <v>#VALUE!</v>
      </c>
      <c r="J26" s="76" t="e">
        <v>#VALUE!</v>
      </c>
      <c r="K26" s="76" t="e">
        <v>#VALUE!</v>
      </c>
      <c r="L26" s="76" t="e">
        <v>#VALUE!</v>
      </c>
      <c r="M26" s="76" t="e">
        <v>#VALUE!</v>
      </c>
      <c r="N26" s="76" t="e">
        <v>#VALUE!</v>
      </c>
      <c r="O26" s="76" t="e">
        <v>#VALUE!</v>
      </c>
      <c r="P26" s="76" t="e">
        <v>#VALUE!</v>
      </c>
      <c r="Q26" s="76" t="e">
        <v>#VALUE!</v>
      </c>
      <c r="R26" s="76" t="e">
        <v>#VALUE!</v>
      </c>
      <c r="S26" s="76" t="e">
        <v>#VALUE!</v>
      </c>
      <c r="T26" s="76" t="e">
        <v>#VALUE!</v>
      </c>
      <c r="U26" s="76" t="e">
        <v>#VALUE!</v>
      </c>
      <c r="V26" s="76" t="e">
        <v>#VALUE!</v>
      </c>
      <c r="W26" s="76" t="e">
        <v>#VALUE!</v>
      </c>
      <c r="X26" s="76" t="e">
        <v>#VALUE!</v>
      </c>
      <c r="Y26" s="76" t="e">
        <v>#VALUE!</v>
      </c>
    </row>
    <row r="27" spans="7:25" x14ac:dyDescent="0.2">
      <c r="G27" s="73">
        <v>19</v>
      </c>
      <c r="H27" s="74" t="s">
        <v>748</v>
      </c>
      <c r="I27" s="75" t="e">
        <v>#VALUE!</v>
      </c>
      <c r="J27" s="76" t="e">
        <v>#VALUE!</v>
      </c>
      <c r="K27" s="76" t="e">
        <v>#VALUE!</v>
      </c>
      <c r="L27" s="76" t="e">
        <v>#VALUE!</v>
      </c>
      <c r="M27" s="76" t="e">
        <v>#VALUE!</v>
      </c>
      <c r="N27" s="76" t="e">
        <v>#VALUE!</v>
      </c>
      <c r="O27" s="76" t="e">
        <v>#VALUE!</v>
      </c>
      <c r="P27" s="76" t="e">
        <v>#VALUE!</v>
      </c>
      <c r="Q27" s="76" t="e">
        <v>#VALUE!</v>
      </c>
      <c r="R27" s="76" t="e">
        <v>#VALUE!</v>
      </c>
      <c r="S27" s="76" t="e">
        <v>#VALUE!</v>
      </c>
      <c r="T27" s="76" t="e">
        <v>#VALUE!</v>
      </c>
      <c r="U27" s="76" t="e">
        <v>#VALUE!</v>
      </c>
      <c r="V27" s="76" t="e">
        <v>#VALUE!</v>
      </c>
      <c r="W27" s="76" t="e">
        <v>#VALUE!</v>
      </c>
      <c r="X27" s="76" t="e">
        <v>#VALUE!</v>
      </c>
      <c r="Y27" s="76" t="e">
        <v>#VALUE!</v>
      </c>
    </row>
    <row r="28" spans="7:25" x14ac:dyDescent="0.2">
      <c r="G28" s="73">
        <v>20</v>
      </c>
      <c r="H28" s="74" t="s">
        <v>748</v>
      </c>
      <c r="I28" s="75" t="e">
        <v>#VALUE!</v>
      </c>
      <c r="J28" s="76" t="e">
        <v>#VALUE!</v>
      </c>
      <c r="K28" s="76" t="e">
        <v>#VALUE!</v>
      </c>
      <c r="L28" s="76" t="e">
        <v>#VALUE!</v>
      </c>
      <c r="M28" s="76" t="e">
        <v>#VALUE!</v>
      </c>
      <c r="N28" s="76" t="e">
        <v>#VALUE!</v>
      </c>
      <c r="O28" s="76" t="e">
        <v>#VALUE!</v>
      </c>
      <c r="P28" s="76" t="e">
        <v>#VALUE!</v>
      </c>
      <c r="Q28" s="76" t="e">
        <v>#VALUE!</v>
      </c>
      <c r="R28" s="76" t="e">
        <v>#VALUE!</v>
      </c>
      <c r="S28" s="76" t="e">
        <v>#VALUE!</v>
      </c>
      <c r="T28" s="76" t="e">
        <v>#VALUE!</v>
      </c>
      <c r="U28" s="76" t="e">
        <v>#VALUE!</v>
      </c>
      <c r="V28" s="76" t="e">
        <v>#VALUE!</v>
      </c>
      <c r="W28" s="76" t="e">
        <v>#VALUE!</v>
      </c>
      <c r="X28" s="76" t="e">
        <v>#VALUE!</v>
      </c>
      <c r="Y28" s="76" t="e">
        <v>#VALUE!</v>
      </c>
    </row>
    <row r="29" spans="7:25" x14ac:dyDescent="0.2">
      <c r="G29" s="73">
        <v>21</v>
      </c>
      <c r="H29" s="74" t="s">
        <v>748</v>
      </c>
      <c r="I29" s="75" t="e">
        <v>#VALUE!</v>
      </c>
      <c r="J29" s="76" t="e">
        <v>#VALUE!</v>
      </c>
      <c r="K29" s="76" t="e">
        <v>#VALUE!</v>
      </c>
      <c r="L29" s="76" t="e">
        <v>#VALUE!</v>
      </c>
      <c r="M29" s="76" t="e">
        <v>#VALUE!</v>
      </c>
      <c r="N29" s="76" t="e">
        <v>#VALUE!</v>
      </c>
      <c r="O29" s="76" t="e">
        <v>#VALUE!</v>
      </c>
      <c r="P29" s="76" t="e">
        <v>#VALUE!</v>
      </c>
      <c r="Q29" s="76" t="e">
        <v>#VALUE!</v>
      </c>
      <c r="R29" s="76" t="e">
        <v>#VALUE!</v>
      </c>
      <c r="S29" s="76" t="e">
        <v>#VALUE!</v>
      </c>
      <c r="T29" s="76" t="e">
        <v>#VALUE!</v>
      </c>
      <c r="U29" s="76" t="e">
        <v>#VALUE!</v>
      </c>
      <c r="V29" s="76" t="e">
        <v>#VALUE!</v>
      </c>
      <c r="W29" s="76" t="e">
        <v>#VALUE!</v>
      </c>
      <c r="X29" s="76" t="e">
        <v>#VALUE!</v>
      </c>
      <c r="Y29" s="76" t="e">
        <v>#VALUE!</v>
      </c>
    </row>
    <row r="30" spans="7:25" x14ac:dyDescent="0.2">
      <c r="G30" s="73">
        <v>22</v>
      </c>
      <c r="H30" s="74" t="s">
        <v>748</v>
      </c>
      <c r="I30" s="75" t="e">
        <v>#VALUE!</v>
      </c>
      <c r="J30" s="76" t="e">
        <v>#VALUE!</v>
      </c>
      <c r="K30" s="76" t="e">
        <v>#VALUE!</v>
      </c>
      <c r="L30" s="76" t="e">
        <v>#VALUE!</v>
      </c>
      <c r="M30" s="76" t="e">
        <v>#VALUE!</v>
      </c>
      <c r="N30" s="76" t="e">
        <v>#VALUE!</v>
      </c>
      <c r="O30" s="76" t="e">
        <v>#VALUE!</v>
      </c>
      <c r="P30" s="76" t="e">
        <v>#VALUE!</v>
      </c>
      <c r="Q30" s="76" t="e">
        <v>#VALUE!</v>
      </c>
      <c r="R30" s="76" t="e">
        <v>#VALUE!</v>
      </c>
      <c r="S30" s="76" t="e">
        <v>#VALUE!</v>
      </c>
      <c r="T30" s="76" t="e">
        <v>#VALUE!</v>
      </c>
      <c r="U30" s="76" t="e">
        <v>#VALUE!</v>
      </c>
      <c r="V30" s="76" t="e">
        <v>#VALUE!</v>
      </c>
      <c r="W30" s="76" t="e">
        <v>#VALUE!</v>
      </c>
      <c r="X30" s="76" t="e">
        <v>#VALUE!</v>
      </c>
      <c r="Y30" s="76" t="e">
        <v>#VALUE!</v>
      </c>
    </row>
    <row r="31" spans="7:25" x14ac:dyDescent="0.2">
      <c r="G31" s="73">
        <v>23</v>
      </c>
      <c r="H31" s="74" t="s">
        <v>748</v>
      </c>
      <c r="I31" s="75" t="e">
        <v>#VALUE!</v>
      </c>
      <c r="J31" s="76" t="e">
        <v>#VALUE!</v>
      </c>
      <c r="K31" s="76" t="e">
        <v>#VALUE!</v>
      </c>
      <c r="L31" s="76" t="e">
        <v>#VALUE!</v>
      </c>
      <c r="M31" s="76" t="e">
        <v>#VALUE!</v>
      </c>
      <c r="N31" s="76" t="e">
        <v>#VALUE!</v>
      </c>
      <c r="O31" s="76" t="e">
        <v>#VALUE!</v>
      </c>
      <c r="P31" s="76" t="e">
        <v>#VALUE!</v>
      </c>
      <c r="Q31" s="76" t="e">
        <v>#VALUE!</v>
      </c>
      <c r="R31" s="76" t="e">
        <v>#VALUE!</v>
      </c>
      <c r="S31" s="76" t="e">
        <v>#VALUE!</v>
      </c>
      <c r="T31" s="76" t="e">
        <v>#VALUE!</v>
      </c>
      <c r="U31" s="76" t="e">
        <v>#VALUE!</v>
      </c>
      <c r="V31" s="76" t="e">
        <v>#VALUE!</v>
      </c>
      <c r="W31" s="76" t="e">
        <v>#VALUE!</v>
      </c>
      <c r="X31" s="76" t="e">
        <v>#VALUE!</v>
      </c>
      <c r="Y31" s="76" t="e">
        <v>#VALUE!</v>
      </c>
    </row>
    <row r="32" spans="7:25" x14ac:dyDescent="0.2">
      <c r="G32" s="73">
        <v>24</v>
      </c>
      <c r="H32" s="74" t="s">
        <v>748</v>
      </c>
      <c r="I32" s="75" t="e">
        <v>#VALUE!</v>
      </c>
      <c r="J32" s="76" t="e">
        <v>#VALUE!</v>
      </c>
      <c r="K32" s="76" t="e">
        <v>#VALUE!</v>
      </c>
      <c r="L32" s="76" t="e">
        <v>#VALUE!</v>
      </c>
      <c r="M32" s="76" t="e">
        <v>#VALUE!</v>
      </c>
      <c r="N32" s="76" t="e">
        <v>#VALUE!</v>
      </c>
      <c r="O32" s="76" t="e">
        <v>#VALUE!</v>
      </c>
      <c r="P32" s="76" t="e">
        <v>#VALUE!</v>
      </c>
      <c r="Q32" s="76" t="e">
        <v>#VALUE!</v>
      </c>
      <c r="R32" s="76" t="e">
        <v>#VALUE!</v>
      </c>
      <c r="S32" s="76" t="e">
        <v>#VALUE!</v>
      </c>
      <c r="T32" s="76" t="e">
        <v>#VALUE!</v>
      </c>
      <c r="U32" s="76" t="e">
        <v>#VALUE!</v>
      </c>
      <c r="V32" s="76" t="e">
        <v>#VALUE!</v>
      </c>
      <c r="W32" s="76" t="e">
        <v>#VALUE!</v>
      </c>
      <c r="X32" s="76" t="e">
        <v>#VALUE!</v>
      </c>
      <c r="Y32" s="76" t="e">
        <v>#VALUE!</v>
      </c>
    </row>
    <row r="33" spans="7:25" x14ac:dyDescent="0.2">
      <c r="G33" s="73">
        <v>25</v>
      </c>
      <c r="H33" s="74" t="s">
        <v>748</v>
      </c>
      <c r="I33" s="75" t="e">
        <v>#VALUE!</v>
      </c>
      <c r="J33" s="76" t="e">
        <v>#VALUE!</v>
      </c>
      <c r="K33" s="76" t="e">
        <v>#VALUE!</v>
      </c>
      <c r="L33" s="76" t="e">
        <v>#VALUE!</v>
      </c>
      <c r="M33" s="76" t="e">
        <v>#VALUE!</v>
      </c>
      <c r="N33" s="76" t="e">
        <v>#VALUE!</v>
      </c>
      <c r="O33" s="76" t="e">
        <v>#VALUE!</v>
      </c>
      <c r="P33" s="76" t="e">
        <v>#VALUE!</v>
      </c>
      <c r="Q33" s="76" t="e">
        <v>#VALUE!</v>
      </c>
      <c r="R33" s="76" t="e">
        <v>#VALUE!</v>
      </c>
      <c r="S33" s="76" t="e">
        <v>#VALUE!</v>
      </c>
      <c r="T33" s="76" t="e">
        <v>#VALUE!</v>
      </c>
      <c r="U33" s="76" t="e">
        <v>#VALUE!</v>
      </c>
      <c r="V33" s="76" t="e">
        <v>#VALUE!</v>
      </c>
      <c r="W33" s="76" t="e">
        <v>#VALUE!</v>
      </c>
      <c r="X33" s="76" t="e">
        <v>#VALUE!</v>
      </c>
      <c r="Y33" s="76" t="e">
        <v>#VALUE!</v>
      </c>
    </row>
    <row r="34" spans="7:25" x14ac:dyDescent="0.2">
      <c r="G34" s="73">
        <v>26</v>
      </c>
      <c r="H34" s="74" t="s">
        <v>748</v>
      </c>
      <c r="I34" s="75" t="e">
        <v>#VALUE!</v>
      </c>
      <c r="J34" s="76" t="e">
        <v>#VALUE!</v>
      </c>
      <c r="K34" s="76" t="e">
        <v>#VALUE!</v>
      </c>
      <c r="L34" s="76" t="e">
        <v>#VALUE!</v>
      </c>
      <c r="M34" s="76" t="e">
        <v>#VALUE!</v>
      </c>
      <c r="N34" s="76" t="e">
        <v>#VALUE!</v>
      </c>
      <c r="O34" s="76" t="e">
        <v>#VALUE!</v>
      </c>
      <c r="P34" s="76" t="e">
        <v>#VALUE!</v>
      </c>
      <c r="Q34" s="76" t="e">
        <v>#VALUE!</v>
      </c>
      <c r="R34" s="76" t="e">
        <v>#VALUE!</v>
      </c>
      <c r="S34" s="76" t="e">
        <v>#VALUE!</v>
      </c>
      <c r="T34" s="76" t="e">
        <v>#VALUE!</v>
      </c>
      <c r="U34" s="76" t="e">
        <v>#VALUE!</v>
      </c>
      <c r="V34" s="76" t="e">
        <v>#VALUE!</v>
      </c>
      <c r="W34" s="76" t="e">
        <v>#VALUE!</v>
      </c>
      <c r="X34" s="76" t="e">
        <v>#VALUE!</v>
      </c>
      <c r="Y34" s="76" t="e">
        <v>#VALUE!</v>
      </c>
    </row>
    <row r="35" spans="7:25" x14ac:dyDescent="0.2">
      <c r="G35" s="73">
        <v>27</v>
      </c>
      <c r="H35" s="74" t="s">
        <v>748</v>
      </c>
      <c r="I35" s="75" t="e">
        <v>#VALUE!</v>
      </c>
      <c r="J35" s="76" t="e">
        <v>#VALUE!</v>
      </c>
      <c r="K35" s="76" t="e">
        <v>#VALUE!</v>
      </c>
      <c r="L35" s="76" t="e">
        <v>#VALUE!</v>
      </c>
      <c r="M35" s="76" t="e">
        <v>#VALUE!</v>
      </c>
      <c r="N35" s="76" t="e">
        <v>#VALUE!</v>
      </c>
      <c r="O35" s="76" t="e">
        <v>#VALUE!</v>
      </c>
      <c r="P35" s="76" t="e">
        <v>#VALUE!</v>
      </c>
      <c r="Q35" s="76" t="e">
        <v>#VALUE!</v>
      </c>
      <c r="R35" s="76" t="e">
        <v>#VALUE!</v>
      </c>
      <c r="S35" s="76" t="e">
        <v>#VALUE!</v>
      </c>
      <c r="T35" s="76" t="e">
        <v>#VALUE!</v>
      </c>
      <c r="U35" s="76" t="e">
        <v>#VALUE!</v>
      </c>
      <c r="V35" s="76" t="e">
        <v>#VALUE!</v>
      </c>
      <c r="W35" s="76" t="e">
        <v>#VALUE!</v>
      </c>
      <c r="X35" s="76" t="e">
        <v>#VALUE!</v>
      </c>
      <c r="Y35" s="76" t="e">
        <v>#VALUE!</v>
      </c>
    </row>
    <row r="36" spans="7:25" x14ac:dyDescent="0.2">
      <c r="G36" s="73">
        <v>28</v>
      </c>
      <c r="H36" s="74" t="s">
        <v>748</v>
      </c>
      <c r="I36" s="75" t="e">
        <v>#VALUE!</v>
      </c>
      <c r="J36" s="76" t="e">
        <v>#VALUE!</v>
      </c>
      <c r="K36" s="76" t="e">
        <v>#VALUE!</v>
      </c>
      <c r="L36" s="76" t="e">
        <v>#VALUE!</v>
      </c>
      <c r="M36" s="76" t="e">
        <v>#VALUE!</v>
      </c>
      <c r="N36" s="76" t="e">
        <v>#VALUE!</v>
      </c>
      <c r="O36" s="76" t="e">
        <v>#VALUE!</v>
      </c>
      <c r="P36" s="76" t="e">
        <v>#VALUE!</v>
      </c>
      <c r="Q36" s="76" t="e">
        <v>#VALUE!</v>
      </c>
      <c r="R36" s="76" t="e">
        <v>#VALUE!</v>
      </c>
      <c r="S36" s="76" t="e">
        <v>#VALUE!</v>
      </c>
      <c r="T36" s="76" t="e">
        <v>#VALUE!</v>
      </c>
      <c r="U36" s="76" t="e">
        <v>#VALUE!</v>
      </c>
      <c r="V36" s="76" t="e">
        <v>#VALUE!</v>
      </c>
      <c r="W36" s="76" t="e">
        <v>#VALUE!</v>
      </c>
      <c r="X36" s="76" t="e">
        <v>#VALUE!</v>
      </c>
      <c r="Y36" s="76" t="e">
        <v>#VALUE!</v>
      </c>
    </row>
    <row r="37" spans="7:25" x14ac:dyDescent="0.2">
      <c r="G37" s="73">
        <v>29</v>
      </c>
      <c r="H37" s="74" t="s">
        <v>748</v>
      </c>
      <c r="I37" s="75" t="e">
        <v>#VALUE!</v>
      </c>
      <c r="J37" s="76" t="e">
        <v>#VALUE!</v>
      </c>
      <c r="K37" s="76" t="e">
        <v>#VALUE!</v>
      </c>
      <c r="L37" s="76" t="e">
        <v>#VALUE!</v>
      </c>
      <c r="M37" s="76" t="e">
        <v>#VALUE!</v>
      </c>
      <c r="N37" s="76" t="e">
        <v>#VALUE!</v>
      </c>
      <c r="O37" s="76" t="e">
        <v>#VALUE!</v>
      </c>
      <c r="P37" s="76" t="e">
        <v>#VALUE!</v>
      </c>
      <c r="Q37" s="76" t="e">
        <v>#VALUE!</v>
      </c>
      <c r="R37" s="76" t="e">
        <v>#VALUE!</v>
      </c>
      <c r="S37" s="76" t="e">
        <v>#VALUE!</v>
      </c>
      <c r="T37" s="76" t="e">
        <v>#VALUE!</v>
      </c>
      <c r="U37" s="76" t="e">
        <v>#VALUE!</v>
      </c>
      <c r="V37" s="76" t="e">
        <v>#VALUE!</v>
      </c>
      <c r="W37" s="76" t="e">
        <v>#VALUE!</v>
      </c>
      <c r="X37" s="76" t="e">
        <v>#VALUE!</v>
      </c>
      <c r="Y37" s="76" t="e">
        <v>#VALUE!</v>
      </c>
    </row>
    <row r="38" spans="7:25" x14ac:dyDescent="0.2">
      <c r="G38" s="73">
        <v>30</v>
      </c>
      <c r="H38" s="74" t="s">
        <v>748</v>
      </c>
      <c r="I38" s="75" t="e">
        <v>#VALUE!</v>
      </c>
      <c r="J38" s="76" t="e">
        <v>#VALUE!</v>
      </c>
      <c r="K38" s="76" t="e">
        <v>#VALUE!</v>
      </c>
      <c r="L38" s="76" t="e">
        <v>#VALUE!</v>
      </c>
      <c r="M38" s="76" t="e">
        <v>#VALUE!</v>
      </c>
      <c r="N38" s="76" t="e">
        <v>#VALUE!</v>
      </c>
      <c r="O38" s="76" t="e">
        <v>#VALUE!</v>
      </c>
      <c r="P38" s="76" t="e">
        <v>#VALUE!</v>
      </c>
      <c r="Q38" s="76" t="e">
        <v>#VALUE!</v>
      </c>
      <c r="R38" s="76" t="e">
        <v>#VALUE!</v>
      </c>
      <c r="S38" s="76" t="e">
        <v>#VALUE!</v>
      </c>
      <c r="T38" s="76" t="e">
        <v>#VALUE!</v>
      </c>
      <c r="U38" s="76" t="e">
        <v>#VALUE!</v>
      </c>
      <c r="V38" s="76" t="e">
        <v>#VALUE!</v>
      </c>
      <c r="W38" s="76" t="e">
        <v>#VALUE!</v>
      </c>
      <c r="X38" s="76" t="e">
        <v>#VALUE!</v>
      </c>
      <c r="Y38" s="76" t="e">
        <v>#VALUE!</v>
      </c>
    </row>
    <row r="39" spans="7:25" x14ac:dyDescent="0.2">
      <c r="G39" s="73">
        <v>31</v>
      </c>
      <c r="H39" s="74" t="s">
        <v>748</v>
      </c>
      <c r="I39" s="75" t="e">
        <v>#VALUE!</v>
      </c>
      <c r="J39" s="76" t="e">
        <v>#VALUE!</v>
      </c>
      <c r="K39" s="76" t="e">
        <v>#VALUE!</v>
      </c>
      <c r="L39" s="76" t="e">
        <v>#VALUE!</v>
      </c>
      <c r="M39" s="76" t="e">
        <v>#VALUE!</v>
      </c>
      <c r="N39" s="76" t="e">
        <v>#VALUE!</v>
      </c>
      <c r="O39" s="76" t="e">
        <v>#VALUE!</v>
      </c>
      <c r="P39" s="76" t="e">
        <v>#VALUE!</v>
      </c>
      <c r="Q39" s="76" t="e">
        <v>#VALUE!</v>
      </c>
      <c r="R39" s="76" t="e">
        <v>#VALUE!</v>
      </c>
      <c r="S39" s="76" t="e">
        <v>#VALUE!</v>
      </c>
      <c r="T39" s="76" t="e">
        <v>#VALUE!</v>
      </c>
      <c r="U39" s="76" t="e">
        <v>#VALUE!</v>
      </c>
      <c r="V39" s="76" t="e">
        <v>#VALUE!</v>
      </c>
      <c r="W39" s="76" t="e">
        <v>#VALUE!</v>
      </c>
      <c r="X39" s="76" t="e">
        <v>#VALUE!</v>
      </c>
      <c r="Y39" s="76" t="e">
        <v>#VALUE!</v>
      </c>
    </row>
    <row r="40" spans="7:25" x14ac:dyDescent="0.2">
      <c r="G40" s="73">
        <v>32</v>
      </c>
      <c r="H40" s="74" t="s">
        <v>748</v>
      </c>
      <c r="I40" s="75" t="e">
        <v>#VALUE!</v>
      </c>
      <c r="J40" s="76" t="e">
        <v>#VALUE!</v>
      </c>
      <c r="K40" s="76" t="e">
        <v>#VALUE!</v>
      </c>
      <c r="L40" s="76" t="e">
        <v>#VALUE!</v>
      </c>
      <c r="M40" s="76" t="e">
        <v>#VALUE!</v>
      </c>
      <c r="N40" s="76" t="e">
        <v>#VALUE!</v>
      </c>
      <c r="O40" s="76" t="e">
        <v>#VALUE!</v>
      </c>
      <c r="P40" s="76" t="e">
        <v>#VALUE!</v>
      </c>
      <c r="Q40" s="76" t="e">
        <v>#VALUE!</v>
      </c>
      <c r="R40" s="76" t="e">
        <v>#VALUE!</v>
      </c>
      <c r="S40" s="76" t="e">
        <v>#VALUE!</v>
      </c>
      <c r="T40" s="76" t="e">
        <v>#VALUE!</v>
      </c>
      <c r="U40" s="76" t="e">
        <v>#VALUE!</v>
      </c>
      <c r="V40" s="76" t="e">
        <v>#VALUE!</v>
      </c>
      <c r="W40" s="76" t="e">
        <v>#VALUE!</v>
      </c>
      <c r="X40" s="76" t="e">
        <v>#VALUE!</v>
      </c>
      <c r="Y40" s="76" t="e">
        <v>#VALUE!</v>
      </c>
    </row>
    <row r="41" spans="7:25" x14ac:dyDescent="0.2">
      <c r="G41" s="73">
        <v>33</v>
      </c>
      <c r="H41" s="74" t="s">
        <v>748</v>
      </c>
      <c r="I41" s="75" t="e">
        <v>#VALUE!</v>
      </c>
      <c r="J41" s="76" t="e">
        <v>#VALUE!</v>
      </c>
      <c r="K41" s="76" t="e">
        <v>#VALUE!</v>
      </c>
      <c r="L41" s="76" t="e">
        <v>#VALUE!</v>
      </c>
      <c r="M41" s="76" t="e">
        <v>#VALUE!</v>
      </c>
      <c r="N41" s="76" t="e">
        <v>#VALUE!</v>
      </c>
      <c r="O41" s="76" t="e">
        <v>#VALUE!</v>
      </c>
      <c r="P41" s="76" t="e">
        <v>#VALUE!</v>
      </c>
      <c r="Q41" s="76" t="e">
        <v>#VALUE!</v>
      </c>
      <c r="R41" s="76" t="e">
        <v>#VALUE!</v>
      </c>
      <c r="S41" s="76" t="e">
        <v>#VALUE!</v>
      </c>
      <c r="T41" s="76" t="e">
        <v>#VALUE!</v>
      </c>
      <c r="U41" s="76" t="e">
        <v>#VALUE!</v>
      </c>
      <c r="V41" s="76" t="e">
        <v>#VALUE!</v>
      </c>
      <c r="W41" s="76" t="e">
        <v>#VALUE!</v>
      </c>
      <c r="X41" s="76" t="e">
        <v>#VALUE!</v>
      </c>
      <c r="Y41" s="76" t="e">
        <v>#VALUE!</v>
      </c>
    </row>
    <row r="42" spans="7:25" x14ac:dyDescent="0.2">
      <c r="G42" s="73">
        <v>34</v>
      </c>
      <c r="H42" s="74" t="s">
        <v>748</v>
      </c>
      <c r="I42" s="75" t="e">
        <v>#VALUE!</v>
      </c>
      <c r="J42" s="76" t="e">
        <v>#VALUE!</v>
      </c>
      <c r="K42" s="76" t="e">
        <v>#VALUE!</v>
      </c>
      <c r="L42" s="76" t="e">
        <v>#VALUE!</v>
      </c>
      <c r="M42" s="76" t="e">
        <v>#VALUE!</v>
      </c>
      <c r="N42" s="76" t="e">
        <v>#VALUE!</v>
      </c>
      <c r="O42" s="76" t="e">
        <v>#VALUE!</v>
      </c>
      <c r="P42" s="76" t="e">
        <v>#VALUE!</v>
      </c>
      <c r="Q42" s="76" t="e">
        <v>#VALUE!</v>
      </c>
      <c r="R42" s="76" t="e">
        <v>#VALUE!</v>
      </c>
      <c r="S42" s="76" t="e">
        <v>#VALUE!</v>
      </c>
      <c r="T42" s="76" t="e">
        <v>#VALUE!</v>
      </c>
      <c r="U42" s="76" t="e">
        <v>#VALUE!</v>
      </c>
      <c r="V42" s="76" t="e">
        <v>#VALUE!</v>
      </c>
      <c r="W42" s="76" t="e">
        <v>#VALUE!</v>
      </c>
      <c r="X42" s="76" t="e">
        <v>#VALUE!</v>
      </c>
      <c r="Y42" s="76" t="e">
        <v>#VALUE!</v>
      </c>
    </row>
    <row r="43" spans="7:25" x14ac:dyDescent="0.2">
      <c r="G43" s="73">
        <v>35</v>
      </c>
      <c r="H43" s="74" t="s">
        <v>748</v>
      </c>
      <c r="I43" s="75" t="e">
        <v>#VALUE!</v>
      </c>
      <c r="J43" s="76" t="e">
        <v>#VALUE!</v>
      </c>
      <c r="K43" s="76" t="e">
        <v>#VALUE!</v>
      </c>
      <c r="L43" s="76" t="e">
        <v>#VALUE!</v>
      </c>
      <c r="M43" s="76" t="e">
        <v>#VALUE!</v>
      </c>
      <c r="N43" s="76" t="e">
        <v>#VALUE!</v>
      </c>
      <c r="O43" s="76" t="e">
        <v>#VALUE!</v>
      </c>
      <c r="P43" s="76" t="e">
        <v>#VALUE!</v>
      </c>
      <c r="Q43" s="76" t="e">
        <v>#VALUE!</v>
      </c>
      <c r="R43" s="76" t="e">
        <v>#VALUE!</v>
      </c>
      <c r="S43" s="76" t="e">
        <v>#VALUE!</v>
      </c>
      <c r="T43" s="76" t="e">
        <v>#VALUE!</v>
      </c>
      <c r="U43" s="76" t="e">
        <v>#VALUE!</v>
      </c>
      <c r="V43" s="76" t="e">
        <v>#VALUE!</v>
      </c>
      <c r="W43" s="76" t="e">
        <v>#VALUE!</v>
      </c>
      <c r="X43" s="76" t="e">
        <v>#VALUE!</v>
      </c>
      <c r="Y43" s="76" t="e">
        <v>#VALUE!</v>
      </c>
    </row>
    <row r="44" spans="7:25" x14ac:dyDescent="0.2">
      <c r="G44" s="73">
        <v>36</v>
      </c>
      <c r="H44" s="74" t="s">
        <v>748</v>
      </c>
      <c r="I44" s="75" t="e">
        <v>#VALUE!</v>
      </c>
      <c r="J44" s="76" t="e">
        <v>#VALUE!</v>
      </c>
      <c r="K44" s="76" t="e">
        <v>#VALUE!</v>
      </c>
      <c r="L44" s="76" t="e">
        <v>#VALUE!</v>
      </c>
      <c r="M44" s="76" t="e">
        <v>#VALUE!</v>
      </c>
      <c r="N44" s="76" t="e">
        <v>#VALUE!</v>
      </c>
      <c r="O44" s="76" t="e">
        <v>#VALUE!</v>
      </c>
      <c r="P44" s="76" t="e">
        <v>#VALUE!</v>
      </c>
      <c r="Q44" s="76" t="e">
        <v>#VALUE!</v>
      </c>
      <c r="R44" s="76" t="e">
        <v>#VALUE!</v>
      </c>
      <c r="S44" s="76" t="e">
        <v>#VALUE!</v>
      </c>
      <c r="T44" s="76" t="e">
        <v>#VALUE!</v>
      </c>
      <c r="U44" s="76" t="e">
        <v>#VALUE!</v>
      </c>
      <c r="V44" s="76" t="e">
        <v>#VALUE!</v>
      </c>
      <c r="W44" s="76" t="e">
        <v>#VALUE!</v>
      </c>
      <c r="X44" s="76" t="e">
        <v>#VALUE!</v>
      </c>
      <c r="Y44" s="76" t="e">
        <v>#VALUE!</v>
      </c>
    </row>
    <row r="45" spans="7:25" x14ac:dyDescent="0.2">
      <c r="G45" s="73">
        <v>37</v>
      </c>
      <c r="H45" s="74" t="s">
        <v>748</v>
      </c>
      <c r="I45" s="75" t="e">
        <v>#VALUE!</v>
      </c>
      <c r="J45" s="76" t="e">
        <v>#VALUE!</v>
      </c>
      <c r="K45" s="76" t="e">
        <v>#VALUE!</v>
      </c>
      <c r="L45" s="76" t="e">
        <v>#VALUE!</v>
      </c>
      <c r="M45" s="76" t="e">
        <v>#VALUE!</v>
      </c>
      <c r="N45" s="76" t="e">
        <v>#VALUE!</v>
      </c>
      <c r="O45" s="76" t="e">
        <v>#VALUE!</v>
      </c>
      <c r="P45" s="76" t="e">
        <v>#VALUE!</v>
      </c>
      <c r="Q45" s="76" t="e">
        <v>#VALUE!</v>
      </c>
      <c r="R45" s="76" t="e">
        <v>#VALUE!</v>
      </c>
      <c r="S45" s="76" t="e">
        <v>#VALUE!</v>
      </c>
      <c r="T45" s="76" t="e">
        <v>#VALUE!</v>
      </c>
      <c r="U45" s="76" t="e">
        <v>#VALUE!</v>
      </c>
      <c r="V45" s="76" t="e">
        <v>#VALUE!</v>
      </c>
      <c r="W45" s="76" t="e">
        <v>#VALUE!</v>
      </c>
      <c r="X45" s="76" t="e">
        <v>#VALUE!</v>
      </c>
      <c r="Y45" s="76" t="e">
        <v>#VALUE!</v>
      </c>
    </row>
    <row r="46" spans="7:25" x14ac:dyDescent="0.2">
      <c r="G46" s="73">
        <v>38</v>
      </c>
      <c r="H46" s="74" t="s">
        <v>748</v>
      </c>
      <c r="I46" s="75" t="e">
        <v>#VALUE!</v>
      </c>
      <c r="J46" s="76" t="e">
        <v>#VALUE!</v>
      </c>
      <c r="K46" s="76" t="e">
        <v>#VALUE!</v>
      </c>
      <c r="L46" s="76" t="e">
        <v>#VALUE!</v>
      </c>
      <c r="M46" s="76" t="e">
        <v>#VALUE!</v>
      </c>
      <c r="N46" s="76" t="e">
        <v>#VALUE!</v>
      </c>
      <c r="O46" s="76" t="e">
        <v>#VALUE!</v>
      </c>
      <c r="P46" s="76" t="e">
        <v>#VALUE!</v>
      </c>
      <c r="Q46" s="76" t="e">
        <v>#VALUE!</v>
      </c>
      <c r="R46" s="76" t="e">
        <v>#VALUE!</v>
      </c>
      <c r="S46" s="76" t="e">
        <v>#VALUE!</v>
      </c>
      <c r="T46" s="76" t="e">
        <v>#VALUE!</v>
      </c>
      <c r="U46" s="76" t="e">
        <v>#VALUE!</v>
      </c>
      <c r="V46" s="76" t="e">
        <v>#VALUE!</v>
      </c>
      <c r="W46" s="76" t="e">
        <v>#VALUE!</v>
      </c>
      <c r="X46" s="76" t="e">
        <v>#VALUE!</v>
      </c>
      <c r="Y46" s="76" t="e">
        <v>#VALUE!</v>
      </c>
    </row>
    <row r="47" spans="7:25" x14ac:dyDescent="0.2">
      <c r="G47" s="73">
        <v>39</v>
      </c>
      <c r="H47" s="74" t="s">
        <v>748</v>
      </c>
      <c r="I47" s="75" t="e">
        <v>#VALUE!</v>
      </c>
      <c r="J47" s="76" t="e">
        <v>#VALUE!</v>
      </c>
      <c r="K47" s="76" t="e">
        <v>#VALUE!</v>
      </c>
      <c r="L47" s="76" t="e">
        <v>#VALUE!</v>
      </c>
      <c r="M47" s="76" t="e">
        <v>#VALUE!</v>
      </c>
      <c r="N47" s="76" t="e">
        <v>#VALUE!</v>
      </c>
      <c r="O47" s="76" t="e">
        <v>#VALUE!</v>
      </c>
      <c r="P47" s="76" t="e">
        <v>#VALUE!</v>
      </c>
      <c r="Q47" s="76" t="e">
        <v>#VALUE!</v>
      </c>
      <c r="R47" s="76" t="e">
        <v>#VALUE!</v>
      </c>
      <c r="S47" s="76" t="e">
        <v>#VALUE!</v>
      </c>
      <c r="T47" s="76" t="e">
        <v>#VALUE!</v>
      </c>
      <c r="U47" s="76" t="e">
        <v>#VALUE!</v>
      </c>
      <c r="V47" s="76" t="e">
        <v>#VALUE!</v>
      </c>
      <c r="W47" s="76" t="e">
        <v>#VALUE!</v>
      </c>
      <c r="X47" s="76" t="e">
        <v>#VALUE!</v>
      </c>
      <c r="Y47" s="76" t="e">
        <v>#VALUE!</v>
      </c>
    </row>
    <row r="48" spans="7:25" x14ac:dyDescent="0.2">
      <c r="G48" s="73">
        <v>40</v>
      </c>
      <c r="H48" s="74" t="s">
        <v>748</v>
      </c>
      <c r="I48" s="75" t="e">
        <v>#VALUE!</v>
      </c>
      <c r="J48" s="76" t="e">
        <v>#VALUE!</v>
      </c>
      <c r="K48" s="76" t="e">
        <v>#VALUE!</v>
      </c>
      <c r="L48" s="76" t="e">
        <v>#VALUE!</v>
      </c>
      <c r="M48" s="76" t="e">
        <v>#VALUE!</v>
      </c>
      <c r="N48" s="76" t="e">
        <v>#VALUE!</v>
      </c>
      <c r="O48" s="76" t="e">
        <v>#VALUE!</v>
      </c>
      <c r="P48" s="76" t="e">
        <v>#VALUE!</v>
      </c>
      <c r="Q48" s="76" t="e">
        <v>#VALUE!</v>
      </c>
      <c r="R48" s="76" t="e">
        <v>#VALUE!</v>
      </c>
      <c r="S48" s="76" t="e">
        <v>#VALUE!</v>
      </c>
      <c r="T48" s="76" t="e">
        <v>#VALUE!</v>
      </c>
      <c r="U48" s="76" t="e">
        <v>#VALUE!</v>
      </c>
      <c r="V48" s="76" t="e">
        <v>#VALUE!</v>
      </c>
      <c r="W48" s="76" t="e">
        <v>#VALUE!</v>
      </c>
      <c r="X48" s="76" t="e">
        <v>#VALUE!</v>
      </c>
      <c r="Y48" s="76" t="e">
        <v>#VALUE!</v>
      </c>
    </row>
    <row r="49" spans="5:25" s="77" customFormat="1" x14ac:dyDescent="0.2">
      <c r="E49" s="88"/>
      <c r="F49" s="85"/>
      <c r="G49" s="73"/>
      <c r="H49" s="73"/>
      <c r="I49" s="73"/>
      <c r="J49" s="73"/>
      <c r="K49" s="73"/>
      <c r="L49" s="73"/>
      <c r="M49" s="73"/>
      <c r="N49" s="73"/>
      <c r="O49" s="73"/>
      <c r="P49" s="73"/>
      <c r="Q49" s="73"/>
      <c r="R49" s="73"/>
      <c r="S49" s="73"/>
      <c r="T49" s="73"/>
      <c r="U49" s="73"/>
      <c r="V49" s="73"/>
      <c r="W49" s="73"/>
      <c r="X49" s="73"/>
      <c r="Y49" s="73"/>
    </row>
    <row r="50" spans="5:25" s="77" customFormat="1" x14ac:dyDescent="0.2">
      <c r="E50" s="88"/>
      <c r="F50" s="85"/>
      <c r="G50" s="73"/>
      <c r="H50" s="73"/>
      <c r="I50" s="73"/>
      <c r="J50" s="73"/>
      <c r="K50" s="73"/>
      <c r="L50" s="73"/>
      <c r="M50" s="73"/>
      <c r="N50" s="73"/>
      <c r="O50" s="73"/>
      <c r="P50" s="73"/>
      <c r="Q50" s="73"/>
      <c r="R50" s="73"/>
      <c r="S50" s="73"/>
      <c r="T50" s="73"/>
      <c r="U50" s="73"/>
      <c r="V50" s="73"/>
      <c r="W50" s="73"/>
      <c r="X50" s="73"/>
      <c r="Y50" s="73"/>
    </row>
    <row r="51" spans="5:25" s="77" customFormat="1" x14ac:dyDescent="0.2">
      <c r="E51" s="88"/>
      <c r="F51" s="85"/>
      <c r="G51" s="73"/>
      <c r="H51" s="73"/>
      <c r="I51" s="73"/>
      <c r="J51" s="73"/>
      <c r="K51" s="73"/>
      <c r="L51" s="73"/>
      <c r="M51" s="73"/>
      <c r="N51" s="73"/>
      <c r="O51" s="73"/>
      <c r="P51" s="73"/>
      <c r="Q51" s="73"/>
      <c r="R51" s="73"/>
      <c r="S51" s="73"/>
      <c r="T51" s="73"/>
      <c r="U51" s="73"/>
      <c r="V51" s="73"/>
      <c r="W51" s="73"/>
      <c r="X51" s="73"/>
      <c r="Y51" s="73"/>
    </row>
    <row r="52" spans="5:25" x14ac:dyDescent="0.2">
      <c r="G52" s="73">
        <v>41</v>
      </c>
      <c r="H52" s="74" t="s">
        <v>748</v>
      </c>
      <c r="I52" s="75" t="e">
        <v>#VALUE!</v>
      </c>
      <c r="J52" s="76" t="e">
        <v>#VALUE!</v>
      </c>
      <c r="K52" s="76" t="e">
        <v>#VALUE!</v>
      </c>
      <c r="L52" s="76" t="e">
        <v>#VALUE!</v>
      </c>
      <c r="M52" s="76" t="e">
        <v>#VALUE!</v>
      </c>
      <c r="N52" s="76" t="e">
        <v>#VALUE!</v>
      </c>
      <c r="O52" s="76" t="e">
        <v>#VALUE!</v>
      </c>
      <c r="P52" s="76" t="e">
        <v>#VALUE!</v>
      </c>
      <c r="Q52" s="76" t="e">
        <v>#VALUE!</v>
      </c>
      <c r="R52" s="76" t="e">
        <v>#VALUE!</v>
      </c>
      <c r="S52" s="76" t="e">
        <v>#VALUE!</v>
      </c>
      <c r="T52" s="76" t="e">
        <v>#VALUE!</v>
      </c>
      <c r="U52" s="76" t="e">
        <v>#VALUE!</v>
      </c>
      <c r="V52" s="76" t="e">
        <v>#VALUE!</v>
      </c>
      <c r="W52" s="76" t="e">
        <v>#VALUE!</v>
      </c>
      <c r="X52" s="76" t="e">
        <v>#VALUE!</v>
      </c>
      <c r="Y52" s="76" t="e">
        <v>#VALUE!</v>
      </c>
    </row>
    <row r="53" spans="5:25" x14ac:dyDescent="0.2">
      <c r="G53" s="73">
        <v>42</v>
      </c>
      <c r="H53" s="74" t="s">
        <v>748</v>
      </c>
      <c r="I53" s="75" t="e">
        <v>#VALUE!</v>
      </c>
      <c r="J53" s="76" t="e">
        <v>#VALUE!</v>
      </c>
      <c r="K53" s="76" t="e">
        <v>#VALUE!</v>
      </c>
      <c r="L53" s="76" t="e">
        <v>#VALUE!</v>
      </c>
      <c r="M53" s="76" t="e">
        <v>#VALUE!</v>
      </c>
      <c r="N53" s="76" t="e">
        <v>#VALUE!</v>
      </c>
      <c r="O53" s="76" t="e">
        <v>#VALUE!</v>
      </c>
      <c r="P53" s="76" t="e">
        <v>#VALUE!</v>
      </c>
      <c r="Q53" s="76" t="e">
        <v>#VALUE!</v>
      </c>
      <c r="R53" s="76" t="e">
        <v>#VALUE!</v>
      </c>
      <c r="S53" s="76" t="e">
        <v>#VALUE!</v>
      </c>
      <c r="T53" s="76" t="e">
        <v>#VALUE!</v>
      </c>
      <c r="U53" s="76" t="e">
        <v>#VALUE!</v>
      </c>
      <c r="V53" s="76" t="e">
        <v>#VALUE!</v>
      </c>
      <c r="W53" s="76" t="e">
        <v>#VALUE!</v>
      </c>
      <c r="X53" s="76" t="e">
        <v>#VALUE!</v>
      </c>
      <c r="Y53" s="76" t="e">
        <v>#VALUE!</v>
      </c>
    </row>
    <row r="54" spans="5:25" x14ac:dyDescent="0.2">
      <c r="G54" s="73">
        <v>43</v>
      </c>
      <c r="H54" s="74" t="s">
        <v>748</v>
      </c>
      <c r="I54" s="75" t="e">
        <v>#VALUE!</v>
      </c>
      <c r="J54" s="76" t="e">
        <v>#VALUE!</v>
      </c>
      <c r="K54" s="76" t="e">
        <v>#VALUE!</v>
      </c>
      <c r="L54" s="76" t="e">
        <v>#VALUE!</v>
      </c>
      <c r="M54" s="76" t="e">
        <v>#VALUE!</v>
      </c>
      <c r="N54" s="76" t="e">
        <v>#VALUE!</v>
      </c>
      <c r="O54" s="76" t="e">
        <v>#VALUE!</v>
      </c>
      <c r="P54" s="76" t="e">
        <v>#VALUE!</v>
      </c>
      <c r="Q54" s="76" t="e">
        <v>#VALUE!</v>
      </c>
      <c r="R54" s="76" t="e">
        <v>#VALUE!</v>
      </c>
      <c r="S54" s="76" t="e">
        <v>#VALUE!</v>
      </c>
      <c r="T54" s="76" t="e">
        <v>#VALUE!</v>
      </c>
      <c r="U54" s="76" t="e">
        <v>#VALUE!</v>
      </c>
      <c r="V54" s="76" t="e">
        <v>#VALUE!</v>
      </c>
      <c r="W54" s="76" t="e">
        <v>#VALUE!</v>
      </c>
      <c r="X54" s="76" t="e">
        <v>#VALUE!</v>
      </c>
      <c r="Y54" s="76" t="e">
        <v>#VALUE!</v>
      </c>
    </row>
    <row r="55" spans="5:25" x14ac:dyDescent="0.2">
      <c r="G55" s="73">
        <v>44</v>
      </c>
      <c r="H55" s="74" t="s">
        <v>748</v>
      </c>
      <c r="I55" s="75" t="e">
        <v>#VALUE!</v>
      </c>
      <c r="J55" s="76" t="e">
        <v>#VALUE!</v>
      </c>
      <c r="K55" s="76" t="e">
        <v>#VALUE!</v>
      </c>
      <c r="L55" s="76" t="e">
        <v>#VALUE!</v>
      </c>
      <c r="M55" s="76" t="e">
        <v>#VALUE!</v>
      </c>
      <c r="N55" s="76" t="e">
        <v>#VALUE!</v>
      </c>
      <c r="O55" s="76" t="e">
        <v>#VALUE!</v>
      </c>
      <c r="P55" s="76" t="e">
        <v>#VALUE!</v>
      </c>
      <c r="Q55" s="76" t="e">
        <v>#VALUE!</v>
      </c>
      <c r="R55" s="76" t="e">
        <v>#VALUE!</v>
      </c>
      <c r="S55" s="76" t="e">
        <v>#VALUE!</v>
      </c>
      <c r="T55" s="76" t="e">
        <v>#VALUE!</v>
      </c>
      <c r="U55" s="76" t="e">
        <v>#VALUE!</v>
      </c>
      <c r="V55" s="76" t="e">
        <v>#VALUE!</v>
      </c>
      <c r="W55" s="76" t="e">
        <v>#VALUE!</v>
      </c>
      <c r="X55" s="76" t="e">
        <v>#VALUE!</v>
      </c>
      <c r="Y55" s="76" t="e">
        <v>#VALUE!</v>
      </c>
    </row>
    <row r="56" spans="5:25" x14ac:dyDescent="0.2">
      <c r="G56" s="73">
        <v>45</v>
      </c>
      <c r="H56" s="74" t="s">
        <v>748</v>
      </c>
      <c r="I56" s="75" t="e">
        <v>#VALUE!</v>
      </c>
      <c r="J56" s="76" t="e">
        <v>#VALUE!</v>
      </c>
      <c r="K56" s="76" t="e">
        <v>#VALUE!</v>
      </c>
      <c r="L56" s="76" t="e">
        <v>#VALUE!</v>
      </c>
      <c r="M56" s="76" t="e">
        <v>#VALUE!</v>
      </c>
      <c r="N56" s="76" t="e">
        <v>#VALUE!</v>
      </c>
      <c r="O56" s="76" t="e">
        <v>#VALUE!</v>
      </c>
      <c r="P56" s="76" t="e">
        <v>#VALUE!</v>
      </c>
      <c r="Q56" s="76" t="e">
        <v>#VALUE!</v>
      </c>
      <c r="R56" s="76" t="e">
        <v>#VALUE!</v>
      </c>
      <c r="S56" s="76" t="e">
        <v>#VALUE!</v>
      </c>
      <c r="T56" s="76" t="e">
        <v>#VALUE!</v>
      </c>
      <c r="U56" s="76" t="e">
        <v>#VALUE!</v>
      </c>
      <c r="V56" s="76" t="e">
        <v>#VALUE!</v>
      </c>
      <c r="W56" s="76" t="e">
        <v>#VALUE!</v>
      </c>
      <c r="X56" s="76" t="e">
        <v>#VALUE!</v>
      </c>
      <c r="Y56" s="76" t="e">
        <v>#VALUE!</v>
      </c>
    </row>
    <row r="57" spans="5:25" x14ac:dyDescent="0.2">
      <c r="G57" s="73">
        <v>46</v>
      </c>
      <c r="H57" s="74" t="s">
        <v>748</v>
      </c>
      <c r="I57" s="75" t="e">
        <v>#VALUE!</v>
      </c>
      <c r="J57" s="76" t="e">
        <v>#VALUE!</v>
      </c>
      <c r="K57" s="76" t="e">
        <v>#VALUE!</v>
      </c>
      <c r="L57" s="76" t="e">
        <v>#VALUE!</v>
      </c>
      <c r="M57" s="76" t="e">
        <v>#VALUE!</v>
      </c>
      <c r="N57" s="76" t="e">
        <v>#VALUE!</v>
      </c>
      <c r="O57" s="76" t="e">
        <v>#VALUE!</v>
      </c>
      <c r="P57" s="76" t="e">
        <v>#VALUE!</v>
      </c>
      <c r="Q57" s="76" t="e">
        <v>#VALUE!</v>
      </c>
      <c r="R57" s="76" t="e">
        <v>#VALUE!</v>
      </c>
      <c r="S57" s="76" t="e">
        <v>#VALUE!</v>
      </c>
      <c r="T57" s="76" t="e">
        <v>#VALUE!</v>
      </c>
      <c r="U57" s="76" t="e">
        <v>#VALUE!</v>
      </c>
      <c r="V57" s="76" t="e">
        <v>#VALUE!</v>
      </c>
      <c r="W57" s="76" t="e">
        <v>#VALUE!</v>
      </c>
      <c r="X57" s="76" t="e">
        <v>#VALUE!</v>
      </c>
      <c r="Y57" s="76" t="e">
        <v>#VALUE!</v>
      </c>
    </row>
    <row r="58" spans="5:25" x14ac:dyDescent="0.2">
      <c r="G58" s="73">
        <v>47</v>
      </c>
      <c r="H58" s="74" t="s">
        <v>748</v>
      </c>
      <c r="I58" s="75" t="e">
        <v>#VALUE!</v>
      </c>
      <c r="J58" s="76" t="e">
        <v>#VALUE!</v>
      </c>
      <c r="K58" s="76" t="e">
        <v>#VALUE!</v>
      </c>
      <c r="L58" s="76" t="e">
        <v>#VALUE!</v>
      </c>
      <c r="M58" s="76" t="e">
        <v>#VALUE!</v>
      </c>
      <c r="N58" s="76" t="e">
        <v>#VALUE!</v>
      </c>
      <c r="O58" s="76" t="e">
        <v>#VALUE!</v>
      </c>
      <c r="P58" s="76" t="e">
        <v>#VALUE!</v>
      </c>
      <c r="Q58" s="76" t="e">
        <v>#VALUE!</v>
      </c>
      <c r="R58" s="76" t="e">
        <v>#VALUE!</v>
      </c>
      <c r="S58" s="76" t="e">
        <v>#VALUE!</v>
      </c>
      <c r="T58" s="76" t="e">
        <v>#VALUE!</v>
      </c>
      <c r="U58" s="76" t="e">
        <v>#VALUE!</v>
      </c>
      <c r="V58" s="76" t="e">
        <v>#VALUE!</v>
      </c>
      <c r="W58" s="76" t="e">
        <v>#VALUE!</v>
      </c>
      <c r="X58" s="76" t="e">
        <v>#VALUE!</v>
      </c>
      <c r="Y58" s="76" t="e">
        <v>#VALUE!</v>
      </c>
    </row>
    <row r="59" spans="5:25" x14ac:dyDescent="0.2">
      <c r="G59" s="73">
        <v>48</v>
      </c>
      <c r="H59" s="74" t="s">
        <v>748</v>
      </c>
      <c r="I59" s="75" t="e">
        <v>#VALUE!</v>
      </c>
      <c r="J59" s="76" t="e">
        <v>#VALUE!</v>
      </c>
      <c r="K59" s="76" t="e">
        <v>#VALUE!</v>
      </c>
      <c r="L59" s="76" t="e">
        <v>#VALUE!</v>
      </c>
      <c r="M59" s="76" t="e">
        <v>#VALUE!</v>
      </c>
      <c r="N59" s="76" t="e">
        <v>#VALUE!</v>
      </c>
      <c r="O59" s="76" t="e">
        <v>#VALUE!</v>
      </c>
      <c r="P59" s="76" t="e">
        <v>#VALUE!</v>
      </c>
      <c r="Q59" s="76" t="e">
        <v>#VALUE!</v>
      </c>
      <c r="R59" s="76" t="e">
        <v>#VALUE!</v>
      </c>
      <c r="S59" s="76" t="e">
        <v>#VALUE!</v>
      </c>
      <c r="T59" s="76" t="e">
        <v>#VALUE!</v>
      </c>
      <c r="U59" s="76" t="e">
        <v>#VALUE!</v>
      </c>
      <c r="V59" s="76" t="e">
        <v>#VALUE!</v>
      </c>
      <c r="W59" s="76" t="e">
        <v>#VALUE!</v>
      </c>
      <c r="X59" s="76" t="e">
        <v>#VALUE!</v>
      </c>
      <c r="Y59" s="76" t="e">
        <v>#VALUE!</v>
      </c>
    </row>
    <row r="60" spans="5:25" x14ac:dyDescent="0.2">
      <c r="G60" s="73">
        <v>49</v>
      </c>
      <c r="H60" s="74" t="s">
        <v>748</v>
      </c>
      <c r="I60" s="75" t="e">
        <v>#VALUE!</v>
      </c>
      <c r="J60" s="76" t="e">
        <v>#VALUE!</v>
      </c>
      <c r="K60" s="76" t="e">
        <v>#VALUE!</v>
      </c>
      <c r="L60" s="76" t="e">
        <v>#VALUE!</v>
      </c>
      <c r="M60" s="76" t="e">
        <v>#VALUE!</v>
      </c>
      <c r="N60" s="76" t="e">
        <v>#VALUE!</v>
      </c>
      <c r="O60" s="76" t="e">
        <v>#VALUE!</v>
      </c>
      <c r="P60" s="76" t="e">
        <v>#VALUE!</v>
      </c>
      <c r="Q60" s="76" t="e">
        <v>#VALUE!</v>
      </c>
      <c r="R60" s="76" t="e">
        <v>#VALUE!</v>
      </c>
      <c r="S60" s="76" t="e">
        <v>#VALUE!</v>
      </c>
      <c r="T60" s="76" t="e">
        <v>#VALUE!</v>
      </c>
      <c r="U60" s="76" t="e">
        <v>#VALUE!</v>
      </c>
      <c r="V60" s="76" t="e">
        <v>#VALUE!</v>
      </c>
      <c r="W60" s="76" t="e">
        <v>#VALUE!</v>
      </c>
      <c r="X60" s="76" t="e">
        <v>#VALUE!</v>
      </c>
      <c r="Y60" s="76" t="e">
        <v>#VALUE!</v>
      </c>
    </row>
    <row r="61" spans="5:25" x14ac:dyDescent="0.2">
      <c r="G61" s="73">
        <v>50</v>
      </c>
      <c r="H61" s="74" t="s">
        <v>748</v>
      </c>
      <c r="I61" s="75" t="e">
        <v>#VALUE!</v>
      </c>
      <c r="J61" s="76" t="e">
        <v>#VALUE!</v>
      </c>
      <c r="K61" s="76" t="e">
        <v>#VALUE!</v>
      </c>
      <c r="L61" s="76" t="e">
        <v>#VALUE!</v>
      </c>
      <c r="M61" s="76" t="e">
        <v>#VALUE!</v>
      </c>
      <c r="N61" s="76" t="e">
        <v>#VALUE!</v>
      </c>
      <c r="O61" s="76" t="e">
        <v>#VALUE!</v>
      </c>
      <c r="P61" s="76" t="e">
        <v>#VALUE!</v>
      </c>
      <c r="Q61" s="76" t="e">
        <v>#VALUE!</v>
      </c>
      <c r="R61" s="76" t="e">
        <v>#VALUE!</v>
      </c>
      <c r="S61" s="76" t="e">
        <v>#VALUE!</v>
      </c>
      <c r="T61" s="76" t="e">
        <v>#VALUE!</v>
      </c>
      <c r="U61" s="76" t="e">
        <v>#VALUE!</v>
      </c>
      <c r="V61" s="76" t="e">
        <v>#VALUE!</v>
      </c>
      <c r="W61" s="76" t="e">
        <v>#VALUE!</v>
      </c>
      <c r="X61" s="76" t="e">
        <v>#VALUE!</v>
      </c>
      <c r="Y61" s="76" t="e">
        <v>#VALUE!</v>
      </c>
    </row>
    <row r="62" spans="5:25" x14ac:dyDescent="0.2">
      <c r="G62" s="73">
        <v>51</v>
      </c>
      <c r="H62" s="74" t="s">
        <v>748</v>
      </c>
      <c r="I62" s="75" t="e">
        <v>#VALUE!</v>
      </c>
      <c r="J62" s="76" t="e">
        <v>#VALUE!</v>
      </c>
      <c r="K62" s="76" t="e">
        <v>#VALUE!</v>
      </c>
      <c r="L62" s="76" t="e">
        <v>#VALUE!</v>
      </c>
      <c r="M62" s="76" t="e">
        <v>#VALUE!</v>
      </c>
      <c r="N62" s="76" t="e">
        <v>#VALUE!</v>
      </c>
      <c r="O62" s="76" t="e">
        <v>#VALUE!</v>
      </c>
      <c r="P62" s="76" t="e">
        <v>#VALUE!</v>
      </c>
      <c r="Q62" s="76" t="e">
        <v>#VALUE!</v>
      </c>
      <c r="R62" s="76" t="e">
        <v>#VALUE!</v>
      </c>
      <c r="S62" s="76" t="e">
        <v>#VALUE!</v>
      </c>
      <c r="T62" s="76" t="e">
        <v>#VALUE!</v>
      </c>
      <c r="U62" s="76" t="e">
        <v>#VALUE!</v>
      </c>
      <c r="V62" s="76" t="e">
        <v>#VALUE!</v>
      </c>
      <c r="W62" s="76" t="e">
        <v>#VALUE!</v>
      </c>
      <c r="X62" s="76" t="e">
        <v>#VALUE!</v>
      </c>
      <c r="Y62" s="76" t="e">
        <v>#VALUE!</v>
      </c>
    </row>
    <row r="63" spans="5:25" x14ac:dyDescent="0.2">
      <c r="G63" s="73">
        <v>52</v>
      </c>
      <c r="H63" s="74" t="s">
        <v>748</v>
      </c>
      <c r="I63" s="75" t="e">
        <v>#VALUE!</v>
      </c>
      <c r="J63" s="76" t="e">
        <v>#VALUE!</v>
      </c>
      <c r="K63" s="76" t="e">
        <v>#VALUE!</v>
      </c>
      <c r="L63" s="76" t="e">
        <v>#VALUE!</v>
      </c>
      <c r="M63" s="76" t="e">
        <v>#VALUE!</v>
      </c>
      <c r="N63" s="76" t="e">
        <v>#VALUE!</v>
      </c>
      <c r="O63" s="76" t="e">
        <v>#VALUE!</v>
      </c>
      <c r="P63" s="76" t="e">
        <v>#VALUE!</v>
      </c>
      <c r="Q63" s="76" t="e">
        <v>#VALUE!</v>
      </c>
      <c r="R63" s="76" t="e">
        <v>#VALUE!</v>
      </c>
      <c r="S63" s="76" t="e">
        <v>#VALUE!</v>
      </c>
      <c r="T63" s="76" t="e">
        <v>#VALUE!</v>
      </c>
      <c r="U63" s="76" t="e">
        <v>#VALUE!</v>
      </c>
      <c r="V63" s="76" t="e">
        <v>#VALUE!</v>
      </c>
      <c r="W63" s="76" t="e">
        <v>#VALUE!</v>
      </c>
      <c r="X63" s="76" t="e">
        <v>#VALUE!</v>
      </c>
      <c r="Y63" s="76" t="e">
        <v>#VALUE!</v>
      </c>
    </row>
    <row r="64" spans="5:25" x14ac:dyDescent="0.2">
      <c r="G64" s="73">
        <v>53</v>
      </c>
      <c r="H64" s="74" t="s">
        <v>748</v>
      </c>
      <c r="I64" s="75" t="e">
        <v>#VALUE!</v>
      </c>
      <c r="J64" s="76" t="e">
        <v>#VALUE!</v>
      </c>
      <c r="K64" s="76" t="e">
        <v>#VALUE!</v>
      </c>
      <c r="L64" s="76" t="e">
        <v>#VALUE!</v>
      </c>
      <c r="M64" s="76" t="e">
        <v>#VALUE!</v>
      </c>
      <c r="N64" s="76" t="e">
        <v>#VALUE!</v>
      </c>
      <c r="O64" s="76" t="e">
        <v>#VALUE!</v>
      </c>
      <c r="P64" s="76" t="e">
        <v>#VALUE!</v>
      </c>
      <c r="Q64" s="76" t="e">
        <v>#VALUE!</v>
      </c>
      <c r="R64" s="76" t="e">
        <v>#VALUE!</v>
      </c>
      <c r="S64" s="76" t="e">
        <v>#VALUE!</v>
      </c>
      <c r="T64" s="76" t="e">
        <v>#VALUE!</v>
      </c>
      <c r="U64" s="76" t="e">
        <v>#VALUE!</v>
      </c>
      <c r="V64" s="76" t="e">
        <v>#VALUE!</v>
      </c>
      <c r="W64" s="76" t="e">
        <v>#VALUE!</v>
      </c>
      <c r="X64" s="76" t="e">
        <v>#VALUE!</v>
      </c>
      <c r="Y64" s="76" t="e">
        <v>#VALUE!</v>
      </c>
    </row>
    <row r="65" spans="7:25" x14ac:dyDescent="0.2">
      <c r="G65" s="73">
        <v>54</v>
      </c>
      <c r="H65" s="74" t="s">
        <v>748</v>
      </c>
      <c r="I65" s="75" t="e">
        <v>#VALUE!</v>
      </c>
      <c r="J65" s="76" t="e">
        <v>#VALUE!</v>
      </c>
      <c r="K65" s="76" t="e">
        <v>#VALUE!</v>
      </c>
      <c r="L65" s="76" t="e">
        <v>#VALUE!</v>
      </c>
      <c r="M65" s="76" t="e">
        <v>#VALUE!</v>
      </c>
      <c r="N65" s="76" t="e">
        <v>#VALUE!</v>
      </c>
      <c r="O65" s="76" t="e">
        <v>#VALUE!</v>
      </c>
      <c r="P65" s="76" t="e">
        <v>#VALUE!</v>
      </c>
      <c r="Q65" s="76" t="e">
        <v>#VALUE!</v>
      </c>
      <c r="R65" s="76" t="e">
        <v>#VALUE!</v>
      </c>
      <c r="S65" s="76" t="e">
        <v>#VALUE!</v>
      </c>
      <c r="T65" s="76" t="e">
        <v>#VALUE!</v>
      </c>
      <c r="U65" s="76" t="e">
        <v>#VALUE!</v>
      </c>
      <c r="V65" s="76" t="e">
        <v>#VALUE!</v>
      </c>
      <c r="W65" s="76" t="e">
        <v>#VALUE!</v>
      </c>
      <c r="X65" s="76" t="e">
        <v>#VALUE!</v>
      </c>
      <c r="Y65" s="76" t="e">
        <v>#VALUE!</v>
      </c>
    </row>
    <row r="66" spans="7:25" x14ac:dyDescent="0.2">
      <c r="G66" s="73">
        <v>55</v>
      </c>
      <c r="H66" s="74" t="s">
        <v>748</v>
      </c>
      <c r="I66" s="75" t="e">
        <v>#VALUE!</v>
      </c>
      <c r="J66" s="76" t="e">
        <v>#VALUE!</v>
      </c>
      <c r="K66" s="76" t="e">
        <v>#VALUE!</v>
      </c>
      <c r="L66" s="76" t="e">
        <v>#VALUE!</v>
      </c>
      <c r="M66" s="76" t="e">
        <v>#VALUE!</v>
      </c>
      <c r="N66" s="76" t="e">
        <v>#VALUE!</v>
      </c>
      <c r="O66" s="76" t="e">
        <v>#VALUE!</v>
      </c>
      <c r="P66" s="76" t="e">
        <v>#VALUE!</v>
      </c>
      <c r="Q66" s="76" t="e">
        <v>#VALUE!</v>
      </c>
      <c r="R66" s="76" t="e">
        <v>#VALUE!</v>
      </c>
      <c r="S66" s="76" t="e">
        <v>#VALUE!</v>
      </c>
      <c r="T66" s="76" t="e">
        <v>#VALUE!</v>
      </c>
      <c r="U66" s="76" t="e">
        <v>#VALUE!</v>
      </c>
      <c r="V66" s="76" t="e">
        <v>#VALUE!</v>
      </c>
      <c r="W66" s="76" t="e">
        <v>#VALUE!</v>
      </c>
      <c r="X66" s="76" t="e">
        <v>#VALUE!</v>
      </c>
      <c r="Y66" s="76" t="e">
        <v>#VALUE!</v>
      </c>
    </row>
    <row r="67" spans="7:25" x14ac:dyDescent="0.2">
      <c r="G67" s="73">
        <v>56</v>
      </c>
      <c r="H67" s="74" t="s">
        <v>748</v>
      </c>
      <c r="I67" s="75" t="e">
        <v>#VALUE!</v>
      </c>
      <c r="J67" s="76" t="e">
        <v>#VALUE!</v>
      </c>
      <c r="K67" s="76" t="e">
        <v>#VALUE!</v>
      </c>
      <c r="L67" s="76" t="e">
        <v>#VALUE!</v>
      </c>
      <c r="M67" s="76" t="e">
        <v>#VALUE!</v>
      </c>
      <c r="N67" s="76" t="e">
        <v>#VALUE!</v>
      </c>
      <c r="O67" s="76" t="e">
        <v>#VALUE!</v>
      </c>
      <c r="P67" s="76" t="e">
        <v>#VALUE!</v>
      </c>
      <c r="Q67" s="76" t="e">
        <v>#VALUE!</v>
      </c>
      <c r="R67" s="76" t="e">
        <v>#VALUE!</v>
      </c>
      <c r="S67" s="76" t="e">
        <v>#VALUE!</v>
      </c>
      <c r="T67" s="76" t="e">
        <v>#VALUE!</v>
      </c>
      <c r="U67" s="76" t="e">
        <v>#VALUE!</v>
      </c>
      <c r="V67" s="76" t="e">
        <v>#VALUE!</v>
      </c>
      <c r="W67" s="76" t="e">
        <v>#VALUE!</v>
      </c>
      <c r="X67" s="76" t="e">
        <v>#VALUE!</v>
      </c>
      <c r="Y67" s="76" t="e">
        <v>#VALUE!</v>
      </c>
    </row>
    <row r="68" spans="7:25" x14ac:dyDescent="0.2">
      <c r="G68" s="73">
        <v>57</v>
      </c>
      <c r="H68" s="74" t="s">
        <v>748</v>
      </c>
      <c r="I68" s="75" t="e">
        <v>#VALUE!</v>
      </c>
      <c r="J68" s="76" t="e">
        <v>#VALUE!</v>
      </c>
      <c r="K68" s="76" t="e">
        <v>#VALUE!</v>
      </c>
      <c r="L68" s="76" t="e">
        <v>#VALUE!</v>
      </c>
      <c r="M68" s="76" t="e">
        <v>#VALUE!</v>
      </c>
      <c r="N68" s="76" t="e">
        <v>#VALUE!</v>
      </c>
      <c r="O68" s="76" t="e">
        <v>#VALUE!</v>
      </c>
      <c r="P68" s="76" t="e">
        <v>#VALUE!</v>
      </c>
      <c r="Q68" s="76" t="e">
        <v>#VALUE!</v>
      </c>
      <c r="R68" s="76" t="e">
        <v>#VALUE!</v>
      </c>
      <c r="S68" s="76" t="e">
        <v>#VALUE!</v>
      </c>
      <c r="T68" s="76" t="e">
        <v>#VALUE!</v>
      </c>
      <c r="U68" s="76" t="e">
        <v>#VALUE!</v>
      </c>
      <c r="V68" s="76" t="e">
        <v>#VALUE!</v>
      </c>
      <c r="W68" s="76" t="e">
        <v>#VALUE!</v>
      </c>
      <c r="X68" s="76" t="e">
        <v>#VALUE!</v>
      </c>
      <c r="Y68" s="76" t="e">
        <v>#VALUE!</v>
      </c>
    </row>
    <row r="69" spans="7:25" x14ac:dyDescent="0.2">
      <c r="G69" s="73">
        <v>58</v>
      </c>
      <c r="H69" s="74" t="s">
        <v>748</v>
      </c>
      <c r="I69" s="75" t="e">
        <v>#VALUE!</v>
      </c>
      <c r="J69" s="76" t="e">
        <v>#VALUE!</v>
      </c>
      <c r="K69" s="76" t="e">
        <v>#VALUE!</v>
      </c>
      <c r="L69" s="76" t="e">
        <v>#VALUE!</v>
      </c>
      <c r="M69" s="76" t="e">
        <v>#VALUE!</v>
      </c>
      <c r="N69" s="76" t="e">
        <v>#VALUE!</v>
      </c>
      <c r="O69" s="76" t="e">
        <v>#VALUE!</v>
      </c>
      <c r="P69" s="76" t="e">
        <v>#VALUE!</v>
      </c>
      <c r="Q69" s="76" t="e">
        <v>#VALUE!</v>
      </c>
      <c r="R69" s="76" t="e">
        <v>#VALUE!</v>
      </c>
      <c r="S69" s="76" t="e">
        <v>#VALUE!</v>
      </c>
      <c r="T69" s="76" t="e">
        <v>#VALUE!</v>
      </c>
      <c r="U69" s="76" t="e">
        <v>#VALUE!</v>
      </c>
      <c r="V69" s="76" t="e">
        <v>#VALUE!</v>
      </c>
      <c r="W69" s="76" t="e">
        <v>#VALUE!</v>
      </c>
      <c r="X69" s="76" t="e">
        <v>#VALUE!</v>
      </c>
      <c r="Y69" s="76" t="e">
        <v>#VALUE!</v>
      </c>
    </row>
    <row r="70" spans="7:25" x14ac:dyDescent="0.2">
      <c r="G70" s="73">
        <v>59</v>
      </c>
      <c r="H70" s="74" t="s">
        <v>748</v>
      </c>
      <c r="I70" s="75" t="e">
        <v>#VALUE!</v>
      </c>
      <c r="J70" s="76" t="e">
        <v>#VALUE!</v>
      </c>
      <c r="K70" s="76" t="e">
        <v>#VALUE!</v>
      </c>
      <c r="L70" s="76" t="e">
        <v>#VALUE!</v>
      </c>
      <c r="M70" s="76" t="e">
        <v>#VALUE!</v>
      </c>
      <c r="N70" s="76" t="e">
        <v>#VALUE!</v>
      </c>
      <c r="O70" s="76" t="e">
        <v>#VALUE!</v>
      </c>
      <c r="P70" s="76" t="e">
        <v>#VALUE!</v>
      </c>
      <c r="Q70" s="76" t="e">
        <v>#VALUE!</v>
      </c>
      <c r="R70" s="76" t="e">
        <v>#VALUE!</v>
      </c>
      <c r="S70" s="76" t="e">
        <v>#VALUE!</v>
      </c>
      <c r="T70" s="76" t="e">
        <v>#VALUE!</v>
      </c>
      <c r="U70" s="76" t="e">
        <v>#VALUE!</v>
      </c>
      <c r="V70" s="76" t="e">
        <v>#VALUE!</v>
      </c>
      <c r="W70" s="76" t="e">
        <v>#VALUE!</v>
      </c>
      <c r="X70" s="76" t="e">
        <v>#VALUE!</v>
      </c>
      <c r="Y70" s="76" t="e">
        <v>#VALUE!</v>
      </c>
    </row>
    <row r="71" spans="7:25" x14ac:dyDescent="0.2">
      <c r="G71" s="73">
        <v>60</v>
      </c>
      <c r="H71" s="74" t="s">
        <v>748</v>
      </c>
      <c r="I71" s="75" t="e">
        <v>#VALUE!</v>
      </c>
      <c r="J71" s="76" t="e">
        <v>#VALUE!</v>
      </c>
      <c r="K71" s="76" t="e">
        <v>#VALUE!</v>
      </c>
      <c r="L71" s="76" t="e">
        <v>#VALUE!</v>
      </c>
      <c r="M71" s="76" t="e">
        <v>#VALUE!</v>
      </c>
      <c r="N71" s="76" t="e">
        <v>#VALUE!</v>
      </c>
      <c r="O71" s="76" t="e">
        <v>#VALUE!</v>
      </c>
      <c r="P71" s="76" t="e">
        <v>#VALUE!</v>
      </c>
      <c r="Q71" s="76" t="e">
        <v>#VALUE!</v>
      </c>
      <c r="R71" s="76" t="e">
        <v>#VALUE!</v>
      </c>
      <c r="S71" s="76" t="e">
        <v>#VALUE!</v>
      </c>
      <c r="T71" s="76" t="e">
        <v>#VALUE!</v>
      </c>
      <c r="U71" s="76" t="e">
        <v>#VALUE!</v>
      </c>
      <c r="V71" s="76" t="e">
        <v>#VALUE!</v>
      </c>
      <c r="W71" s="76" t="e">
        <v>#VALUE!</v>
      </c>
      <c r="X71" s="76" t="e">
        <v>#VALUE!</v>
      </c>
      <c r="Y71" s="76" t="e">
        <v>#VALUE!</v>
      </c>
    </row>
    <row r="72" spans="7:25" x14ac:dyDescent="0.2">
      <c r="G72" s="73">
        <v>61</v>
      </c>
      <c r="H72" s="74" t="s">
        <v>748</v>
      </c>
      <c r="I72" s="75" t="e">
        <v>#VALUE!</v>
      </c>
      <c r="J72" s="76" t="e">
        <v>#VALUE!</v>
      </c>
      <c r="K72" s="76" t="e">
        <v>#VALUE!</v>
      </c>
      <c r="L72" s="76" t="e">
        <v>#VALUE!</v>
      </c>
      <c r="M72" s="76" t="e">
        <v>#VALUE!</v>
      </c>
      <c r="N72" s="76" t="e">
        <v>#VALUE!</v>
      </c>
      <c r="O72" s="76" t="e">
        <v>#VALUE!</v>
      </c>
      <c r="P72" s="76" t="e">
        <v>#VALUE!</v>
      </c>
      <c r="Q72" s="76" t="e">
        <v>#VALUE!</v>
      </c>
      <c r="R72" s="76" t="e">
        <v>#VALUE!</v>
      </c>
      <c r="S72" s="76" t="e">
        <v>#VALUE!</v>
      </c>
      <c r="T72" s="76" t="e">
        <v>#VALUE!</v>
      </c>
      <c r="U72" s="76" t="e">
        <v>#VALUE!</v>
      </c>
      <c r="V72" s="76" t="e">
        <v>#VALUE!</v>
      </c>
      <c r="W72" s="76" t="e">
        <v>#VALUE!</v>
      </c>
      <c r="X72" s="76" t="e">
        <v>#VALUE!</v>
      </c>
      <c r="Y72" s="76" t="e">
        <v>#VALUE!</v>
      </c>
    </row>
    <row r="73" spans="7:25" x14ac:dyDescent="0.2">
      <c r="G73" s="73">
        <v>62</v>
      </c>
      <c r="H73" s="74" t="s">
        <v>748</v>
      </c>
      <c r="I73" s="75" t="e">
        <v>#VALUE!</v>
      </c>
      <c r="J73" s="76" t="e">
        <v>#VALUE!</v>
      </c>
      <c r="K73" s="76" t="e">
        <v>#VALUE!</v>
      </c>
      <c r="L73" s="76" t="e">
        <v>#VALUE!</v>
      </c>
      <c r="M73" s="76" t="e">
        <v>#VALUE!</v>
      </c>
      <c r="N73" s="76" t="e">
        <v>#VALUE!</v>
      </c>
      <c r="O73" s="76" t="e">
        <v>#VALUE!</v>
      </c>
      <c r="P73" s="76" t="e">
        <v>#VALUE!</v>
      </c>
      <c r="Q73" s="76" t="e">
        <v>#VALUE!</v>
      </c>
      <c r="R73" s="76" t="e">
        <v>#VALUE!</v>
      </c>
      <c r="S73" s="76" t="e">
        <v>#VALUE!</v>
      </c>
      <c r="T73" s="76" t="e">
        <v>#VALUE!</v>
      </c>
      <c r="U73" s="76" t="e">
        <v>#VALUE!</v>
      </c>
      <c r="V73" s="76" t="e">
        <v>#VALUE!</v>
      </c>
      <c r="W73" s="76" t="e">
        <v>#VALUE!</v>
      </c>
      <c r="X73" s="76" t="e">
        <v>#VALUE!</v>
      </c>
      <c r="Y73" s="76" t="e">
        <v>#VALUE!</v>
      </c>
    </row>
    <row r="74" spans="7:25" x14ac:dyDescent="0.2">
      <c r="G74" s="73">
        <v>63</v>
      </c>
      <c r="H74" s="74" t="s">
        <v>748</v>
      </c>
      <c r="I74" s="75" t="e">
        <v>#VALUE!</v>
      </c>
      <c r="J74" s="76" t="e">
        <v>#VALUE!</v>
      </c>
      <c r="K74" s="76" t="e">
        <v>#VALUE!</v>
      </c>
      <c r="L74" s="76" t="e">
        <v>#VALUE!</v>
      </c>
      <c r="M74" s="76" t="e">
        <v>#VALUE!</v>
      </c>
      <c r="N74" s="76" t="e">
        <v>#VALUE!</v>
      </c>
      <c r="O74" s="76" t="e">
        <v>#VALUE!</v>
      </c>
      <c r="P74" s="76" t="e">
        <v>#VALUE!</v>
      </c>
      <c r="Q74" s="76" t="e">
        <v>#VALUE!</v>
      </c>
      <c r="R74" s="76" t="e">
        <v>#VALUE!</v>
      </c>
      <c r="S74" s="76" t="e">
        <v>#VALUE!</v>
      </c>
      <c r="T74" s="76" t="e">
        <v>#VALUE!</v>
      </c>
      <c r="U74" s="76" t="e">
        <v>#VALUE!</v>
      </c>
      <c r="V74" s="76" t="e">
        <v>#VALUE!</v>
      </c>
      <c r="W74" s="76" t="e">
        <v>#VALUE!</v>
      </c>
      <c r="X74" s="76" t="e">
        <v>#VALUE!</v>
      </c>
      <c r="Y74" s="76" t="e">
        <v>#VALUE!</v>
      </c>
    </row>
    <row r="75" spans="7:25" x14ac:dyDescent="0.2">
      <c r="G75" s="73">
        <v>64</v>
      </c>
      <c r="H75" s="74" t="s">
        <v>748</v>
      </c>
      <c r="I75" s="75" t="e">
        <v>#VALUE!</v>
      </c>
      <c r="J75" s="76" t="e">
        <v>#VALUE!</v>
      </c>
      <c r="K75" s="76" t="e">
        <v>#VALUE!</v>
      </c>
      <c r="L75" s="76" t="e">
        <v>#VALUE!</v>
      </c>
      <c r="M75" s="76" t="e">
        <v>#VALUE!</v>
      </c>
      <c r="N75" s="76" t="e">
        <v>#VALUE!</v>
      </c>
      <c r="O75" s="76" t="e">
        <v>#VALUE!</v>
      </c>
      <c r="P75" s="76" t="e">
        <v>#VALUE!</v>
      </c>
      <c r="Q75" s="76" t="e">
        <v>#VALUE!</v>
      </c>
      <c r="R75" s="76" t="e">
        <v>#VALUE!</v>
      </c>
      <c r="S75" s="76" t="e">
        <v>#VALUE!</v>
      </c>
      <c r="T75" s="76" t="e">
        <v>#VALUE!</v>
      </c>
      <c r="U75" s="76" t="e">
        <v>#VALUE!</v>
      </c>
      <c r="V75" s="76" t="e">
        <v>#VALUE!</v>
      </c>
      <c r="W75" s="76" t="e">
        <v>#VALUE!</v>
      </c>
      <c r="X75" s="76" t="e">
        <v>#VALUE!</v>
      </c>
      <c r="Y75" s="76" t="e">
        <v>#VALUE!</v>
      </c>
    </row>
    <row r="76" spans="7:25" x14ac:dyDescent="0.2">
      <c r="G76" s="73">
        <v>65</v>
      </c>
      <c r="H76" s="74" t="s">
        <v>748</v>
      </c>
      <c r="I76" s="75" t="e">
        <v>#VALUE!</v>
      </c>
      <c r="J76" s="76" t="e">
        <v>#VALUE!</v>
      </c>
      <c r="K76" s="76" t="e">
        <v>#VALUE!</v>
      </c>
      <c r="L76" s="76" t="e">
        <v>#VALUE!</v>
      </c>
      <c r="M76" s="76" t="e">
        <v>#VALUE!</v>
      </c>
      <c r="N76" s="76" t="e">
        <v>#VALUE!</v>
      </c>
      <c r="O76" s="76" t="e">
        <v>#VALUE!</v>
      </c>
      <c r="P76" s="76" t="e">
        <v>#VALUE!</v>
      </c>
      <c r="Q76" s="76" t="e">
        <v>#VALUE!</v>
      </c>
      <c r="R76" s="76" t="e">
        <v>#VALUE!</v>
      </c>
      <c r="S76" s="76" t="e">
        <v>#VALUE!</v>
      </c>
      <c r="T76" s="76" t="e">
        <v>#VALUE!</v>
      </c>
      <c r="U76" s="76" t="e">
        <v>#VALUE!</v>
      </c>
      <c r="V76" s="76" t="e">
        <v>#VALUE!</v>
      </c>
      <c r="W76" s="76" t="e">
        <v>#VALUE!</v>
      </c>
      <c r="X76" s="76" t="e">
        <v>#VALUE!</v>
      </c>
      <c r="Y76" s="76" t="e">
        <v>#VALUE!</v>
      </c>
    </row>
    <row r="77" spans="7:25" x14ac:dyDescent="0.2">
      <c r="G77" s="73">
        <v>66</v>
      </c>
      <c r="H77" s="74" t="s">
        <v>748</v>
      </c>
      <c r="I77" s="75" t="e">
        <v>#VALUE!</v>
      </c>
      <c r="J77" s="76" t="e">
        <v>#VALUE!</v>
      </c>
      <c r="K77" s="76" t="e">
        <v>#VALUE!</v>
      </c>
      <c r="L77" s="76" t="e">
        <v>#VALUE!</v>
      </c>
      <c r="M77" s="76" t="e">
        <v>#VALUE!</v>
      </c>
      <c r="N77" s="76" t="e">
        <v>#VALUE!</v>
      </c>
      <c r="O77" s="76" t="e">
        <v>#VALUE!</v>
      </c>
      <c r="P77" s="76" t="e">
        <v>#VALUE!</v>
      </c>
      <c r="Q77" s="76" t="e">
        <v>#VALUE!</v>
      </c>
      <c r="R77" s="76" t="e">
        <v>#VALUE!</v>
      </c>
      <c r="S77" s="76" t="e">
        <v>#VALUE!</v>
      </c>
      <c r="T77" s="76" t="e">
        <v>#VALUE!</v>
      </c>
      <c r="U77" s="76" t="e">
        <v>#VALUE!</v>
      </c>
      <c r="V77" s="76" t="e">
        <v>#VALUE!</v>
      </c>
      <c r="W77" s="76" t="e">
        <v>#VALUE!</v>
      </c>
      <c r="X77" s="76" t="e">
        <v>#VALUE!</v>
      </c>
      <c r="Y77" s="76" t="e">
        <v>#VALUE!</v>
      </c>
    </row>
    <row r="78" spans="7:25" x14ac:dyDescent="0.2">
      <c r="G78" s="73">
        <v>67</v>
      </c>
      <c r="H78" s="74" t="s">
        <v>748</v>
      </c>
      <c r="I78" s="75" t="e">
        <v>#VALUE!</v>
      </c>
      <c r="J78" s="76" t="e">
        <v>#VALUE!</v>
      </c>
      <c r="K78" s="76" t="e">
        <v>#VALUE!</v>
      </c>
      <c r="L78" s="76" t="e">
        <v>#VALUE!</v>
      </c>
      <c r="M78" s="76" t="e">
        <v>#VALUE!</v>
      </c>
      <c r="N78" s="76" t="e">
        <v>#VALUE!</v>
      </c>
      <c r="O78" s="76" t="e">
        <v>#VALUE!</v>
      </c>
      <c r="P78" s="76" t="e">
        <v>#VALUE!</v>
      </c>
      <c r="Q78" s="76" t="e">
        <v>#VALUE!</v>
      </c>
      <c r="R78" s="76" t="e">
        <v>#VALUE!</v>
      </c>
      <c r="S78" s="76" t="e">
        <v>#VALUE!</v>
      </c>
      <c r="T78" s="76" t="e">
        <v>#VALUE!</v>
      </c>
      <c r="U78" s="76" t="e">
        <v>#VALUE!</v>
      </c>
      <c r="V78" s="76" t="e">
        <v>#VALUE!</v>
      </c>
      <c r="W78" s="76" t="e">
        <v>#VALUE!</v>
      </c>
      <c r="X78" s="76" t="e">
        <v>#VALUE!</v>
      </c>
      <c r="Y78" s="76" t="e">
        <v>#VALUE!</v>
      </c>
    </row>
    <row r="79" spans="7:25" x14ac:dyDescent="0.2">
      <c r="G79" s="73">
        <v>68</v>
      </c>
      <c r="H79" s="74" t="s">
        <v>748</v>
      </c>
      <c r="I79" s="75" t="e">
        <v>#VALUE!</v>
      </c>
      <c r="J79" s="76" t="e">
        <v>#VALUE!</v>
      </c>
      <c r="K79" s="76" t="e">
        <v>#VALUE!</v>
      </c>
      <c r="L79" s="76" t="e">
        <v>#VALUE!</v>
      </c>
      <c r="M79" s="76" t="e">
        <v>#VALUE!</v>
      </c>
      <c r="N79" s="76" t="e">
        <v>#VALUE!</v>
      </c>
      <c r="O79" s="76" t="e">
        <v>#VALUE!</v>
      </c>
      <c r="P79" s="76" t="e">
        <v>#VALUE!</v>
      </c>
      <c r="Q79" s="76" t="e">
        <v>#VALUE!</v>
      </c>
      <c r="R79" s="76" t="e">
        <v>#VALUE!</v>
      </c>
      <c r="S79" s="76" t="e">
        <v>#VALUE!</v>
      </c>
      <c r="T79" s="76" t="e">
        <v>#VALUE!</v>
      </c>
      <c r="U79" s="76" t="e">
        <v>#VALUE!</v>
      </c>
      <c r="V79" s="76" t="e">
        <v>#VALUE!</v>
      </c>
      <c r="W79" s="76" t="e">
        <v>#VALUE!</v>
      </c>
      <c r="X79" s="76" t="e">
        <v>#VALUE!</v>
      </c>
      <c r="Y79" s="76" t="e">
        <v>#VALUE!</v>
      </c>
    </row>
    <row r="80" spans="7:25" x14ac:dyDescent="0.2">
      <c r="G80" s="73">
        <v>69</v>
      </c>
      <c r="H80" s="74" t="s">
        <v>748</v>
      </c>
      <c r="I80" s="75" t="e">
        <v>#VALUE!</v>
      </c>
      <c r="J80" s="76" t="e">
        <v>#VALUE!</v>
      </c>
      <c r="K80" s="76" t="e">
        <v>#VALUE!</v>
      </c>
      <c r="L80" s="76" t="e">
        <v>#VALUE!</v>
      </c>
      <c r="M80" s="76" t="e">
        <v>#VALUE!</v>
      </c>
      <c r="N80" s="76" t="e">
        <v>#VALUE!</v>
      </c>
      <c r="O80" s="76" t="e">
        <v>#VALUE!</v>
      </c>
      <c r="P80" s="76" t="e">
        <v>#VALUE!</v>
      </c>
      <c r="Q80" s="76" t="e">
        <v>#VALUE!</v>
      </c>
      <c r="R80" s="76" t="e">
        <v>#VALUE!</v>
      </c>
      <c r="S80" s="76" t="e">
        <v>#VALUE!</v>
      </c>
      <c r="T80" s="76" t="e">
        <v>#VALUE!</v>
      </c>
      <c r="U80" s="76" t="e">
        <v>#VALUE!</v>
      </c>
      <c r="V80" s="76" t="e">
        <v>#VALUE!</v>
      </c>
      <c r="W80" s="76" t="e">
        <v>#VALUE!</v>
      </c>
      <c r="X80" s="76" t="e">
        <v>#VALUE!</v>
      </c>
      <c r="Y80" s="76" t="e">
        <v>#VALUE!</v>
      </c>
    </row>
    <row r="81" spans="7:25" x14ac:dyDescent="0.2">
      <c r="G81" s="73">
        <v>70</v>
      </c>
      <c r="H81" s="74" t="s">
        <v>748</v>
      </c>
      <c r="I81" s="75" t="e">
        <v>#VALUE!</v>
      </c>
      <c r="J81" s="76" t="e">
        <v>#VALUE!</v>
      </c>
      <c r="K81" s="76" t="e">
        <v>#VALUE!</v>
      </c>
      <c r="L81" s="76" t="e">
        <v>#VALUE!</v>
      </c>
      <c r="M81" s="76" t="e">
        <v>#VALUE!</v>
      </c>
      <c r="N81" s="76" t="e">
        <v>#VALUE!</v>
      </c>
      <c r="O81" s="76" t="e">
        <v>#VALUE!</v>
      </c>
      <c r="P81" s="76" t="e">
        <v>#VALUE!</v>
      </c>
      <c r="Q81" s="76" t="e">
        <v>#VALUE!</v>
      </c>
      <c r="R81" s="76" t="e">
        <v>#VALUE!</v>
      </c>
      <c r="S81" s="76" t="e">
        <v>#VALUE!</v>
      </c>
      <c r="T81" s="76" t="e">
        <v>#VALUE!</v>
      </c>
      <c r="U81" s="76" t="e">
        <v>#VALUE!</v>
      </c>
      <c r="V81" s="76" t="e">
        <v>#VALUE!</v>
      </c>
      <c r="W81" s="76" t="e">
        <v>#VALUE!</v>
      </c>
      <c r="X81" s="76" t="e">
        <v>#VALUE!</v>
      </c>
      <c r="Y81" s="76" t="e">
        <v>#VALUE!</v>
      </c>
    </row>
    <row r="82" spans="7:25" x14ac:dyDescent="0.2">
      <c r="G82" s="73">
        <v>71</v>
      </c>
      <c r="H82" s="74" t="s">
        <v>748</v>
      </c>
      <c r="I82" s="75" t="e">
        <v>#VALUE!</v>
      </c>
      <c r="J82" s="76" t="e">
        <v>#VALUE!</v>
      </c>
      <c r="K82" s="76" t="e">
        <v>#VALUE!</v>
      </c>
      <c r="L82" s="76" t="e">
        <v>#VALUE!</v>
      </c>
      <c r="M82" s="76" t="e">
        <v>#VALUE!</v>
      </c>
      <c r="N82" s="76" t="e">
        <v>#VALUE!</v>
      </c>
      <c r="O82" s="76" t="e">
        <v>#VALUE!</v>
      </c>
      <c r="P82" s="76" t="e">
        <v>#VALUE!</v>
      </c>
      <c r="Q82" s="76" t="e">
        <v>#VALUE!</v>
      </c>
      <c r="R82" s="76" t="e">
        <v>#VALUE!</v>
      </c>
      <c r="S82" s="76" t="e">
        <v>#VALUE!</v>
      </c>
      <c r="T82" s="76" t="e">
        <v>#VALUE!</v>
      </c>
      <c r="U82" s="76" t="e">
        <v>#VALUE!</v>
      </c>
      <c r="V82" s="76" t="e">
        <v>#VALUE!</v>
      </c>
      <c r="W82" s="76" t="e">
        <v>#VALUE!</v>
      </c>
      <c r="X82" s="76" t="e">
        <v>#VALUE!</v>
      </c>
      <c r="Y82" s="76" t="e">
        <v>#VALUE!</v>
      </c>
    </row>
    <row r="83" spans="7:25" x14ac:dyDescent="0.2">
      <c r="G83" s="73">
        <v>72</v>
      </c>
      <c r="H83" s="74" t="s">
        <v>748</v>
      </c>
      <c r="I83" s="75" t="e">
        <v>#VALUE!</v>
      </c>
      <c r="J83" s="76" t="e">
        <v>#VALUE!</v>
      </c>
      <c r="K83" s="76" t="e">
        <v>#VALUE!</v>
      </c>
      <c r="L83" s="76" t="e">
        <v>#VALUE!</v>
      </c>
      <c r="M83" s="76" t="e">
        <v>#VALUE!</v>
      </c>
      <c r="N83" s="76" t="e">
        <v>#VALUE!</v>
      </c>
      <c r="O83" s="76" t="e">
        <v>#VALUE!</v>
      </c>
      <c r="P83" s="76" t="e">
        <v>#VALUE!</v>
      </c>
      <c r="Q83" s="76" t="e">
        <v>#VALUE!</v>
      </c>
      <c r="R83" s="76" t="e">
        <v>#VALUE!</v>
      </c>
      <c r="S83" s="76" t="e">
        <v>#VALUE!</v>
      </c>
      <c r="T83" s="76" t="e">
        <v>#VALUE!</v>
      </c>
      <c r="U83" s="76" t="e">
        <v>#VALUE!</v>
      </c>
      <c r="V83" s="76" t="e">
        <v>#VALUE!</v>
      </c>
      <c r="W83" s="76" t="e">
        <v>#VALUE!</v>
      </c>
      <c r="X83" s="76" t="e">
        <v>#VALUE!</v>
      </c>
      <c r="Y83" s="76" t="e">
        <v>#VALUE!</v>
      </c>
    </row>
    <row r="84" spans="7:25" x14ac:dyDescent="0.2">
      <c r="G84" s="73">
        <v>73</v>
      </c>
      <c r="H84" s="74" t="s">
        <v>748</v>
      </c>
      <c r="I84" s="75" t="e">
        <v>#VALUE!</v>
      </c>
      <c r="J84" s="76" t="e">
        <v>#VALUE!</v>
      </c>
      <c r="K84" s="76" t="e">
        <v>#VALUE!</v>
      </c>
      <c r="L84" s="76" t="e">
        <v>#VALUE!</v>
      </c>
      <c r="M84" s="76" t="e">
        <v>#VALUE!</v>
      </c>
      <c r="N84" s="76" t="e">
        <v>#VALUE!</v>
      </c>
      <c r="O84" s="76" t="e">
        <v>#VALUE!</v>
      </c>
      <c r="P84" s="76" t="e">
        <v>#VALUE!</v>
      </c>
      <c r="Q84" s="76" t="e">
        <v>#VALUE!</v>
      </c>
      <c r="R84" s="76" t="e">
        <v>#VALUE!</v>
      </c>
      <c r="S84" s="76" t="e">
        <v>#VALUE!</v>
      </c>
      <c r="T84" s="76" t="e">
        <v>#VALUE!</v>
      </c>
      <c r="U84" s="76" t="e">
        <v>#VALUE!</v>
      </c>
      <c r="V84" s="76" t="e">
        <v>#VALUE!</v>
      </c>
      <c r="W84" s="76" t="e">
        <v>#VALUE!</v>
      </c>
      <c r="X84" s="76" t="e">
        <v>#VALUE!</v>
      </c>
      <c r="Y84" s="76" t="e">
        <v>#VALUE!</v>
      </c>
    </row>
    <row r="85" spans="7:25" x14ac:dyDescent="0.2">
      <c r="G85" s="73">
        <v>74</v>
      </c>
      <c r="H85" s="74" t="s">
        <v>748</v>
      </c>
      <c r="I85" s="75" t="e">
        <v>#VALUE!</v>
      </c>
      <c r="J85" s="76" t="e">
        <v>#VALUE!</v>
      </c>
      <c r="K85" s="76" t="e">
        <v>#VALUE!</v>
      </c>
      <c r="L85" s="76" t="e">
        <v>#VALUE!</v>
      </c>
      <c r="M85" s="76" t="e">
        <v>#VALUE!</v>
      </c>
      <c r="N85" s="76" t="e">
        <v>#VALUE!</v>
      </c>
      <c r="O85" s="76" t="e">
        <v>#VALUE!</v>
      </c>
      <c r="P85" s="76" t="e">
        <v>#VALUE!</v>
      </c>
      <c r="Q85" s="76" t="e">
        <v>#VALUE!</v>
      </c>
      <c r="R85" s="76" t="e">
        <v>#VALUE!</v>
      </c>
      <c r="S85" s="76" t="e">
        <v>#VALUE!</v>
      </c>
      <c r="T85" s="76" t="e">
        <v>#VALUE!</v>
      </c>
      <c r="U85" s="76" t="e">
        <v>#VALUE!</v>
      </c>
      <c r="V85" s="76" t="e">
        <v>#VALUE!</v>
      </c>
      <c r="W85" s="76" t="e">
        <v>#VALUE!</v>
      </c>
      <c r="X85" s="76" t="e">
        <v>#VALUE!</v>
      </c>
      <c r="Y85" s="76" t="e">
        <v>#VALUE!</v>
      </c>
    </row>
    <row r="86" spans="7:25" x14ac:dyDescent="0.2">
      <c r="G86" s="73">
        <v>75</v>
      </c>
      <c r="H86" s="74" t="s">
        <v>748</v>
      </c>
      <c r="I86" s="75" t="e">
        <v>#VALUE!</v>
      </c>
      <c r="J86" s="76" t="e">
        <v>#VALUE!</v>
      </c>
      <c r="K86" s="76" t="e">
        <v>#VALUE!</v>
      </c>
      <c r="L86" s="76" t="e">
        <v>#VALUE!</v>
      </c>
      <c r="M86" s="76" t="e">
        <v>#VALUE!</v>
      </c>
      <c r="N86" s="76" t="e">
        <v>#VALUE!</v>
      </c>
      <c r="O86" s="76" t="e">
        <v>#VALUE!</v>
      </c>
      <c r="P86" s="76" t="e">
        <v>#VALUE!</v>
      </c>
      <c r="Q86" s="76" t="e">
        <v>#VALUE!</v>
      </c>
      <c r="R86" s="76" t="e">
        <v>#VALUE!</v>
      </c>
      <c r="S86" s="76" t="e">
        <v>#VALUE!</v>
      </c>
      <c r="T86" s="76" t="e">
        <v>#VALUE!</v>
      </c>
      <c r="U86" s="76" t="e">
        <v>#VALUE!</v>
      </c>
      <c r="V86" s="76" t="e">
        <v>#VALUE!</v>
      </c>
      <c r="W86" s="76" t="e">
        <v>#VALUE!</v>
      </c>
      <c r="X86" s="76" t="e">
        <v>#VALUE!</v>
      </c>
      <c r="Y86" s="76" t="e">
        <v>#VALUE!</v>
      </c>
    </row>
    <row r="87" spans="7:25" x14ac:dyDescent="0.2">
      <c r="G87" s="73">
        <v>76</v>
      </c>
      <c r="H87" s="74" t="s">
        <v>748</v>
      </c>
      <c r="I87" s="75" t="e">
        <v>#VALUE!</v>
      </c>
      <c r="J87" s="76" t="e">
        <v>#VALUE!</v>
      </c>
      <c r="K87" s="76" t="e">
        <v>#VALUE!</v>
      </c>
      <c r="L87" s="76" t="e">
        <v>#VALUE!</v>
      </c>
      <c r="M87" s="76" t="e">
        <v>#VALUE!</v>
      </c>
      <c r="N87" s="76" t="e">
        <v>#VALUE!</v>
      </c>
      <c r="O87" s="76" t="e">
        <v>#VALUE!</v>
      </c>
      <c r="P87" s="76" t="e">
        <v>#VALUE!</v>
      </c>
      <c r="Q87" s="76" t="e">
        <v>#VALUE!</v>
      </c>
      <c r="R87" s="76" t="e">
        <v>#VALUE!</v>
      </c>
      <c r="S87" s="76" t="e">
        <v>#VALUE!</v>
      </c>
      <c r="T87" s="76" t="e">
        <v>#VALUE!</v>
      </c>
      <c r="U87" s="76" t="e">
        <v>#VALUE!</v>
      </c>
      <c r="V87" s="76" t="e">
        <v>#VALUE!</v>
      </c>
      <c r="W87" s="76" t="e">
        <v>#VALUE!</v>
      </c>
      <c r="X87" s="76" t="e">
        <v>#VALUE!</v>
      </c>
      <c r="Y87" s="76" t="e">
        <v>#VALUE!</v>
      </c>
    </row>
    <row r="88" spans="7:25" x14ac:dyDescent="0.2">
      <c r="G88" s="73">
        <v>77</v>
      </c>
      <c r="H88" s="74" t="s">
        <v>748</v>
      </c>
      <c r="I88" s="75" t="e">
        <v>#VALUE!</v>
      </c>
      <c r="J88" s="76" t="e">
        <v>#VALUE!</v>
      </c>
      <c r="K88" s="76" t="e">
        <v>#VALUE!</v>
      </c>
      <c r="L88" s="76" t="e">
        <v>#VALUE!</v>
      </c>
      <c r="M88" s="76" t="e">
        <v>#VALUE!</v>
      </c>
      <c r="N88" s="76" t="e">
        <v>#VALUE!</v>
      </c>
      <c r="O88" s="76" t="e">
        <v>#VALUE!</v>
      </c>
      <c r="P88" s="76" t="e">
        <v>#VALUE!</v>
      </c>
      <c r="Q88" s="76" t="e">
        <v>#VALUE!</v>
      </c>
      <c r="R88" s="76" t="e">
        <v>#VALUE!</v>
      </c>
      <c r="S88" s="76" t="e">
        <v>#VALUE!</v>
      </c>
      <c r="T88" s="76" t="e">
        <v>#VALUE!</v>
      </c>
      <c r="U88" s="76" t="e">
        <v>#VALUE!</v>
      </c>
      <c r="V88" s="76" t="e">
        <v>#VALUE!</v>
      </c>
      <c r="W88" s="76" t="e">
        <v>#VALUE!</v>
      </c>
      <c r="X88" s="76" t="e">
        <v>#VALUE!</v>
      </c>
      <c r="Y88" s="76" t="e">
        <v>#VALUE!</v>
      </c>
    </row>
    <row r="89" spans="7:25" x14ac:dyDescent="0.2">
      <c r="G89" s="73">
        <v>78</v>
      </c>
      <c r="H89" s="74" t="s">
        <v>748</v>
      </c>
      <c r="I89" s="75" t="e">
        <v>#VALUE!</v>
      </c>
      <c r="J89" s="76" t="e">
        <v>#VALUE!</v>
      </c>
      <c r="K89" s="76" t="e">
        <v>#VALUE!</v>
      </c>
      <c r="L89" s="76" t="e">
        <v>#VALUE!</v>
      </c>
      <c r="M89" s="76" t="e">
        <v>#VALUE!</v>
      </c>
      <c r="N89" s="76" t="e">
        <v>#VALUE!</v>
      </c>
      <c r="O89" s="76" t="e">
        <v>#VALUE!</v>
      </c>
      <c r="P89" s="76" t="e">
        <v>#VALUE!</v>
      </c>
      <c r="Q89" s="76" t="e">
        <v>#VALUE!</v>
      </c>
      <c r="R89" s="76" t="e">
        <v>#VALUE!</v>
      </c>
      <c r="S89" s="76" t="e">
        <v>#VALUE!</v>
      </c>
      <c r="T89" s="76" t="e">
        <v>#VALUE!</v>
      </c>
      <c r="U89" s="76" t="e">
        <v>#VALUE!</v>
      </c>
      <c r="V89" s="76" t="e">
        <v>#VALUE!</v>
      </c>
      <c r="W89" s="76" t="e">
        <v>#VALUE!</v>
      </c>
      <c r="X89" s="76" t="e">
        <v>#VALUE!</v>
      </c>
      <c r="Y89" s="76" t="e">
        <v>#VALUE!</v>
      </c>
    </row>
    <row r="90" spans="7:25" x14ac:dyDescent="0.2">
      <c r="G90" s="73">
        <v>79</v>
      </c>
      <c r="H90" s="74" t="s">
        <v>748</v>
      </c>
      <c r="I90" s="75" t="e">
        <v>#VALUE!</v>
      </c>
      <c r="J90" s="76" t="e">
        <v>#VALUE!</v>
      </c>
      <c r="K90" s="76" t="e">
        <v>#VALUE!</v>
      </c>
      <c r="L90" s="76" t="e">
        <v>#VALUE!</v>
      </c>
      <c r="M90" s="76" t="e">
        <v>#VALUE!</v>
      </c>
      <c r="N90" s="76" t="e">
        <v>#VALUE!</v>
      </c>
      <c r="O90" s="76" t="e">
        <v>#VALUE!</v>
      </c>
      <c r="P90" s="76" t="e">
        <v>#VALUE!</v>
      </c>
      <c r="Q90" s="76" t="e">
        <v>#VALUE!</v>
      </c>
      <c r="R90" s="76" t="e">
        <v>#VALUE!</v>
      </c>
      <c r="S90" s="76" t="e">
        <v>#VALUE!</v>
      </c>
      <c r="T90" s="76" t="e">
        <v>#VALUE!</v>
      </c>
      <c r="U90" s="76" t="e">
        <v>#VALUE!</v>
      </c>
      <c r="V90" s="76" t="e">
        <v>#VALUE!</v>
      </c>
      <c r="W90" s="76" t="e">
        <v>#VALUE!</v>
      </c>
      <c r="X90" s="76" t="e">
        <v>#VALUE!</v>
      </c>
      <c r="Y90" s="76" t="e">
        <v>#VALUE!</v>
      </c>
    </row>
    <row r="91" spans="7:25" x14ac:dyDescent="0.2">
      <c r="G91" s="73">
        <v>80</v>
      </c>
      <c r="H91" s="74" t="s">
        <v>748</v>
      </c>
      <c r="I91" s="75" t="e">
        <v>#VALUE!</v>
      </c>
      <c r="J91" s="76" t="e">
        <v>#VALUE!</v>
      </c>
      <c r="K91" s="76" t="e">
        <v>#VALUE!</v>
      </c>
      <c r="L91" s="76" t="e">
        <v>#VALUE!</v>
      </c>
      <c r="M91" s="76" t="e">
        <v>#VALUE!</v>
      </c>
      <c r="N91" s="76" t="e">
        <v>#VALUE!</v>
      </c>
      <c r="O91" s="76" t="e">
        <v>#VALUE!</v>
      </c>
      <c r="P91" s="76" t="e">
        <v>#VALUE!</v>
      </c>
      <c r="Q91" s="76" t="e">
        <v>#VALUE!</v>
      </c>
      <c r="R91" s="76" t="e">
        <v>#VALUE!</v>
      </c>
      <c r="S91" s="76" t="e">
        <v>#VALUE!</v>
      </c>
      <c r="T91" s="76" t="e">
        <v>#VALUE!</v>
      </c>
      <c r="U91" s="76" t="e">
        <v>#VALUE!</v>
      </c>
      <c r="V91" s="76" t="e">
        <v>#VALUE!</v>
      </c>
      <c r="W91" s="76" t="e">
        <v>#VALUE!</v>
      </c>
      <c r="X91" s="76" t="e">
        <v>#VALUE!</v>
      </c>
      <c r="Y91" s="76" t="e">
        <v>#VALUE!</v>
      </c>
    </row>
    <row r="92" spans="7:25" x14ac:dyDescent="0.2">
      <c r="G92" s="73">
        <v>81</v>
      </c>
      <c r="H92" s="74" t="s">
        <v>748</v>
      </c>
      <c r="I92" s="75" t="e">
        <v>#VALUE!</v>
      </c>
      <c r="J92" s="76" t="e">
        <v>#VALUE!</v>
      </c>
      <c r="K92" s="76" t="e">
        <v>#VALUE!</v>
      </c>
      <c r="L92" s="76" t="e">
        <v>#VALUE!</v>
      </c>
      <c r="M92" s="76" t="e">
        <v>#VALUE!</v>
      </c>
      <c r="N92" s="76" t="e">
        <v>#VALUE!</v>
      </c>
      <c r="O92" s="76" t="e">
        <v>#VALUE!</v>
      </c>
      <c r="P92" s="76" t="e">
        <v>#VALUE!</v>
      </c>
      <c r="Q92" s="76" t="e">
        <v>#VALUE!</v>
      </c>
      <c r="R92" s="76" t="e">
        <v>#VALUE!</v>
      </c>
      <c r="S92" s="76" t="e">
        <v>#VALUE!</v>
      </c>
      <c r="T92" s="76" t="e">
        <v>#VALUE!</v>
      </c>
      <c r="U92" s="76" t="e">
        <v>#VALUE!</v>
      </c>
      <c r="V92" s="76" t="e">
        <v>#VALUE!</v>
      </c>
      <c r="W92" s="76" t="e">
        <v>#VALUE!</v>
      </c>
      <c r="X92" s="76" t="e">
        <v>#VALUE!</v>
      </c>
      <c r="Y92" s="76" t="e">
        <v>#VALUE!</v>
      </c>
    </row>
    <row r="93" spans="7:25" x14ac:dyDescent="0.2">
      <c r="G93" s="73">
        <v>82</v>
      </c>
      <c r="H93" s="74" t="s">
        <v>748</v>
      </c>
      <c r="I93" s="75" t="e">
        <v>#VALUE!</v>
      </c>
      <c r="J93" s="76" t="e">
        <v>#VALUE!</v>
      </c>
      <c r="K93" s="76" t="e">
        <v>#VALUE!</v>
      </c>
      <c r="L93" s="76" t="e">
        <v>#VALUE!</v>
      </c>
      <c r="M93" s="76" t="e">
        <v>#VALUE!</v>
      </c>
      <c r="N93" s="76" t="e">
        <v>#VALUE!</v>
      </c>
      <c r="O93" s="76" t="e">
        <v>#VALUE!</v>
      </c>
      <c r="P93" s="76" t="e">
        <v>#VALUE!</v>
      </c>
      <c r="Q93" s="76" t="e">
        <v>#VALUE!</v>
      </c>
      <c r="R93" s="76" t="e">
        <v>#VALUE!</v>
      </c>
      <c r="S93" s="76" t="e">
        <v>#VALUE!</v>
      </c>
      <c r="T93" s="76" t="e">
        <v>#VALUE!</v>
      </c>
      <c r="U93" s="76" t="e">
        <v>#VALUE!</v>
      </c>
      <c r="V93" s="76" t="e">
        <v>#VALUE!</v>
      </c>
      <c r="W93" s="76" t="e">
        <v>#VALUE!</v>
      </c>
      <c r="X93" s="76" t="e">
        <v>#VALUE!</v>
      </c>
      <c r="Y93" s="76" t="e">
        <v>#VALUE!</v>
      </c>
    </row>
    <row r="94" spans="7:25" x14ac:dyDescent="0.2">
      <c r="G94" s="73">
        <v>83</v>
      </c>
      <c r="H94" s="74" t="s">
        <v>748</v>
      </c>
      <c r="I94" s="75" t="e">
        <v>#VALUE!</v>
      </c>
      <c r="J94" s="76" t="e">
        <v>#VALUE!</v>
      </c>
      <c r="K94" s="76" t="e">
        <v>#VALUE!</v>
      </c>
      <c r="L94" s="76" t="e">
        <v>#VALUE!</v>
      </c>
      <c r="M94" s="76" t="e">
        <v>#VALUE!</v>
      </c>
      <c r="N94" s="76" t="e">
        <v>#VALUE!</v>
      </c>
      <c r="O94" s="76" t="e">
        <v>#VALUE!</v>
      </c>
      <c r="P94" s="76" t="e">
        <v>#VALUE!</v>
      </c>
      <c r="Q94" s="76" t="e">
        <v>#VALUE!</v>
      </c>
      <c r="R94" s="76" t="e">
        <v>#VALUE!</v>
      </c>
      <c r="S94" s="76" t="e">
        <v>#VALUE!</v>
      </c>
      <c r="T94" s="76" t="e">
        <v>#VALUE!</v>
      </c>
      <c r="U94" s="76" t="e">
        <v>#VALUE!</v>
      </c>
      <c r="V94" s="76" t="e">
        <v>#VALUE!</v>
      </c>
      <c r="W94" s="76" t="e">
        <v>#VALUE!</v>
      </c>
      <c r="X94" s="76" t="e">
        <v>#VALUE!</v>
      </c>
      <c r="Y94" s="76" t="e">
        <v>#VALUE!</v>
      </c>
    </row>
    <row r="95" spans="7:25" x14ac:dyDescent="0.2">
      <c r="G95" s="73">
        <v>84</v>
      </c>
      <c r="H95" s="74" t="s">
        <v>748</v>
      </c>
      <c r="I95" s="75" t="e">
        <v>#VALUE!</v>
      </c>
      <c r="J95" s="76" t="e">
        <v>#VALUE!</v>
      </c>
      <c r="K95" s="76" t="e">
        <v>#VALUE!</v>
      </c>
      <c r="L95" s="76" t="e">
        <v>#VALUE!</v>
      </c>
      <c r="M95" s="76" t="e">
        <v>#VALUE!</v>
      </c>
      <c r="N95" s="76" t="e">
        <v>#VALUE!</v>
      </c>
      <c r="O95" s="76" t="e">
        <v>#VALUE!</v>
      </c>
      <c r="P95" s="76" t="e">
        <v>#VALUE!</v>
      </c>
      <c r="Q95" s="76" t="e">
        <v>#VALUE!</v>
      </c>
      <c r="R95" s="76" t="e">
        <v>#VALUE!</v>
      </c>
      <c r="S95" s="76" t="e">
        <v>#VALUE!</v>
      </c>
      <c r="T95" s="76" t="e">
        <v>#VALUE!</v>
      </c>
      <c r="U95" s="76" t="e">
        <v>#VALUE!</v>
      </c>
      <c r="V95" s="76" t="e">
        <v>#VALUE!</v>
      </c>
      <c r="W95" s="76" t="e">
        <v>#VALUE!</v>
      </c>
      <c r="X95" s="76" t="e">
        <v>#VALUE!</v>
      </c>
      <c r="Y95" s="76" t="e">
        <v>#VALUE!</v>
      </c>
    </row>
    <row r="96" spans="7:25" x14ac:dyDescent="0.2">
      <c r="G96" s="73">
        <v>85</v>
      </c>
      <c r="H96" s="74" t="s">
        <v>748</v>
      </c>
      <c r="I96" s="75" t="e">
        <v>#VALUE!</v>
      </c>
      <c r="J96" s="76" t="e">
        <v>#VALUE!</v>
      </c>
      <c r="K96" s="76" t="e">
        <v>#VALUE!</v>
      </c>
      <c r="L96" s="76" t="e">
        <v>#VALUE!</v>
      </c>
      <c r="M96" s="76" t="e">
        <v>#VALUE!</v>
      </c>
      <c r="N96" s="76" t="e">
        <v>#VALUE!</v>
      </c>
      <c r="O96" s="76" t="e">
        <v>#VALUE!</v>
      </c>
      <c r="P96" s="76" t="e">
        <v>#VALUE!</v>
      </c>
      <c r="Q96" s="76" t="e">
        <v>#VALUE!</v>
      </c>
      <c r="R96" s="76" t="e">
        <v>#VALUE!</v>
      </c>
      <c r="S96" s="76" t="e">
        <v>#VALUE!</v>
      </c>
      <c r="T96" s="76" t="e">
        <v>#VALUE!</v>
      </c>
      <c r="U96" s="76" t="e">
        <v>#VALUE!</v>
      </c>
      <c r="V96" s="76" t="e">
        <v>#VALUE!</v>
      </c>
      <c r="W96" s="76" t="e">
        <v>#VALUE!</v>
      </c>
      <c r="X96" s="76" t="e">
        <v>#VALUE!</v>
      </c>
      <c r="Y96" s="76" t="e">
        <v>#VALUE!</v>
      </c>
    </row>
    <row r="97" spans="5:25" x14ac:dyDescent="0.2">
      <c r="G97" s="73">
        <v>86</v>
      </c>
      <c r="H97" s="74" t="s">
        <v>748</v>
      </c>
      <c r="I97" s="75" t="e">
        <v>#VALUE!</v>
      </c>
      <c r="J97" s="76" t="e">
        <v>#VALUE!</v>
      </c>
      <c r="K97" s="76" t="e">
        <v>#VALUE!</v>
      </c>
      <c r="L97" s="76" t="e">
        <v>#VALUE!</v>
      </c>
      <c r="M97" s="76" t="e">
        <v>#VALUE!</v>
      </c>
      <c r="N97" s="76" t="e">
        <v>#VALUE!</v>
      </c>
      <c r="O97" s="76" t="e">
        <v>#VALUE!</v>
      </c>
      <c r="P97" s="76" t="e">
        <v>#VALUE!</v>
      </c>
      <c r="Q97" s="76" t="e">
        <v>#VALUE!</v>
      </c>
      <c r="R97" s="76" t="e">
        <v>#VALUE!</v>
      </c>
      <c r="S97" s="76" t="e">
        <v>#VALUE!</v>
      </c>
      <c r="T97" s="76" t="e">
        <v>#VALUE!</v>
      </c>
      <c r="U97" s="76" t="e">
        <v>#VALUE!</v>
      </c>
      <c r="V97" s="76" t="e">
        <v>#VALUE!</v>
      </c>
      <c r="W97" s="76" t="e">
        <v>#VALUE!</v>
      </c>
      <c r="X97" s="76" t="e">
        <v>#VALUE!</v>
      </c>
      <c r="Y97" s="76" t="e">
        <v>#VALUE!</v>
      </c>
    </row>
    <row r="98" spans="5:25" x14ac:dyDescent="0.2">
      <c r="G98" s="73">
        <v>87</v>
      </c>
      <c r="H98" s="74" t="s">
        <v>748</v>
      </c>
      <c r="I98" s="75" t="e">
        <v>#VALUE!</v>
      </c>
      <c r="J98" s="76" t="e">
        <v>#VALUE!</v>
      </c>
      <c r="K98" s="76" t="e">
        <v>#VALUE!</v>
      </c>
      <c r="L98" s="76" t="e">
        <v>#VALUE!</v>
      </c>
      <c r="M98" s="76" t="e">
        <v>#VALUE!</v>
      </c>
      <c r="N98" s="76" t="e">
        <v>#VALUE!</v>
      </c>
      <c r="O98" s="76" t="e">
        <v>#VALUE!</v>
      </c>
      <c r="P98" s="76" t="e">
        <v>#VALUE!</v>
      </c>
      <c r="Q98" s="76" t="e">
        <v>#VALUE!</v>
      </c>
      <c r="R98" s="76" t="e">
        <v>#VALUE!</v>
      </c>
      <c r="S98" s="76" t="e">
        <v>#VALUE!</v>
      </c>
      <c r="T98" s="76" t="e">
        <v>#VALUE!</v>
      </c>
      <c r="U98" s="76" t="e">
        <v>#VALUE!</v>
      </c>
      <c r="V98" s="76" t="e">
        <v>#VALUE!</v>
      </c>
      <c r="W98" s="76" t="e">
        <v>#VALUE!</v>
      </c>
      <c r="X98" s="76" t="e">
        <v>#VALUE!</v>
      </c>
      <c r="Y98" s="76" t="e">
        <v>#VALUE!</v>
      </c>
    </row>
    <row r="99" spans="5:25" s="77" customFormat="1" x14ac:dyDescent="0.2">
      <c r="E99" s="88"/>
      <c r="F99" s="85"/>
      <c r="G99" s="73"/>
      <c r="H99" s="73"/>
      <c r="I99" s="73"/>
      <c r="J99" s="73"/>
      <c r="K99" s="73"/>
      <c r="L99" s="73"/>
      <c r="M99" s="73"/>
      <c r="N99" s="73"/>
      <c r="O99" s="73"/>
      <c r="P99" s="73"/>
      <c r="Q99" s="73"/>
      <c r="R99" s="73"/>
      <c r="S99" s="73"/>
      <c r="T99" s="73"/>
      <c r="U99" s="73"/>
      <c r="V99" s="73"/>
      <c r="W99" s="73"/>
      <c r="X99" s="73"/>
      <c r="Y99" s="73"/>
    </row>
    <row r="100" spans="5:25" s="77" customFormat="1" x14ac:dyDescent="0.2">
      <c r="E100" s="88"/>
      <c r="F100" s="85"/>
      <c r="G100" s="73"/>
      <c r="H100" s="73"/>
      <c r="I100" s="73"/>
      <c r="J100" s="73"/>
      <c r="K100" s="73"/>
      <c r="L100" s="73"/>
      <c r="M100" s="73"/>
      <c r="N100" s="73"/>
      <c r="O100" s="73"/>
      <c r="P100" s="73"/>
      <c r="Q100" s="73"/>
      <c r="R100" s="73"/>
      <c r="S100" s="73"/>
      <c r="T100" s="73"/>
      <c r="U100" s="73"/>
      <c r="V100" s="73"/>
      <c r="W100" s="73"/>
      <c r="X100" s="73"/>
      <c r="Y100" s="73"/>
    </row>
    <row r="101" spans="5:25" s="77" customFormat="1" x14ac:dyDescent="0.2">
      <c r="E101" s="88"/>
      <c r="F101" s="85"/>
      <c r="G101" s="73"/>
      <c r="H101" s="73"/>
      <c r="I101" s="73"/>
      <c r="J101" s="73"/>
      <c r="K101" s="73"/>
      <c r="L101" s="73"/>
      <c r="M101" s="73"/>
      <c r="N101" s="73"/>
      <c r="O101" s="73"/>
      <c r="P101" s="73"/>
      <c r="Q101" s="73"/>
      <c r="R101" s="73"/>
      <c r="S101" s="73"/>
      <c r="T101" s="73"/>
      <c r="U101" s="73"/>
      <c r="V101" s="73"/>
      <c r="W101" s="73"/>
      <c r="X101" s="73"/>
      <c r="Y101" s="73"/>
    </row>
    <row r="102" spans="5:25" x14ac:dyDescent="0.2">
      <c r="G102" s="73">
        <v>88</v>
      </c>
      <c r="H102" s="74" t="s">
        <v>748</v>
      </c>
      <c r="I102" s="75" t="e">
        <v>#VALUE!</v>
      </c>
      <c r="J102" s="76" t="e">
        <v>#VALUE!</v>
      </c>
      <c r="K102" s="76" t="e">
        <v>#VALUE!</v>
      </c>
      <c r="L102" s="76" t="e">
        <v>#VALUE!</v>
      </c>
      <c r="M102" s="76" t="e">
        <v>#VALUE!</v>
      </c>
      <c r="N102" s="76" t="e">
        <v>#VALUE!</v>
      </c>
      <c r="O102" s="76" t="e">
        <v>#VALUE!</v>
      </c>
      <c r="P102" s="76" t="e">
        <v>#VALUE!</v>
      </c>
      <c r="Q102" s="76" t="e">
        <v>#VALUE!</v>
      </c>
      <c r="R102" s="76" t="e">
        <v>#VALUE!</v>
      </c>
      <c r="S102" s="76" t="e">
        <v>#VALUE!</v>
      </c>
      <c r="T102" s="76" t="e">
        <v>#VALUE!</v>
      </c>
      <c r="U102" s="76" t="e">
        <v>#VALUE!</v>
      </c>
      <c r="V102" s="76" t="e">
        <v>#VALUE!</v>
      </c>
      <c r="W102" s="76" t="e">
        <v>#VALUE!</v>
      </c>
      <c r="X102" s="76" t="e">
        <v>#VALUE!</v>
      </c>
      <c r="Y102" s="76" t="e">
        <v>#VALUE!</v>
      </c>
    </row>
    <row r="103" spans="5:25" x14ac:dyDescent="0.2">
      <c r="G103" s="73">
        <v>89</v>
      </c>
      <c r="H103" s="74" t="s">
        <v>748</v>
      </c>
      <c r="I103" s="75" t="e">
        <v>#VALUE!</v>
      </c>
      <c r="J103" s="76" t="e">
        <v>#VALUE!</v>
      </c>
      <c r="K103" s="76" t="e">
        <v>#VALUE!</v>
      </c>
      <c r="L103" s="76" t="e">
        <v>#VALUE!</v>
      </c>
      <c r="M103" s="76" t="e">
        <v>#VALUE!</v>
      </c>
      <c r="N103" s="76" t="e">
        <v>#VALUE!</v>
      </c>
      <c r="O103" s="76" t="e">
        <v>#VALUE!</v>
      </c>
      <c r="P103" s="76" t="e">
        <v>#VALUE!</v>
      </c>
      <c r="Q103" s="76" t="e">
        <v>#VALUE!</v>
      </c>
      <c r="R103" s="76" t="e">
        <v>#VALUE!</v>
      </c>
      <c r="S103" s="76" t="e">
        <v>#VALUE!</v>
      </c>
      <c r="T103" s="76" t="e">
        <v>#VALUE!</v>
      </c>
      <c r="U103" s="76" t="e">
        <v>#VALUE!</v>
      </c>
      <c r="V103" s="76" t="e">
        <v>#VALUE!</v>
      </c>
      <c r="W103" s="76" t="e">
        <v>#VALUE!</v>
      </c>
      <c r="X103" s="76" t="e">
        <v>#VALUE!</v>
      </c>
      <c r="Y103" s="76" t="e">
        <v>#VALUE!</v>
      </c>
    </row>
    <row r="104" spans="5:25" x14ac:dyDescent="0.2">
      <c r="G104" s="73">
        <v>90</v>
      </c>
      <c r="H104" s="74" t="s">
        <v>748</v>
      </c>
      <c r="I104" s="75" t="e">
        <v>#VALUE!</v>
      </c>
      <c r="J104" s="76" t="e">
        <v>#VALUE!</v>
      </c>
      <c r="K104" s="76" t="e">
        <v>#VALUE!</v>
      </c>
      <c r="L104" s="76" t="e">
        <v>#VALUE!</v>
      </c>
      <c r="M104" s="76" t="e">
        <v>#VALUE!</v>
      </c>
      <c r="N104" s="76" t="e">
        <v>#VALUE!</v>
      </c>
      <c r="O104" s="76" t="e">
        <v>#VALUE!</v>
      </c>
      <c r="P104" s="76" t="e">
        <v>#VALUE!</v>
      </c>
      <c r="Q104" s="76" t="e">
        <v>#VALUE!</v>
      </c>
      <c r="R104" s="76" t="e">
        <v>#VALUE!</v>
      </c>
      <c r="S104" s="76" t="e">
        <v>#VALUE!</v>
      </c>
      <c r="T104" s="76" t="e">
        <v>#VALUE!</v>
      </c>
      <c r="U104" s="76" t="e">
        <v>#VALUE!</v>
      </c>
      <c r="V104" s="76" t="e">
        <v>#VALUE!</v>
      </c>
      <c r="W104" s="76" t="e">
        <v>#VALUE!</v>
      </c>
      <c r="X104" s="76" t="e">
        <v>#VALUE!</v>
      </c>
      <c r="Y104" s="76" t="e">
        <v>#VALUE!</v>
      </c>
    </row>
    <row r="105" spans="5:25" x14ac:dyDescent="0.2">
      <c r="G105" s="73">
        <v>91</v>
      </c>
      <c r="H105" s="74" t="s">
        <v>748</v>
      </c>
      <c r="I105" s="75" t="e">
        <v>#VALUE!</v>
      </c>
      <c r="J105" s="76" t="e">
        <v>#VALUE!</v>
      </c>
      <c r="K105" s="76" t="e">
        <v>#VALUE!</v>
      </c>
      <c r="L105" s="76" t="e">
        <v>#VALUE!</v>
      </c>
      <c r="M105" s="76" t="e">
        <v>#VALUE!</v>
      </c>
      <c r="N105" s="76" t="e">
        <v>#VALUE!</v>
      </c>
      <c r="O105" s="76" t="e">
        <v>#VALUE!</v>
      </c>
      <c r="P105" s="76" t="e">
        <v>#VALUE!</v>
      </c>
      <c r="Q105" s="76" t="e">
        <v>#VALUE!</v>
      </c>
      <c r="R105" s="76" t="e">
        <v>#VALUE!</v>
      </c>
      <c r="S105" s="76" t="e">
        <v>#VALUE!</v>
      </c>
      <c r="T105" s="76" t="e">
        <v>#VALUE!</v>
      </c>
      <c r="U105" s="76" t="e">
        <v>#VALUE!</v>
      </c>
      <c r="V105" s="76" t="e">
        <v>#VALUE!</v>
      </c>
      <c r="W105" s="76" t="e">
        <v>#VALUE!</v>
      </c>
      <c r="X105" s="76" t="e">
        <v>#VALUE!</v>
      </c>
      <c r="Y105" s="76" t="e">
        <v>#VALUE!</v>
      </c>
    </row>
    <row r="106" spans="5:25" x14ac:dyDescent="0.2">
      <c r="G106" s="73">
        <v>92</v>
      </c>
      <c r="H106" s="74" t="s">
        <v>748</v>
      </c>
      <c r="I106" s="75" t="e">
        <v>#VALUE!</v>
      </c>
      <c r="J106" s="76" t="e">
        <v>#VALUE!</v>
      </c>
      <c r="K106" s="76" t="e">
        <v>#VALUE!</v>
      </c>
      <c r="L106" s="76" t="e">
        <v>#VALUE!</v>
      </c>
      <c r="M106" s="76" t="e">
        <v>#VALUE!</v>
      </c>
      <c r="N106" s="76" t="e">
        <v>#VALUE!</v>
      </c>
      <c r="O106" s="76" t="e">
        <v>#VALUE!</v>
      </c>
      <c r="P106" s="76" t="e">
        <v>#VALUE!</v>
      </c>
      <c r="Q106" s="76" t="e">
        <v>#VALUE!</v>
      </c>
      <c r="R106" s="76" t="e">
        <v>#VALUE!</v>
      </c>
      <c r="S106" s="76" t="e">
        <v>#VALUE!</v>
      </c>
      <c r="T106" s="76" t="e">
        <v>#VALUE!</v>
      </c>
      <c r="U106" s="76" t="e">
        <v>#VALUE!</v>
      </c>
      <c r="V106" s="76" t="e">
        <v>#VALUE!</v>
      </c>
      <c r="W106" s="76" t="e">
        <v>#VALUE!</v>
      </c>
      <c r="X106" s="76" t="e">
        <v>#VALUE!</v>
      </c>
      <c r="Y106" s="76" t="e">
        <v>#VALUE!</v>
      </c>
    </row>
    <row r="107" spans="5:25" x14ac:dyDescent="0.2">
      <c r="G107" s="73">
        <v>93</v>
      </c>
      <c r="H107" s="74" t="s">
        <v>748</v>
      </c>
      <c r="I107" s="75" t="e">
        <v>#VALUE!</v>
      </c>
      <c r="J107" s="76" t="e">
        <v>#VALUE!</v>
      </c>
      <c r="K107" s="76" t="e">
        <v>#VALUE!</v>
      </c>
      <c r="L107" s="76" t="e">
        <v>#VALUE!</v>
      </c>
      <c r="M107" s="76" t="e">
        <v>#VALUE!</v>
      </c>
      <c r="N107" s="76" t="e">
        <v>#VALUE!</v>
      </c>
      <c r="O107" s="76" t="e">
        <v>#VALUE!</v>
      </c>
      <c r="P107" s="76" t="e">
        <v>#VALUE!</v>
      </c>
      <c r="Q107" s="76" t="e">
        <v>#VALUE!</v>
      </c>
      <c r="R107" s="76" t="e">
        <v>#VALUE!</v>
      </c>
      <c r="S107" s="76" t="e">
        <v>#VALUE!</v>
      </c>
      <c r="T107" s="76" t="e">
        <v>#VALUE!</v>
      </c>
      <c r="U107" s="76" t="e">
        <v>#VALUE!</v>
      </c>
      <c r="V107" s="76" t="e">
        <v>#VALUE!</v>
      </c>
      <c r="W107" s="76" t="e">
        <v>#VALUE!</v>
      </c>
      <c r="X107" s="76" t="e">
        <v>#VALUE!</v>
      </c>
      <c r="Y107" s="76" t="e">
        <v>#VALUE!</v>
      </c>
    </row>
    <row r="108" spans="5:25" x14ac:dyDescent="0.2">
      <c r="G108" s="73">
        <v>94</v>
      </c>
      <c r="H108" s="74" t="s">
        <v>748</v>
      </c>
      <c r="I108" s="75" t="e">
        <v>#VALUE!</v>
      </c>
      <c r="J108" s="76" t="e">
        <v>#VALUE!</v>
      </c>
      <c r="K108" s="76" t="e">
        <v>#VALUE!</v>
      </c>
      <c r="L108" s="76" t="e">
        <v>#VALUE!</v>
      </c>
      <c r="M108" s="76" t="e">
        <v>#VALUE!</v>
      </c>
      <c r="N108" s="76" t="e">
        <v>#VALUE!</v>
      </c>
      <c r="O108" s="76" t="e">
        <v>#VALUE!</v>
      </c>
      <c r="P108" s="76" t="e">
        <v>#VALUE!</v>
      </c>
      <c r="Q108" s="76" t="e">
        <v>#VALUE!</v>
      </c>
      <c r="R108" s="76" t="e">
        <v>#VALUE!</v>
      </c>
      <c r="S108" s="76" t="e">
        <v>#VALUE!</v>
      </c>
      <c r="T108" s="76" t="e">
        <v>#VALUE!</v>
      </c>
      <c r="U108" s="76" t="e">
        <v>#VALUE!</v>
      </c>
      <c r="V108" s="76" t="e">
        <v>#VALUE!</v>
      </c>
      <c r="W108" s="76" t="e">
        <v>#VALUE!</v>
      </c>
      <c r="X108" s="76" t="e">
        <v>#VALUE!</v>
      </c>
      <c r="Y108" s="76" t="e">
        <v>#VALUE!</v>
      </c>
    </row>
    <row r="109" spans="5:25" x14ac:dyDescent="0.2">
      <c r="G109" s="73">
        <v>95</v>
      </c>
      <c r="H109" s="74" t="s">
        <v>748</v>
      </c>
      <c r="I109" s="75" t="e">
        <v>#VALUE!</v>
      </c>
      <c r="J109" s="76" t="e">
        <v>#VALUE!</v>
      </c>
      <c r="K109" s="76" t="e">
        <v>#VALUE!</v>
      </c>
      <c r="L109" s="76" t="e">
        <v>#VALUE!</v>
      </c>
      <c r="M109" s="76" t="e">
        <v>#VALUE!</v>
      </c>
      <c r="N109" s="76" t="e">
        <v>#VALUE!</v>
      </c>
      <c r="O109" s="76" t="e">
        <v>#VALUE!</v>
      </c>
      <c r="P109" s="76" t="e">
        <v>#VALUE!</v>
      </c>
      <c r="Q109" s="76" t="e">
        <v>#VALUE!</v>
      </c>
      <c r="R109" s="76" t="e">
        <v>#VALUE!</v>
      </c>
      <c r="S109" s="76" t="e">
        <v>#VALUE!</v>
      </c>
      <c r="T109" s="76" t="e">
        <v>#VALUE!</v>
      </c>
      <c r="U109" s="76" t="e">
        <v>#VALUE!</v>
      </c>
      <c r="V109" s="76" t="e">
        <v>#VALUE!</v>
      </c>
      <c r="W109" s="76" t="e">
        <v>#VALUE!</v>
      </c>
      <c r="X109" s="76" t="e">
        <v>#VALUE!</v>
      </c>
      <c r="Y109" s="76" t="e">
        <v>#VALUE!</v>
      </c>
    </row>
    <row r="110" spans="5:25" x14ac:dyDescent="0.2">
      <c r="G110" s="73">
        <v>96</v>
      </c>
      <c r="H110" s="74" t="s">
        <v>748</v>
      </c>
      <c r="I110" s="75" t="e">
        <v>#VALUE!</v>
      </c>
      <c r="J110" s="76" t="e">
        <v>#VALUE!</v>
      </c>
      <c r="K110" s="76" t="e">
        <v>#VALUE!</v>
      </c>
      <c r="L110" s="76" t="e">
        <v>#VALUE!</v>
      </c>
      <c r="M110" s="76" t="e">
        <v>#VALUE!</v>
      </c>
      <c r="N110" s="76" t="e">
        <v>#VALUE!</v>
      </c>
      <c r="O110" s="76" t="e">
        <v>#VALUE!</v>
      </c>
      <c r="P110" s="76" t="e">
        <v>#VALUE!</v>
      </c>
      <c r="Q110" s="76" t="e">
        <v>#VALUE!</v>
      </c>
      <c r="R110" s="76" t="e">
        <v>#VALUE!</v>
      </c>
      <c r="S110" s="76" t="e">
        <v>#VALUE!</v>
      </c>
      <c r="T110" s="76" t="e">
        <v>#VALUE!</v>
      </c>
      <c r="U110" s="76" t="e">
        <v>#VALUE!</v>
      </c>
      <c r="V110" s="76" t="e">
        <v>#VALUE!</v>
      </c>
      <c r="W110" s="76" t="e">
        <v>#VALUE!</v>
      </c>
      <c r="X110" s="76" t="e">
        <v>#VALUE!</v>
      </c>
      <c r="Y110" s="76" t="e">
        <v>#VALUE!</v>
      </c>
    </row>
    <row r="111" spans="5:25" x14ac:dyDescent="0.2">
      <c r="G111" s="73">
        <v>97</v>
      </c>
      <c r="H111" s="74" t="s">
        <v>748</v>
      </c>
      <c r="I111" s="75" t="e">
        <v>#VALUE!</v>
      </c>
      <c r="J111" s="76" t="e">
        <v>#VALUE!</v>
      </c>
      <c r="K111" s="76" t="e">
        <v>#VALUE!</v>
      </c>
      <c r="L111" s="76" t="e">
        <v>#VALUE!</v>
      </c>
      <c r="M111" s="76" t="e">
        <v>#VALUE!</v>
      </c>
      <c r="N111" s="76" t="e">
        <v>#VALUE!</v>
      </c>
      <c r="O111" s="76" t="e">
        <v>#VALUE!</v>
      </c>
      <c r="P111" s="76" t="e">
        <v>#VALUE!</v>
      </c>
      <c r="Q111" s="76" t="e">
        <v>#VALUE!</v>
      </c>
      <c r="R111" s="76" t="e">
        <v>#VALUE!</v>
      </c>
      <c r="S111" s="76" t="e">
        <v>#VALUE!</v>
      </c>
      <c r="T111" s="76" t="e">
        <v>#VALUE!</v>
      </c>
      <c r="U111" s="76" t="e">
        <v>#VALUE!</v>
      </c>
      <c r="V111" s="76" t="e">
        <v>#VALUE!</v>
      </c>
      <c r="W111" s="76" t="e">
        <v>#VALUE!</v>
      </c>
      <c r="X111" s="76" t="e">
        <v>#VALUE!</v>
      </c>
      <c r="Y111" s="76" t="e">
        <v>#VALUE!</v>
      </c>
    </row>
    <row r="112" spans="5:25" x14ac:dyDescent="0.2">
      <c r="G112" s="73">
        <v>98</v>
      </c>
      <c r="H112" s="74" t="s">
        <v>748</v>
      </c>
      <c r="I112" s="75" t="e">
        <v>#VALUE!</v>
      </c>
      <c r="J112" s="76" t="e">
        <v>#VALUE!</v>
      </c>
      <c r="K112" s="76" t="e">
        <v>#VALUE!</v>
      </c>
      <c r="L112" s="76" t="e">
        <v>#VALUE!</v>
      </c>
      <c r="M112" s="76" t="e">
        <v>#VALUE!</v>
      </c>
      <c r="N112" s="76" t="e">
        <v>#VALUE!</v>
      </c>
      <c r="O112" s="76" t="e">
        <v>#VALUE!</v>
      </c>
      <c r="P112" s="76" t="e">
        <v>#VALUE!</v>
      </c>
      <c r="Q112" s="76" t="e">
        <v>#VALUE!</v>
      </c>
      <c r="R112" s="76" t="e">
        <v>#VALUE!</v>
      </c>
      <c r="S112" s="76" t="e">
        <v>#VALUE!</v>
      </c>
      <c r="T112" s="76" t="e">
        <v>#VALUE!</v>
      </c>
      <c r="U112" s="76" t="e">
        <v>#VALUE!</v>
      </c>
      <c r="V112" s="76" t="e">
        <v>#VALUE!</v>
      </c>
      <c r="W112" s="76" t="e">
        <v>#VALUE!</v>
      </c>
      <c r="X112" s="76" t="e">
        <v>#VALUE!</v>
      </c>
      <c r="Y112" s="76" t="e">
        <v>#VALUE!</v>
      </c>
    </row>
    <row r="113" spans="7:25" x14ac:dyDescent="0.2">
      <c r="G113" s="73">
        <v>99</v>
      </c>
      <c r="H113" s="74" t="s">
        <v>748</v>
      </c>
      <c r="I113" s="75" t="e">
        <v>#VALUE!</v>
      </c>
      <c r="J113" s="76" t="e">
        <v>#VALUE!</v>
      </c>
      <c r="K113" s="76" t="e">
        <v>#VALUE!</v>
      </c>
      <c r="L113" s="76" t="e">
        <v>#VALUE!</v>
      </c>
      <c r="M113" s="76" t="e">
        <v>#VALUE!</v>
      </c>
      <c r="N113" s="76" t="e">
        <v>#VALUE!</v>
      </c>
      <c r="O113" s="76" t="e">
        <v>#VALUE!</v>
      </c>
      <c r="P113" s="76" t="e">
        <v>#VALUE!</v>
      </c>
      <c r="Q113" s="76" t="e">
        <v>#VALUE!</v>
      </c>
      <c r="R113" s="76" t="e">
        <v>#VALUE!</v>
      </c>
      <c r="S113" s="76" t="e">
        <v>#VALUE!</v>
      </c>
      <c r="T113" s="76" t="e">
        <v>#VALUE!</v>
      </c>
      <c r="U113" s="76" t="e">
        <v>#VALUE!</v>
      </c>
      <c r="V113" s="76" t="e">
        <v>#VALUE!</v>
      </c>
      <c r="W113" s="76" t="e">
        <v>#VALUE!</v>
      </c>
      <c r="X113" s="76" t="e">
        <v>#VALUE!</v>
      </c>
      <c r="Y113" s="76" t="e">
        <v>#VALUE!</v>
      </c>
    </row>
    <row r="114" spans="7:25" x14ac:dyDescent="0.2">
      <c r="G114" s="73">
        <v>100</v>
      </c>
      <c r="H114" s="74" t="s">
        <v>748</v>
      </c>
      <c r="I114" s="75" t="e">
        <v>#VALUE!</v>
      </c>
      <c r="J114" s="76" t="e">
        <v>#VALUE!</v>
      </c>
      <c r="K114" s="76" t="e">
        <v>#VALUE!</v>
      </c>
      <c r="L114" s="76" t="e">
        <v>#VALUE!</v>
      </c>
      <c r="M114" s="76" t="e">
        <v>#VALUE!</v>
      </c>
      <c r="N114" s="76" t="e">
        <v>#VALUE!</v>
      </c>
      <c r="O114" s="76" t="e">
        <v>#VALUE!</v>
      </c>
      <c r="P114" s="76" t="e">
        <v>#VALUE!</v>
      </c>
      <c r="Q114" s="76" t="e">
        <v>#VALUE!</v>
      </c>
      <c r="R114" s="76" t="e">
        <v>#VALUE!</v>
      </c>
      <c r="S114" s="76" t="e">
        <v>#VALUE!</v>
      </c>
      <c r="T114" s="76" t="e">
        <v>#VALUE!</v>
      </c>
      <c r="U114" s="76" t="e">
        <v>#VALUE!</v>
      </c>
      <c r="V114" s="76" t="e">
        <v>#VALUE!</v>
      </c>
      <c r="W114" s="76" t="e">
        <v>#VALUE!</v>
      </c>
      <c r="X114" s="76" t="e">
        <v>#VALUE!</v>
      </c>
      <c r="Y114" s="76" t="e">
        <v>#VALUE!</v>
      </c>
    </row>
    <row r="115" spans="7:25" x14ac:dyDescent="0.2">
      <c r="G115" s="73">
        <v>101</v>
      </c>
      <c r="H115" s="74" t="s">
        <v>748</v>
      </c>
      <c r="I115" s="75" t="e">
        <v>#VALUE!</v>
      </c>
      <c r="J115" s="76" t="e">
        <v>#VALUE!</v>
      </c>
      <c r="K115" s="76" t="e">
        <v>#VALUE!</v>
      </c>
      <c r="L115" s="76" t="e">
        <v>#VALUE!</v>
      </c>
      <c r="M115" s="76" t="e">
        <v>#VALUE!</v>
      </c>
      <c r="N115" s="76" t="e">
        <v>#VALUE!</v>
      </c>
      <c r="O115" s="76" t="e">
        <v>#VALUE!</v>
      </c>
      <c r="P115" s="76" t="e">
        <v>#VALUE!</v>
      </c>
      <c r="Q115" s="76" t="e">
        <v>#VALUE!</v>
      </c>
      <c r="R115" s="76" t="e">
        <v>#VALUE!</v>
      </c>
      <c r="S115" s="76" t="e">
        <v>#VALUE!</v>
      </c>
      <c r="T115" s="76" t="e">
        <v>#VALUE!</v>
      </c>
      <c r="U115" s="76" t="e">
        <v>#VALUE!</v>
      </c>
      <c r="V115" s="76" t="e">
        <v>#VALUE!</v>
      </c>
      <c r="W115" s="76" t="e">
        <v>#VALUE!</v>
      </c>
      <c r="X115" s="76" t="e">
        <v>#VALUE!</v>
      </c>
      <c r="Y115" s="76" t="e">
        <v>#VALUE!</v>
      </c>
    </row>
    <row r="116" spans="7:25" x14ac:dyDescent="0.2">
      <c r="G116" s="73">
        <v>102</v>
      </c>
      <c r="H116" s="74" t="s">
        <v>748</v>
      </c>
      <c r="I116" s="75" t="e">
        <v>#VALUE!</v>
      </c>
      <c r="J116" s="76" t="e">
        <v>#VALUE!</v>
      </c>
      <c r="K116" s="76" t="e">
        <v>#VALUE!</v>
      </c>
      <c r="L116" s="76" t="e">
        <v>#VALUE!</v>
      </c>
      <c r="M116" s="76" t="e">
        <v>#VALUE!</v>
      </c>
      <c r="N116" s="76" t="e">
        <v>#VALUE!</v>
      </c>
      <c r="O116" s="76" t="e">
        <v>#VALUE!</v>
      </c>
      <c r="P116" s="76" t="e">
        <v>#VALUE!</v>
      </c>
      <c r="Q116" s="76" t="e">
        <v>#VALUE!</v>
      </c>
      <c r="R116" s="76" t="e">
        <v>#VALUE!</v>
      </c>
      <c r="S116" s="76" t="e">
        <v>#VALUE!</v>
      </c>
      <c r="T116" s="76" t="e">
        <v>#VALUE!</v>
      </c>
      <c r="U116" s="76" t="e">
        <v>#VALUE!</v>
      </c>
      <c r="V116" s="76" t="e">
        <v>#VALUE!</v>
      </c>
      <c r="W116" s="76" t="e">
        <v>#VALUE!</v>
      </c>
      <c r="X116" s="76" t="e">
        <v>#VALUE!</v>
      </c>
      <c r="Y116" s="76" t="e">
        <v>#VALUE!</v>
      </c>
    </row>
    <row r="117" spans="7:25" x14ac:dyDescent="0.2">
      <c r="G117" s="73">
        <v>103</v>
      </c>
      <c r="H117" s="74" t="s">
        <v>748</v>
      </c>
      <c r="I117" s="75" t="e">
        <v>#VALUE!</v>
      </c>
      <c r="J117" s="76" t="e">
        <v>#VALUE!</v>
      </c>
      <c r="K117" s="76" t="e">
        <v>#VALUE!</v>
      </c>
      <c r="L117" s="76" t="e">
        <v>#VALUE!</v>
      </c>
      <c r="M117" s="76" t="e">
        <v>#VALUE!</v>
      </c>
      <c r="N117" s="76" t="e">
        <v>#VALUE!</v>
      </c>
      <c r="O117" s="76" t="e">
        <v>#VALUE!</v>
      </c>
      <c r="P117" s="76" t="e">
        <v>#VALUE!</v>
      </c>
      <c r="Q117" s="76" t="e">
        <v>#VALUE!</v>
      </c>
      <c r="R117" s="76" t="e">
        <v>#VALUE!</v>
      </c>
      <c r="S117" s="76" t="e">
        <v>#VALUE!</v>
      </c>
      <c r="T117" s="76" t="e">
        <v>#VALUE!</v>
      </c>
      <c r="U117" s="76" t="e">
        <v>#VALUE!</v>
      </c>
      <c r="V117" s="76" t="e">
        <v>#VALUE!</v>
      </c>
      <c r="W117" s="76" t="e">
        <v>#VALUE!</v>
      </c>
      <c r="X117" s="76" t="e">
        <v>#VALUE!</v>
      </c>
      <c r="Y117" s="76" t="e">
        <v>#VALUE!</v>
      </c>
    </row>
    <row r="118" spans="7:25" x14ac:dyDescent="0.2">
      <c r="G118" s="73">
        <v>104</v>
      </c>
      <c r="H118" s="74" t="s">
        <v>748</v>
      </c>
      <c r="I118" s="75" t="e">
        <v>#VALUE!</v>
      </c>
      <c r="J118" s="76" t="e">
        <v>#VALUE!</v>
      </c>
      <c r="K118" s="76" t="e">
        <v>#VALUE!</v>
      </c>
      <c r="L118" s="76" t="e">
        <v>#VALUE!</v>
      </c>
      <c r="M118" s="76" t="e">
        <v>#VALUE!</v>
      </c>
      <c r="N118" s="76" t="e">
        <v>#VALUE!</v>
      </c>
      <c r="O118" s="76" t="e">
        <v>#VALUE!</v>
      </c>
      <c r="P118" s="76" t="e">
        <v>#VALUE!</v>
      </c>
      <c r="Q118" s="76" t="e">
        <v>#VALUE!</v>
      </c>
      <c r="R118" s="76" t="e">
        <v>#VALUE!</v>
      </c>
      <c r="S118" s="76" t="e">
        <v>#VALUE!</v>
      </c>
      <c r="T118" s="76" t="e">
        <v>#VALUE!</v>
      </c>
      <c r="U118" s="76" t="e">
        <v>#VALUE!</v>
      </c>
      <c r="V118" s="76" t="e">
        <v>#VALUE!</v>
      </c>
      <c r="W118" s="76" t="e">
        <v>#VALUE!</v>
      </c>
      <c r="X118" s="76" t="e">
        <v>#VALUE!</v>
      </c>
      <c r="Y118" s="76" t="e">
        <v>#VALUE!</v>
      </c>
    </row>
    <row r="119" spans="7:25" x14ac:dyDescent="0.2">
      <c r="G119" s="73">
        <v>105</v>
      </c>
      <c r="H119" s="74" t="s">
        <v>748</v>
      </c>
      <c r="I119" s="75" t="e">
        <v>#VALUE!</v>
      </c>
      <c r="J119" s="76" t="e">
        <v>#VALUE!</v>
      </c>
      <c r="K119" s="76" t="e">
        <v>#VALUE!</v>
      </c>
      <c r="L119" s="76" t="e">
        <v>#VALUE!</v>
      </c>
      <c r="M119" s="76" t="e">
        <v>#VALUE!</v>
      </c>
      <c r="N119" s="76" t="e">
        <v>#VALUE!</v>
      </c>
      <c r="O119" s="76" t="e">
        <v>#VALUE!</v>
      </c>
      <c r="P119" s="76" t="e">
        <v>#VALUE!</v>
      </c>
      <c r="Q119" s="76" t="e">
        <v>#VALUE!</v>
      </c>
      <c r="R119" s="76" t="e">
        <v>#VALUE!</v>
      </c>
      <c r="S119" s="76" t="e">
        <v>#VALUE!</v>
      </c>
      <c r="T119" s="76" t="e">
        <v>#VALUE!</v>
      </c>
      <c r="U119" s="76" t="e">
        <v>#VALUE!</v>
      </c>
      <c r="V119" s="76" t="e">
        <v>#VALUE!</v>
      </c>
      <c r="W119" s="76" t="e">
        <v>#VALUE!</v>
      </c>
      <c r="X119" s="76" t="e">
        <v>#VALUE!</v>
      </c>
      <c r="Y119" s="76" t="e">
        <v>#VALUE!</v>
      </c>
    </row>
    <row r="120" spans="7:25" x14ac:dyDescent="0.2">
      <c r="G120" s="73">
        <v>106</v>
      </c>
      <c r="H120" s="74" t="s">
        <v>748</v>
      </c>
      <c r="I120" s="75" t="e">
        <v>#VALUE!</v>
      </c>
      <c r="J120" s="76" t="e">
        <v>#VALUE!</v>
      </c>
      <c r="K120" s="76" t="e">
        <v>#VALUE!</v>
      </c>
      <c r="L120" s="76" t="e">
        <v>#VALUE!</v>
      </c>
      <c r="M120" s="76" t="e">
        <v>#VALUE!</v>
      </c>
      <c r="N120" s="76" t="e">
        <v>#VALUE!</v>
      </c>
      <c r="O120" s="76" t="e">
        <v>#VALUE!</v>
      </c>
      <c r="P120" s="76" t="e">
        <v>#VALUE!</v>
      </c>
      <c r="Q120" s="76" t="e">
        <v>#VALUE!</v>
      </c>
      <c r="R120" s="76" t="e">
        <v>#VALUE!</v>
      </c>
      <c r="S120" s="76" t="e">
        <v>#VALUE!</v>
      </c>
      <c r="T120" s="76" t="e">
        <v>#VALUE!</v>
      </c>
      <c r="U120" s="76" t="e">
        <v>#VALUE!</v>
      </c>
      <c r="V120" s="76" t="e">
        <v>#VALUE!</v>
      </c>
      <c r="W120" s="76" t="e">
        <v>#VALUE!</v>
      </c>
      <c r="X120" s="76" t="e">
        <v>#VALUE!</v>
      </c>
      <c r="Y120" s="76" t="e">
        <v>#VALUE!</v>
      </c>
    </row>
    <row r="121" spans="7:25" x14ac:dyDescent="0.2">
      <c r="G121" s="73">
        <v>107</v>
      </c>
      <c r="H121" s="74" t="s">
        <v>748</v>
      </c>
      <c r="I121" s="75" t="e">
        <v>#VALUE!</v>
      </c>
      <c r="J121" s="76" t="e">
        <v>#VALUE!</v>
      </c>
      <c r="K121" s="76" t="e">
        <v>#VALUE!</v>
      </c>
      <c r="L121" s="76" t="e">
        <v>#VALUE!</v>
      </c>
      <c r="M121" s="76" t="e">
        <v>#VALUE!</v>
      </c>
      <c r="N121" s="76" t="e">
        <v>#VALUE!</v>
      </c>
      <c r="O121" s="76" t="e">
        <v>#VALUE!</v>
      </c>
      <c r="P121" s="76" t="e">
        <v>#VALUE!</v>
      </c>
      <c r="Q121" s="76" t="e">
        <v>#VALUE!</v>
      </c>
      <c r="R121" s="76" t="e">
        <v>#VALUE!</v>
      </c>
      <c r="S121" s="76" t="e">
        <v>#VALUE!</v>
      </c>
      <c r="T121" s="76" t="e">
        <v>#VALUE!</v>
      </c>
      <c r="U121" s="76" t="e">
        <v>#VALUE!</v>
      </c>
      <c r="V121" s="76" t="e">
        <v>#VALUE!</v>
      </c>
      <c r="W121" s="76" t="e">
        <v>#VALUE!</v>
      </c>
      <c r="X121" s="76" t="e">
        <v>#VALUE!</v>
      </c>
      <c r="Y121" s="76" t="e">
        <v>#VALUE!</v>
      </c>
    </row>
    <row r="122" spans="7:25" x14ac:dyDescent="0.2">
      <c r="G122" s="73">
        <v>108</v>
      </c>
      <c r="H122" s="74" t="s">
        <v>748</v>
      </c>
      <c r="I122" s="75" t="e">
        <v>#VALUE!</v>
      </c>
      <c r="J122" s="76" t="e">
        <v>#VALUE!</v>
      </c>
      <c r="K122" s="76" t="e">
        <v>#VALUE!</v>
      </c>
      <c r="L122" s="76" t="e">
        <v>#VALUE!</v>
      </c>
      <c r="M122" s="76" t="e">
        <v>#VALUE!</v>
      </c>
      <c r="N122" s="76" t="e">
        <v>#VALUE!</v>
      </c>
      <c r="O122" s="76" t="e">
        <v>#VALUE!</v>
      </c>
      <c r="P122" s="76" t="e">
        <v>#VALUE!</v>
      </c>
      <c r="Q122" s="76" t="e">
        <v>#VALUE!</v>
      </c>
      <c r="R122" s="76" t="e">
        <v>#VALUE!</v>
      </c>
      <c r="S122" s="76" t="e">
        <v>#VALUE!</v>
      </c>
      <c r="T122" s="76" t="e">
        <v>#VALUE!</v>
      </c>
      <c r="U122" s="76" t="e">
        <v>#VALUE!</v>
      </c>
      <c r="V122" s="76" t="e">
        <v>#VALUE!</v>
      </c>
      <c r="W122" s="76" t="e">
        <v>#VALUE!</v>
      </c>
      <c r="X122" s="76" t="e">
        <v>#VALUE!</v>
      </c>
      <c r="Y122" s="76" t="e">
        <v>#VALUE!</v>
      </c>
    </row>
    <row r="123" spans="7:25" x14ac:dyDescent="0.2">
      <c r="G123" s="73">
        <v>109</v>
      </c>
      <c r="H123" s="74" t="s">
        <v>748</v>
      </c>
      <c r="I123" s="75" t="e">
        <v>#VALUE!</v>
      </c>
      <c r="J123" s="76" t="e">
        <v>#VALUE!</v>
      </c>
      <c r="K123" s="76" t="e">
        <v>#VALUE!</v>
      </c>
      <c r="L123" s="76" t="e">
        <v>#VALUE!</v>
      </c>
      <c r="M123" s="76" t="e">
        <v>#VALUE!</v>
      </c>
      <c r="N123" s="76" t="e">
        <v>#VALUE!</v>
      </c>
      <c r="O123" s="76" t="e">
        <v>#VALUE!</v>
      </c>
      <c r="P123" s="76" t="e">
        <v>#VALUE!</v>
      </c>
      <c r="Q123" s="76" t="e">
        <v>#VALUE!</v>
      </c>
      <c r="R123" s="76" t="e">
        <v>#VALUE!</v>
      </c>
      <c r="S123" s="76" t="e">
        <v>#VALUE!</v>
      </c>
      <c r="T123" s="76" t="e">
        <v>#VALUE!</v>
      </c>
      <c r="U123" s="76" t="e">
        <v>#VALUE!</v>
      </c>
      <c r="V123" s="76" t="e">
        <v>#VALUE!</v>
      </c>
      <c r="W123" s="76" t="e">
        <v>#VALUE!</v>
      </c>
      <c r="X123" s="76" t="e">
        <v>#VALUE!</v>
      </c>
      <c r="Y123" s="76" t="e">
        <v>#VALUE!</v>
      </c>
    </row>
    <row r="124" spans="7:25" x14ac:dyDescent="0.2">
      <c r="G124" s="73">
        <v>110</v>
      </c>
      <c r="H124" s="74" t="s">
        <v>748</v>
      </c>
      <c r="I124" s="75" t="e">
        <v>#VALUE!</v>
      </c>
      <c r="J124" s="76" t="e">
        <v>#VALUE!</v>
      </c>
      <c r="K124" s="76" t="e">
        <v>#VALUE!</v>
      </c>
      <c r="L124" s="76" t="e">
        <v>#VALUE!</v>
      </c>
      <c r="M124" s="76" t="e">
        <v>#VALUE!</v>
      </c>
      <c r="N124" s="76" t="e">
        <v>#VALUE!</v>
      </c>
      <c r="O124" s="76" t="e">
        <v>#VALUE!</v>
      </c>
      <c r="P124" s="76" t="e">
        <v>#VALUE!</v>
      </c>
      <c r="Q124" s="76" t="e">
        <v>#VALUE!</v>
      </c>
      <c r="R124" s="76" t="e">
        <v>#VALUE!</v>
      </c>
      <c r="S124" s="76" t="e">
        <v>#VALUE!</v>
      </c>
      <c r="T124" s="76" t="e">
        <v>#VALUE!</v>
      </c>
      <c r="U124" s="76" t="e">
        <v>#VALUE!</v>
      </c>
      <c r="V124" s="76" t="e">
        <v>#VALUE!</v>
      </c>
      <c r="W124" s="76" t="e">
        <v>#VALUE!</v>
      </c>
      <c r="X124" s="76" t="e">
        <v>#VALUE!</v>
      </c>
      <c r="Y124" s="76" t="e">
        <v>#VALUE!</v>
      </c>
    </row>
    <row r="125" spans="7:25" x14ac:dyDescent="0.2">
      <c r="G125" s="73">
        <v>111</v>
      </c>
      <c r="H125" s="74" t="s">
        <v>748</v>
      </c>
      <c r="I125" s="75" t="e">
        <v>#VALUE!</v>
      </c>
      <c r="J125" s="76" t="e">
        <v>#VALUE!</v>
      </c>
      <c r="K125" s="76" t="e">
        <v>#VALUE!</v>
      </c>
      <c r="L125" s="76" t="e">
        <v>#VALUE!</v>
      </c>
      <c r="M125" s="76" t="e">
        <v>#VALUE!</v>
      </c>
      <c r="N125" s="76" t="e">
        <v>#VALUE!</v>
      </c>
      <c r="O125" s="76" t="e">
        <v>#VALUE!</v>
      </c>
      <c r="P125" s="76" t="e">
        <v>#VALUE!</v>
      </c>
      <c r="Q125" s="76" t="e">
        <v>#VALUE!</v>
      </c>
      <c r="R125" s="76" t="e">
        <v>#VALUE!</v>
      </c>
      <c r="S125" s="76" t="e">
        <v>#VALUE!</v>
      </c>
      <c r="T125" s="76" t="e">
        <v>#VALUE!</v>
      </c>
      <c r="U125" s="76" t="e">
        <v>#VALUE!</v>
      </c>
      <c r="V125" s="76" t="e">
        <v>#VALUE!</v>
      </c>
      <c r="W125" s="76" t="e">
        <v>#VALUE!</v>
      </c>
      <c r="X125" s="76" t="e">
        <v>#VALUE!</v>
      </c>
      <c r="Y125" s="76" t="e">
        <v>#VALUE!</v>
      </c>
    </row>
    <row r="126" spans="7:25" x14ac:dyDescent="0.2">
      <c r="G126" s="73">
        <v>112</v>
      </c>
      <c r="H126" s="74" t="s">
        <v>748</v>
      </c>
      <c r="I126" s="75" t="e">
        <v>#VALUE!</v>
      </c>
      <c r="J126" s="76" t="e">
        <v>#VALUE!</v>
      </c>
      <c r="K126" s="76" t="e">
        <v>#VALUE!</v>
      </c>
      <c r="L126" s="76" t="e">
        <v>#VALUE!</v>
      </c>
      <c r="M126" s="76" t="e">
        <v>#VALUE!</v>
      </c>
      <c r="N126" s="76" t="e">
        <v>#VALUE!</v>
      </c>
      <c r="O126" s="76" t="e">
        <v>#VALUE!</v>
      </c>
      <c r="P126" s="76" t="e">
        <v>#VALUE!</v>
      </c>
      <c r="Q126" s="76" t="e">
        <v>#VALUE!</v>
      </c>
      <c r="R126" s="76" t="e">
        <v>#VALUE!</v>
      </c>
      <c r="S126" s="76" t="e">
        <v>#VALUE!</v>
      </c>
      <c r="T126" s="76" t="e">
        <v>#VALUE!</v>
      </c>
      <c r="U126" s="76" t="e">
        <v>#VALUE!</v>
      </c>
      <c r="V126" s="76" t="e">
        <v>#VALUE!</v>
      </c>
      <c r="W126" s="76" t="e">
        <v>#VALUE!</v>
      </c>
      <c r="X126" s="76" t="e">
        <v>#VALUE!</v>
      </c>
      <c r="Y126" s="76" t="e">
        <v>#VALUE!</v>
      </c>
    </row>
    <row r="127" spans="7:25" x14ac:dyDescent="0.2">
      <c r="G127" s="73">
        <v>113</v>
      </c>
      <c r="H127" s="74" t="s">
        <v>748</v>
      </c>
      <c r="I127" s="75" t="e">
        <v>#VALUE!</v>
      </c>
      <c r="J127" s="76" t="e">
        <v>#VALUE!</v>
      </c>
      <c r="K127" s="76" t="e">
        <v>#VALUE!</v>
      </c>
      <c r="L127" s="76" t="e">
        <v>#VALUE!</v>
      </c>
      <c r="M127" s="76" t="e">
        <v>#VALUE!</v>
      </c>
      <c r="N127" s="76" t="e">
        <v>#VALUE!</v>
      </c>
      <c r="O127" s="76" t="e">
        <v>#VALUE!</v>
      </c>
      <c r="P127" s="76" t="e">
        <v>#VALUE!</v>
      </c>
      <c r="Q127" s="76" t="e">
        <v>#VALUE!</v>
      </c>
      <c r="R127" s="76" t="e">
        <v>#VALUE!</v>
      </c>
      <c r="S127" s="76" t="e">
        <v>#VALUE!</v>
      </c>
      <c r="T127" s="76" t="e">
        <v>#VALUE!</v>
      </c>
      <c r="U127" s="76" t="e">
        <v>#VALUE!</v>
      </c>
      <c r="V127" s="76" t="e">
        <v>#VALUE!</v>
      </c>
      <c r="W127" s="76" t="e">
        <v>#VALUE!</v>
      </c>
      <c r="X127" s="76" t="e">
        <v>#VALUE!</v>
      </c>
      <c r="Y127" s="76" t="e">
        <v>#VALUE!</v>
      </c>
    </row>
    <row r="128" spans="7:25" x14ac:dyDescent="0.2">
      <c r="G128" s="73">
        <v>114</v>
      </c>
      <c r="H128" s="74" t="s">
        <v>748</v>
      </c>
      <c r="I128" s="75" t="e">
        <v>#VALUE!</v>
      </c>
      <c r="J128" s="76" t="e">
        <v>#VALUE!</v>
      </c>
      <c r="K128" s="76" t="e">
        <v>#VALUE!</v>
      </c>
      <c r="L128" s="76" t="e">
        <v>#VALUE!</v>
      </c>
      <c r="M128" s="76" t="e">
        <v>#VALUE!</v>
      </c>
      <c r="N128" s="76" t="e">
        <v>#VALUE!</v>
      </c>
      <c r="O128" s="76" t="e">
        <v>#VALUE!</v>
      </c>
      <c r="P128" s="76" t="e">
        <v>#VALUE!</v>
      </c>
      <c r="Q128" s="76" t="e">
        <v>#VALUE!</v>
      </c>
      <c r="R128" s="76" t="e">
        <v>#VALUE!</v>
      </c>
      <c r="S128" s="76" t="e">
        <v>#VALUE!</v>
      </c>
      <c r="T128" s="76" t="e">
        <v>#VALUE!</v>
      </c>
      <c r="U128" s="76" t="e">
        <v>#VALUE!</v>
      </c>
      <c r="V128" s="76" t="e">
        <v>#VALUE!</v>
      </c>
      <c r="W128" s="76" t="e">
        <v>#VALUE!</v>
      </c>
      <c r="X128" s="76" t="e">
        <v>#VALUE!</v>
      </c>
      <c r="Y128" s="76" t="e">
        <v>#VALUE!</v>
      </c>
    </row>
    <row r="129" spans="7:25" x14ac:dyDescent="0.2">
      <c r="G129" s="73">
        <v>115</v>
      </c>
      <c r="H129" s="74" t="s">
        <v>748</v>
      </c>
      <c r="I129" s="75" t="e">
        <v>#VALUE!</v>
      </c>
      <c r="J129" s="76" t="e">
        <v>#VALUE!</v>
      </c>
      <c r="K129" s="76" t="e">
        <v>#VALUE!</v>
      </c>
      <c r="L129" s="76" t="e">
        <v>#VALUE!</v>
      </c>
      <c r="M129" s="76" t="e">
        <v>#VALUE!</v>
      </c>
      <c r="N129" s="76" t="e">
        <v>#VALUE!</v>
      </c>
      <c r="O129" s="76" t="e">
        <v>#VALUE!</v>
      </c>
      <c r="P129" s="76" t="e">
        <v>#VALUE!</v>
      </c>
      <c r="Q129" s="76" t="e">
        <v>#VALUE!</v>
      </c>
      <c r="R129" s="76" t="e">
        <v>#VALUE!</v>
      </c>
      <c r="S129" s="76" t="e">
        <v>#VALUE!</v>
      </c>
      <c r="T129" s="76" t="e">
        <v>#VALUE!</v>
      </c>
      <c r="U129" s="76" t="e">
        <v>#VALUE!</v>
      </c>
      <c r="V129" s="76" t="e">
        <v>#VALUE!</v>
      </c>
      <c r="W129" s="76" t="e">
        <v>#VALUE!</v>
      </c>
      <c r="X129" s="76" t="e">
        <v>#VALUE!</v>
      </c>
      <c r="Y129" s="76" t="e">
        <v>#VALUE!</v>
      </c>
    </row>
    <row r="130" spans="7:25" x14ac:dyDescent="0.2">
      <c r="G130" s="73">
        <v>116</v>
      </c>
      <c r="H130" s="74" t="s">
        <v>748</v>
      </c>
      <c r="I130" s="75" t="e">
        <v>#VALUE!</v>
      </c>
      <c r="J130" s="76" t="e">
        <v>#VALUE!</v>
      </c>
      <c r="K130" s="76" t="e">
        <v>#VALUE!</v>
      </c>
      <c r="L130" s="76" t="e">
        <v>#VALUE!</v>
      </c>
      <c r="M130" s="76" t="e">
        <v>#VALUE!</v>
      </c>
      <c r="N130" s="76" t="e">
        <v>#VALUE!</v>
      </c>
      <c r="O130" s="76" t="e">
        <v>#VALUE!</v>
      </c>
      <c r="P130" s="76" t="e">
        <v>#VALUE!</v>
      </c>
      <c r="Q130" s="76" t="e">
        <v>#VALUE!</v>
      </c>
      <c r="R130" s="76" t="e">
        <v>#VALUE!</v>
      </c>
      <c r="S130" s="76" t="e">
        <v>#VALUE!</v>
      </c>
      <c r="T130" s="76" t="e">
        <v>#VALUE!</v>
      </c>
      <c r="U130" s="76" t="e">
        <v>#VALUE!</v>
      </c>
      <c r="V130" s="76" t="e">
        <v>#VALUE!</v>
      </c>
      <c r="W130" s="76" t="e">
        <v>#VALUE!</v>
      </c>
      <c r="X130" s="76" t="e">
        <v>#VALUE!</v>
      </c>
      <c r="Y130" s="76" t="e">
        <v>#VALUE!</v>
      </c>
    </row>
    <row r="131" spans="7:25" x14ac:dyDescent="0.2">
      <c r="G131" s="73">
        <v>117</v>
      </c>
      <c r="H131" s="74" t="s">
        <v>748</v>
      </c>
      <c r="I131" s="75" t="e">
        <v>#VALUE!</v>
      </c>
      <c r="J131" s="76" t="e">
        <v>#VALUE!</v>
      </c>
      <c r="K131" s="76" t="e">
        <v>#VALUE!</v>
      </c>
      <c r="L131" s="76" t="e">
        <v>#VALUE!</v>
      </c>
      <c r="M131" s="76" t="e">
        <v>#VALUE!</v>
      </c>
      <c r="N131" s="76" t="e">
        <v>#VALUE!</v>
      </c>
      <c r="O131" s="76" t="e">
        <v>#VALUE!</v>
      </c>
      <c r="P131" s="76" t="e">
        <v>#VALUE!</v>
      </c>
      <c r="Q131" s="76" t="e">
        <v>#VALUE!</v>
      </c>
      <c r="R131" s="76" t="e">
        <v>#VALUE!</v>
      </c>
      <c r="S131" s="76" t="e">
        <v>#VALUE!</v>
      </c>
      <c r="T131" s="76" t="e">
        <v>#VALUE!</v>
      </c>
      <c r="U131" s="76" t="e">
        <v>#VALUE!</v>
      </c>
      <c r="V131" s="76" t="e">
        <v>#VALUE!</v>
      </c>
      <c r="W131" s="76" t="e">
        <v>#VALUE!</v>
      </c>
      <c r="X131" s="76" t="e">
        <v>#VALUE!</v>
      </c>
      <c r="Y131" s="76" t="e">
        <v>#VALUE!</v>
      </c>
    </row>
    <row r="132" spans="7:25" x14ac:dyDescent="0.2">
      <c r="G132" s="73">
        <v>118</v>
      </c>
      <c r="H132" s="74" t="s">
        <v>748</v>
      </c>
      <c r="I132" s="75" t="e">
        <v>#VALUE!</v>
      </c>
      <c r="J132" s="76" t="e">
        <v>#VALUE!</v>
      </c>
      <c r="K132" s="76" t="e">
        <v>#VALUE!</v>
      </c>
      <c r="L132" s="76" t="e">
        <v>#VALUE!</v>
      </c>
      <c r="M132" s="76" t="e">
        <v>#VALUE!</v>
      </c>
      <c r="N132" s="76" t="e">
        <v>#VALUE!</v>
      </c>
      <c r="O132" s="76" t="e">
        <v>#VALUE!</v>
      </c>
      <c r="P132" s="76" t="e">
        <v>#VALUE!</v>
      </c>
      <c r="Q132" s="76" t="e">
        <v>#VALUE!</v>
      </c>
      <c r="R132" s="76" t="e">
        <v>#VALUE!</v>
      </c>
      <c r="S132" s="76" t="e">
        <v>#VALUE!</v>
      </c>
      <c r="T132" s="76" t="e">
        <v>#VALUE!</v>
      </c>
      <c r="U132" s="76" t="e">
        <v>#VALUE!</v>
      </c>
      <c r="V132" s="76" t="e">
        <v>#VALUE!</v>
      </c>
      <c r="W132" s="76" t="e">
        <v>#VALUE!</v>
      </c>
      <c r="X132" s="76" t="e">
        <v>#VALUE!</v>
      </c>
      <c r="Y132" s="76" t="e">
        <v>#VALUE!</v>
      </c>
    </row>
    <row r="133" spans="7:25" x14ac:dyDescent="0.2">
      <c r="G133" s="73">
        <v>119</v>
      </c>
      <c r="H133" s="74" t="s">
        <v>748</v>
      </c>
      <c r="I133" s="75" t="e">
        <v>#VALUE!</v>
      </c>
      <c r="J133" s="76" t="e">
        <v>#VALUE!</v>
      </c>
      <c r="K133" s="76" t="e">
        <v>#VALUE!</v>
      </c>
      <c r="L133" s="76" t="e">
        <v>#VALUE!</v>
      </c>
      <c r="M133" s="76" t="e">
        <v>#VALUE!</v>
      </c>
      <c r="N133" s="76" t="e">
        <v>#VALUE!</v>
      </c>
      <c r="O133" s="76" t="e">
        <v>#VALUE!</v>
      </c>
      <c r="P133" s="76" t="e">
        <v>#VALUE!</v>
      </c>
      <c r="Q133" s="76" t="e">
        <v>#VALUE!</v>
      </c>
      <c r="R133" s="76" t="e">
        <v>#VALUE!</v>
      </c>
      <c r="S133" s="76" t="e">
        <v>#VALUE!</v>
      </c>
      <c r="T133" s="76" t="e">
        <v>#VALUE!</v>
      </c>
      <c r="U133" s="76" t="e">
        <v>#VALUE!</v>
      </c>
      <c r="V133" s="76" t="e">
        <v>#VALUE!</v>
      </c>
      <c r="W133" s="76" t="e">
        <v>#VALUE!</v>
      </c>
      <c r="X133" s="76" t="e">
        <v>#VALUE!</v>
      </c>
      <c r="Y133" s="76" t="e">
        <v>#VALUE!</v>
      </c>
    </row>
    <row r="134" spans="7:25" x14ac:dyDescent="0.2">
      <c r="G134" s="73">
        <v>120</v>
      </c>
      <c r="H134" s="74" t="s">
        <v>748</v>
      </c>
      <c r="I134" s="75" t="e">
        <v>#VALUE!</v>
      </c>
      <c r="J134" s="76" t="e">
        <v>#VALUE!</v>
      </c>
      <c r="K134" s="76" t="e">
        <v>#VALUE!</v>
      </c>
      <c r="L134" s="76" t="e">
        <v>#VALUE!</v>
      </c>
      <c r="M134" s="76" t="e">
        <v>#VALUE!</v>
      </c>
      <c r="N134" s="76" t="e">
        <v>#VALUE!</v>
      </c>
      <c r="O134" s="76" t="e">
        <v>#VALUE!</v>
      </c>
      <c r="P134" s="76" t="e">
        <v>#VALUE!</v>
      </c>
      <c r="Q134" s="76" t="e">
        <v>#VALUE!</v>
      </c>
      <c r="R134" s="76" t="e">
        <v>#VALUE!</v>
      </c>
      <c r="S134" s="76" t="e">
        <v>#VALUE!</v>
      </c>
      <c r="T134" s="76" t="e">
        <v>#VALUE!</v>
      </c>
      <c r="U134" s="76" t="e">
        <v>#VALUE!</v>
      </c>
      <c r="V134" s="76" t="e">
        <v>#VALUE!</v>
      </c>
      <c r="W134" s="76" t="e">
        <v>#VALUE!</v>
      </c>
      <c r="X134" s="76" t="e">
        <v>#VALUE!</v>
      </c>
      <c r="Y134" s="76" t="e">
        <v>#VALUE!</v>
      </c>
    </row>
    <row r="135" spans="7:25" x14ac:dyDescent="0.2">
      <c r="G135" s="73">
        <v>121</v>
      </c>
      <c r="H135" s="74" t="s">
        <v>748</v>
      </c>
      <c r="I135" s="75" t="e">
        <v>#VALUE!</v>
      </c>
      <c r="J135" s="76" t="e">
        <v>#VALUE!</v>
      </c>
      <c r="K135" s="76" t="e">
        <v>#VALUE!</v>
      </c>
      <c r="L135" s="76" t="e">
        <v>#VALUE!</v>
      </c>
      <c r="M135" s="76" t="e">
        <v>#VALUE!</v>
      </c>
      <c r="N135" s="76" t="e">
        <v>#VALUE!</v>
      </c>
      <c r="O135" s="76" t="e">
        <v>#VALUE!</v>
      </c>
      <c r="P135" s="76" t="e">
        <v>#VALUE!</v>
      </c>
      <c r="Q135" s="76" t="e">
        <v>#VALUE!</v>
      </c>
      <c r="R135" s="76" t="e">
        <v>#VALUE!</v>
      </c>
      <c r="S135" s="76" t="e">
        <v>#VALUE!</v>
      </c>
      <c r="T135" s="76" t="e">
        <v>#VALUE!</v>
      </c>
      <c r="U135" s="76" t="e">
        <v>#VALUE!</v>
      </c>
      <c r="V135" s="76" t="e">
        <v>#VALUE!</v>
      </c>
      <c r="W135" s="76" t="e">
        <v>#VALUE!</v>
      </c>
      <c r="X135" s="76" t="e">
        <v>#VALUE!</v>
      </c>
      <c r="Y135" s="76" t="e">
        <v>#VALUE!</v>
      </c>
    </row>
    <row r="136" spans="7:25" x14ac:dyDescent="0.2">
      <c r="G136" s="73">
        <v>122</v>
      </c>
      <c r="H136" s="74" t="s">
        <v>748</v>
      </c>
      <c r="I136" s="75" t="e">
        <v>#VALUE!</v>
      </c>
      <c r="J136" s="76" t="e">
        <v>#VALUE!</v>
      </c>
      <c r="K136" s="76" t="e">
        <v>#VALUE!</v>
      </c>
      <c r="L136" s="76" t="e">
        <v>#VALUE!</v>
      </c>
      <c r="M136" s="76" t="e">
        <v>#VALUE!</v>
      </c>
      <c r="N136" s="76" t="e">
        <v>#VALUE!</v>
      </c>
      <c r="O136" s="76" t="e">
        <v>#VALUE!</v>
      </c>
      <c r="P136" s="76" t="e">
        <v>#VALUE!</v>
      </c>
      <c r="Q136" s="76" t="e">
        <v>#VALUE!</v>
      </c>
      <c r="R136" s="76" t="e">
        <v>#VALUE!</v>
      </c>
      <c r="S136" s="76" t="e">
        <v>#VALUE!</v>
      </c>
      <c r="T136" s="76" t="e">
        <v>#VALUE!</v>
      </c>
      <c r="U136" s="76" t="e">
        <v>#VALUE!</v>
      </c>
      <c r="V136" s="76" t="e">
        <v>#VALUE!</v>
      </c>
      <c r="W136" s="76" t="e">
        <v>#VALUE!</v>
      </c>
      <c r="X136" s="76" t="e">
        <v>#VALUE!</v>
      </c>
      <c r="Y136" s="76" t="e">
        <v>#VALUE!</v>
      </c>
    </row>
    <row r="137" spans="7:25" x14ac:dyDescent="0.2">
      <c r="G137" s="73">
        <v>123</v>
      </c>
      <c r="H137" s="74" t="s">
        <v>748</v>
      </c>
      <c r="I137" s="75" t="e">
        <v>#VALUE!</v>
      </c>
      <c r="J137" s="76" t="e">
        <v>#VALUE!</v>
      </c>
      <c r="K137" s="76" t="e">
        <v>#VALUE!</v>
      </c>
      <c r="L137" s="76" t="e">
        <v>#VALUE!</v>
      </c>
      <c r="M137" s="76" t="e">
        <v>#VALUE!</v>
      </c>
      <c r="N137" s="76" t="e">
        <v>#VALUE!</v>
      </c>
      <c r="O137" s="76" t="e">
        <v>#VALUE!</v>
      </c>
      <c r="P137" s="76" t="e">
        <v>#VALUE!</v>
      </c>
      <c r="Q137" s="76" t="e">
        <v>#VALUE!</v>
      </c>
      <c r="R137" s="76" t="e">
        <v>#VALUE!</v>
      </c>
      <c r="S137" s="76" t="e">
        <v>#VALUE!</v>
      </c>
      <c r="T137" s="76" t="e">
        <v>#VALUE!</v>
      </c>
      <c r="U137" s="76" t="e">
        <v>#VALUE!</v>
      </c>
      <c r="V137" s="76" t="e">
        <v>#VALUE!</v>
      </c>
      <c r="W137" s="76" t="e">
        <v>#VALUE!</v>
      </c>
      <c r="X137" s="76" t="e">
        <v>#VALUE!</v>
      </c>
      <c r="Y137" s="76" t="e">
        <v>#VALUE!</v>
      </c>
    </row>
    <row r="138" spans="7:25" x14ac:dyDescent="0.2">
      <c r="G138" s="73">
        <v>124</v>
      </c>
      <c r="H138" s="74" t="s">
        <v>748</v>
      </c>
      <c r="I138" s="75" t="e">
        <v>#VALUE!</v>
      </c>
      <c r="J138" s="76" t="e">
        <v>#VALUE!</v>
      </c>
      <c r="K138" s="76" t="e">
        <v>#VALUE!</v>
      </c>
      <c r="L138" s="76" t="e">
        <v>#VALUE!</v>
      </c>
      <c r="M138" s="76" t="e">
        <v>#VALUE!</v>
      </c>
      <c r="N138" s="76" t="e">
        <v>#VALUE!</v>
      </c>
      <c r="O138" s="76" t="e">
        <v>#VALUE!</v>
      </c>
      <c r="P138" s="76" t="e">
        <v>#VALUE!</v>
      </c>
      <c r="Q138" s="76" t="e">
        <v>#VALUE!</v>
      </c>
      <c r="R138" s="76" t="e">
        <v>#VALUE!</v>
      </c>
      <c r="S138" s="76" t="e">
        <v>#VALUE!</v>
      </c>
      <c r="T138" s="76" t="e">
        <v>#VALUE!</v>
      </c>
      <c r="U138" s="76" t="e">
        <v>#VALUE!</v>
      </c>
      <c r="V138" s="76" t="e">
        <v>#VALUE!</v>
      </c>
      <c r="W138" s="76" t="e">
        <v>#VALUE!</v>
      </c>
      <c r="X138" s="76" t="e">
        <v>#VALUE!</v>
      </c>
      <c r="Y138" s="76" t="e">
        <v>#VALUE!</v>
      </c>
    </row>
    <row r="139" spans="7:25" x14ac:dyDescent="0.2">
      <c r="G139" s="73">
        <v>125</v>
      </c>
      <c r="H139" s="74" t="s">
        <v>748</v>
      </c>
      <c r="I139" s="75" t="e">
        <v>#VALUE!</v>
      </c>
      <c r="J139" s="76" t="e">
        <v>#VALUE!</v>
      </c>
      <c r="K139" s="76" t="e">
        <v>#VALUE!</v>
      </c>
      <c r="L139" s="76" t="e">
        <v>#VALUE!</v>
      </c>
      <c r="M139" s="76" t="e">
        <v>#VALUE!</v>
      </c>
      <c r="N139" s="76" t="e">
        <v>#VALUE!</v>
      </c>
      <c r="O139" s="76" t="e">
        <v>#VALUE!</v>
      </c>
      <c r="P139" s="76" t="e">
        <v>#VALUE!</v>
      </c>
      <c r="Q139" s="76" t="e">
        <v>#VALUE!</v>
      </c>
      <c r="R139" s="76" t="e">
        <v>#VALUE!</v>
      </c>
      <c r="S139" s="76" t="e">
        <v>#VALUE!</v>
      </c>
      <c r="T139" s="76" t="e">
        <v>#VALUE!</v>
      </c>
      <c r="U139" s="76" t="e">
        <v>#VALUE!</v>
      </c>
      <c r="V139" s="76" t="e">
        <v>#VALUE!</v>
      </c>
      <c r="W139" s="76" t="e">
        <v>#VALUE!</v>
      </c>
      <c r="X139" s="76" t="e">
        <v>#VALUE!</v>
      </c>
      <c r="Y139" s="76" t="e">
        <v>#VALUE!</v>
      </c>
    </row>
    <row r="140" spans="7:25" x14ac:dyDescent="0.2">
      <c r="G140" s="73">
        <v>126</v>
      </c>
      <c r="H140" s="74" t="s">
        <v>748</v>
      </c>
      <c r="I140" s="75" t="e">
        <v>#VALUE!</v>
      </c>
      <c r="J140" s="76" t="e">
        <v>#VALUE!</v>
      </c>
      <c r="K140" s="76" t="e">
        <v>#VALUE!</v>
      </c>
      <c r="L140" s="76" t="e">
        <v>#VALUE!</v>
      </c>
      <c r="M140" s="76" t="e">
        <v>#VALUE!</v>
      </c>
      <c r="N140" s="76" t="e">
        <v>#VALUE!</v>
      </c>
      <c r="O140" s="76" t="e">
        <v>#VALUE!</v>
      </c>
      <c r="P140" s="76" t="e">
        <v>#VALUE!</v>
      </c>
      <c r="Q140" s="76" t="e">
        <v>#VALUE!</v>
      </c>
      <c r="R140" s="76" t="e">
        <v>#VALUE!</v>
      </c>
      <c r="S140" s="76" t="e">
        <v>#VALUE!</v>
      </c>
      <c r="T140" s="76" t="e">
        <v>#VALUE!</v>
      </c>
      <c r="U140" s="76" t="e">
        <v>#VALUE!</v>
      </c>
      <c r="V140" s="76" t="e">
        <v>#VALUE!</v>
      </c>
      <c r="W140" s="76" t="e">
        <v>#VALUE!</v>
      </c>
      <c r="X140" s="76" t="e">
        <v>#VALUE!</v>
      </c>
      <c r="Y140" s="76" t="e">
        <v>#VALUE!</v>
      </c>
    </row>
    <row r="141" spans="7:25" x14ac:dyDescent="0.2">
      <c r="G141" s="73">
        <v>127</v>
      </c>
      <c r="H141" s="74" t="s">
        <v>748</v>
      </c>
      <c r="I141" s="75" t="e">
        <v>#VALUE!</v>
      </c>
      <c r="J141" s="76" t="e">
        <v>#VALUE!</v>
      </c>
      <c r="K141" s="76" t="e">
        <v>#VALUE!</v>
      </c>
      <c r="L141" s="76" t="e">
        <v>#VALUE!</v>
      </c>
      <c r="M141" s="76" t="e">
        <v>#VALUE!</v>
      </c>
      <c r="N141" s="76" t="e">
        <v>#VALUE!</v>
      </c>
      <c r="O141" s="76" t="e">
        <v>#VALUE!</v>
      </c>
      <c r="P141" s="76" t="e">
        <v>#VALUE!</v>
      </c>
      <c r="Q141" s="76" t="e">
        <v>#VALUE!</v>
      </c>
      <c r="R141" s="76" t="e">
        <v>#VALUE!</v>
      </c>
      <c r="S141" s="76" t="e">
        <v>#VALUE!</v>
      </c>
      <c r="T141" s="76" t="e">
        <v>#VALUE!</v>
      </c>
      <c r="U141" s="76" t="e">
        <v>#VALUE!</v>
      </c>
      <c r="V141" s="76" t="e">
        <v>#VALUE!</v>
      </c>
      <c r="W141" s="76" t="e">
        <v>#VALUE!</v>
      </c>
      <c r="X141" s="76" t="e">
        <v>#VALUE!</v>
      </c>
      <c r="Y141" s="76" t="e">
        <v>#VALUE!</v>
      </c>
    </row>
    <row r="142" spans="7:25" x14ac:dyDescent="0.2">
      <c r="G142" s="73">
        <v>128</v>
      </c>
      <c r="H142" s="74" t="s">
        <v>748</v>
      </c>
      <c r="I142" s="75" t="e">
        <v>#VALUE!</v>
      </c>
      <c r="J142" s="76" t="e">
        <v>#VALUE!</v>
      </c>
      <c r="K142" s="76" t="e">
        <v>#VALUE!</v>
      </c>
      <c r="L142" s="76" t="e">
        <v>#VALUE!</v>
      </c>
      <c r="M142" s="76" t="e">
        <v>#VALUE!</v>
      </c>
      <c r="N142" s="76" t="e">
        <v>#VALUE!</v>
      </c>
      <c r="O142" s="76" t="e">
        <v>#VALUE!</v>
      </c>
      <c r="P142" s="76" t="e">
        <v>#VALUE!</v>
      </c>
      <c r="Q142" s="76" t="e">
        <v>#VALUE!</v>
      </c>
      <c r="R142" s="76" t="e">
        <v>#VALUE!</v>
      </c>
      <c r="S142" s="76" t="e">
        <v>#VALUE!</v>
      </c>
      <c r="T142" s="76" t="e">
        <v>#VALUE!</v>
      </c>
      <c r="U142" s="76" t="e">
        <v>#VALUE!</v>
      </c>
      <c r="V142" s="76" t="e">
        <v>#VALUE!</v>
      </c>
      <c r="W142" s="76" t="e">
        <v>#VALUE!</v>
      </c>
      <c r="X142" s="76" t="e">
        <v>#VALUE!</v>
      </c>
      <c r="Y142" s="76" t="e">
        <v>#VALUE!</v>
      </c>
    </row>
    <row r="143" spans="7:25" x14ac:dyDescent="0.2">
      <c r="G143" s="73">
        <v>129</v>
      </c>
      <c r="H143" s="74" t="s">
        <v>748</v>
      </c>
      <c r="I143" s="75" t="e">
        <v>#VALUE!</v>
      </c>
      <c r="J143" s="76" t="e">
        <v>#VALUE!</v>
      </c>
      <c r="K143" s="76" t="e">
        <v>#VALUE!</v>
      </c>
      <c r="L143" s="76" t="e">
        <v>#VALUE!</v>
      </c>
      <c r="M143" s="76" t="e">
        <v>#VALUE!</v>
      </c>
      <c r="N143" s="76" t="e">
        <v>#VALUE!</v>
      </c>
      <c r="O143" s="76" t="e">
        <v>#VALUE!</v>
      </c>
      <c r="P143" s="76" t="e">
        <v>#VALUE!</v>
      </c>
      <c r="Q143" s="76" t="e">
        <v>#VALUE!</v>
      </c>
      <c r="R143" s="76" t="e">
        <v>#VALUE!</v>
      </c>
      <c r="S143" s="76" t="e">
        <v>#VALUE!</v>
      </c>
      <c r="T143" s="76" t="e">
        <v>#VALUE!</v>
      </c>
      <c r="U143" s="76" t="e">
        <v>#VALUE!</v>
      </c>
      <c r="V143" s="76" t="e">
        <v>#VALUE!</v>
      </c>
      <c r="W143" s="76" t="e">
        <v>#VALUE!</v>
      </c>
      <c r="X143" s="76" t="e">
        <v>#VALUE!</v>
      </c>
      <c r="Y143" s="76" t="e">
        <v>#VALUE!</v>
      </c>
    </row>
    <row r="144" spans="7:25" x14ac:dyDescent="0.2">
      <c r="G144" s="73">
        <v>130</v>
      </c>
      <c r="H144" s="74" t="s">
        <v>748</v>
      </c>
      <c r="I144" s="75" t="e">
        <v>#VALUE!</v>
      </c>
      <c r="J144" s="76" t="e">
        <v>#VALUE!</v>
      </c>
      <c r="K144" s="76" t="e">
        <v>#VALUE!</v>
      </c>
      <c r="L144" s="76" t="e">
        <v>#VALUE!</v>
      </c>
      <c r="M144" s="76" t="e">
        <v>#VALUE!</v>
      </c>
      <c r="N144" s="76" t="e">
        <v>#VALUE!</v>
      </c>
      <c r="O144" s="76" t="e">
        <v>#VALUE!</v>
      </c>
      <c r="P144" s="76" t="e">
        <v>#VALUE!</v>
      </c>
      <c r="Q144" s="76" t="e">
        <v>#VALUE!</v>
      </c>
      <c r="R144" s="76" t="e">
        <v>#VALUE!</v>
      </c>
      <c r="S144" s="76" t="e">
        <v>#VALUE!</v>
      </c>
      <c r="T144" s="76" t="e">
        <v>#VALUE!</v>
      </c>
      <c r="U144" s="76" t="e">
        <v>#VALUE!</v>
      </c>
      <c r="V144" s="76" t="e">
        <v>#VALUE!</v>
      </c>
      <c r="W144" s="76" t="e">
        <v>#VALUE!</v>
      </c>
      <c r="X144" s="76" t="e">
        <v>#VALUE!</v>
      </c>
      <c r="Y144" s="76" t="e">
        <v>#VALUE!</v>
      </c>
    </row>
    <row r="145" spans="5:25" x14ac:dyDescent="0.2">
      <c r="G145" s="73">
        <v>131</v>
      </c>
      <c r="H145" s="74" t="s">
        <v>748</v>
      </c>
      <c r="I145" s="75" t="e">
        <v>#VALUE!</v>
      </c>
      <c r="J145" s="76" t="e">
        <v>#VALUE!</v>
      </c>
      <c r="K145" s="76" t="e">
        <v>#VALUE!</v>
      </c>
      <c r="L145" s="76" t="e">
        <v>#VALUE!</v>
      </c>
      <c r="M145" s="76" t="e">
        <v>#VALUE!</v>
      </c>
      <c r="N145" s="76" t="e">
        <v>#VALUE!</v>
      </c>
      <c r="O145" s="76" t="e">
        <v>#VALUE!</v>
      </c>
      <c r="P145" s="76" t="e">
        <v>#VALUE!</v>
      </c>
      <c r="Q145" s="76" t="e">
        <v>#VALUE!</v>
      </c>
      <c r="R145" s="76" t="e">
        <v>#VALUE!</v>
      </c>
      <c r="S145" s="76" t="e">
        <v>#VALUE!</v>
      </c>
      <c r="T145" s="76" t="e">
        <v>#VALUE!</v>
      </c>
      <c r="U145" s="76" t="e">
        <v>#VALUE!</v>
      </c>
      <c r="V145" s="76" t="e">
        <v>#VALUE!</v>
      </c>
      <c r="W145" s="76" t="e">
        <v>#VALUE!</v>
      </c>
      <c r="X145" s="76" t="e">
        <v>#VALUE!</v>
      </c>
      <c r="Y145" s="76" t="e">
        <v>#VALUE!</v>
      </c>
    </row>
    <row r="146" spans="5:25" x14ac:dyDescent="0.2">
      <c r="G146" s="73">
        <v>132</v>
      </c>
      <c r="H146" s="74" t="s">
        <v>748</v>
      </c>
      <c r="I146" s="75" t="e">
        <v>#VALUE!</v>
      </c>
      <c r="J146" s="76" t="e">
        <v>#VALUE!</v>
      </c>
      <c r="K146" s="76" t="e">
        <v>#VALUE!</v>
      </c>
      <c r="L146" s="76" t="e">
        <v>#VALUE!</v>
      </c>
      <c r="M146" s="76" t="e">
        <v>#VALUE!</v>
      </c>
      <c r="N146" s="76" t="e">
        <v>#VALUE!</v>
      </c>
      <c r="O146" s="76" t="e">
        <v>#VALUE!</v>
      </c>
      <c r="P146" s="76" t="e">
        <v>#VALUE!</v>
      </c>
      <c r="Q146" s="76" t="e">
        <v>#VALUE!</v>
      </c>
      <c r="R146" s="76" t="e">
        <v>#VALUE!</v>
      </c>
      <c r="S146" s="76" t="e">
        <v>#VALUE!</v>
      </c>
      <c r="T146" s="76" t="e">
        <v>#VALUE!</v>
      </c>
      <c r="U146" s="76" t="e">
        <v>#VALUE!</v>
      </c>
      <c r="V146" s="76" t="e">
        <v>#VALUE!</v>
      </c>
      <c r="W146" s="76" t="e">
        <v>#VALUE!</v>
      </c>
      <c r="X146" s="76" t="e">
        <v>#VALUE!</v>
      </c>
      <c r="Y146" s="76" t="e">
        <v>#VALUE!</v>
      </c>
    </row>
    <row r="147" spans="5:25" x14ac:dyDescent="0.2">
      <c r="G147" s="73">
        <v>133</v>
      </c>
      <c r="H147" s="74" t="s">
        <v>748</v>
      </c>
      <c r="I147" s="75" t="e">
        <v>#VALUE!</v>
      </c>
      <c r="J147" s="76" t="e">
        <v>#VALUE!</v>
      </c>
      <c r="K147" s="76" t="e">
        <v>#VALUE!</v>
      </c>
      <c r="L147" s="76" t="e">
        <v>#VALUE!</v>
      </c>
      <c r="M147" s="76" t="e">
        <v>#VALUE!</v>
      </c>
      <c r="N147" s="76" t="e">
        <v>#VALUE!</v>
      </c>
      <c r="O147" s="76" t="e">
        <v>#VALUE!</v>
      </c>
      <c r="P147" s="76" t="e">
        <v>#VALUE!</v>
      </c>
      <c r="Q147" s="76" t="e">
        <v>#VALUE!</v>
      </c>
      <c r="R147" s="76" t="e">
        <v>#VALUE!</v>
      </c>
      <c r="S147" s="76" t="e">
        <v>#VALUE!</v>
      </c>
      <c r="T147" s="76" t="e">
        <v>#VALUE!</v>
      </c>
      <c r="U147" s="76" t="e">
        <v>#VALUE!</v>
      </c>
      <c r="V147" s="76" t="e">
        <v>#VALUE!</v>
      </c>
      <c r="W147" s="76" t="e">
        <v>#VALUE!</v>
      </c>
      <c r="X147" s="76" t="e">
        <v>#VALUE!</v>
      </c>
      <c r="Y147" s="76" t="e">
        <v>#VALUE!</v>
      </c>
    </row>
    <row r="148" spans="5:25" x14ac:dyDescent="0.2">
      <c r="G148" s="73">
        <v>134</v>
      </c>
      <c r="H148" s="74" t="s">
        <v>748</v>
      </c>
      <c r="I148" s="75" t="e">
        <v>#VALUE!</v>
      </c>
      <c r="J148" s="76" t="e">
        <v>#VALUE!</v>
      </c>
      <c r="K148" s="76" t="e">
        <v>#VALUE!</v>
      </c>
      <c r="L148" s="76" t="e">
        <v>#VALUE!</v>
      </c>
      <c r="M148" s="76" t="e">
        <v>#VALUE!</v>
      </c>
      <c r="N148" s="76" t="e">
        <v>#VALUE!</v>
      </c>
      <c r="O148" s="76" t="e">
        <v>#VALUE!</v>
      </c>
      <c r="P148" s="76" t="e">
        <v>#VALUE!</v>
      </c>
      <c r="Q148" s="76" t="e">
        <v>#VALUE!</v>
      </c>
      <c r="R148" s="76" t="e">
        <v>#VALUE!</v>
      </c>
      <c r="S148" s="76" t="e">
        <v>#VALUE!</v>
      </c>
      <c r="T148" s="76" t="e">
        <v>#VALUE!</v>
      </c>
      <c r="U148" s="76" t="e">
        <v>#VALUE!</v>
      </c>
      <c r="V148" s="76" t="e">
        <v>#VALUE!</v>
      </c>
      <c r="W148" s="76" t="e">
        <v>#VALUE!</v>
      </c>
      <c r="X148" s="76" t="e">
        <v>#VALUE!</v>
      </c>
      <c r="Y148" s="76" t="e">
        <v>#VALUE!</v>
      </c>
    </row>
    <row r="149" spans="5:25" s="77" customFormat="1" x14ac:dyDescent="0.2">
      <c r="E149" s="88"/>
      <c r="F149" s="85"/>
      <c r="G149" s="73"/>
      <c r="H149" s="73"/>
      <c r="I149" s="73"/>
      <c r="J149" s="73"/>
      <c r="K149" s="73"/>
      <c r="L149" s="73"/>
      <c r="M149" s="73"/>
      <c r="N149" s="73"/>
      <c r="O149" s="73"/>
      <c r="P149" s="73"/>
      <c r="Q149" s="73"/>
      <c r="R149" s="73"/>
      <c r="S149" s="73"/>
      <c r="T149" s="73"/>
      <c r="U149" s="73"/>
      <c r="V149" s="73"/>
      <c r="W149" s="73"/>
      <c r="X149" s="73"/>
      <c r="Y149" s="73"/>
    </row>
    <row r="150" spans="5:25" s="77" customFormat="1" x14ac:dyDescent="0.2">
      <c r="E150" s="88"/>
      <c r="F150" s="85"/>
      <c r="G150" s="73"/>
      <c r="H150" s="73"/>
      <c r="I150" s="73"/>
      <c r="J150" s="73"/>
      <c r="K150" s="73"/>
      <c r="L150" s="73"/>
      <c r="M150" s="73"/>
      <c r="N150" s="73"/>
      <c r="O150" s="73"/>
      <c r="P150" s="73"/>
      <c r="Q150" s="73"/>
      <c r="R150" s="73"/>
      <c r="S150" s="73"/>
      <c r="T150" s="73"/>
      <c r="U150" s="73"/>
      <c r="V150" s="73"/>
      <c r="W150" s="73"/>
      <c r="X150" s="73"/>
      <c r="Y150" s="73"/>
    </row>
    <row r="151" spans="5:25" s="77" customFormat="1" x14ac:dyDescent="0.2">
      <c r="E151" s="88"/>
      <c r="F151" s="85"/>
      <c r="G151" s="73"/>
      <c r="H151" s="73"/>
      <c r="I151" s="73"/>
      <c r="J151" s="73"/>
      <c r="K151" s="73"/>
      <c r="L151" s="73"/>
      <c r="M151" s="73"/>
      <c r="N151" s="73"/>
      <c r="O151" s="73"/>
      <c r="P151" s="73"/>
      <c r="Q151" s="73"/>
      <c r="R151" s="73"/>
      <c r="S151" s="73"/>
      <c r="T151" s="73"/>
      <c r="U151" s="73"/>
      <c r="V151" s="73"/>
      <c r="W151" s="73"/>
      <c r="X151" s="73"/>
      <c r="Y151" s="73"/>
    </row>
    <row r="152" spans="5:25" x14ac:dyDescent="0.2">
      <c r="G152" s="73">
        <v>135</v>
      </c>
      <c r="H152" s="74" t="s">
        <v>748</v>
      </c>
      <c r="I152" s="75" t="e">
        <v>#VALUE!</v>
      </c>
      <c r="J152" s="76" t="e">
        <v>#VALUE!</v>
      </c>
      <c r="K152" s="76" t="e">
        <v>#VALUE!</v>
      </c>
      <c r="L152" s="76" t="e">
        <v>#VALUE!</v>
      </c>
      <c r="M152" s="76" t="e">
        <v>#VALUE!</v>
      </c>
      <c r="N152" s="76" t="e">
        <v>#VALUE!</v>
      </c>
      <c r="O152" s="76" t="e">
        <v>#VALUE!</v>
      </c>
      <c r="P152" s="76" t="e">
        <v>#VALUE!</v>
      </c>
      <c r="Q152" s="76" t="e">
        <v>#VALUE!</v>
      </c>
      <c r="R152" s="76" t="e">
        <v>#VALUE!</v>
      </c>
      <c r="S152" s="76" t="e">
        <v>#VALUE!</v>
      </c>
      <c r="T152" s="76" t="e">
        <v>#VALUE!</v>
      </c>
      <c r="U152" s="76" t="e">
        <v>#VALUE!</v>
      </c>
      <c r="V152" s="76" t="e">
        <v>#VALUE!</v>
      </c>
      <c r="W152" s="76" t="e">
        <v>#VALUE!</v>
      </c>
      <c r="X152" s="76" t="e">
        <v>#VALUE!</v>
      </c>
      <c r="Y152" s="76" t="e">
        <v>#VALUE!</v>
      </c>
    </row>
    <row r="153" spans="5:25" x14ac:dyDescent="0.2">
      <c r="G153" s="73">
        <v>136</v>
      </c>
      <c r="H153" s="74" t="s">
        <v>748</v>
      </c>
      <c r="I153" s="75" t="e">
        <v>#VALUE!</v>
      </c>
      <c r="J153" s="76" t="e">
        <v>#VALUE!</v>
      </c>
      <c r="K153" s="76" t="e">
        <v>#VALUE!</v>
      </c>
      <c r="L153" s="76" t="e">
        <v>#VALUE!</v>
      </c>
      <c r="M153" s="76" t="e">
        <v>#VALUE!</v>
      </c>
      <c r="N153" s="76" t="e">
        <v>#VALUE!</v>
      </c>
      <c r="O153" s="76" t="e">
        <v>#VALUE!</v>
      </c>
      <c r="P153" s="76" t="e">
        <v>#VALUE!</v>
      </c>
      <c r="Q153" s="76" t="e">
        <v>#VALUE!</v>
      </c>
      <c r="R153" s="76" t="e">
        <v>#VALUE!</v>
      </c>
      <c r="S153" s="76" t="e">
        <v>#VALUE!</v>
      </c>
      <c r="T153" s="76" t="e">
        <v>#VALUE!</v>
      </c>
      <c r="U153" s="76" t="e">
        <v>#VALUE!</v>
      </c>
      <c r="V153" s="76" t="e">
        <v>#VALUE!</v>
      </c>
      <c r="W153" s="76" t="e">
        <v>#VALUE!</v>
      </c>
      <c r="X153" s="76" t="e">
        <v>#VALUE!</v>
      </c>
      <c r="Y153" s="76" t="e">
        <v>#VALUE!</v>
      </c>
    </row>
    <row r="154" spans="5:25" x14ac:dyDescent="0.2">
      <c r="G154" s="73">
        <v>137</v>
      </c>
      <c r="H154" s="74" t="s">
        <v>748</v>
      </c>
      <c r="I154" s="75" t="e">
        <v>#VALUE!</v>
      </c>
      <c r="J154" s="76" t="e">
        <v>#VALUE!</v>
      </c>
      <c r="K154" s="76" t="e">
        <v>#VALUE!</v>
      </c>
      <c r="L154" s="76" t="e">
        <v>#VALUE!</v>
      </c>
      <c r="M154" s="76" t="e">
        <v>#VALUE!</v>
      </c>
      <c r="N154" s="76" t="e">
        <v>#VALUE!</v>
      </c>
      <c r="O154" s="76" t="e">
        <v>#VALUE!</v>
      </c>
      <c r="P154" s="76" t="e">
        <v>#VALUE!</v>
      </c>
      <c r="Q154" s="76" t="e">
        <v>#VALUE!</v>
      </c>
      <c r="R154" s="76" t="e">
        <v>#VALUE!</v>
      </c>
      <c r="S154" s="76" t="e">
        <v>#VALUE!</v>
      </c>
      <c r="T154" s="76" t="e">
        <v>#VALUE!</v>
      </c>
      <c r="U154" s="76" t="e">
        <v>#VALUE!</v>
      </c>
      <c r="V154" s="76" t="e">
        <v>#VALUE!</v>
      </c>
      <c r="W154" s="76" t="e">
        <v>#VALUE!</v>
      </c>
      <c r="X154" s="76" t="e">
        <v>#VALUE!</v>
      </c>
      <c r="Y154" s="76" t="e">
        <v>#VALUE!</v>
      </c>
    </row>
    <row r="155" spans="5:25" x14ac:dyDescent="0.2">
      <c r="G155" s="73">
        <v>138</v>
      </c>
      <c r="H155" s="74" t="s">
        <v>748</v>
      </c>
      <c r="I155" s="75" t="e">
        <v>#VALUE!</v>
      </c>
      <c r="J155" s="76" t="e">
        <v>#VALUE!</v>
      </c>
      <c r="K155" s="76" t="e">
        <v>#VALUE!</v>
      </c>
      <c r="L155" s="76" t="e">
        <v>#VALUE!</v>
      </c>
      <c r="M155" s="76" t="e">
        <v>#VALUE!</v>
      </c>
      <c r="N155" s="76" t="e">
        <v>#VALUE!</v>
      </c>
      <c r="O155" s="76" t="e">
        <v>#VALUE!</v>
      </c>
      <c r="P155" s="76" t="e">
        <v>#VALUE!</v>
      </c>
      <c r="Q155" s="76" t="e">
        <v>#VALUE!</v>
      </c>
      <c r="R155" s="76" t="e">
        <v>#VALUE!</v>
      </c>
      <c r="S155" s="76" t="e">
        <v>#VALUE!</v>
      </c>
      <c r="T155" s="76" t="e">
        <v>#VALUE!</v>
      </c>
      <c r="U155" s="76" t="e">
        <v>#VALUE!</v>
      </c>
      <c r="V155" s="76" t="e">
        <v>#VALUE!</v>
      </c>
      <c r="W155" s="76" t="e">
        <v>#VALUE!</v>
      </c>
      <c r="X155" s="76" t="e">
        <v>#VALUE!</v>
      </c>
      <c r="Y155" s="76" t="e">
        <v>#VALUE!</v>
      </c>
    </row>
    <row r="156" spans="5:25" x14ac:dyDescent="0.2">
      <c r="G156" s="73">
        <v>139</v>
      </c>
      <c r="H156" s="74" t="s">
        <v>748</v>
      </c>
      <c r="I156" s="75" t="e">
        <v>#VALUE!</v>
      </c>
      <c r="J156" s="76" t="e">
        <v>#VALUE!</v>
      </c>
      <c r="K156" s="76" t="e">
        <v>#VALUE!</v>
      </c>
      <c r="L156" s="76" t="e">
        <v>#VALUE!</v>
      </c>
      <c r="M156" s="76" t="e">
        <v>#VALUE!</v>
      </c>
      <c r="N156" s="76" t="e">
        <v>#VALUE!</v>
      </c>
      <c r="O156" s="76" t="e">
        <v>#VALUE!</v>
      </c>
      <c r="P156" s="76" t="e">
        <v>#VALUE!</v>
      </c>
      <c r="Q156" s="76" t="e">
        <v>#VALUE!</v>
      </c>
      <c r="R156" s="76" t="e">
        <v>#VALUE!</v>
      </c>
      <c r="S156" s="76" t="e">
        <v>#VALUE!</v>
      </c>
      <c r="T156" s="76" t="e">
        <v>#VALUE!</v>
      </c>
      <c r="U156" s="76" t="e">
        <v>#VALUE!</v>
      </c>
      <c r="V156" s="76" t="e">
        <v>#VALUE!</v>
      </c>
      <c r="W156" s="76" t="e">
        <v>#VALUE!</v>
      </c>
      <c r="X156" s="76" t="e">
        <v>#VALUE!</v>
      </c>
      <c r="Y156" s="76" t="e">
        <v>#VALUE!</v>
      </c>
    </row>
    <row r="157" spans="5:25" x14ac:dyDescent="0.2">
      <c r="G157" s="73">
        <v>140</v>
      </c>
      <c r="H157" s="74" t="s">
        <v>748</v>
      </c>
      <c r="I157" s="75" t="e">
        <v>#VALUE!</v>
      </c>
      <c r="J157" s="76" t="e">
        <v>#VALUE!</v>
      </c>
      <c r="K157" s="76" t="e">
        <v>#VALUE!</v>
      </c>
      <c r="L157" s="76" t="e">
        <v>#VALUE!</v>
      </c>
      <c r="M157" s="76" t="e">
        <v>#VALUE!</v>
      </c>
      <c r="N157" s="76" t="e">
        <v>#VALUE!</v>
      </c>
      <c r="O157" s="76" t="e">
        <v>#VALUE!</v>
      </c>
      <c r="P157" s="76" t="e">
        <v>#VALUE!</v>
      </c>
      <c r="Q157" s="76" t="e">
        <v>#VALUE!</v>
      </c>
      <c r="R157" s="76" t="e">
        <v>#VALUE!</v>
      </c>
      <c r="S157" s="76" t="e">
        <v>#VALUE!</v>
      </c>
      <c r="T157" s="76" t="e">
        <v>#VALUE!</v>
      </c>
      <c r="U157" s="76" t="e">
        <v>#VALUE!</v>
      </c>
      <c r="V157" s="76" t="e">
        <v>#VALUE!</v>
      </c>
      <c r="W157" s="76" t="e">
        <v>#VALUE!</v>
      </c>
      <c r="X157" s="76" t="e">
        <v>#VALUE!</v>
      </c>
      <c r="Y157" s="76" t="e">
        <v>#VALUE!</v>
      </c>
    </row>
    <row r="158" spans="5:25" x14ac:dyDescent="0.2">
      <c r="G158" s="73">
        <v>141</v>
      </c>
      <c r="H158" s="74" t="s">
        <v>748</v>
      </c>
      <c r="I158" s="75" t="e">
        <v>#VALUE!</v>
      </c>
      <c r="J158" s="76" t="e">
        <v>#VALUE!</v>
      </c>
      <c r="K158" s="76" t="e">
        <v>#VALUE!</v>
      </c>
      <c r="L158" s="76" t="e">
        <v>#VALUE!</v>
      </c>
      <c r="M158" s="76" t="e">
        <v>#VALUE!</v>
      </c>
      <c r="N158" s="76" t="e">
        <v>#VALUE!</v>
      </c>
      <c r="O158" s="76" t="e">
        <v>#VALUE!</v>
      </c>
      <c r="P158" s="76" t="e">
        <v>#VALUE!</v>
      </c>
      <c r="Q158" s="76" t="e">
        <v>#VALUE!</v>
      </c>
      <c r="R158" s="76" t="e">
        <v>#VALUE!</v>
      </c>
      <c r="S158" s="76" t="e">
        <v>#VALUE!</v>
      </c>
      <c r="T158" s="76" t="e">
        <v>#VALUE!</v>
      </c>
      <c r="U158" s="76" t="e">
        <v>#VALUE!</v>
      </c>
      <c r="V158" s="76" t="e">
        <v>#VALUE!</v>
      </c>
      <c r="W158" s="76" t="e">
        <v>#VALUE!</v>
      </c>
      <c r="X158" s="76" t="e">
        <v>#VALUE!</v>
      </c>
      <c r="Y158" s="76" t="e">
        <v>#VALUE!</v>
      </c>
    </row>
    <row r="159" spans="5:25" x14ac:dyDescent="0.2">
      <c r="G159" s="73">
        <v>142</v>
      </c>
      <c r="H159" s="74" t="s">
        <v>748</v>
      </c>
      <c r="I159" s="75" t="e">
        <v>#VALUE!</v>
      </c>
      <c r="J159" s="76" t="e">
        <v>#VALUE!</v>
      </c>
      <c r="K159" s="76" t="e">
        <v>#VALUE!</v>
      </c>
      <c r="L159" s="76" t="e">
        <v>#VALUE!</v>
      </c>
      <c r="M159" s="76" t="e">
        <v>#VALUE!</v>
      </c>
      <c r="N159" s="76" t="e">
        <v>#VALUE!</v>
      </c>
      <c r="O159" s="76" t="e">
        <v>#VALUE!</v>
      </c>
      <c r="P159" s="76" t="e">
        <v>#VALUE!</v>
      </c>
      <c r="Q159" s="76" t="e">
        <v>#VALUE!</v>
      </c>
      <c r="R159" s="76" t="e">
        <v>#VALUE!</v>
      </c>
      <c r="S159" s="76" t="e">
        <v>#VALUE!</v>
      </c>
      <c r="T159" s="76" t="e">
        <v>#VALUE!</v>
      </c>
      <c r="U159" s="76" t="e">
        <v>#VALUE!</v>
      </c>
      <c r="V159" s="76" t="e">
        <v>#VALUE!</v>
      </c>
      <c r="W159" s="76" t="e">
        <v>#VALUE!</v>
      </c>
      <c r="X159" s="76" t="e">
        <v>#VALUE!</v>
      </c>
      <c r="Y159" s="76" t="e">
        <v>#VALUE!</v>
      </c>
    </row>
    <row r="160" spans="5:25" x14ac:dyDescent="0.2">
      <c r="G160" s="73">
        <v>143</v>
      </c>
      <c r="H160" s="74" t="s">
        <v>748</v>
      </c>
      <c r="I160" s="75" t="e">
        <v>#VALUE!</v>
      </c>
      <c r="J160" s="76" t="e">
        <v>#VALUE!</v>
      </c>
      <c r="K160" s="76" t="e">
        <v>#VALUE!</v>
      </c>
      <c r="L160" s="76" t="e">
        <v>#VALUE!</v>
      </c>
      <c r="M160" s="76" t="e">
        <v>#VALUE!</v>
      </c>
      <c r="N160" s="76" t="e">
        <v>#VALUE!</v>
      </c>
      <c r="O160" s="76" t="e">
        <v>#VALUE!</v>
      </c>
      <c r="P160" s="76" t="e">
        <v>#VALUE!</v>
      </c>
      <c r="Q160" s="76" t="e">
        <v>#VALUE!</v>
      </c>
      <c r="R160" s="76" t="e">
        <v>#VALUE!</v>
      </c>
      <c r="S160" s="76" t="e">
        <v>#VALUE!</v>
      </c>
      <c r="T160" s="76" t="e">
        <v>#VALUE!</v>
      </c>
      <c r="U160" s="76" t="e">
        <v>#VALUE!</v>
      </c>
      <c r="V160" s="76" t="e">
        <v>#VALUE!</v>
      </c>
      <c r="W160" s="76" t="e">
        <v>#VALUE!</v>
      </c>
      <c r="X160" s="76" t="e">
        <v>#VALUE!</v>
      </c>
      <c r="Y160" s="76" t="e">
        <v>#VALUE!</v>
      </c>
    </row>
    <row r="161" spans="7:25" x14ac:dyDescent="0.2">
      <c r="G161" s="73">
        <v>144</v>
      </c>
      <c r="H161" s="74" t="s">
        <v>748</v>
      </c>
      <c r="I161" s="75" t="e">
        <v>#VALUE!</v>
      </c>
      <c r="J161" s="76" t="e">
        <v>#VALUE!</v>
      </c>
      <c r="K161" s="76" t="e">
        <v>#VALUE!</v>
      </c>
      <c r="L161" s="76" t="e">
        <v>#VALUE!</v>
      </c>
      <c r="M161" s="76" t="e">
        <v>#VALUE!</v>
      </c>
      <c r="N161" s="76" t="e">
        <v>#VALUE!</v>
      </c>
      <c r="O161" s="76" t="e">
        <v>#VALUE!</v>
      </c>
      <c r="P161" s="76" t="e">
        <v>#VALUE!</v>
      </c>
      <c r="Q161" s="76" t="e">
        <v>#VALUE!</v>
      </c>
      <c r="R161" s="76" t="e">
        <v>#VALUE!</v>
      </c>
      <c r="S161" s="76" t="e">
        <v>#VALUE!</v>
      </c>
      <c r="T161" s="76" t="e">
        <v>#VALUE!</v>
      </c>
      <c r="U161" s="76" t="e">
        <v>#VALUE!</v>
      </c>
      <c r="V161" s="76" t="e">
        <v>#VALUE!</v>
      </c>
      <c r="W161" s="76" t="e">
        <v>#VALUE!</v>
      </c>
      <c r="X161" s="76" t="e">
        <v>#VALUE!</v>
      </c>
      <c r="Y161" s="76" t="e">
        <v>#VALUE!</v>
      </c>
    </row>
    <row r="162" spans="7:25" x14ac:dyDescent="0.2">
      <c r="G162" s="73">
        <v>145</v>
      </c>
      <c r="H162" s="74" t="s">
        <v>748</v>
      </c>
      <c r="I162" s="75" t="e">
        <v>#VALUE!</v>
      </c>
      <c r="J162" s="76" t="e">
        <v>#VALUE!</v>
      </c>
      <c r="K162" s="76" t="e">
        <v>#VALUE!</v>
      </c>
      <c r="L162" s="76" t="e">
        <v>#VALUE!</v>
      </c>
      <c r="M162" s="76" t="e">
        <v>#VALUE!</v>
      </c>
      <c r="N162" s="76" t="e">
        <v>#VALUE!</v>
      </c>
      <c r="O162" s="76" t="e">
        <v>#VALUE!</v>
      </c>
      <c r="P162" s="76" t="e">
        <v>#VALUE!</v>
      </c>
      <c r="Q162" s="76" t="e">
        <v>#VALUE!</v>
      </c>
      <c r="R162" s="76" t="e">
        <v>#VALUE!</v>
      </c>
      <c r="S162" s="76" t="e">
        <v>#VALUE!</v>
      </c>
      <c r="T162" s="76" t="e">
        <v>#VALUE!</v>
      </c>
      <c r="U162" s="76" t="e">
        <v>#VALUE!</v>
      </c>
      <c r="V162" s="76" t="e">
        <v>#VALUE!</v>
      </c>
      <c r="W162" s="76" t="e">
        <v>#VALUE!</v>
      </c>
      <c r="X162" s="76" t="e">
        <v>#VALUE!</v>
      </c>
      <c r="Y162" s="76" t="e">
        <v>#VALUE!</v>
      </c>
    </row>
    <row r="163" spans="7:25" x14ac:dyDescent="0.2">
      <c r="G163" s="73">
        <v>146</v>
      </c>
      <c r="H163" s="74" t="s">
        <v>748</v>
      </c>
      <c r="I163" s="75" t="e">
        <v>#VALUE!</v>
      </c>
      <c r="J163" s="76" t="e">
        <v>#VALUE!</v>
      </c>
      <c r="K163" s="76" t="e">
        <v>#VALUE!</v>
      </c>
      <c r="L163" s="76" t="e">
        <v>#VALUE!</v>
      </c>
      <c r="M163" s="76" t="e">
        <v>#VALUE!</v>
      </c>
      <c r="N163" s="76" t="e">
        <v>#VALUE!</v>
      </c>
      <c r="O163" s="76" t="e">
        <v>#VALUE!</v>
      </c>
      <c r="P163" s="76" t="e">
        <v>#VALUE!</v>
      </c>
      <c r="Q163" s="76" t="e">
        <v>#VALUE!</v>
      </c>
      <c r="R163" s="76" t="e">
        <v>#VALUE!</v>
      </c>
      <c r="S163" s="76" t="e">
        <v>#VALUE!</v>
      </c>
      <c r="T163" s="76" t="e">
        <v>#VALUE!</v>
      </c>
      <c r="U163" s="76" t="e">
        <v>#VALUE!</v>
      </c>
      <c r="V163" s="76" t="e">
        <v>#VALUE!</v>
      </c>
      <c r="W163" s="76" t="e">
        <v>#VALUE!</v>
      </c>
      <c r="X163" s="76" t="e">
        <v>#VALUE!</v>
      </c>
      <c r="Y163" s="76" t="e">
        <v>#VALUE!</v>
      </c>
    </row>
    <row r="164" spans="7:25" x14ac:dyDescent="0.2">
      <c r="G164" s="73">
        <v>147</v>
      </c>
      <c r="H164" s="74" t="s">
        <v>748</v>
      </c>
      <c r="I164" s="75" t="e">
        <v>#VALUE!</v>
      </c>
      <c r="J164" s="76" t="e">
        <v>#VALUE!</v>
      </c>
      <c r="K164" s="76" t="e">
        <v>#VALUE!</v>
      </c>
      <c r="L164" s="76" t="e">
        <v>#VALUE!</v>
      </c>
      <c r="M164" s="76" t="e">
        <v>#VALUE!</v>
      </c>
      <c r="N164" s="76" t="e">
        <v>#VALUE!</v>
      </c>
      <c r="O164" s="76" t="e">
        <v>#VALUE!</v>
      </c>
      <c r="P164" s="76" t="e">
        <v>#VALUE!</v>
      </c>
      <c r="Q164" s="76" t="e">
        <v>#VALUE!</v>
      </c>
      <c r="R164" s="76" t="e">
        <v>#VALUE!</v>
      </c>
      <c r="S164" s="76" t="e">
        <v>#VALUE!</v>
      </c>
      <c r="T164" s="76" t="e">
        <v>#VALUE!</v>
      </c>
      <c r="U164" s="76" t="e">
        <v>#VALUE!</v>
      </c>
      <c r="V164" s="76" t="e">
        <v>#VALUE!</v>
      </c>
      <c r="W164" s="76" t="e">
        <v>#VALUE!</v>
      </c>
      <c r="X164" s="76" t="e">
        <v>#VALUE!</v>
      </c>
      <c r="Y164" s="76" t="e">
        <v>#VALUE!</v>
      </c>
    </row>
    <row r="165" spans="7:25" x14ac:dyDescent="0.2">
      <c r="G165" s="73">
        <v>148</v>
      </c>
      <c r="H165" s="74" t="s">
        <v>748</v>
      </c>
      <c r="I165" s="75" t="e">
        <v>#VALUE!</v>
      </c>
      <c r="J165" s="76" t="e">
        <v>#VALUE!</v>
      </c>
      <c r="K165" s="76" t="e">
        <v>#VALUE!</v>
      </c>
      <c r="L165" s="76" t="e">
        <v>#VALUE!</v>
      </c>
      <c r="M165" s="76" t="e">
        <v>#VALUE!</v>
      </c>
      <c r="N165" s="76" t="e">
        <v>#VALUE!</v>
      </c>
      <c r="O165" s="76" t="e">
        <v>#VALUE!</v>
      </c>
      <c r="P165" s="76" t="e">
        <v>#VALUE!</v>
      </c>
      <c r="Q165" s="76" t="e">
        <v>#VALUE!</v>
      </c>
      <c r="R165" s="76" t="e">
        <v>#VALUE!</v>
      </c>
      <c r="S165" s="76" t="e">
        <v>#VALUE!</v>
      </c>
      <c r="T165" s="76" t="e">
        <v>#VALUE!</v>
      </c>
      <c r="U165" s="76" t="e">
        <v>#VALUE!</v>
      </c>
      <c r="V165" s="76" t="e">
        <v>#VALUE!</v>
      </c>
      <c r="W165" s="76" t="e">
        <v>#VALUE!</v>
      </c>
      <c r="X165" s="76" t="e">
        <v>#VALUE!</v>
      </c>
      <c r="Y165" s="76" t="e">
        <v>#VALUE!</v>
      </c>
    </row>
    <row r="166" spans="7:25" x14ac:dyDescent="0.2">
      <c r="G166" s="73">
        <v>149</v>
      </c>
      <c r="H166" s="74" t="s">
        <v>748</v>
      </c>
      <c r="I166" s="75" t="e">
        <v>#VALUE!</v>
      </c>
      <c r="J166" s="76" t="e">
        <v>#VALUE!</v>
      </c>
      <c r="K166" s="76" t="e">
        <v>#VALUE!</v>
      </c>
      <c r="L166" s="76" t="e">
        <v>#VALUE!</v>
      </c>
      <c r="M166" s="76" t="e">
        <v>#VALUE!</v>
      </c>
      <c r="N166" s="76" t="e">
        <v>#VALUE!</v>
      </c>
      <c r="O166" s="76" t="e">
        <v>#VALUE!</v>
      </c>
      <c r="P166" s="76" t="e">
        <v>#VALUE!</v>
      </c>
      <c r="Q166" s="76" t="e">
        <v>#VALUE!</v>
      </c>
      <c r="R166" s="76" t="e">
        <v>#VALUE!</v>
      </c>
      <c r="S166" s="76" t="e">
        <v>#VALUE!</v>
      </c>
      <c r="T166" s="76" t="e">
        <v>#VALUE!</v>
      </c>
      <c r="U166" s="76" t="e">
        <v>#VALUE!</v>
      </c>
      <c r="V166" s="76" t="e">
        <v>#VALUE!</v>
      </c>
      <c r="W166" s="76" t="e">
        <v>#VALUE!</v>
      </c>
      <c r="X166" s="76" t="e">
        <v>#VALUE!</v>
      </c>
      <c r="Y166" s="76" t="e">
        <v>#VALUE!</v>
      </c>
    </row>
    <row r="167" spans="7:25" x14ac:dyDescent="0.2">
      <c r="G167" s="73">
        <v>150</v>
      </c>
      <c r="H167" s="74" t="s">
        <v>748</v>
      </c>
      <c r="I167" s="75" t="e">
        <v>#VALUE!</v>
      </c>
      <c r="J167" s="76" t="e">
        <v>#VALUE!</v>
      </c>
      <c r="K167" s="76" t="e">
        <v>#VALUE!</v>
      </c>
      <c r="L167" s="76" t="e">
        <v>#VALUE!</v>
      </c>
      <c r="M167" s="76" t="e">
        <v>#VALUE!</v>
      </c>
      <c r="N167" s="76" t="e">
        <v>#VALUE!</v>
      </c>
      <c r="O167" s="76" t="e">
        <v>#VALUE!</v>
      </c>
      <c r="P167" s="76" t="e">
        <v>#VALUE!</v>
      </c>
      <c r="Q167" s="76" t="e">
        <v>#VALUE!</v>
      </c>
      <c r="R167" s="76" t="e">
        <v>#VALUE!</v>
      </c>
      <c r="S167" s="76" t="e">
        <v>#VALUE!</v>
      </c>
      <c r="T167" s="76" t="e">
        <v>#VALUE!</v>
      </c>
      <c r="U167" s="76" t="e">
        <v>#VALUE!</v>
      </c>
      <c r="V167" s="76" t="e">
        <v>#VALUE!</v>
      </c>
      <c r="W167" s="76" t="e">
        <v>#VALUE!</v>
      </c>
      <c r="X167" s="76" t="e">
        <v>#VALUE!</v>
      </c>
      <c r="Y167" s="76" t="e">
        <v>#VALUE!</v>
      </c>
    </row>
    <row r="168" spans="7:25" x14ac:dyDescent="0.2">
      <c r="G168" s="73">
        <v>151</v>
      </c>
      <c r="H168" s="74" t="s">
        <v>748</v>
      </c>
      <c r="I168" s="75" t="e">
        <v>#VALUE!</v>
      </c>
      <c r="J168" s="76" t="e">
        <v>#VALUE!</v>
      </c>
      <c r="K168" s="76" t="e">
        <v>#VALUE!</v>
      </c>
      <c r="L168" s="76" t="e">
        <v>#VALUE!</v>
      </c>
      <c r="M168" s="76" t="e">
        <v>#VALUE!</v>
      </c>
      <c r="N168" s="76" t="e">
        <v>#VALUE!</v>
      </c>
      <c r="O168" s="76" t="e">
        <v>#VALUE!</v>
      </c>
      <c r="P168" s="76" t="e">
        <v>#VALUE!</v>
      </c>
      <c r="Q168" s="76" t="e">
        <v>#VALUE!</v>
      </c>
      <c r="R168" s="76" t="e">
        <v>#VALUE!</v>
      </c>
      <c r="S168" s="76" t="e">
        <v>#VALUE!</v>
      </c>
      <c r="T168" s="76" t="e">
        <v>#VALUE!</v>
      </c>
      <c r="U168" s="76" t="e">
        <v>#VALUE!</v>
      </c>
      <c r="V168" s="76" t="e">
        <v>#VALUE!</v>
      </c>
      <c r="W168" s="76" t="e">
        <v>#VALUE!</v>
      </c>
      <c r="X168" s="76" t="e">
        <v>#VALUE!</v>
      </c>
      <c r="Y168" s="76" t="e">
        <v>#VALUE!</v>
      </c>
    </row>
    <row r="169" spans="7:25" x14ac:dyDescent="0.2">
      <c r="G169" s="73">
        <v>152</v>
      </c>
      <c r="H169" s="74" t="s">
        <v>748</v>
      </c>
      <c r="I169" s="75" t="e">
        <v>#VALUE!</v>
      </c>
      <c r="J169" s="76" t="e">
        <v>#VALUE!</v>
      </c>
      <c r="K169" s="76" t="e">
        <v>#VALUE!</v>
      </c>
      <c r="L169" s="76" t="e">
        <v>#VALUE!</v>
      </c>
      <c r="M169" s="76" t="e">
        <v>#VALUE!</v>
      </c>
      <c r="N169" s="76" t="e">
        <v>#VALUE!</v>
      </c>
      <c r="O169" s="76" t="e">
        <v>#VALUE!</v>
      </c>
      <c r="P169" s="76" t="e">
        <v>#VALUE!</v>
      </c>
      <c r="Q169" s="76" t="e">
        <v>#VALUE!</v>
      </c>
      <c r="R169" s="76" t="e">
        <v>#VALUE!</v>
      </c>
      <c r="S169" s="76" t="e">
        <v>#VALUE!</v>
      </c>
      <c r="T169" s="76" t="e">
        <v>#VALUE!</v>
      </c>
      <c r="U169" s="76" t="e">
        <v>#VALUE!</v>
      </c>
      <c r="V169" s="76" t="e">
        <v>#VALUE!</v>
      </c>
      <c r="W169" s="76" t="e">
        <v>#VALUE!</v>
      </c>
      <c r="X169" s="76" t="e">
        <v>#VALUE!</v>
      </c>
      <c r="Y169" s="76" t="e">
        <v>#VALUE!</v>
      </c>
    </row>
    <row r="170" spans="7:25" x14ac:dyDescent="0.2">
      <c r="G170" s="73">
        <v>153</v>
      </c>
      <c r="H170" s="74" t="s">
        <v>748</v>
      </c>
      <c r="I170" s="75" t="e">
        <v>#VALUE!</v>
      </c>
      <c r="J170" s="76" t="e">
        <v>#VALUE!</v>
      </c>
      <c r="K170" s="76" t="e">
        <v>#VALUE!</v>
      </c>
      <c r="L170" s="76" t="e">
        <v>#VALUE!</v>
      </c>
      <c r="M170" s="76" t="e">
        <v>#VALUE!</v>
      </c>
      <c r="N170" s="76" t="e">
        <v>#VALUE!</v>
      </c>
      <c r="O170" s="76" t="e">
        <v>#VALUE!</v>
      </c>
      <c r="P170" s="76" t="e">
        <v>#VALUE!</v>
      </c>
      <c r="Q170" s="76" t="e">
        <v>#VALUE!</v>
      </c>
      <c r="R170" s="76" t="e">
        <v>#VALUE!</v>
      </c>
      <c r="S170" s="76" t="e">
        <v>#VALUE!</v>
      </c>
      <c r="T170" s="76" t="e">
        <v>#VALUE!</v>
      </c>
      <c r="U170" s="76" t="e">
        <v>#VALUE!</v>
      </c>
      <c r="V170" s="76" t="e">
        <v>#VALUE!</v>
      </c>
      <c r="W170" s="76" t="e">
        <v>#VALUE!</v>
      </c>
      <c r="X170" s="76" t="e">
        <v>#VALUE!</v>
      </c>
      <c r="Y170" s="76" t="e">
        <v>#VALUE!</v>
      </c>
    </row>
    <row r="171" spans="7:25" x14ac:dyDescent="0.2">
      <c r="G171" s="73">
        <v>154</v>
      </c>
      <c r="H171" s="74" t="s">
        <v>748</v>
      </c>
      <c r="I171" s="75" t="e">
        <v>#VALUE!</v>
      </c>
      <c r="J171" s="76" t="e">
        <v>#VALUE!</v>
      </c>
      <c r="K171" s="76" t="e">
        <v>#VALUE!</v>
      </c>
      <c r="L171" s="76" t="e">
        <v>#VALUE!</v>
      </c>
      <c r="M171" s="76" t="e">
        <v>#VALUE!</v>
      </c>
      <c r="N171" s="76" t="e">
        <v>#VALUE!</v>
      </c>
      <c r="O171" s="76" t="e">
        <v>#VALUE!</v>
      </c>
      <c r="P171" s="76" t="e">
        <v>#VALUE!</v>
      </c>
      <c r="Q171" s="76" t="e">
        <v>#VALUE!</v>
      </c>
      <c r="R171" s="76" t="e">
        <v>#VALUE!</v>
      </c>
      <c r="S171" s="76" t="e">
        <v>#VALUE!</v>
      </c>
      <c r="T171" s="76" t="e">
        <v>#VALUE!</v>
      </c>
      <c r="U171" s="76" t="e">
        <v>#VALUE!</v>
      </c>
      <c r="V171" s="76" t="e">
        <v>#VALUE!</v>
      </c>
      <c r="W171" s="76" t="e">
        <v>#VALUE!</v>
      </c>
      <c r="X171" s="76" t="e">
        <v>#VALUE!</v>
      </c>
      <c r="Y171" s="76" t="e">
        <v>#VALUE!</v>
      </c>
    </row>
    <row r="172" spans="7:25" x14ac:dyDescent="0.2">
      <c r="G172" s="73">
        <v>155</v>
      </c>
      <c r="H172" s="74" t="s">
        <v>748</v>
      </c>
      <c r="I172" s="75" t="e">
        <v>#VALUE!</v>
      </c>
      <c r="J172" s="76" t="e">
        <v>#VALUE!</v>
      </c>
      <c r="K172" s="76" t="e">
        <v>#VALUE!</v>
      </c>
      <c r="L172" s="76" t="e">
        <v>#VALUE!</v>
      </c>
      <c r="M172" s="76" t="e">
        <v>#VALUE!</v>
      </c>
      <c r="N172" s="76" t="e">
        <v>#VALUE!</v>
      </c>
      <c r="O172" s="76" t="e">
        <v>#VALUE!</v>
      </c>
      <c r="P172" s="76" t="e">
        <v>#VALUE!</v>
      </c>
      <c r="Q172" s="76" t="e">
        <v>#VALUE!</v>
      </c>
      <c r="R172" s="76" t="e">
        <v>#VALUE!</v>
      </c>
      <c r="S172" s="76" t="e">
        <v>#VALUE!</v>
      </c>
      <c r="T172" s="76" t="e">
        <v>#VALUE!</v>
      </c>
      <c r="U172" s="76" t="e">
        <v>#VALUE!</v>
      </c>
      <c r="V172" s="76" t="e">
        <v>#VALUE!</v>
      </c>
      <c r="W172" s="76" t="e">
        <v>#VALUE!</v>
      </c>
      <c r="X172" s="76" t="e">
        <v>#VALUE!</v>
      </c>
      <c r="Y172" s="76" t="e">
        <v>#VALUE!</v>
      </c>
    </row>
    <row r="173" spans="7:25" x14ac:dyDescent="0.2">
      <c r="G173" s="73">
        <v>156</v>
      </c>
      <c r="H173" s="74" t="s">
        <v>748</v>
      </c>
      <c r="I173" s="75" t="e">
        <v>#VALUE!</v>
      </c>
      <c r="J173" s="76" t="e">
        <v>#VALUE!</v>
      </c>
      <c r="K173" s="76" t="e">
        <v>#VALUE!</v>
      </c>
      <c r="L173" s="76" t="e">
        <v>#VALUE!</v>
      </c>
      <c r="M173" s="76" t="e">
        <v>#VALUE!</v>
      </c>
      <c r="N173" s="76" t="e">
        <v>#VALUE!</v>
      </c>
      <c r="O173" s="76" t="e">
        <v>#VALUE!</v>
      </c>
      <c r="P173" s="76" t="e">
        <v>#VALUE!</v>
      </c>
      <c r="Q173" s="76" t="e">
        <v>#VALUE!</v>
      </c>
      <c r="R173" s="76" t="e">
        <v>#VALUE!</v>
      </c>
      <c r="S173" s="76" t="e">
        <v>#VALUE!</v>
      </c>
      <c r="T173" s="76" t="e">
        <v>#VALUE!</v>
      </c>
      <c r="U173" s="76" t="e">
        <v>#VALUE!</v>
      </c>
      <c r="V173" s="76" t="e">
        <v>#VALUE!</v>
      </c>
      <c r="W173" s="76" t="e">
        <v>#VALUE!</v>
      </c>
      <c r="X173" s="76" t="e">
        <v>#VALUE!</v>
      </c>
      <c r="Y173" s="76" t="e">
        <v>#VALUE!</v>
      </c>
    </row>
    <row r="174" spans="7:25" x14ac:dyDescent="0.2">
      <c r="G174" s="73">
        <v>157</v>
      </c>
      <c r="H174" s="74" t="s">
        <v>748</v>
      </c>
      <c r="I174" s="75" t="e">
        <v>#VALUE!</v>
      </c>
      <c r="J174" s="76" t="e">
        <v>#VALUE!</v>
      </c>
      <c r="K174" s="76" t="e">
        <v>#VALUE!</v>
      </c>
      <c r="L174" s="76" t="e">
        <v>#VALUE!</v>
      </c>
      <c r="M174" s="76" t="e">
        <v>#VALUE!</v>
      </c>
      <c r="N174" s="76" t="e">
        <v>#VALUE!</v>
      </c>
      <c r="O174" s="76" t="e">
        <v>#VALUE!</v>
      </c>
      <c r="P174" s="76" t="e">
        <v>#VALUE!</v>
      </c>
      <c r="Q174" s="76" t="e">
        <v>#VALUE!</v>
      </c>
      <c r="R174" s="76" t="e">
        <v>#VALUE!</v>
      </c>
      <c r="S174" s="76" t="e">
        <v>#VALUE!</v>
      </c>
      <c r="T174" s="76" t="e">
        <v>#VALUE!</v>
      </c>
      <c r="U174" s="76" t="e">
        <v>#VALUE!</v>
      </c>
      <c r="V174" s="76" t="e">
        <v>#VALUE!</v>
      </c>
      <c r="W174" s="76" t="e">
        <v>#VALUE!</v>
      </c>
      <c r="X174" s="76" t="e">
        <v>#VALUE!</v>
      </c>
      <c r="Y174" s="76" t="e">
        <v>#VALUE!</v>
      </c>
    </row>
    <row r="175" spans="7:25" x14ac:dyDescent="0.2">
      <c r="G175" s="73">
        <v>158</v>
      </c>
      <c r="H175" s="74" t="s">
        <v>748</v>
      </c>
      <c r="I175" s="75" t="e">
        <v>#VALUE!</v>
      </c>
      <c r="J175" s="76" t="e">
        <v>#VALUE!</v>
      </c>
      <c r="K175" s="76" t="e">
        <v>#VALUE!</v>
      </c>
      <c r="L175" s="76" t="e">
        <v>#VALUE!</v>
      </c>
      <c r="M175" s="76" t="e">
        <v>#VALUE!</v>
      </c>
      <c r="N175" s="76" t="e">
        <v>#VALUE!</v>
      </c>
      <c r="O175" s="76" t="e">
        <v>#VALUE!</v>
      </c>
      <c r="P175" s="76" t="e">
        <v>#VALUE!</v>
      </c>
      <c r="Q175" s="76" t="e">
        <v>#VALUE!</v>
      </c>
      <c r="R175" s="76" t="e">
        <v>#VALUE!</v>
      </c>
      <c r="S175" s="76" t="e">
        <v>#VALUE!</v>
      </c>
      <c r="T175" s="76" t="e">
        <v>#VALUE!</v>
      </c>
      <c r="U175" s="76" t="e">
        <v>#VALUE!</v>
      </c>
      <c r="V175" s="76" t="e">
        <v>#VALUE!</v>
      </c>
      <c r="W175" s="76" t="e">
        <v>#VALUE!</v>
      </c>
      <c r="X175" s="76" t="e">
        <v>#VALUE!</v>
      </c>
      <c r="Y175" s="76" t="e">
        <v>#VALUE!</v>
      </c>
    </row>
    <row r="176" spans="7:25" x14ac:dyDescent="0.2">
      <c r="G176" s="73">
        <v>159</v>
      </c>
      <c r="H176" s="74" t="s">
        <v>748</v>
      </c>
      <c r="I176" s="75" t="e">
        <v>#VALUE!</v>
      </c>
      <c r="J176" s="76" t="e">
        <v>#VALUE!</v>
      </c>
      <c r="K176" s="76" t="e">
        <v>#VALUE!</v>
      </c>
      <c r="L176" s="76" t="e">
        <v>#VALUE!</v>
      </c>
      <c r="M176" s="76" t="e">
        <v>#VALUE!</v>
      </c>
      <c r="N176" s="76" t="e">
        <v>#VALUE!</v>
      </c>
      <c r="O176" s="76" t="e">
        <v>#VALUE!</v>
      </c>
      <c r="P176" s="76" t="e">
        <v>#VALUE!</v>
      </c>
      <c r="Q176" s="76" t="e">
        <v>#VALUE!</v>
      </c>
      <c r="R176" s="76" t="e">
        <v>#VALUE!</v>
      </c>
      <c r="S176" s="76" t="e">
        <v>#VALUE!</v>
      </c>
      <c r="T176" s="76" t="e">
        <v>#VALUE!</v>
      </c>
      <c r="U176" s="76" t="e">
        <v>#VALUE!</v>
      </c>
      <c r="V176" s="76" t="e">
        <v>#VALUE!</v>
      </c>
      <c r="W176" s="76" t="e">
        <v>#VALUE!</v>
      </c>
      <c r="X176" s="76" t="e">
        <v>#VALUE!</v>
      </c>
      <c r="Y176" s="76" t="e">
        <v>#VALUE!</v>
      </c>
    </row>
    <row r="177" spans="7:25" x14ac:dyDescent="0.2">
      <c r="G177" s="73">
        <v>160</v>
      </c>
      <c r="H177" s="74" t="s">
        <v>748</v>
      </c>
      <c r="I177" s="75" t="e">
        <v>#VALUE!</v>
      </c>
      <c r="J177" s="76" t="e">
        <v>#VALUE!</v>
      </c>
      <c r="K177" s="76" t="e">
        <v>#VALUE!</v>
      </c>
      <c r="L177" s="76" t="e">
        <v>#VALUE!</v>
      </c>
      <c r="M177" s="76" t="e">
        <v>#VALUE!</v>
      </c>
      <c r="N177" s="76" t="e">
        <v>#VALUE!</v>
      </c>
      <c r="O177" s="76" t="e">
        <v>#VALUE!</v>
      </c>
      <c r="P177" s="76" t="e">
        <v>#VALUE!</v>
      </c>
      <c r="Q177" s="76" t="e">
        <v>#VALUE!</v>
      </c>
      <c r="R177" s="76" t="e">
        <v>#VALUE!</v>
      </c>
      <c r="S177" s="76" t="e">
        <v>#VALUE!</v>
      </c>
      <c r="T177" s="76" t="e">
        <v>#VALUE!</v>
      </c>
      <c r="U177" s="76" t="e">
        <v>#VALUE!</v>
      </c>
      <c r="V177" s="76" t="e">
        <v>#VALUE!</v>
      </c>
      <c r="W177" s="76" t="e">
        <v>#VALUE!</v>
      </c>
      <c r="X177" s="76" t="e">
        <v>#VALUE!</v>
      </c>
      <c r="Y177" s="76" t="e">
        <v>#VALUE!</v>
      </c>
    </row>
    <row r="178" spans="7:25" x14ac:dyDescent="0.2">
      <c r="G178" s="73">
        <v>161</v>
      </c>
      <c r="H178" s="74" t="s">
        <v>748</v>
      </c>
      <c r="I178" s="75" t="e">
        <v>#VALUE!</v>
      </c>
      <c r="J178" s="76" t="e">
        <v>#VALUE!</v>
      </c>
      <c r="K178" s="76" t="e">
        <v>#VALUE!</v>
      </c>
      <c r="L178" s="76" t="e">
        <v>#VALUE!</v>
      </c>
      <c r="M178" s="76" t="e">
        <v>#VALUE!</v>
      </c>
      <c r="N178" s="76" t="e">
        <v>#VALUE!</v>
      </c>
      <c r="O178" s="76" t="e">
        <v>#VALUE!</v>
      </c>
      <c r="P178" s="76" t="e">
        <v>#VALUE!</v>
      </c>
      <c r="Q178" s="76" t="e">
        <v>#VALUE!</v>
      </c>
      <c r="R178" s="76" t="e">
        <v>#VALUE!</v>
      </c>
      <c r="S178" s="76" t="e">
        <v>#VALUE!</v>
      </c>
      <c r="T178" s="76" t="e">
        <v>#VALUE!</v>
      </c>
      <c r="U178" s="76" t="e">
        <v>#VALUE!</v>
      </c>
      <c r="V178" s="76" t="e">
        <v>#VALUE!</v>
      </c>
      <c r="W178" s="76" t="e">
        <v>#VALUE!</v>
      </c>
      <c r="X178" s="76" t="e">
        <v>#VALUE!</v>
      </c>
      <c r="Y178" s="76" t="e">
        <v>#VALUE!</v>
      </c>
    </row>
    <row r="179" spans="7:25" x14ac:dyDescent="0.2">
      <c r="G179" s="73">
        <v>162</v>
      </c>
      <c r="H179" s="74" t="s">
        <v>748</v>
      </c>
      <c r="I179" s="75" t="e">
        <v>#VALUE!</v>
      </c>
      <c r="J179" s="76" t="e">
        <v>#VALUE!</v>
      </c>
      <c r="K179" s="76" t="e">
        <v>#VALUE!</v>
      </c>
      <c r="L179" s="76" t="e">
        <v>#VALUE!</v>
      </c>
      <c r="M179" s="76" t="e">
        <v>#VALUE!</v>
      </c>
      <c r="N179" s="76" t="e">
        <v>#VALUE!</v>
      </c>
      <c r="O179" s="76" t="e">
        <v>#VALUE!</v>
      </c>
      <c r="P179" s="76" t="e">
        <v>#VALUE!</v>
      </c>
      <c r="Q179" s="76" t="e">
        <v>#VALUE!</v>
      </c>
      <c r="R179" s="76" t="e">
        <v>#VALUE!</v>
      </c>
      <c r="S179" s="76" t="e">
        <v>#VALUE!</v>
      </c>
      <c r="T179" s="76" t="e">
        <v>#VALUE!</v>
      </c>
      <c r="U179" s="76" t="e">
        <v>#VALUE!</v>
      </c>
      <c r="V179" s="76" t="e">
        <v>#VALUE!</v>
      </c>
      <c r="W179" s="76" t="e">
        <v>#VALUE!</v>
      </c>
      <c r="X179" s="76" t="e">
        <v>#VALUE!</v>
      </c>
      <c r="Y179" s="76" t="e">
        <v>#VALUE!</v>
      </c>
    </row>
    <row r="180" spans="7:25" x14ac:dyDescent="0.2">
      <c r="G180" s="73">
        <v>163</v>
      </c>
      <c r="H180" s="74" t="s">
        <v>748</v>
      </c>
      <c r="I180" s="75" t="e">
        <v>#VALUE!</v>
      </c>
      <c r="J180" s="76" t="e">
        <v>#VALUE!</v>
      </c>
      <c r="K180" s="76" t="e">
        <v>#VALUE!</v>
      </c>
      <c r="L180" s="76" t="e">
        <v>#VALUE!</v>
      </c>
      <c r="M180" s="76" t="e">
        <v>#VALUE!</v>
      </c>
      <c r="N180" s="76" t="e">
        <v>#VALUE!</v>
      </c>
      <c r="O180" s="76" t="e">
        <v>#VALUE!</v>
      </c>
      <c r="P180" s="76" t="e">
        <v>#VALUE!</v>
      </c>
      <c r="Q180" s="76" t="e">
        <v>#VALUE!</v>
      </c>
      <c r="R180" s="76" t="e">
        <v>#VALUE!</v>
      </c>
      <c r="S180" s="76" t="e">
        <v>#VALUE!</v>
      </c>
      <c r="T180" s="76" t="e">
        <v>#VALUE!</v>
      </c>
      <c r="U180" s="76" t="e">
        <v>#VALUE!</v>
      </c>
      <c r="V180" s="76" t="e">
        <v>#VALUE!</v>
      </c>
      <c r="W180" s="76" t="e">
        <v>#VALUE!</v>
      </c>
      <c r="X180" s="76" t="e">
        <v>#VALUE!</v>
      </c>
      <c r="Y180" s="76" t="e">
        <v>#VALUE!</v>
      </c>
    </row>
    <row r="181" spans="7:25" x14ac:dyDescent="0.2">
      <c r="G181" s="73">
        <v>164</v>
      </c>
      <c r="H181" s="74" t="s">
        <v>748</v>
      </c>
      <c r="I181" s="75" t="e">
        <v>#VALUE!</v>
      </c>
      <c r="J181" s="76" t="e">
        <v>#VALUE!</v>
      </c>
      <c r="K181" s="76" t="e">
        <v>#VALUE!</v>
      </c>
      <c r="L181" s="76" t="e">
        <v>#VALUE!</v>
      </c>
      <c r="M181" s="76" t="e">
        <v>#VALUE!</v>
      </c>
      <c r="N181" s="76" t="e">
        <v>#VALUE!</v>
      </c>
      <c r="O181" s="76" t="e">
        <v>#VALUE!</v>
      </c>
      <c r="P181" s="76" t="e">
        <v>#VALUE!</v>
      </c>
      <c r="Q181" s="76" t="e">
        <v>#VALUE!</v>
      </c>
      <c r="R181" s="76" t="e">
        <v>#VALUE!</v>
      </c>
      <c r="S181" s="76" t="e">
        <v>#VALUE!</v>
      </c>
      <c r="T181" s="76" t="e">
        <v>#VALUE!</v>
      </c>
      <c r="U181" s="76" t="e">
        <v>#VALUE!</v>
      </c>
      <c r="V181" s="76" t="e">
        <v>#VALUE!</v>
      </c>
      <c r="W181" s="76" t="e">
        <v>#VALUE!</v>
      </c>
      <c r="X181" s="76" t="e">
        <v>#VALUE!</v>
      </c>
      <c r="Y181" s="76" t="e">
        <v>#VALUE!</v>
      </c>
    </row>
    <row r="182" spans="7:25" x14ac:dyDescent="0.2">
      <c r="G182" s="73">
        <v>165</v>
      </c>
      <c r="H182" s="74" t="s">
        <v>748</v>
      </c>
      <c r="I182" s="75" t="e">
        <v>#VALUE!</v>
      </c>
      <c r="J182" s="76" t="e">
        <v>#VALUE!</v>
      </c>
      <c r="K182" s="76" t="e">
        <v>#VALUE!</v>
      </c>
      <c r="L182" s="76" t="e">
        <v>#VALUE!</v>
      </c>
      <c r="M182" s="76" t="e">
        <v>#VALUE!</v>
      </c>
      <c r="N182" s="76" t="e">
        <v>#VALUE!</v>
      </c>
      <c r="O182" s="76" t="e">
        <v>#VALUE!</v>
      </c>
      <c r="P182" s="76" t="e">
        <v>#VALUE!</v>
      </c>
      <c r="Q182" s="76" t="e">
        <v>#VALUE!</v>
      </c>
      <c r="R182" s="76" t="e">
        <v>#VALUE!</v>
      </c>
      <c r="S182" s="76" t="e">
        <v>#VALUE!</v>
      </c>
      <c r="T182" s="76" t="e">
        <v>#VALUE!</v>
      </c>
      <c r="U182" s="76" t="e">
        <v>#VALUE!</v>
      </c>
      <c r="V182" s="76" t="e">
        <v>#VALUE!</v>
      </c>
      <c r="W182" s="76" t="e">
        <v>#VALUE!</v>
      </c>
      <c r="X182" s="76" t="e">
        <v>#VALUE!</v>
      </c>
      <c r="Y182" s="76" t="e">
        <v>#VALUE!</v>
      </c>
    </row>
    <row r="183" spans="7:25" x14ac:dyDescent="0.2">
      <c r="G183" s="73">
        <v>166</v>
      </c>
      <c r="H183" s="74" t="s">
        <v>748</v>
      </c>
      <c r="I183" s="75" t="e">
        <v>#VALUE!</v>
      </c>
      <c r="J183" s="76" t="e">
        <v>#VALUE!</v>
      </c>
      <c r="K183" s="76" t="e">
        <v>#VALUE!</v>
      </c>
      <c r="L183" s="76" t="e">
        <v>#VALUE!</v>
      </c>
      <c r="M183" s="76" t="e">
        <v>#VALUE!</v>
      </c>
      <c r="N183" s="76" t="e">
        <v>#VALUE!</v>
      </c>
      <c r="O183" s="76" t="e">
        <v>#VALUE!</v>
      </c>
      <c r="P183" s="76" t="e">
        <v>#VALUE!</v>
      </c>
      <c r="Q183" s="76" t="e">
        <v>#VALUE!</v>
      </c>
      <c r="R183" s="76" t="e">
        <v>#VALUE!</v>
      </c>
      <c r="S183" s="76" t="e">
        <v>#VALUE!</v>
      </c>
      <c r="T183" s="76" t="e">
        <v>#VALUE!</v>
      </c>
      <c r="U183" s="76" t="e">
        <v>#VALUE!</v>
      </c>
      <c r="V183" s="76" t="e">
        <v>#VALUE!</v>
      </c>
      <c r="W183" s="76" t="e">
        <v>#VALUE!</v>
      </c>
      <c r="X183" s="76" t="e">
        <v>#VALUE!</v>
      </c>
      <c r="Y183" s="76" t="e">
        <v>#VALUE!</v>
      </c>
    </row>
    <row r="184" spans="7:25" x14ac:dyDescent="0.2">
      <c r="G184" s="73">
        <v>167</v>
      </c>
      <c r="H184" s="74" t="s">
        <v>748</v>
      </c>
      <c r="I184" s="75" t="e">
        <v>#VALUE!</v>
      </c>
      <c r="J184" s="76" t="e">
        <v>#VALUE!</v>
      </c>
      <c r="K184" s="76" t="e">
        <v>#VALUE!</v>
      </c>
      <c r="L184" s="76" t="e">
        <v>#VALUE!</v>
      </c>
      <c r="M184" s="76" t="e">
        <v>#VALUE!</v>
      </c>
      <c r="N184" s="76" t="e">
        <v>#VALUE!</v>
      </c>
      <c r="O184" s="76" t="e">
        <v>#VALUE!</v>
      </c>
      <c r="P184" s="76" t="e">
        <v>#VALUE!</v>
      </c>
      <c r="Q184" s="76" t="e">
        <v>#VALUE!</v>
      </c>
      <c r="R184" s="76" t="e">
        <v>#VALUE!</v>
      </c>
      <c r="S184" s="76" t="e">
        <v>#VALUE!</v>
      </c>
      <c r="T184" s="76" t="e">
        <v>#VALUE!</v>
      </c>
      <c r="U184" s="76" t="e">
        <v>#VALUE!</v>
      </c>
      <c r="V184" s="76" t="e">
        <v>#VALUE!</v>
      </c>
      <c r="W184" s="76" t="e">
        <v>#VALUE!</v>
      </c>
      <c r="X184" s="76" t="e">
        <v>#VALUE!</v>
      </c>
      <c r="Y184" s="76" t="e">
        <v>#VALUE!</v>
      </c>
    </row>
    <row r="185" spans="7:25" x14ac:dyDescent="0.2">
      <c r="G185" s="73">
        <v>168</v>
      </c>
      <c r="H185" s="74" t="s">
        <v>748</v>
      </c>
      <c r="I185" s="75" t="e">
        <v>#VALUE!</v>
      </c>
      <c r="J185" s="76" t="e">
        <v>#VALUE!</v>
      </c>
      <c r="K185" s="76" t="e">
        <v>#VALUE!</v>
      </c>
      <c r="L185" s="76" t="e">
        <v>#VALUE!</v>
      </c>
      <c r="M185" s="76" t="e">
        <v>#VALUE!</v>
      </c>
      <c r="N185" s="76" t="e">
        <v>#VALUE!</v>
      </c>
      <c r="O185" s="76" t="e">
        <v>#VALUE!</v>
      </c>
      <c r="P185" s="76" t="e">
        <v>#VALUE!</v>
      </c>
      <c r="Q185" s="76" t="e">
        <v>#VALUE!</v>
      </c>
      <c r="R185" s="76" t="e">
        <v>#VALUE!</v>
      </c>
      <c r="S185" s="76" t="e">
        <v>#VALUE!</v>
      </c>
      <c r="T185" s="76" t="e">
        <v>#VALUE!</v>
      </c>
      <c r="U185" s="76" t="e">
        <v>#VALUE!</v>
      </c>
      <c r="V185" s="76" t="e">
        <v>#VALUE!</v>
      </c>
      <c r="W185" s="76" t="e">
        <v>#VALUE!</v>
      </c>
      <c r="X185" s="76" t="e">
        <v>#VALUE!</v>
      </c>
      <c r="Y185" s="76" t="e">
        <v>#VALUE!</v>
      </c>
    </row>
    <row r="186" spans="7:25" x14ac:dyDescent="0.2">
      <c r="G186" s="73">
        <v>169</v>
      </c>
      <c r="H186" s="74" t="s">
        <v>748</v>
      </c>
      <c r="I186" s="75" t="e">
        <v>#VALUE!</v>
      </c>
      <c r="J186" s="76" t="e">
        <v>#VALUE!</v>
      </c>
      <c r="K186" s="76" t="e">
        <v>#VALUE!</v>
      </c>
      <c r="L186" s="76" t="e">
        <v>#VALUE!</v>
      </c>
      <c r="M186" s="76" t="e">
        <v>#VALUE!</v>
      </c>
      <c r="N186" s="76" t="e">
        <v>#VALUE!</v>
      </c>
      <c r="O186" s="76" t="e">
        <v>#VALUE!</v>
      </c>
      <c r="P186" s="76" t="e">
        <v>#VALUE!</v>
      </c>
      <c r="Q186" s="76" t="e">
        <v>#VALUE!</v>
      </c>
      <c r="R186" s="76" t="e">
        <v>#VALUE!</v>
      </c>
      <c r="S186" s="76" t="e">
        <v>#VALUE!</v>
      </c>
      <c r="T186" s="76" t="e">
        <v>#VALUE!</v>
      </c>
      <c r="U186" s="76" t="e">
        <v>#VALUE!</v>
      </c>
      <c r="V186" s="76" t="e">
        <v>#VALUE!</v>
      </c>
      <c r="W186" s="76" t="e">
        <v>#VALUE!</v>
      </c>
      <c r="X186" s="76" t="e">
        <v>#VALUE!</v>
      </c>
      <c r="Y186" s="76" t="e">
        <v>#VALUE!</v>
      </c>
    </row>
    <row r="187" spans="7:25" x14ac:dyDescent="0.2">
      <c r="G187" s="73">
        <v>170</v>
      </c>
      <c r="H187" s="74" t="s">
        <v>748</v>
      </c>
      <c r="I187" s="75" t="e">
        <v>#VALUE!</v>
      </c>
      <c r="J187" s="76" t="e">
        <v>#VALUE!</v>
      </c>
      <c r="K187" s="76" t="e">
        <v>#VALUE!</v>
      </c>
      <c r="L187" s="76" t="e">
        <v>#VALUE!</v>
      </c>
      <c r="M187" s="76" t="e">
        <v>#VALUE!</v>
      </c>
      <c r="N187" s="76" t="e">
        <v>#VALUE!</v>
      </c>
      <c r="O187" s="76" t="e">
        <v>#VALUE!</v>
      </c>
      <c r="P187" s="76" t="e">
        <v>#VALUE!</v>
      </c>
      <c r="Q187" s="76" t="e">
        <v>#VALUE!</v>
      </c>
      <c r="R187" s="76" t="e">
        <v>#VALUE!</v>
      </c>
      <c r="S187" s="76" t="e">
        <v>#VALUE!</v>
      </c>
      <c r="T187" s="76" t="e">
        <v>#VALUE!</v>
      </c>
      <c r="U187" s="76" t="e">
        <v>#VALUE!</v>
      </c>
      <c r="V187" s="76" t="e">
        <v>#VALUE!</v>
      </c>
      <c r="W187" s="76" t="e">
        <v>#VALUE!</v>
      </c>
      <c r="X187" s="76" t="e">
        <v>#VALUE!</v>
      </c>
      <c r="Y187" s="76" t="e">
        <v>#VALUE!</v>
      </c>
    </row>
    <row r="188" spans="7:25" x14ac:dyDescent="0.2">
      <c r="G188" s="73">
        <v>171</v>
      </c>
      <c r="H188" s="74" t="s">
        <v>748</v>
      </c>
      <c r="I188" s="75" t="e">
        <v>#VALUE!</v>
      </c>
      <c r="J188" s="76" t="e">
        <v>#VALUE!</v>
      </c>
      <c r="K188" s="76" t="e">
        <v>#VALUE!</v>
      </c>
      <c r="L188" s="76" t="e">
        <v>#VALUE!</v>
      </c>
      <c r="M188" s="76" t="e">
        <v>#VALUE!</v>
      </c>
      <c r="N188" s="76" t="e">
        <v>#VALUE!</v>
      </c>
      <c r="O188" s="76" t="e">
        <v>#VALUE!</v>
      </c>
      <c r="P188" s="76" t="e">
        <v>#VALUE!</v>
      </c>
      <c r="Q188" s="76" t="e">
        <v>#VALUE!</v>
      </c>
      <c r="R188" s="76" t="e">
        <v>#VALUE!</v>
      </c>
      <c r="S188" s="76" t="e">
        <v>#VALUE!</v>
      </c>
      <c r="T188" s="76" t="e">
        <v>#VALUE!</v>
      </c>
      <c r="U188" s="76" t="e">
        <v>#VALUE!</v>
      </c>
      <c r="V188" s="76" t="e">
        <v>#VALUE!</v>
      </c>
      <c r="W188" s="76" t="e">
        <v>#VALUE!</v>
      </c>
      <c r="X188" s="76" t="e">
        <v>#VALUE!</v>
      </c>
      <c r="Y188" s="76" t="e">
        <v>#VALUE!</v>
      </c>
    </row>
    <row r="189" spans="7:25" x14ac:dyDescent="0.2">
      <c r="G189" s="73">
        <v>172</v>
      </c>
      <c r="H189" s="74" t="s">
        <v>748</v>
      </c>
      <c r="I189" s="75" t="e">
        <v>#VALUE!</v>
      </c>
      <c r="J189" s="76" t="e">
        <v>#VALUE!</v>
      </c>
      <c r="K189" s="76" t="e">
        <v>#VALUE!</v>
      </c>
      <c r="L189" s="76" t="e">
        <v>#VALUE!</v>
      </c>
      <c r="M189" s="76" t="e">
        <v>#VALUE!</v>
      </c>
      <c r="N189" s="76" t="e">
        <v>#VALUE!</v>
      </c>
      <c r="O189" s="76" t="e">
        <v>#VALUE!</v>
      </c>
      <c r="P189" s="76" t="e">
        <v>#VALUE!</v>
      </c>
      <c r="Q189" s="76" t="e">
        <v>#VALUE!</v>
      </c>
      <c r="R189" s="76" t="e">
        <v>#VALUE!</v>
      </c>
      <c r="S189" s="76" t="e">
        <v>#VALUE!</v>
      </c>
      <c r="T189" s="76" t="e">
        <v>#VALUE!</v>
      </c>
      <c r="U189" s="76" t="e">
        <v>#VALUE!</v>
      </c>
      <c r="V189" s="76" t="e">
        <v>#VALUE!</v>
      </c>
      <c r="W189" s="76" t="e">
        <v>#VALUE!</v>
      </c>
      <c r="X189" s="76" t="e">
        <v>#VALUE!</v>
      </c>
      <c r="Y189" s="76" t="e">
        <v>#VALUE!</v>
      </c>
    </row>
    <row r="190" spans="7:25" x14ac:dyDescent="0.2">
      <c r="G190" s="73">
        <v>173</v>
      </c>
      <c r="H190" s="74" t="s">
        <v>748</v>
      </c>
      <c r="I190" s="75" t="e">
        <v>#VALUE!</v>
      </c>
      <c r="J190" s="76" t="e">
        <v>#VALUE!</v>
      </c>
      <c r="K190" s="76" t="e">
        <v>#VALUE!</v>
      </c>
      <c r="L190" s="76" t="e">
        <v>#VALUE!</v>
      </c>
      <c r="M190" s="76" t="e">
        <v>#VALUE!</v>
      </c>
      <c r="N190" s="76" t="e">
        <v>#VALUE!</v>
      </c>
      <c r="O190" s="76" t="e">
        <v>#VALUE!</v>
      </c>
      <c r="P190" s="76" t="e">
        <v>#VALUE!</v>
      </c>
      <c r="Q190" s="76" t="e">
        <v>#VALUE!</v>
      </c>
      <c r="R190" s="76" t="e">
        <v>#VALUE!</v>
      </c>
      <c r="S190" s="76" t="e">
        <v>#VALUE!</v>
      </c>
      <c r="T190" s="76" t="e">
        <v>#VALUE!</v>
      </c>
      <c r="U190" s="76" t="e">
        <v>#VALUE!</v>
      </c>
      <c r="V190" s="76" t="e">
        <v>#VALUE!</v>
      </c>
      <c r="W190" s="76" t="e">
        <v>#VALUE!</v>
      </c>
      <c r="X190" s="76" t="e">
        <v>#VALUE!</v>
      </c>
      <c r="Y190" s="76" t="e">
        <v>#VALUE!</v>
      </c>
    </row>
    <row r="191" spans="7:25" x14ac:dyDescent="0.2">
      <c r="G191" s="73">
        <v>174</v>
      </c>
      <c r="H191" s="74" t="s">
        <v>748</v>
      </c>
      <c r="I191" s="75" t="e">
        <v>#VALUE!</v>
      </c>
      <c r="J191" s="76" t="e">
        <v>#VALUE!</v>
      </c>
      <c r="K191" s="76" t="e">
        <v>#VALUE!</v>
      </c>
      <c r="L191" s="76" t="e">
        <v>#VALUE!</v>
      </c>
      <c r="M191" s="76" t="e">
        <v>#VALUE!</v>
      </c>
      <c r="N191" s="76" t="e">
        <v>#VALUE!</v>
      </c>
      <c r="O191" s="76" t="e">
        <v>#VALUE!</v>
      </c>
      <c r="P191" s="76" t="e">
        <v>#VALUE!</v>
      </c>
      <c r="Q191" s="76" t="e">
        <v>#VALUE!</v>
      </c>
      <c r="R191" s="76" t="e">
        <v>#VALUE!</v>
      </c>
      <c r="S191" s="76" t="e">
        <v>#VALUE!</v>
      </c>
      <c r="T191" s="76" t="e">
        <v>#VALUE!</v>
      </c>
      <c r="U191" s="76" t="e">
        <v>#VALUE!</v>
      </c>
      <c r="V191" s="76" t="e">
        <v>#VALUE!</v>
      </c>
      <c r="W191" s="76" t="e">
        <v>#VALUE!</v>
      </c>
      <c r="X191" s="76" t="e">
        <v>#VALUE!</v>
      </c>
      <c r="Y191" s="76" t="e">
        <v>#VALUE!</v>
      </c>
    </row>
    <row r="192" spans="7:25" x14ac:dyDescent="0.2">
      <c r="G192" s="73">
        <v>175</v>
      </c>
      <c r="H192" s="74" t="s">
        <v>748</v>
      </c>
      <c r="I192" s="75" t="e">
        <v>#VALUE!</v>
      </c>
      <c r="J192" s="76" t="e">
        <v>#VALUE!</v>
      </c>
      <c r="K192" s="76" t="e">
        <v>#VALUE!</v>
      </c>
      <c r="L192" s="76" t="e">
        <v>#VALUE!</v>
      </c>
      <c r="M192" s="76" t="e">
        <v>#VALUE!</v>
      </c>
      <c r="N192" s="76" t="e">
        <v>#VALUE!</v>
      </c>
      <c r="O192" s="76" t="e">
        <v>#VALUE!</v>
      </c>
      <c r="P192" s="76" t="e">
        <v>#VALUE!</v>
      </c>
      <c r="Q192" s="76" t="e">
        <v>#VALUE!</v>
      </c>
      <c r="R192" s="76" t="e">
        <v>#VALUE!</v>
      </c>
      <c r="S192" s="76" t="e">
        <v>#VALUE!</v>
      </c>
      <c r="T192" s="76" t="e">
        <v>#VALUE!</v>
      </c>
      <c r="U192" s="76" t="e">
        <v>#VALUE!</v>
      </c>
      <c r="V192" s="76" t="e">
        <v>#VALUE!</v>
      </c>
      <c r="W192" s="76" t="e">
        <v>#VALUE!</v>
      </c>
      <c r="X192" s="76" t="e">
        <v>#VALUE!</v>
      </c>
      <c r="Y192" s="76" t="e">
        <v>#VALUE!</v>
      </c>
    </row>
    <row r="193" spans="5:25" x14ac:dyDescent="0.2">
      <c r="G193" s="73">
        <v>176</v>
      </c>
      <c r="H193" s="74" t="s">
        <v>748</v>
      </c>
      <c r="I193" s="75" t="e">
        <v>#VALUE!</v>
      </c>
      <c r="J193" s="76" t="e">
        <v>#VALUE!</v>
      </c>
      <c r="K193" s="76" t="e">
        <v>#VALUE!</v>
      </c>
      <c r="L193" s="76" t="e">
        <v>#VALUE!</v>
      </c>
      <c r="M193" s="76" t="e">
        <v>#VALUE!</v>
      </c>
      <c r="N193" s="76" t="e">
        <v>#VALUE!</v>
      </c>
      <c r="O193" s="76" t="e">
        <v>#VALUE!</v>
      </c>
      <c r="P193" s="76" t="e">
        <v>#VALUE!</v>
      </c>
      <c r="Q193" s="76" t="e">
        <v>#VALUE!</v>
      </c>
      <c r="R193" s="76" t="e">
        <v>#VALUE!</v>
      </c>
      <c r="S193" s="76" t="e">
        <v>#VALUE!</v>
      </c>
      <c r="T193" s="76" t="e">
        <v>#VALUE!</v>
      </c>
      <c r="U193" s="76" t="e">
        <v>#VALUE!</v>
      </c>
      <c r="V193" s="76" t="e">
        <v>#VALUE!</v>
      </c>
      <c r="W193" s="76" t="e">
        <v>#VALUE!</v>
      </c>
      <c r="X193" s="76" t="e">
        <v>#VALUE!</v>
      </c>
      <c r="Y193" s="76" t="e">
        <v>#VALUE!</v>
      </c>
    </row>
    <row r="194" spans="5:25" x14ac:dyDescent="0.2">
      <c r="G194" s="73">
        <v>177</v>
      </c>
      <c r="H194" s="74" t="s">
        <v>748</v>
      </c>
      <c r="I194" s="75" t="e">
        <v>#VALUE!</v>
      </c>
      <c r="J194" s="76" t="e">
        <v>#VALUE!</v>
      </c>
      <c r="K194" s="76" t="e">
        <v>#VALUE!</v>
      </c>
      <c r="L194" s="76" t="e">
        <v>#VALUE!</v>
      </c>
      <c r="M194" s="76" t="e">
        <v>#VALUE!</v>
      </c>
      <c r="N194" s="76" t="e">
        <v>#VALUE!</v>
      </c>
      <c r="O194" s="76" t="e">
        <v>#VALUE!</v>
      </c>
      <c r="P194" s="76" t="e">
        <v>#VALUE!</v>
      </c>
      <c r="Q194" s="76" t="e">
        <v>#VALUE!</v>
      </c>
      <c r="R194" s="76" t="e">
        <v>#VALUE!</v>
      </c>
      <c r="S194" s="76" t="e">
        <v>#VALUE!</v>
      </c>
      <c r="T194" s="76" t="e">
        <v>#VALUE!</v>
      </c>
      <c r="U194" s="76" t="e">
        <v>#VALUE!</v>
      </c>
      <c r="V194" s="76" t="e">
        <v>#VALUE!</v>
      </c>
      <c r="W194" s="76" t="e">
        <v>#VALUE!</v>
      </c>
      <c r="X194" s="76" t="e">
        <v>#VALUE!</v>
      </c>
      <c r="Y194" s="76" t="e">
        <v>#VALUE!</v>
      </c>
    </row>
    <row r="195" spans="5:25" x14ac:dyDescent="0.2">
      <c r="G195" s="73">
        <v>178</v>
      </c>
      <c r="H195" s="74" t="s">
        <v>748</v>
      </c>
      <c r="I195" s="75" t="e">
        <v>#VALUE!</v>
      </c>
      <c r="J195" s="76" t="e">
        <v>#VALUE!</v>
      </c>
      <c r="K195" s="76" t="e">
        <v>#VALUE!</v>
      </c>
      <c r="L195" s="76" t="e">
        <v>#VALUE!</v>
      </c>
      <c r="M195" s="76" t="e">
        <v>#VALUE!</v>
      </c>
      <c r="N195" s="76" t="e">
        <v>#VALUE!</v>
      </c>
      <c r="O195" s="76" t="e">
        <v>#VALUE!</v>
      </c>
      <c r="P195" s="76" t="e">
        <v>#VALUE!</v>
      </c>
      <c r="Q195" s="76" t="e">
        <v>#VALUE!</v>
      </c>
      <c r="R195" s="76" t="e">
        <v>#VALUE!</v>
      </c>
      <c r="S195" s="76" t="e">
        <v>#VALUE!</v>
      </c>
      <c r="T195" s="76" t="e">
        <v>#VALUE!</v>
      </c>
      <c r="U195" s="76" t="e">
        <v>#VALUE!</v>
      </c>
      <c r="V195" s="76" t="e">
        <v>#VALUE!</v>
      </c>
      <c r="W195" s="76" t="e">
        <v>#VALUE!</v>
      </c>
      <c r="X195" s="76" t="e">
        <v>#VALUE!</v>
      </c>
      <c r="Y195" s="76" t="e">
        <v>#VALUE!</v>
      </c>
    </row>
    <row r="196" spans="5:25" x14ac:dyDescent="0.2">
      <c r="G196" s="73">
        <v>179</v>
      </c>
      <c r="H196" s="74" t="s">
        <v>748</v>
      </c>
      <c r="I196" s="75" t="e">
        <v>#VALUE!</v>
      </c>
      <c r="J196" s="76" t="e">
        <v>#VALUE!</v>
      </c>
      <c r="K196" s="76" t="e">
        <v>#VALUE!</v>
      </c>
      <c r="L196" s="76" t="e">
        <v>#VALUE!</v>
      </c>
      <c r="M196" s="76" t="e">
        <v>#VALUE!</v>
      </c>
      <c r="N196" s="76" t="e">
        <v>#VALUE!</v>
      </c>
      <c r="O196" s="76" t="e">
        <v>#VALUE!</v>
      </c>
      <c r="P196" s="76" t="e">
        <v>#VALUE!</v>
      </c>
      <c r="Q196" s="76" t="e">
        <v>#VALUE!</v>
      </c>
      <c r="R196" s="76" t="e">
        <v>#VALUE!</v>
      </c>
      <c r="S196" s="76" t="e">
        <v>#VALUE!</v>
      </c>
      <c r="T196" s="76" t="e">
        <v>#VALUE!</v>
      </c>
      <c r="U196" s="76" t="e">
        <v>#VALUE!</v>
      </c>
      <c r="V196" s="76" t="e">
        <v>#VALUE!</v>
      </c>
      <c r="W196" s="76" t="e">
        <v>#VALUE!</v>
      </c>
      <c r="X196" s="76" t="e">
        <v>#VALUE!</v>
      </c>
      <c r="Y196" s="76" t="e">
        <v>#VALUE!</v>
      </c>
    </row>
    <row r="197" spans="5:25" x14ac:dyDescent="0.2">
      <c r="G197" s="73">
        <v>180</v>
      </c>
      <c r="H197" s="74" t="s">
        <v>748</v>
      </c>
      <c r="I197" s="75" t="e">
        <v>#VALUE!</v>
      </c>
      <c r="J197" s="76" t="e">
        <v>#VALUE!</v>
      </c>
      <c r="K197" s="76" t="e">
        <v>#VALUE!</v>
      </c>
      <c r="L197" s="76" t="e">
        <v>#VALUE!</v>
      </c>
      <c r="M197" s="76" t="e">
        <v>#VALUE!</v>
      </c>
      <c r="N197" s="76" t="e">
        <v>#VALUE!</v>
      </c>
      <c r="O197" s="76" t="e">
        <v>#VALUE!</v>
      </c>
      <c r="P197" s="76" t="e">
        <v>#VALUE!</v>
      </c>
      <c r="Q197" s="76" t="e">
        <v>#VALUE!</v>
      </c>
      <c r="R197" s="76" t="e">
        <v>#VALUE!</v>
      </c>
      <c r="S197" s="76" t="e">
        <v>#VALUE!</v>
      </c>
      <c r="T197" s="76" t="e">
        <v>#VALUE!</v>
      </c>
      <c r="U197" s="76" t="e">
        <v>#VALUE!</v>
      </c>
      <c r="V197" s="76" t="e">
        <v>#VALUE!</v>
      </c>
      <c r="W197" s="76" t="e">
        <v>#VALUE!</v>
      </c>
      <c r="X197" s="76" t="e">
        <v>#VALUE!</v>
      </c>
      <c r="Y197" s="76" t="e">
        <v>#VALUE!</v>
      </c>
    </row>
    <row r="198" spans="5:25" x14ac:dyDescent="0.2">
      <c r="G198" s="73">
        <v>181</v>
      </c>
      <c r="H198" s="74" t="s">
        <v>748</v>
      </c>
      <c r="I198" s="75" t="e">
        <v>#VALUE!</v>
      </c>
      <c r="J198" s="76" t="e">
        <v>#VALUE!</v>
      </c>
      <c r="K198" s="76" t="e">
        <v>#VALUE!</v>
      </c>
      <c r="L198" s="76" t="e">
        <v>#VALUE!</v>
      </c>
      <c r="M198" s="76" t="e">
        <v>#VALUE!</v>
      </c>
      <c r="N198" s="76" t="e">
        <v>#VALUE!</v>
      </c>
      <c r="O198" s="76" t="e">
        <v>#VALUE!</v>
      </c>
      <c r="P198" s="76" t="e">
        <v>#VALUE!</v>
      </c>
      <c r="Q198" s="76" t="e">
        <v>#VALUE!</v>
      </c>
      <c r="R198" s="76" t="e">
        <v>#VALUE!</v>
      </c>
      <c r="S198" s="76" t="e">
        <v>#VALUE!</v>
      </c>
      <c r="T198" s="76" t="e">
        <v>#VALUE!</v>
      </c>
      <c r="U198" s="76" t="e">
        <v>#VALUE!</v>
      </c>
      <c r="V198" s="76" t="e">
        <v>#VALUE!</v>
      </c>
      <c r="W198" s="76" t="e">
        <v>#VALUE!</v>
      </c>
      <c r="X198" s="76" t="e">
        <v>#VALUE!</v>
      </c>
      <c r="Y198" s="76" t="e">
        <v>#VALUE!</v>
      </c>
    </row>
    <row r="199" spans="5:25" s="77" customFormat="1" x14ac:dyDescent="0.2">
      <c r="E199" s="88"/>
      <c r="F199" s="85"/>
      <c r="G199" s="73"/>
      <c r="H199" s="73"/>
      <c r="I199" s="73"/>
      <c r="J199" s="73"/>
      <c r="K199" s="73"/>
      <c r="L199" s="73"/>
      <c r="M199" s="73"/>
      <c r="N199" s="73"/>
      <c r="O199" s="73"/>
      <c r="P199" s="73"/>
      <c r="Q199" s="73"/>
      <c r="R199" s="73"/>
      <c r="S199" s="73"/>
      <c r="T199" s="73"/>
      <c r="U199" s="73"/>
      <c r="V199" s="73"/>
      <c r="W199" s="73"/>
      <c r="X199" s="73"/>
      <c r="Y199" s="73"/>
    </row>
    <row r="200" spans="5:25" s="77" customFormat="1" x14ac:dyDescent="0.2">
      <c r="E200" s="88"/>
      <c r="F200" s="85"/>
      <c r="G200" s="73"/>
      <c r="H200" s="73"/>
      <c r="I200" s="73"/>
      <c r="J200" s="73"/>
      <c r="K200" s="73"/>
      <c r="L200" s="73"/>
      <c r="M200" s="73"/>
      <c r="N200" s="73"/>
      <c r="O200" s="73"/>
      <c r="P200" s="73"/>
      <c r="Q200" s="73"/>
      <c r="R200" s="73"/>
      <c r="S200" s="73"/>
      <c r="T200" s="73"/>
      <c r="U200" s="73"/>
      <c r="V200" s="73"/>
      <c r="W200" s="73"/>
      <c r="X200" s="73"/>
      <c r="Y200" s="73"/>
    </row>
    <row r="201" spans="5:25" s="77" customFormat="1" x14ac:dyDescent="0.2">
      <c r="E201" s="88"/>
      <c r="F201" s="85"/>
      <c r="G201" s="73"/>
      <c r="H201" s="73"/>
      <c r="I201" s="73"/>
      <c r="J201" s="73"/>
      <c r="K201" s="73"/>
      <c r="L201" s="73"/>
      <c r="M201" s="73"/>
      <c r="N201" s="73"/>
      <c r="O201" s="73"/>
      <c r="P201" s="73"/>
      <c r="Q201" s="73"/>
      <c r="R201" s="73"/>
      <c r="S201" s="73"/>
      <c r="T201" s="73"/>
      <c r="U201" s="73"/>
      <c r="V201" s="73"/>
      <c r="W201" s="73"/>
      <c r="X201" s="73"/>
      <c r="Y201" s="73"/>
    </row>
    <row r="202" spans="5:25" x14ac:dyDescent="0.2">
      <c r="G202" s="73">
        <v>182</v>
      </c>
      <c r="H202" s="74" t="s">
        <v>748</v>
      </c>
      <c r="I202" s="75" t="e">
        <v>#VALUE!</v>
      </c>
      <c r="J202" s="76" t="e">
        <v>#VALUE!</v>
      </c>
      <c r="K202" s="76" t="e">
        <v>#VALUE!</v>
      </c>
      <c r="L202" s="76" t="e">
        <v>#VALUE!</v>
      </c>
      <c r="M202" s="76" t="e">
        <v>#VALUE!</v>
      </c>
      <c r="N202" s="76" t="e">
        <v>#VALUE!</v>
      </c>
      <c r="O202" s="76" t="e">
        <v>#VALUE!</v>
      </c>
      <c r="P202" s="76" t="e">
        <v>#VALUE!</v>
      </c>
      <c r="Q202" s="76" t="e">
        <v>#VALUE!</v>
      </c>
      <c r="R202" s="76" t="e">
        <v>#VALUE!</v>
      </c>
      <c r="S202" s="76" t="e">
        <v>#VALUE!</v>
      </c>
      <c r="T202" s="76" t="e">
        <v>#VALUE!</v>
      </c>
      <c r="U202" s="76" t="e">
        <v>#VALUE!</v>
      </c>
      <c r="V202" s="76" t="e">
        <v>#VALUE!</v>
      </c>
      <c r="W202" s="76" t="e">
        <v>#VALUE!</v>
      </c>
      <c r="X202" s="76" t="e">
        <v>#VALUE!</v>
      </c>
      <c r="Y202" s="76" t="e">
        <v>#VALUE!</v>
      </c>
    </row>
    <row r="203" spans="5:25" x14ac:dyDescent="0.2">
      <c r="G203" s="73">
        <v>183</v>
      </c>
      <c r="H203" s="74" t="s">
        <v>748</v>
      </c>
      <c r="I203" s="75" t="e">
        <v>#VALUE!</v>
      </c>
      <c r="J203" s="76" t="e">
        <v>#VALUE!</v>
      </c>
      <c r="K203" s="76" t="e">
        <v>#VALUE!</v>
      </c>
      <c r="L203" s="76" t="e">
        <v>#VALUE!</v>
      </c>
      <c r="M203" s="76" t="e">
        <v>#VALUE!</v>
      </c>
      <c r="N203" s="76" t="e">
        <v>#VALUE!</v>
      </c>
      <c r="O203" s="76" t="e">
        <v>#VALUE!</v>
      </c>
      <c r="P203" s="76" t="e">
        <v>#VALUE!</v>
      </c>
      <c r="Q203" s="76" t="e">
        <v>#VALUE!</v>
      </c>
      <c r="R203" s="76" t="e">
        <v>#VALUE!</v>
      </c>
      <c r="S203" s="76" t="e">
        <v>#VALUE!</v>
      </c>
      <c r="T203" s="76" t="e">
        <v>#VALUE!</v>
      </c>
      <c r="U203" s="76" t="e">
        <v>#VALUE!</v>
      </c>
      <c r="V203" s="76" t="e">
        <v>#VALUE!</v>
      </c>
      <c r="W203" s="76" t="e">
        <v>#VALUE!</v>
      </c>
      <c r="X203" s="76" t="e">
        <v>#VALUE!</v>
      </c>
      <c r="Y203" s="76" t="e">
        <v>#VALUE!</v>
      </c>
    </row>
    <row r="204" spans="5:25" x14ac:dyDescent="0.2">
      <c r="G204" s="73">
        <v>184</v>
      </c>
      <c r="H204" s="74" t="s">
        <v>748</v>
      </c>
      <c r="I204" s="75" t="e">
        <v>#VALUE!</v>
      </c>
      <c r="J204" s="76" t="e">
        <v>#VALUE!</v>
      </c>
      <c r="K204" s="76" t="e">
        <v>#VALUE!</v>
      </c>
      <c r="L204" s="76" t="e">
        <v>#VALUE!</v>
      </c>
      <c r="M204" s="76" t="e">
        <v>#VALUE!</v>
      </c>
      <c r="N204" s="76" t="e">
        <v>#VALUE!</v>
      </c>
      <c r="O204" s="76" t="e">
        <v>#VALUE!</v>
      </c>
      <c r="P204" s="76" t="e">
        <v>#VALUE!</v>
      </c>
      <c r="Q204" s="76" t="e">
        <v>#VALUE!</v>
      </c>
      <c r="R204" s="76" t="e">
        <v>#VALUE!</v>
      </c>
      <c r="S204" s="76" t="e">
        <v>#VALUE!</v>
      </c>
      <c r="T204" s="76" t="e">
        <v>#VALUE!</v>
      </c>
      <c r="U204" s="76" t="e">
        <v>#VALUE!</v>
      </c>
      <c r="V204" s="76" t="e">
        <v>#VALUE!</v>
      </c>
      <c r="W204" s="76" t="e">
        <v>#VALUE!</v>
      </c>
      <c r="X204" s="76" t="e">
        <v>#VALUE!</v>
      </c>
      <c r="Y204" s="76" t="e">
        <v>#VALUE!</v>
      </c>
    </row>
    <row r="205" spans="5:25" x14ac:dyDescent="0.2">
      <c r="G205" s="73">
        <v>185</v>
      </c>
      <c r="H205" s="74" t="s">
        <v>748</v>
      </c>
      <c r="I205" s="75" t="e">
        <v>#VALUE!</v>
      </c>
      <c r="J205" s="76" t="e">
        <v>#VALUE!</v>
      </c>
      <c r="K205" s="76" t="e">
        <v>#VALUE!</v>
      </c>
      <c r="L205" s="76" t="e">
        <v>#VALUE!</v>
      </c>
      <c r="M205" s="76" t="e">
        <v>#VALUE!</v>
      </c>
      <c r="N205" s="76" t="e">
        <v>#VALUE!</v>
      </c>
      <c r="O205" s="76" t="e">
        <v>#VALUE!</v>
      </c>
      <c r="P205" s="76" t="e">
        <v>#VALUE!</v>
      </c>
      <c r="Q205" s="76" t="e">
        <v>#VALUE!</v>
      </c>
      <c r="R205" s="76" t="e">
        <v>#VALUE!</v>
      </c>
      <c r="S205" s="76" t="e">
        <v>#VALUE!</v>
      </c>
      <c r="T205" s="76" t="e">
        <v>#VALUE!</v>
      </c>
      <c r="U205" s="76" t="e">
        <v>#VALUE!</v>
      </c>
      <c r="V205" s="76" t="e">
        <v>#VALUE!</v>
      </c>
      <c r="W205" s="76" t="e">
        <v>#VALUE!</v>
      </c>
      <c r="X205" s="76" t="e">
        <v>#VALUE!</v>
      </c>
      <c r="Y205" s="76" t="e">
        <v>#VALUE!</v>
      </c>
    </row>
    <row r="206" spans="5:25" x14ac:dyDescent="0.2">
      <c r="G206" s="73">
        <v>186</v>
      </c>
      <c r="H206" s="74" t="s">
        <v>748</v>
      </c>
      <c r="I206" s="75" t="e">
        <v>#VALUE!</v>
      </c>
      <c r="J206" s="76" t="e">
        <v>#VALUE!</v>
      </c>
      <c r="K206" s="76" t="e">
        <v>#VALUE!</v>
      </c>
      <c r="L206" s="76" t="e">
        <v>#VALUE!</v>
      </c>
      <c r="M206" s="76" t="e">
        <v>#VALUE!</v>
      </c>
      <c r="N206" s="76" t="e">
        <v>#VALUE!</v>
      </c>
      <c r="O206" s="76" t="e">
        <v>#VALUE!</v>
      </c>
      <c r="P206" s="76" t="e">
        <v>#VALUE!</v>
      </c>
      <c r="Q206" s="76" t="e">
        <v>#VALUE!</v>
      </c>
      <c r="R206" s="76" t="e">
        <v>#VALUE!</v>
      </c>
      <c r="S206" s="76" t="e">
        <v>#VALUE!</v>
      </c>
      <c r="T206" s="76" t="e">
        <v>#VALUE!</v>
      </c>
      <c r="U206" s="76" t="e">
        <v>#VALUE!</v>
      </c>
      <c r="V206" s="76" t="e">
        <v>#VALUE!</v>
      </c>
      <c r="W206" s="76" t="e">
        <v>#VALUE!</v>
      </c>
      <c r="X206" s="76" t="e">
        <v>#VALUE!</v>
      </c>
      <c r="Y206" s="76" t="e">
        <v>#VALUE!</v>
      </c>
    </row>
    <row r="207" spans="5:25" x14ac:dyDescent="0.2">
      <c r="G207" s="73">
        <v>187</v>
      </c>
      <c r="H207" s="74" t="s">
        <v>748</v>
      </c>
      <c r="I207" s="75" t="e">
        <v>#VALUE!</v>
      </c>
      <c r="J207" s="76" t="e">
        <v>#VALUE!</v>
      </c>
      <c r="K207" s="76" t="e">
        <v>#VALUE!</v>
      </c>
      <c r="L207" s="76" t="e">
        <v>#VALUE!</v>
      </c>
      <c r="M207" s="76" t="e">
        <v>#VALUE!</v>
      </c>
      <c r="N207" s="76" t="e">
        <v>#VALUE!</v>
      </c>
      <c r="O207" s="76" t="e">
        <v>#VALUE!</v>
      </c>
      <c r="P207" s="76" t="e">
        <v>#VALUE!</v>
      </c>
      <c r="Q207" s="76" t="e">
        <v>#VALUE!</v>
      </c>
      <c r="R207" s="76" t="e">
        <v>#VALUE!</v>
      </c>
      <c r="S207" s="76" t="e">
        <v>#VALUE!</v>
      </c>
      <c r="T207" s="76" t="e">
        <v>#VALUE!</v>
      </c>
      <c r="U207" s="76" t="e">
        <v>#VALUE!</v>
      </c>
      <c r="V207" s="76" t="e">
        <v>#VALUE!</v>
      </c>
      <c r="W207" s="76" t="e">
        <v>#VALUE!</v>
      </c>
      <c r="X207" s="76" t="e">
        <v>#VALUE!</v>
      </c>
      <c r="Y207" s="76" t="e">
        <v>#VALUE!</v>
      </c>
    </row>
    <row r="208" spans="5:25" x14ac:dyDescent="0.2">
      <c r="G208" s="73">
        <v>188</v>
      </c>
      <c r="H208" s="74" t="s">
        <v>748</v>
      </c>
      <c r="I208" s="75" t="e">
        <v>#VALUE!</v>
      </c>
      <c r="J208" s="76" t="e">
        <v>#VALUE!</v>
      </c>
      <c r="K208" s="76" t="e">
        <v>#VALUE!</v>
      </c>
      <c r="L208" s="76" t="e">
        <v>#VALUE!</v>
      </c>
      <c r="M208" s="76" t="e">
        <v>#VALUE!</v>
      </c>
      <c r="N208" s="76" t="e">
        <v>#VALUE!</v>
      </c>
      <c r="O208" s="76" t="e">
        <v>#VALUE!</v>
      </c>
      <c r="P208" s="76" t="e">
        <v>#VALUE!</v>
      </c>
      <c r="Q208" s="76" t="e">
        <v>#VALUE!</v>
      </c>
      <c r="R208" s="76" t="e">
        <v>#VALUE!</v>
      </c>
      <c r="S208" s="76" t="e">
        <v>#VALUE!</v>
      </c>
      <c r="T208" s="76" t="e">
        <v>#VALUE!</v>
      </c>
      <c r="U208" s="76" t="e">
        <v>#VALUE!</v>
      </c>
      <c r="V208" s="76" t="e">
        <v>#VALUE!</v>
      </c>
      <c r="W208" s="76" t="e">
        <v>#VALUE!</v>
      </c>
      <c r="X208" s="76" t="e">
        <v>#VALUE!</v>
      </c>
      <c r="Y208" s="76" t="e">
        <v>#VALUE!</v>
      </c>
    </row>
    <row r="209" spans="6:36" x14ac:dyDescent="0.2">
      <c r="G209" s="73">
        <v>189</v>
      </c>
      <c r="H209" s="74" t="s">
        <v>748</v>
      </c>
      <c r="I209" s="75" t="e">
        <v>#VALUE!</v>
      </c>
      <c r="J209" s="76" t="e">
        <v>#VALUE!</v>
      </c>
      <c r="K209" s="76" t="e">
        <v>#VALUE!</v>
      </c>
      <c r="L209" s="76" t="e">
        <v>#VALUE!</v>
      </c>
      <c r="M209" s="76" t="e">
        <v>#VALUE!</v>
      </c>
      <c r="N209" s="76" t="e">
        <v>#VALUE!</v>
      </c>
      <c r="O209" s="76" t="e">
        <v>#VALUE!</v>
      </c>
      <c r="P209" s="76" t="e">
        <v>#VALUE!</v>
      </c>
      <c r="Q209" s="76" t="e">
        <v>#VALUE!</v>
      </c>
      <c r="R209" s="76" t="e">
        <v>#VALUE!</v>
      </c>
      <c r="S209" s="76" t="e">
        <v>#VALUE!</v>
      </c>
      <c r="T209" s="76" t="e">
        <v>#VALUE!</v>
      </c>
      <c r="U209" s="76" t="e">
        <v>#VALUE!</v>
      </c>
      <c r="V209" s="76" t="e">
        <v>#VALUE!</v>
      </c>
      <c r="W209" s="76" t="e">
        <v>#VALUE!</v>
      </c>
      <c r="X209" s="76" t="e">
        <v>#VALUE!</v>
      </c>
      <c r="Y209" s="76" t="e">
        <v>#VALUE!</v>
      </c>
    </row>
    <row r="210" spans="6:36" x14ac:dyDescent="0.2">
      <c r="G210" s="73">
        <v>190</v>
      </c>
      <c r="H210" s="74" t="s">
        <v>748</v>
      </c>
      <c r="I210" s="75" t="e">
        <v>#VALUE!</v>
      </c>
      <c r="J210" s="76" t="e">
        <v>#VALUE!</v>
      </c>
      <c r="K210" s="76" t="e">
        <v>#VALUE!</v>
      </c>
      <c r="L210" s="76" t="e">
        <v>#VALUE!</v>
      </c>
      <c r="M210" s="76" t="e">
        <v>#VALUE!</v>
      </c>
      <c r="N210" s="76" t="e">
        <v>#VALUE!</v>
      </c>
      <c r="O210" s="76" t="e">
        <v>#VALUE!</v>
      </c>
      <c r="P210" s="76" t="e">
        <v>#VALUE!</v>
      </c>
      <c r="Q210" s="76" t="e">
        <v>#VALUE!</v>
      </c>
      <c r="R210" s="76" t="e">
        <v>#VALUE!</v>
      </c>
      <c r="S210" s="76" t="e">
        <v>#VALUE!</v>
      </c>
      <c r="T210" s="76" t="e">
        <v>#VALUE!</v>
      </c>
      <c r="U210" s="76" t="e">
        <v>#VALUE!</v>
      </c>
      <c r="V210" s="76" t="e">
        <v>#VALUE!</v>
      </c>
      <c r="W210" s="76" t="e">
        <v>#VALUE!</v>
      </c>
      <c r="X210" s="76" t="e">
        <v>#VALUE!</v>
      </c>
      <c r="Y210" s="76" t="e">
        <v>#VALUE!</v>
      </c>
    </row>
    <row r="211" spans="6:36" x14ac:dyDescent="0.2">
      <c r="G211" s="73">
        <v>191</v>
      </c>
      <c r="H211" s="74" t="s">
        <v>748</v>
      </c>
      <c r="I211" s="75" t="e">
        <v>#VALUE!</v>
      </c>
      <c r="J211" s="76" t="e">
        <v>#VALUE!</v>
      </c>
      <c r="K211" s="76" t="e">
        <v>#VALUE!</v>
      </c>
      <c r="L211" s="76" t="e">
        <v>#VALUE!</v>
      </c>
      <c r="M211" s="76" t="e">
        <v>#VALUE!</v>
      </c>
      <c r="N211" s="76" t="e">
        <v>#VALUE!</v>
      </c>
      <c r="O211" s="76" t="e">
        <v>#VALUE!</v>
      </c>
      <c r="P211" s="76" t="e">
        <v>#VALUE!</v>
      </c>
      <c r="Q211" s="76" t="e">
        <v>#VALUE!</v>
      </c>
      <c r="R211" s="76" t="e">
        <v>#VALUE!</v>
      </c>
      <c r="S211" s="76" t="e">
        <v>#VALUE!</v>
      </c>
      <c r="T211" s="76" t="e">
        <v>#VALUE!</v>
      </c>
      <c r="U211" s="76" t="e">
        <v>#VALUE!</v>
      </c>
      <c r="V211" s="76" t="e">
        <v>#VALUE!</v>
      </c>
      <c r="W211" s="76" t="e">
        <v>#VALUE!</v>
      </c>
      <c r="X211" s="76" t="e">
        <v>#VALUE!</v>
      </c>
      <c r="Y211" s="76" t="e">
        <v>#VALUE!</v>
      </c>
    </row>
    <row r="212" spans="6:36" x14ac:dyDescent="0.2">
      <c r="G212" s="73">
        <v>192</v>
      </c>
      <c r="H212" s="74" t="s">
        <v>748</v>
      </c>
      <c r="I212" s="75" t="e">
        <v>#VALUE!</v>
      </c>
      <c r="J212" s="76" t="e">
        <v>#VALUE!</v>
      </c>
      <c r="K212" s="76" t="e">
        <v>#VALUE!</v>
      </c>
      <c r="L212" s="76" t="e">
        <v>#VALUE!</v>
      </c>
      <c r="M212" s="76" t="e">
        <v>#VALUE!</v>
      </c>
      <c r="N212" s="76" t="e">
        <v>#VALUE!</v>
      </c>
      <c r="O212" s="76" t="e">
        <v>#VALUE!</v>
      </c>
      <c r="P212" s="76" t="e">
        <v>#VALUE!</v>
      </c>
      <c r="Q212" s="76" t="e">
        <v>#VALUE!</v>
      </c>
      <c r="R212" s="76" t="e">
        <v>#VALUE!</v>
      </c>
      <c r="S212" s="76" t="e">
        <v>#VALUE!</v>
      </c>
      <c r="T212" s="76" t="e">
        <v>#VALUE!</v>
      </c>
      <c r="U212" s="76" t="e">
        <v>#VALUE!</v>
      </c>
      <c r="V212" s="76" t="e">
        <v>#VALUE!</v>
      </c>
      <c r="W212" s="76" t="e">
        <v>#VALUE!</v>
      </c>
      <c r="X212" s="76" t="e">
        <v>#VALUE!</v>
      </c>
      <c r="Y212" s="76" t="e">
        <v>#VALUE!</v>
      </c>
    </row>
    <row r="213" spans="6:36" x14ac:dyDescent="0.2">
      <c r="G213" s="73">
        <v>193</v>
      </c>
      <c r="H213" s="74" t="s">
        <v>748</v>
      </c>
      <c r="I213" s="75" t="e">
        <v>#VALUE!</v>
      </c>
      <c r="J213" s="76" t="e">
        <v>#VALUE!</v>
      </c>
      <c r="K213" s="76" t="e">
        <v>#VALUE!</v>
      </c>
      <c r="L213" s="76" t="e">
        <v>#VALUE!</v>
      </c>
      <c r="M213" s="76" t="e">
        <v>#VALUE!</v>
      </c>
      <c r="N213" s="76" t="e">
        <v>#VALUE!</v>
      </c>
      <c r="O213" s="76" t="e">
        <v>#VALUE!</v>
      </c>
      <c r="P213" s="76" t="e">
        <v>#VALUE!</v>
      </c>
      <c r="Q213" s="76" t="e">
        <v>#VALUE!</v>
      </c>
      <c r="R213" s="76" t="e">
        <v>#VALUE!</v>
      </c>
      <c r="S213" s="76" t="e">
        <v>#VALUE!</v>
      </c>
      <c r="T213" s="76" t="e">
        <v>#VALUE!</v>
      </c>
      <c r="U213" s="76" t="e">
        <v>#VALUE!</v>
      </c>
      <c r="V213" s="76" t="e">
        <v>#VALUE!</v>
      </c>
      <c r="W213" s="76" t="e">
        <v>#VALUE!</v>
      </c>
      <c r="X213" s="76" t="e">
        <v>#VALUE!</v>
      </c>
      <c r="Y213" s="76" t="e">
        <v>#VALUE!</v>
      </c>
    </row>
    <row r="214" spans="6:36" x14ac:dyDescent="0.2">
      <c r="G214" s="73">
        <v>194</v>
      </c>
      <c r="H214" s="74" t="s">
        <v>748</v>
      </c>
      <c r="I214" s="75" t="e">
        <v>#VALUE!</v>
      </c>
      <c r="J214" s="76" t="e">
        <v>#VALUE!</v>
      </c>
      <c r="K214" s="76" t="e">
        <v>#VALUE!</v>
      </c>
      <c r="L214" s="76" t="e">
        <v>#VALUE!</v>
      </c>
      <c r="M214" s="76" t="e">
        <v>#VALUE!</v>
      </c>
      <c r="N214" s="76" t="e">
        <v>#VALUE!</v>
      </c>
      <c r="O214" s="76" t="e">
        <v>#VALUE!</v>
      </c>
      <c r="P214" s="76" t="e">
        <v>#VALUE!</v>
      </c>
      <c r="Q214" s="76" t="e">
        <v>#VALUE!</v>
      </c>
      <c r="R214" s="76" t="e">
        <v>#VALUE!</v>
      </c>
      <c r="S214" s="76" t="e">
        <v>#VALUE!</v>
      </c>
      <c r="T214" s="76" t="e">
        <v>#VALUE!</v>
      </c>
      <c r="U214" s="76" t="e">
        <v>#VALUE!</v>
      </c>
      <c r="V214" s="76" t="e">
        <v>#VALUE!</v>
      </c>
      <c r="W214" s="76" t="e">
        <v>#VALUE!</v>
      </c>
      <c r="X214" s="76" t="e">
        <v>#VALUE!</v>
      </c>
      <c r="Y214" s="76" t="e">
        <v>#VALUE!</v>
      </c>
    </row>
    <row r="215" spans="6:36" x14ac:dyDescent="0.2">
      <c r="G215" s="73">
        <v>195</v>
      </c>
      <c r="H215" s="74" t="s">
        <v>748</v>
      </c>
      <c r="I215" s="75" t="e">
        <v>#VALUE!</v>
      </c>
      <c r="J215" s="76" t="e">
        <v>#VALUE!</v>
      </c>
      <c r="K215" s="76" t="e">
        <v>#VALUE!</v>
      </c>
      <c r="L215" s="76" t="e">
        <v>#VALUE!</v>
      </c>
      <c r="M215" s="76" t="e">
        <v>#VALUE!</v>
      </c>
      <c r="N215" s="76" t="e">
        <v>#VALUE!</v>
      </c>
      <c r="O215" s="76" t="e">
        <v>#VALUE!</v>
      </c>
      <c r="P215" s="76" t="e">
        <v>#VALUE!</v>
      </c>
      <c r="Q215" s="76" t="e">
        <v>#VALUE!</v>
      </c>
      <c r="R215" s="76" t="e">
        <v>#VALUE!</v>
      </c>
      <c r="S215" s="76" t="e">
        <v>#VALUE!</v>
      </c>
      <c r="T215" s="76" t="e">
        <v>#VALUE!</v>
      </c>
      <c r="U215" s="76" t="e">
        <v>#VALUE!</v>
      </c>
      <c r="V215" s="76" t="e">
        <v>#VALUE!</v>
      </c>
      <c r="W215" s="76" t="e">
        <v>#VALUE!</v>
      </c>
      <c r="X215" s="76" t="e">
        <v>#VALUE!</v>
      </c>
      <c r="Y215" s="76" t="e">
        <v>#VALUE!</v>
      </c>
    </row>
    <row r="216" spans="6:36" x14ac:dyDescent="0.2">
      <c r="G216" s="73">
        <v>196</v>
      </c>
      <c r="H216" s="74" t="s">
        <v>748</v>
      </c>
      <c r="I216" s="75" t="e">
        <v>#VALUE!</v>
      </c>
      <c r="J216" s="76" t="e">
        <v>#VALUE!</v>
      </c>
      <c r="K216" s="76" t="e">
        <v>#VALUE!</v>
      </c>
      <c r="L216" s="76" t="e">
        <v>#VALUE!</v>
      </c>
      <c r="M216" s="76" t="e">
        <v>#VALUE!</v>
      </c>
      <c r="N216" s="76" t="e">
        <v>#VALUE!</v>
      </c>
      <c r="O216" s="76" t="e">
        <v>#VALUE!</v>
      </c>
      <c r="P216" s="76" t="e">
        <v>#VALUE!</v>
      </c>
      <c r="Q216" s="76" t="e">
        <v>#VALUE!</v>
      </c>
      <c r="R216" s="76" t="e">
        <v>#VALUE!</v>
      </c>
      <c r="S216" s="76" t="e">
        <v>#VALUE!</v>
      </c>
      <c r="T216" s="76" t="e">
        <v>#VALUE!</v>
      </c>
      <c r="U216" s="76" t="e">
        <v>#VALUE!</v>
      </c>
      <c r="V216" s="76" t="e">
        <v>#VALUE!</v>
      </c>
      <c r="W216" s="76" t="e">
        <v>#VALUE!</v>
      </c>
      <c r="X216" s="76" t="e">
        <v>#VALUE!</v>
      </c>
      <c r="Y216" s="76" t="e">
        <v>#VALUE!</v>
      </c>
    </row>
    <row r="217" spans="6:36" x14ac:dyDescent="0.2">
      <c r="G217" s="73">
        <v>197</v>
      </c>
      <c r="H217" s="74" t="s">
        <v>748</v>
      </c>
      <c r="I217" s="75" t="e">
        <v>#VALUE!</v>
      </c>
      <c r="J217" s="76" t="e">
        <v>#VALUE!</v>
      </c>
      <c r="K217" s="76" t="e">
        <v>#VALUE!</v>
      </c>
      <c r="L217" s="76" t="e">
        <v>#VALUE!</v>
      </c>
      <c r="M217" s="76" t="e">
        <v>#VALUE!</v>
      </c>
      <c r="N217" s="76" t="e">
        <v>#VALUE!</v>
      </c>
      <c r="O217" s="76" t="e">
        <v>#VALUE!</v>
      </c>
      <c r="P217" s="76" t="e">
        <v>#VALUE!</v>
      </c>
      <c r="Q217" s="76" t="e">
        <v>#VALUE!</v>
      </c>
      <c r="R217" s="76" t="e">
        <v>#VALUE!</v>
      </c>
      <c r="S217" s="76" t="e">
        <v>#VALUE!</v>
      </c>
      <c r="T217" s="76" t="e">
        <v>#VALUE!</v>
      </c>
      <c r="U217" s="76" t="e">
        <v>#VALUE!</v>
      </c>
      <c r="V217" s="76" t="e">
        <v>#VALUE!</v>
      </c>
      <c r="W217" s="76" t="e">
        <v>#VALUE!</v>
      </c>
      <c r="X217" s="76" t="e">
        <v>#VALUE!</v>
      </c>
      <c r="Y217" s="76" t="e">
        <v>#VALUE!</v>
      </c>
    </row>
    <row r="218" spans="6:36" x14ac:dyDescent="0.2">
      <c r="G218" s="73">
        <v>198</v>
      </c>
      <c r="H218" s="74" t="s">
        <v>748</v>
      </c>
      <c r="I218" s="75" t="e">
        <v>#VALUE!</v>
      </c>
      <c r="J218" s="76" t="e">
        <v>#VALUE!</v>
      </c>
      <c r="K218" s="76" t="e">
        <v>#VALUE!</v>
      </c>
      <c r="L218" s="76" t="e">
        <v>#VALUE!</v>
      </c>
      <c r="M218" s="76" t="e">
        <v>#VALUE!</v>
      </c>
      <c r="N218" s="76" t="e">
        <v>#VALUE!</v>
      </c>
      <c r="O218" s="76" t="e">
        <v>#VALUE!</v>
      </c>
      <c r="P218" s="76" t="e">
        <v>#VALUE!</v>
      </c>
      <c r="Q218" s="76" t="e">
        <v>#VALUE!</v>
      </c>
      <c r="R218" s="76" t="e">
        <v>#VALUE!</v>
      </c>
      <c r="S218" s="76" t="e">
        <v>#VALUE!</v>
      </c>
      <c r="T218" s="76" t="e">
        <v>#VALUE!</v>
      </c>
      <c r="U218" s="76" t="e">
        <v>#VALUE!</v>
      </c>
      <c r="V218" s="76" t="e">
        <v>#VALUE!</v>
      </c>
      <c r="W218" s="76" t="e">
        <v>#VALUE!</v>
      </c>
      <c r="X218" s="76" t="e">
        <v>#VALUE!</v>
      </c>
      <c r="Y218" s="76" t="e">
        <v>#VALUE!</v>
      </c>
    </row>
    <row r="219" spans="6:36" x14ac:dyDescent="0.2">
      <c r="G219" s="73">
        <v>199</v>
      </c>
      <c r="H219" s="74" t="s">
        <v>748</v>
      </c>
      <c r="I219" s="75" t="e">
        <v>#VALUE!</v>
      </c>
      <c r="J219" s="76" t="e">
        <v>#VALUE!</v>
      </c>
      <c r="K219" s="76" t="e">
        <v>#VALUE!</v>
      </c>
      <c r="L219" s="76" t="e">
        <v>#VALUE!</v>
      </c>
      <c r="M219" s="76" t="e">
        <v>#VALUE!</v>
      </c>
      <c r="N219" s="76" t="e">
        <v>#VALUE!</v>
      </c>
      <c r="O219" s="76" t="e">
        <v>#VALUE!</v>
      </c>
      <c r="P219" s="76" t="e">
        <v>#VALUE!</v>
      </c>
      <c r="Q219" s="76" t="e">
        <v>#VALUE!</v>
      </c>
      <c r="R219" s="76" t="e">
        <v>#VALUE!</v>
      </c>
      <c r="S219" s="76" t="e">
        <v>#VALUE!</v>
      </c>
      <c r="T219" s="76" t="e">
        <v>#VALUE!</v>
      </c>
      <c r="U219" s="76" t="e">
        <v>#VALUE!</v>
      </c>
      <c r="V219" s="76" t="e">
        <v>#VALUE!</v>
      </c>
      <c r="W219" s="76" t="e">
        <v>#VALUE!</v>
      </c>
      <c r="X219" s="76" t="e">
        <v>#VALUE!</v>
      </c>
      <c r="Y219" s="76" t="e">
        <v>#VALUE!</v>
      </c>
    </row>
    <row r="220" spans="6:36" x14ac:dyDescent="0.2">
      <c r="G220" s="73">
        <v>200</v>
      </c>
      <c r="H220" s="74" t="s">
        <v>748</v>
      </c>
      <c r="I220" s="75" t="e">
        <v>#VALUE!</v>
      </c>
      <c r="J220" s="76" t="e">
        <v>#VALUE!</v>
      </c>
      <c r="K220" s="76" t="e">
        <v>#VALUE!</v>
      </c>
      <c r="L220" s="76" t="e">
        <v>#VALUE!</v>
      </c>
      <c r="M220" s="76" t="e">
        <v>#VALUE!</v>
      </c>
      <c r="N220" s="76" t="e">
        <v>#VALUE!</v>
      </c>
      <c r="O220" s="76" t="e">
        <v>#VALUE!</v>
      </c>
      <c r="P220" s="76" t="e">
        <v>#VALUE!</v>
      </c>
      <c r="Q220" s="76" t="e">
        <v>#VALUE!</v>
      </c>
      <c r="R220" s="76" t="e">
        <v>#VALUE!</v>
      </c>
      <c r="S220" s="76" t="e">
        <v>#VALUE!</v>
      </c>
      <c r="T220" s="76" t="e">
        <v>#VALUE!</v>
      </c>
      <c r="U220" s="76" t="e">
        <v>#VALUE!</v>
      </c>
      <c r="V220" s="76" t="e">
        <v>#VALUE!</v>
      </c>
      <c r="W220" s="76" t="e">
        <v>#VALUE!</v>
      </c>
      <c r="X220" s="76" t="e">
        <v>#VALUE!</v>
      </c>
      <c r="Y220" s="76" t="e">
        <v>#VALUE!</v>
      </c>
    </row>
    <row r="221" spans="6:36" x14ac:dyDescent="0.2">
      <c r="G221" s="73" t="s">
        <v>169</v>
      </c>
      <c r="H221" s="260"/>
      <c r="I221" s="261"/>
      <c r="J221" s="262" t="e">
        <v>#NAME?</v>
      </c>
      <c r="K221" s="262"/>
      <c r="L221" s="262"/>
      <c r="M221" s="262"/>
      <c r="N221" s="262"/>
      <c r="O221" s="262"/>
      <c r="P221" s="262"/>
      <c r="Q221" s="262"/>
      <c r="R221" s="262"/>
      <c r="S221" s="262"/>
      <c r="T221" s="262"/>
      <c r="U221" s="262"/>
      <c r="V221" s="262"/>
      <c r="W221" s="262"/>
      <c r="X221" s="262"/>
      <c r="Y221" s="262"/>
    </row>
    <row r="223" spans="6:36" ht="51" x14ac:dyDescent="0.2">
      <c r="F223" s="269"/>
      <c r="G223" s="269"/>
      <c r="H223" s="269"/>
      <c r="I223" s="269"/>
      <c r="J223" s="270" t="s">
        <v>270</v>
      </c>
      <c r="K223" s="270" t="s">
        <v>269</v>
      </c>
      <c r="L223" s="270" t="s">
        <v>268</v>
      </c>
      <c r="M223" s="270" t="s">
        <v>266</v>
      </c>
      <c r="N223" s="270" t="s">
        <v>267</v>
      </c>
      <c r="O223" s="270" t="s">
        <v>271</v>
      </c>
      <c r="P223" s="270" t="s">
        <v>272</v>
      </c>
      <c r="Q223" s="270" t="s">
        <v>274</v>
      </c>
      <c r="R223" s="270" t="s">
        <v>26</v>
      </c>
      <c r="S223" s="270" t="s">
        <v>275</v>
      </c>
      <c r="T223" s="270" t="s">
        <v>276</v>
      </c>
      <c r="U223" s="270" t="s">
        <v>253</v>
      </c>
      <c r="V223" s="271" t="s">
        <v>30</v>
      </c>
      <c r="W223" s="270" t="s">
        <v>31</v>
      </c>
      <c r="X223" s="270" t="s">
        <v>277</v>
      </c>
      <c r="Y223" s="270" t="s">
        <v>165</v>
      </c>
      <c r="Z223" s="70"/>
      <c r="AA223" s="33"/>
      <c r="AB223" s="33"/>
      <c r="AC223" s="33"/>
      <c r="AD223" s="33"/>
      <c r="AE223" s="33"/>
      <c r="AF223" s="33"/>
      <c r="AG223" s="33"/>
      <c r="AH223" s="33"/>
      <c r="AI223" s="33"/>
      <c r="AJ223" s="34"/>
    </row>
    <row r="224" spans="6:36" ht="15" x14ac:dyDescent="0.25">
      <c r="F224" s="269" t="s">
        <v>273</v>
      </c>
      <c r="G224" s="246"/>
      <c r="H224" s="246"/>
      <c r="I224" s="246" t="s">
        <v>263</v>
      </c>
      <c r="J224" s="241">
        <v>1636.8155355391721</v>
      </c>
      <c r="K224" s="241">
        <v>955.86915928897383</v>
      </c>
      <c r="L224" s="241">
        <v>51.35353970444158</v>
      </c>
      <c r="M224" s="241">
        <v>13.432865416666665</v>
      </c>
      <c r="N224" s="241">
        <v>421.13848333333328</v>
      </c>
      <c r="O224" s="241">
        <v>0.77656293735351556</v>
      </c>
      <c r="P224" s="241">
        <v>6960.1041504302584</v>
      </c>
      <c r="Q224" s="241">
        <v>92.562630968638757</v>
      </c>
      <c r="R224" s="241">
        <v>400.86446124456654</v>
      </c>
      <c r="S224" s="241">
        <v>1.2245745334738991</v>
      </c>
      <c r="T224" s="241">
        <v>138.23325728426514</v>
      </c>
      <c r="U224" s="241">
        <v>320.958984375</v>
      </c>
      <c r="V224" s="242">
        <v>0.55550119990717739</v>
      </c>
      <c r="W224" s="241">
        <v>61.331855576002603</v>
      </c>
      <c r="X224" s="241">
        <v>10.39590291563921</v>
      </c>
      <c r="Y224" s="241">
        <v>721.4426538588782</v>
      </c>
      <c r="Z224" s="70"/>
      <c r="AA224" s="33"/>
      <c r="AB224" s="33"/>
      <c r="AC224" s="33"/>
      <c r="AD224" s="33"/>
      <c r="AE224" s="33"/>
      <c r="AF224" s="33"/>
      <c r="AG224" s="33"/>
      <c r="AH224" s="33"/>
      <c r="AI224" s="33"/>
      <c r="AJ224" s="34"/>
    </row>
    <row r="225" spans="6:36" ht="15" x14ac:dyDescent="0.25">
      <c r="F225" s="243" t="s">
        <v>295</v>
      </c>
      <c r="G225" s="240">
        <v>201</v>
      </c>
      <c r="H225" s="240"/>
      <c r="I225" s="244"/>
      <c r="J225" s="248">
        <v>706.10696302949827</v>
      </c>
      <c r="K225" s="248">
        <v>425.08294418836812</v>
      </c>
      <c r="L225" s="248">
        <v>24.332433983889487</v>
      </c>
      <c r="M225" s="248">
        <v>6.3955425000000004</v>
      </c>
      <c r="N225" s="248">
        <v>200.50890000000001</v>
      </c>
      <c r="O225" s="248">
        <v>0</v>
      </c>
      <c r="P225" s="248">
        <v>2212.5120000000002</v>
      </c>
      <c r="Q225" s="248">
        <v>39.179046020874985</v>
      </c>
      <c r="R225" s="248">
        <v>168.91531815816467</v>
      </c>
      <c r="S225" s="248">
        <v>4.9972033433725194E-2</v>
      </c>
      <c r="T225" s="248">
        <v>0</v>
      </c>
      <c r="U225" s="248">
        <v>0</v>
      </c>
      <c r="V225" s="248">
        <v>0.21610352923041767</v>
      </c>
      <c r="W225" s="248">
        <v>26.048871750000004</v>
      </c>
      <c r="X225" s="248">
        <v>0</v>
      </c>
      <c r="Y225" s="248">
        <v>412.74953389578559</v>
      </c>
      <c r="Z225" s="70"/>
      <c r="AA225" s="33"/>
      <c r="AB225" s="33"/>
      <c r="AC225" s="33"/>
      <c r="AD225" s="33"/>
      <c r="AE225" s="33"/>
      <c r="AF225" s="33"/>
      <c r="AG225" s="33"/>
      <c r="AH225" s="33"/>
      <c r="AI225" s="33"/>
      <c r="AJ225" s="33"/>
    </row>
    <row r="226" spans="6:36" ht="15" x14ac:dyDescent="0.25">
      <c r="F226" s="243" t="s">
        <v>296</v>
      </c>
      <c r="G226" s="240">
        <v>202</v>
      </c>
      <c r="H226" s="240"/>
      <c r="I226" s="244"/>
      <c r="J226" s="248">
        <v>0</v>
      </c>
      <c r="K226" s="248">
        <v>0</v>
      </c>
      <c r="L226" s="248">
        <v>0</v>
      </c>
      <c r="M226" s="248">
        <v>0</v>
      </c>
      <c r="N226" s="248">
        <v>0</v>
      </c>
      <c r="O226" s="248">
        <v>0</v>
      </c>
      <c r="P226" s="248">
        <v>0</v>
      </c>
      <c r="Q226" s="248">
        <v>0</v>
      </c>
      <c r="R226" s="248">
        <v>0</v>
      </c>
      <c r="S226" s="248">
        <v>0</v>
      </c>
      <c r="T226" s="248">
        <v>0</v>
      </c>
      <c r="U226" s="248">
        <v>0</v>
      </c>
      <c r="V226" s="248">
        <v>0</v>
      </c>
      <c r="W226" s="248">
        <v>0</v>
      </c>
      <c r="X226" s="248">
        <v>0</v>
      </c>
      <c r="Y226" s="248">
        <v>0</v>
      </c>
      <c r="Z226" s="70"/>
      <c r="AA226" s="33"/>
      <c r="AB226" s="33"/>
      <c r="AC226" s="33"/>
      <c r="AD226" s="33"/>
      <c r="AE226" s="33"/>
      <c r="AF226" s="33"/>
      <c r="AG226" s="33"/>
      <c r="AH226" s="33"/>
      <c r="AI226" s="33"/>
      <c r="AJ226" s="33"/>
    </row>
    <row r="227" spans="6:36" ht="15" x14ac:dyDescent="0.25">
      <c r="F227" s="243" t="s">
        <v>297</v>
      </c>
      <c r="G227" s="240">
        <v>203</v>
      </c>
      <c r="H227" s="240"/>
      <c r="I227" s="244"/>
      <c r="J227" s="248">
        <v>0</v>
      </c>
      <c r="K227" s="248">
        <v>0</v>
      </c>
      <c r="L227" s="248">
        <v>0</v>
      </c>
      <c r="M227" s="248">
        <v>0</v>
      </c>
      <c r="N227" s="248">
        <v>0</v>
      </c>
      <c r="O227" s="248">
        <v>0</v>
      </c>
      <c r="P227" s="248">
        <v>0</v>
      </c>
      <c r="Q227" s="248">
        <v>0</v>
      </c>
      <c r="R227" s="248">
        <v>0</v>
      </c>
      <c r="S227" s="248">
        <v>0</v>
      </c>
      <c r="T227" s="248">
        <v>0</v>
      </c>
      <c r="U227" s="248">
        <v>0</v>
      </c>
      <c r="V227" s="248">
        <v>0</v>
      </c>
      <c r="W227" s="248">
        <v>0</v>
      </c>
      <c r="X227" s="248">
        <v>0</v>
      </c>
      <c r="Y227" s="248">
        <v>0</v>
      </c>
      <c r="Z227" s="70"/>
      <c r="AA227" s="33"/>
      <c r="AB227" s="33"/>
      <c r="AC227" s="33"/>
      <c r="AD227" s="33"/>
      <c r="AE227" s="33"/>
      <c r="AF227" s="33"/>
      <c r="AG227" s="33"/>
      <c r="AH227" s="33"/>
      <c r="AI227" s="33"/>
      <c r="AJ227" s="33"/>
    </row>
    <row r="228" spans="6:36" ht="15" x14ac:dyDescent="0.25">
      <c r="F228" s="243" t="s">
        <v>298</v>
      </c>
      <c r="G228" s="240">
        <v>204</v>
      </c>
      <c r="H228" s="240"/>
      <c r="I228" s="244"/>
      <c r="J228" s="248">
        <v>776.96344173233012</v>
      </c>
      <c r="K228" s="248">
        <v>467.73920189271513</v>
      </c>
      <c r="L228" s="248">
        <v>26.774147039614586</v>
      </c>
      <c r="M228" s="248">
        <v>7.0373229166666649</v>
      </c>
      <c r="N228" s="248">
        <v>220.6295833333333</v>
      </c>
      <c r="O228" s="248">
        <v>0</v>
      </c>
      <c r="P228" s="248">
        <v>2434.5333333333333</v>
      </c>
      <c r="Q228" s="248">
        <v>43.110588103486371</v>
      </c>
      <c r="R228" s="248">
        <v>185.865646182555</v>
      </c>
      <c r="S228" s="248">
        <v>5.4986631091199396E-2</v>
      </c>
      <c r="T228" s="248">
        <v>0</v>
      </c>
      <c r="U228" s="248">
        <v>0</v>
      </c>
      <c r="V228" s="248">
        <v>0.23778910368053419</v>
      </c>
      <c r="W228" s="248">
        <v>28.662826041666666</v>
      </c>
      <c r="X228" s="248">
        <v>0</v>
      </c>
      <c r="Y228" s="248">
        <v>308.12062500000002</v>
      </c>
      <c r="Z228" s="70"/>
      <c r="AA228" s="33"/>
      <c r="AB228" s="33"/>
      <c r="AC228" s="33"/>
      <c r="AD228" s="33"/>
      <c r="AE228" s="33"/>
      <c r="AF228" s="33"/>
      <c r="AG228" s="33"/>
      <c r="AH228" s="33"/>
      <c r="AI228" s="33"/>
      <c r="AJ228" s="33"/>
    </row>
    <row r="229" spans="6:36" ht="15" x14ac:dyDescent="0.25">
      <c r="F229" s="243" t="s">
        <v>299</v>
      </c>
      <c r="G229" s="240">
        <v>205</v>
      </c>
      <c r="H229" s="240"/>
      <c r="I229" s="244"/>
      <c r="J229" s="248">
        <v>0</v>
      </c>
      <c r="K229" s="248">
        <v>0</v>
      </c>
      <c r="L229" s="248">
        <v>0</v>
      </c>
      <c r="M229" s="248">
        <v>0</v>
      </c>
      <c r="N229" s="248">
        <v>0</v>
      </c>
      <c r="O229" s="248">
        <v>0</v>
      </c>
      <c r="P229" s="248">
        <v>0</v>
      </c>
      <c r="Q229" s="248">
        <v>0</v>
      </c>
      <c r="R229" s="248">
        <v>0</v>
      </c>
      <c r="S229" s="248">
        <v>0</v>
      </c>
      <c r="T229" s="248">
        <v>0</v>
      </c>
      <c r="U229" s="248">
        <v>0</v>
      </c>
      <c r="V229" s="248">
        <v>0</v>
      </c>
      <c r="W229" s="248">
        <v>0</v>
      </c>
      <c r="X229" s="248">
        <v>0</v>
      </c>
      <c r="Y229" s="248">
        <v>0</v>
      </c>
      <c r="Z229" s="70"/>
      <c r="AA229" s="33"/>
      <c r="AB229" s="33"/>
      <c r="AC229" s="33"/>
      <c r="AD229" s="33"/>
      <c r="AE229" s="33"/>
      <c r="AF229" s="33"/>
      <c r="AG229" s="33"/>
      <c r="AH229" s="33"/>
      <c r="AI229" s="33"/>
      <c r="AJ229" s="33"/>
    </row>
    <row r="230" spans="6:36" ht="15" x14ac:dyDescent="0.25">
      <c r="F230" s="243" t="s">
        <v>300</v>
      </c>
      <c r="G230" s="240">
        <v>206</v>
      </c>
      <c r="H230" s="240"/>
      <c r="I230" s="244"/>
      <c r="J230" s="248"/>
      <c r="K230" s="248"/>
      <c r="L230" s="248"/>
      <c r="M230" s="248"/>
      <c r="N230" s="248"/>
      <c r="O230" s="248"/>
      <c r="P230" s="248"/>
      <c r="Q230" s="248"/>
      <c r="R230" s="248"/>
      <c r="S230" s="248"/>
      <c r="T230" s="248"/>
      <c r="U230" s="248"/>
      <c r="V230" s="248"/>
      <c r="W230" s="248"/>
      <c r="X230" s="248"/>
      <c r="Y230" s="248"/>
      <c r="Z230" s="70"/>
      <c r="AA230" s="33"/>
      <c r="AB230" s="33"/>
      <c r="AC230" s="33"/>
      <c r="AD230" s="33"/>
      <c r="AE230" s="33"/>
      <c r="AF230" s="33"/>
      <c r="AG230" s="33"/>
      <c r="AH230" s="33"/>
      <c r="AI230" s="33"/>
      <c r="AJ230" s="33"/>
    </row>
    <row r="231" spans="6:36" ht="15" x14ac:dyDescent="0.25">
      <c r="F231" s="243" t="s">
        <v>301</v>
      </c>
      <c r="G231" s="240">
        <v>207</v>
      </c>
      <c r="H231" s="240"/>
      <c r="I231" s="244"/>
      <c r="J231" s="248">
        <v>153.74513077734375</v>
      </c>
      <c r="K231" s="248">
        <v>63.047013207890622</v>
      </c>
      <c r="L231" s="248">
        <v>0.24695868093749998</v>
      </c>
      <c r="M231" s="248">
        <v>0</v>
      </c>
      <c r="N231" s="248">
        <v>0</v>
      </c>
      <c r="O231" s="248">
        <v>0.77656293735351556</v>
      </c>
      <c r="P231" s="248">
        <v>2313.0588170969249</v>
      </c>
      <c r="Q231" s="248">
        <v>10.272996844277394</v>
      </c>
      <c r="R231" s="248">
        <v>46.083496903846871</v>
      </c>
      <c r="S231" s="248">
        <v>1.1196158689489746</v>
      </c>
      <c r="T231" s="248">
        <v>138.23325728426514</v>
      </c>
      <c r="U231" s="248">
        <v>320.958984375</v>
      </c>
      <c r="V231" s="248">
        <v>0.1016085669962256</v>
      </c>
      <c r="W231" s="248">
        <v>6.6201577843359374</v>
      </c>
      <c r="X231" s="248">
        <v>10.39590291563921</v>
      </c>
      <c r="Y231" s="248">
        <v>0.57249496309254999</v>
      </c>
      <c r="Z231" s="70"/>
      <c r="AA231" s="33"/>
      <c r="AB231" s="33"/>
      <c r="AC231" s="33"/>
      <c r="AD231" s="33"/>
      <c r="AE231" s="33"/>
      <c r="AF231" s="33"/>
      <c r="AG231" s="33"/>
      <c r="AH231" s="33"/>
      <c r="AI231" s="33"/>
      <c r="AJ231" s="33"/>
    </row>
    <row r="232" spans="6:36" ht="15" x14ac:dyDescent="0.25">
      <c r="F232" s="257"/>
      <c r="G232" s="258"/>
      <c r="H232" s="258"/>
      <c r="I232" s="259"/>
      <c r="J232" s="612">
        <v>4</v>
      </c>
      <c r="K232" s="612">
        <v>5</v>
      </c>
      <c r="L232" s="612">
        <v>6</v>
      </c>
      <c r="M232" s="612">
        <v>7</v>
      </c>
      <c r="N232" s="612">
        <v>8</v>
      </c>
      <c r="O232" s="612">
        <v>9</v>
      </c>
      <c r="P232" s="612">
        <v>10</v>
      </c>
      <c r="Q232" s="612">
        <v>11</v>
      </c>
      <c r="R232" s="612">
        <v>12</v>
      </c>
      <c r="S232" s="612">
        <v>13</v>
      </c>
      <c r="T232" s="612">
        <v>14</v>
      </c>
      <c r="U232" s="612">
        <v>15</v>
      </c>
      <c r="V232" s="612">
        <v>16</v>
      </c>
      <c r="W232" s="612">
        <v>17</v>
      </c>
      <c r="X232" s="612">
        <v>18</v>
      </c>
      <c r="Y232" s="612">
        <v>19</v>
      </c>
      <c r="Z232" s="70"/>
      <c r="AA232" s="33"/>
      <c r="AB232" s="33"/>
      <c r="AC232" s="33"/>
      <c r="AD232" s="33"/>
      <c r="AE232" s="33"/>
      <c r="AF232" s="33"/>
      <c r="AG232" s="33"/>
      <c r="AH232" s="33"/>
      <c r="AI232" s="33"/>
      <c r="AJ232" s="33"/>
    </row>
    <row r="233" spans="6:36" ht="12.75" x14ac:dyDescent="0.2">
      <c r="F233" s="272"/>
      <c r="G233" s="269"/>
      <c r="H233" s="269"/>
      <c r="I233" s="273"/>
      <c r="J233" s="269" t="s">
        <v>20</v>
      </c>
      <c r="K233" s="269" t="s">
        <v>20</v>
      </c>
      <c r="L233" s="269" t="s">
        <v>20</v>
      </c>
      <c r="M233" s="269" t="s">
        <v>21</v>
      </c>
      <c r="N233" s="269" t="s">
        <v>22</v>
      </c>
      <c r="O233" s="269" t="s">
        <v>23</v>
      </c>
      <c r="P233" s="269" t="s">
        <v>24</v>
      </c>
      <c r="Q233" s="269" t="s">
        <v>25</v>
      </c>
      <c r="R233" s="269" t="s">
        <v>26</v>
      </c>
      <c r="S233" s="269" t="s">
        <v>27</v>
      </c>
      <c r="T233" s="269" t="s">
        <v>28</v>
      </c>
      <c r="U233" s="269" t="s">
        <v>163</v>
      </c>
      <c r="V233" s="274" t="s">
        <v>30</v>
      </c>
      <c r="W233" s="269" t="s">
        <v>31</v>
      </c>
      <c r="X233" s="269" t="s">
        <v>164</v>
      </c>
      <c r="Y233" s="269" t="s">
        <v>165</v>
      </c>
      <c r="Z233" s="70"/>
      <c r="AA233" s="33"/>
      <c r="AB233" s="33"/>
      <c r="AC233" s="33"/>
      <c r="AD233" s="33"/>
      <c r="AE233" s="33"/>
      <c r="AF233" s="33"/>
      <c r="AG233" s="33"/>
      <c r="AH233" s="33"/>
      <c r="AI233" s="33"/>
      <c r="AJ233" s="33"/>
    </row>
    <row r="234" spans="6:36" ht="15" x14ac:dyDescent="0.25">
      <c r="F234" s="272" t="s">
        <v>131</v>
      </c>
      <c r="G234" s="269"/>
      <c r="H234" s="269"/>
      <c r="I234" s="269" t="s">
        <v>264</v>
      </c>
      <c r="J234" s="241">
        <v>712.60367558635778</v>
      </c>
      <c r="K234" s="241">
        <v>1.4243274758361488</v>
      </c>
      <c r="L234" s="241">
        <v>0</v>
      </c>
      <c r="M234" s="241">
        <v>0</v>
      </c>
      <c r="N234" s="241">
        <v>0</v>
      </c>
      <c r="O234" s="241">
        <v>8.0890770798606617</v>
      </c>
      <c r="P234" s="241">
        <v>407.01521908214204</v>
      </c>
      <c r="Q234" s="241">
        <v>46.688329182930687</v>
      </c>
      <c r="R234" s="241">
        <v>142.19061651647564</v>
      </c>
      <c r="S234" s="241">
        <v>10.510295070053751</v>
      </c>
      <c r="T234" s="241">
        <v>2.3009450115631704</v>
      </c>
      <c r="U234" s="241">
        <v>20.685572735184625</v>
      </c>
      <c r="V234" s="242">
        <v>24.91717305404838</v>
      </c>
      <c r="W234" s="241">
        <v>1716.4372115925619</v>
      </c>
      <c r="X234" s="241">
        <v>0.64250517676502739</v>
      </c>
      <c r="Y234" s="241">
        <v>10.793144904821531</v>
      </c>
      <c r="Z234" s="70"/>
      <c r="AA234" s="33"/>
      <c r="AB234" s="33"/>
      <c r="AC234" s="33"/>
      <c r="AD234" s="33"/>
      <c r="AE234" s="33"/>
      <c r="AF234" s="33"/>
      <c r="AG234" s="33"/>
      <c r="AH234" s="33"/>
      <c r="AI234" s="33"/>
      <c r="AJ234" s="33"/>
    </row>
    <row r="235" spans="6:36" ht="15" x14ac:dyDescent="0.25">
      <c r="F235" s="247" t="s">
        <v>129</v>
      </c>
      <c r="G235" s="240"/>
      <c r="H235" s="240">
        <v>0</v>
      </c>
      <c r="I235" s="611" t="s">
        <v>465</v>
      </c>
      <c r="J235" s="241">
        <v>51.5</v>
      </c>
      <c r="K235" s="241">
        <v>0</v>
      </c>
      <c r="L235" s="241">
        <v>0</v>
      </c>
      <c r="M235" s="241">
        <v>0</v>
      </c>
      <c r="N235" s="241">
        <v>0</v>
      </c>
      <c r="O235" s="241">
        <v>1.0207300781249999</v>
      </c>
      <c r="P235" s="241">
        <v>51.359712890624998</v>
      </c>
      <c r="Q235" s="241">
        <v>4.5247014407298343</v>
      </c>
      <c r="R235" s="241">
        <v>12.161192343749999</v>
      </c>
      <c r="S235" s="241">
        <v>5.0812998046874995E-2</v>
      </c>
      <c r="T235" s="241">
        <v>0.29034755859375</v>
      </c>
      <c r="U235" s="241">
        <v>2.6178993544921885</v>
      </c>
      <c r="V235" s="241">
        <v>2.6178993544921885</v>
      </c>
      <c r="W235" s="241">
        <v>0.25675312500000003</v>
      </c>
      <c r="X235" s="241">
        <v>8.0242026416015605E-2</v>
      </c>
      <c r="Y235" s="241">
        <v>1.3619461816406251</v>
      </c>
      <c r="Z235" s="70"/>
      <c r="AA235" s="33"/>
      <c r="AB235" s="33"/>
      <c r="AC235" s="33"/>
      <c r="AD235" s="33"/>
      <c r="AE235" s="33"/>
      <c r="AF235" s="33"/>
      <c r="AG235" s="33"/>
      <c r="AH235" s="33"/>
      <c r="AI235" s="33"/>
      <c r="AJ235" s="33"/>
    </row>
    <row r="236" spans="6:36" ht="15" x14ac:dyDescent="0.25">
      <c r="F236" s="243" t="s">
        <v>133</v>
      </c>
      <c r="G236" s="240">
        <v>208</v>
      </c>
      <c r="H236" s="240"/>
      <c r="I236" s="611" t="s">
        <v>461</v>
      </c>
      <c r="J236" s="248">
        <v>0</v>
      </c>
      <c r="K236" s="248">
        <v>0</v>
      </c>
      <c r="L236" s="248">
        <v>0</v>
      </c>
      <c r="M236" s="248">
        <v>0</v>
      </c>
      <c r="N236" s="248">
        <v>0</v>
      </c>
      <c r="O236" s="248">
        <v>0</v>
      </c>
      <c r="P236" s="248">
        <v>0</v>
      </c>
      <c r="Q236" s="248">
        <v>0</v>
      </c>
      <c r="R236" s="248">
        <v>0</v>
      </c>
      <c r="S236" s="248">
        <v>0</v>
      </c>
      <c r="T236" s="248">
        <v>0</v>
      </c>
      <c r="U236" s="248">
        <v>0</v>
      </c>
      <c r="V236" s="248">
        <v>0</v>
      </c>
      <c r="W236" s="248">
        <v>0</v>
      </c>
      <c r="X236" s="248">
        <v>0</v>
      </c>
      <c r="Y236" s="248">
        <v>0</v>
      </c>
      <c r="Z236" s="70"/>
      <c r="AA236" s="35"/>
      <c r="AB236" s="33"/>
      <c r="AC236" s="33"/>
      <c r="AD236" s="33"/>
      <c r="AE236" s="33"/>
      <c r="AF236" s="33"/>
      <c r="AG236" s="33"/>
      <c r="AH236" s="33"/>
      <c r="AI236" s="33"/>
      <c r="AJ236" s="33"/>
    </row>
    <row r="237" spans="6:36" ht="15" x14ac:dyDescent="0.25">
      <c r="F237" s="243" t="s">
        <v>135</v>
      </c>
      <c r="G237" s="240">
        <v>209</v>
      </c>
      <c r="H237" s="244">
        <v>0</v>
      </c>
      <c r="I237" s="611" t="s">
        <v>462</v>
      </c>
      <c r="J237" s="248">
        <v>351.38463699357226</v>
      </c>
      <c r="K237" s="248">
        <v>1.4243274758361488</v>
      </c>
      <c r="L237" s="248">
        <v>0</v>
      </c>
      <c r="M237" s="248">
        <v>0</v>
      </c>
      <c r="N237" s="248">
        <v>0</v>
      </c>
      <c r="O237" s="248">
        <v>2.7651429296430057</v>
      </c>
      <c r="P237" s="248">
        <v>139.13271491801268</v>
      </c>
      <c r="Q237" s="248">
        <v>23.423059419757795</v>
      </c>
      <c r="R237" s="248">
        <v>75.362642874621827</v>
      </c>
      <c r="S237" s="248">
        <v>7.8929040908644632</v>
      </c>
      <c r="T237" s="248">
        <v>0.78654731156682711</v>
      </c>
      <c r="U237" s="248">
        <v>7.0311070993567464</v>
      </c>
      <c r="V237" s="248">
        <v>17.939560357200659</v>
      </c>
      <c r="W237" s="248">
        <v>1608.1340230292139</v>
      </c>
      <c r="X237" s="248">
        <v>0.22397801285149674</v>
      </c>
      <c r="Y237" s="248">
        <v>3.6894923892471763</v>
      </c>
      <c r="Z237" s="70"/>
      <c r="AA237" s="35"/>
      <c r="AB237" s="33"/>
      <c r="AC237" s="33"/>
      <c r="AD237" s="33"/>
      <c r="AE237" s="33"/>
      <c r="AF237" s="33"/>
      <c r="AG237" s="33"/>
      <c r="AH237" s="33"/>
      <c r="AI237" s="33"/>
      <c r="AJ237" s="33"/>
    </row>
    <row r="238" spans="6:36" ht="15" x14ac:dyDescent="0.25">
      <c r="F238" s="243"/>
      <c r="G238" s="240"/>
      <c r="H238" s="240"/>
      <c r="I238" s="611" t="s">
        <v>463</v>
      </c>
      <c r="J238" s="248">
        <v>250.74681637056338</v>
      </c>
      <c r="K238" s="248">
        <v>0</v>
      </c>
      <c r="L238" s="248">
        <v>0</v>
      </c>
      <c r="M238" s="248">
        <v>0</v>
      </c>
      <c r="N238" s="248">
        <v>0</v>
      </c>
      <c r="O238" s="248">
        <v>3.2144253220926569</v>
      </c>
      <c r="P238" s="248">
        <v>161.7390975235044</v>
      </c>
      <c r="Q238" s="248">
        <v>14.712820119844595</v>
      </c>
      <c r="R238" s="248">
        <v>41.927416698103826</v>
      </c>
      <c r="S238" s="248">
        <v>2.5228944498924126</v>
      </c>
      <c r="T238" s="248">
        <v>0.91434607890259323</v>
      </c>
      <c r="U238" s="248">
        <v>8.2441403032106919</v>
      </c>
      <c r="V238" s="248">
        <v>4.2666302832305343</v>
      </c>
      <c r="W238" s="248">
        <v>107.77660843834788</v>
      </c>
      <c r="X238" s="248">
        <v>0.25269364265376504</v>
      </c>
      <c r="Y238" s="248">
        <v>4.2889637401837302</v>
      </c>
      <c r="Z238" s="70"/>
      <c r="AA238" s="35"/>
      <c r="AB238" s="33"/>
      <c r="AC238" s="33"/>
      <c r="AD238" s="33"/>
      <c r="AE238" s="33"/>
      <c r="AF238" s="33"/>
      <c r="AG238" s="33"/>
      <c r="AH238" s="33"/>
      <c r="AI238" s="33"/>
      <c r="AJ238" s="33"/>
    </row>
    <row r="239" spans="6:36" ht="15" x14ac:dyDescent="0.25">
      <c r="F239" s="243" t="s">
        <v>302</v>
      </c>
      <c r="G239" s="240">
        <v>210</v>
      </c>
      <c r="H239" s="240"/>
      <c r="I239" s="611" t="s">
        <v>464</v>
      </c>
      <c r="J239" s="248">
        <v>0</v>
      </c>
      <c r="K239" s="248">
        <v>0</v>
      </c>
      <c r="L239" s="248">
        <v>0</v>
      </c>
      <c r="M239" s="248">
        <v>0</v>
      </c>
      <c r="N239" s="248">
        <v>0</v>
      </c>
      <c r="O239" s="248">
        <v>0</v>
      </c>
      <c r="P239" s="248">
        <v>0</v>
      </c>
      <c r="Q239" s="248">
        <v>0</v>
      </c>
      <c r="R239" s="248">
        <v>0</v>
      </c>
      <c r="S239" s="248">
        <v>0</v>
      </c>
      <c r="T239" s="248">
        <v>0</v>
      </c>
      <c r="U239" s="248">
        <v>0</v>
      </c>
      <c r="V239" s="248">
        <v>0</v>
      </c>
      <c r="W239" s="248">
        <v>0</v>
      </c>
      <c r="X239" s="248">
        <v>0</v>
      </c>
      <c r="Y239" s="248">
        <v>0</v>
      </c>
      <c r="Z239" s="70"/>
      <c r="AA239" s="35"/>
      <c r="AB239" s="33"/>
      <c r="AC239" s="33"/>
      <c r="AD239" s="33"/>
      <c r="AE239" s="33"/>
      <c r="AF239" s="33"/>
      <c r="AG239" s="33"/>
      <c r="AH239" s="33"/>
      <c r="AI239" s="33"/>
      <c r="AJ239" s="33"/>
    </row>
    <row r="240" spans="6:36" ht="15" x14ac:dyDescent="0.25">
      <c r="F240" s="245"/>
      <c r="G240" s="240"/>
      <c r="H240" s="240"/>
      <c r="I240" s="611" t="s">
        <v>696</v>
      </c>
      <c r="J240" s="248">
        <v>58.972222222222221</v>
      </c>
      <c r="K240" s="248">
        <v>0</v>
      </c>
      <c r="L240" s="248">
        <v>0</v>
      </c>
      <c r="M240" s="248">
        <v>0</v>
      </c>
      <c r="N240" s="248">
        <v>0</v>
      </c>
      <c r="O240" s="248">
        <v>1.0887787499999999</v>
      </c>
      <c r="P240" s="248">
        <v>54.783693749999998</v>
      </c>
      <c r="Q240" s="248">
        <v>4.0277482025984561</v>
      </c>
      <c r="R240" s="248">
        <v>12.7393646</v>
      </c>
      <c r="S240" s="248">
        <v>4.3683531250000004E-2</v>
      </c>
      <c r="T240" s="248">
        <v>0.30970406249999999</v>
      </c>
      <c r="U240" s="248">
        <v>2.7924259781250007</v>
      </c>
      <c r="V240" s="248">
        <v>9.3083059124999992E-2</v>
      </c>
      <c r="W240" s="248">
        <v>0.26982700000000004</v>
      </c>
      <c r="X240" s="248">
        <v>8.5591494843749977E-2</v>
      </c>
      <c r="Y240" s="248">
        <v>1.45274259375</v>
      </c>
      <c r="Z240" s="70"/>
      <c r="AA240" s="35"/>
      <c r="AB240" s="33"/>
      <c r="AC240" s="33"/>
      <c r="AD240" s="33"/>
      <c r="AE240" s="33"/>
      <c r="AF240" s="33"/>
      <c r="AG240" s="33"/>
      <c r="AH240" s="33"/>
      <c r="AI240" s="33"/>
      <c r="AJ240" s="33"/>
    </row>
    <row r="241" spans="1:36" ht="12.75" x14ac:dyDescent="0.2">
      <c r="F241" s="272" t="s">
        <v>137</v>
      </c>
      <c r="G241" s="269"/>
      <c r="H241" s="269"/>
      <c r="I241" s="273"/>
      <c r="J241" s="269" t="s">
        <v>20</v>
      </c>
      <c r="K241" s="269" t="s">
        <v>20</v>
      </c>
      <c r="L241" s="269" t="s">
        <v>20</v>
      </c>
      <c r="M241" s="269" t="s">
        <v>21</v>
      </c>
      <c r="N241" s="269" t="s">
        <v>22</v>
      </c>
      <c r="O241" s="269" t="s">
        <v>23</v>
      </c>
      <c r="P241" s="269" t="s">
        <v>24</v>
      </c>
      <c r="Q241" s="269" t="s">
        <v>25</v>
      </c>
      <c r="R241" s="269" t="s">
        <v>26</v>
      </c>
      <c r="S241" s="269" t="s">
        <v>27</v>
      </c>
      <c r="T241" s="269" t="s">
        <v>28</v>
      </c>
      <c r="U241" s="269" t="s">
        <v>163</v>
      </c>
      <c r="V241" s="274" t="s">
        <v>30</v>
      </c>
      <c r="W241" s="269" t="s">
        <v>31</v>
      </c>
      <c r="X241" s="269" t="s">
        <v>164</v>
      </c>
      <c r="Y241" s="269" t="s">
        <v>165</v>
      </c>
      <c r="Z241" s="70"/>
      <c r="AA241" s="33"/>
      <c r="AB241" s="33"/>
      <c r="AC241" s="33"/>
      <c r="AD241" s="33"/>
      <c r="AE241" s="33"/>
      <c r="AF241" s="33"/>
      <c r="AG241" s="33"/>
      <c r="AH241" s="33"/>
      <c r="AI241" s="33"/>
      <c r="AJ241" s="33"/>
    </row>
    <row r="242" spans="1:36" ht="15" x14ac:dyDescent="0.25">
      <c r="F242" s="272" t="s">
        <v>129</v>
      </c>
      <c r="G242" s="269"/>
      <c r="H242" s="269" t="e">
        <v>#N/A</v>
      </c>
      <c r="I242" s="269" t="s">
        <v>265</v>
      </c>
      <c r="J242" s="249"/>
      <c r="K242" s="249"/>
      <c r="L242" s="249"/>
      <c r="M242" s="249"/>
      <c r="N242" s="249"/>
      <c r="O242" s="249"/>
      <c r="P242" s="249"/>
      <c r="Q242" s="249"/>
      <c r="R242" s="249"/>
      <c r="S242" s="249"/>
      <c r="T242" s="249"/>
      <c r="U242" s="249"/>
      <c r="V242" s="250"/>
      <c r="W242" s="249"/>
      <c r="X242" s="249"/>
      <c r="Y242" s="249"/>
      <c r="Z242" s="70"/>
      <c r="AA242" s="33"/>
      <c r="AB242" s="33"/>
      <c r="AC242" s="33"/>
      <c r="AD242" s="33"/>
      <c r="AE242" s="33"/>
      <c r="AF242" s="33"/>
      <c r="AG242" s="33"/>
      <c r="AH242" s="33"/>
      <c r="AI242" s="33"/>
      <c r="AJ242" s="33"/>
    </row>
    <row r="243" spans="1:36" ht="15" x14ac:dyDescent="0.25">
      <c r="F243" s="243" t="s">
        <v>303</v>
      </c>
      <c r="G243" s="240">
        <v>211</v>
      </c>
      <c r="H243" s="240"/>
      <c r="I243" s="251" t="s">
        <v>468</v>
      </c>
      <c r="J243" s="614">
        <v>0</v>
      </c>
      <c r="K243" s="614">
        <v>0</v>
      </c>
      <c r="L243" s="614">
        <v>0</v>
      </c>
      <c r="M243" s="614">
        <v>0</v>
      </c>
      <c r="N243" s="614">
        <v>0</v>
      </c>
      <c r="O243" s="614">
        <v>0</v>
      </c>
      <c r="P243" s="614">
        <v>0</v>
      </c>
      <c r="Q243" s="614">
        <v>0</v>
      </c>
      <c r="R243" s="614">
        <v>0</v>
      </c>
      <c r="S243" s="614">
        <v>0</v>
      </c>
      <c r="T243" s="614">
        <v>0</v>
      </c>
      <c r="U243" s="614">
        <v>0</v>
      </c>
      <c r="V243" s="614">
        <v>0</v>
      </c>
      <c r="W243" s="614">
        <v>0</v>
      </c>
      <c r="X243" s="614">
        <v>0</v>
      </c>
      <c r="Y243" s="614">
        <v>0</v>
      </c>
      <c r="Z243" s="70"/>
      <c r="AA243" s="33"/>
      <c r="AB243" s="33"/>
      <c r="AC243" s="33"/>
      <c r="AD243" s="33"/>
      <c r="AE243" s="33"/>
      <c r="AF243" s="33"/>
      <c r="AG243" s="33"/>
      <c r="AH243" s="33"/>
      <c r="AI243" s="33"/>
      <c r="AJ243" s="33"/>
    </row>
    <row r="244" spans="1:36" ht="15" x14ac:dyDescent="0.25">
      <c r="F244" s="247" t="s">
        <v>168</v>
      </c>
      <c r="G244" s="256"/>
      <c r="H244" s="256"/>
      <c r="I244" s="251"/>
      <c r="J244" s="249"/>
      <c r="K244" s="249"/>
      <c r="L244" s="249"/>
      <c r="M244" s="249"/>
      <c r="N244" s="249"/>
      <c r="O244" s="249"/>
      <c r="P244" s="249"/>
      <c r="Q244" s="249"/>
      <c r="R244" s="252"/>
      <c r="S244" s="252"/>
      <c r="T244" s="252"/>
      <c r="U244" s="252"/>
      <c r="V244" s="253"/>
      <c r="W244" s="252"/>
      <c r="X244" s="252"/>
      <c r="Y244" s="252"/>
      <c r="Z244" s="70"/>
      <c r="AA244" s="33"/>
      <c r="AB244" s="33"/>
      <c r="AC244" s="33"/>
      <c r="AD244" s="33"/>
      <c r="AE244" s="33"/>
      <c r="AF244" s="33"/>
      <c r="AG244" s="33"/>
      <c r="AH244" s="33"/>
      <c r="AI244" s="33"/>
      <c r="AJ244" s="33"/>
    </row>
    <row r="245" spans="1:36" ht="15" x14ac:dyDescent="0.25">
      <c r="F245" s="254" t="s">
        <v>467</v>
      </c>
      <c r="G245" s="246">
        <v>243</v>
      </c>
      <c r="H245" s="802" t="s">
        <v>486</v>
      </c>
      <c r="I245" s="244">
        <v>66</v>
      </c>
      <c r="J245" s="613">
        <v>0</v>
      </c>
      <c r="K245" s="613">
        <v>0</v>
      </c>
      <c r="L245" s="613">
        <v>0</v>
      </c>
      <c r="M245" s="613">
        <v>0</v>
      </c>
      <c r="N245" s="613">
        <v>0</v>
      </c>
      <c r="O245" s="613">
        <v>0</v>
      </c>
      <c r="P245" s="613">
        <v>0</v>
      </c>
      <c r="Q245" s="613">
        <v>0</v>
      </c>
      <c r="R245" s="613">
        <v>0</v>
      </c>
      <c r="S245" s="613">
        <v>0</v>
      </c>
      <c r="T245" s="613">
        <v>0</v>
      </c>
      <c r="U245" s="613">
        <v>0</v>
      </c>
      <c r="V245" s="613">
        <v>0</v>
      </c>
      <c r="W245" s="613">
        <v>0</v>
      </c>
      <c r="X245" s="613">
        <v>0</v>
      </c>
      <c r="Y245" s="613">
        <v>0</v>
      </c>
      <c r="Z245" s="70"/>
      <c r="AA245" s="33"/>
      <c r="AB245" s="33"/>
      <c r="AC245" s="33"/>
      <c r="AD245" s="33"/>
      <c r="AE245" s="33"/>
      <c r="AF245" s="33"/>
      <c r="AG245" s="33"/>
      <c r="AH245" s="33"/>
      <c r="AI245" s="33"/>
      <c r="AJ245" s="33"/>
    </row>
    <row r="246" spans="1:36" ht="15" x14ac:dyDescent="0.25">
      <c r="F246" s="254" t="s">
        <v>466</v>
      </c>
      <c r="G246" s="246">
        <v>246</v>
      </c>
      <c r="H246" s="802" t="s">
        <v>487</v>
      </c>
      <c r="I246" s="244">
        <v>86</v>
      </c>
      <c r="J246" s="613">
        <v>0</v>
      </c>
      <c r="K246" s="613">
        <v>0</v>
      </c>
      <c r="L246" s="613">
        <v>0</v>
      </c>
      <c r="M246" s="613">
        <v>0</v>
      </c>
      <c r="N246" s="613">
        <v>0</v>
      </c>
      <c r="O246" s="613">
        <v>0</v>
      </c>
      <c r="P246" s="613">
        <v>0</v>
      </c>
      <c r="Q246" s="613">
        <v>0</v>
      </c>
      <c r="R246" s="613">
        <v>0</v>
      </c>
      <c r="S246" s="613">
        <v>0</v>
      </c>
      <c r="T246" s="613">
        <v>0</v>
      </c>
      <c r="U246" s="613">
        <v>0</v>
      </c>
      <c r="V246" s="613">
        <v>0</v>
      </c>
      <c r="W246" s="613">
        <v>0</v>
      </c>
      <c r="X246" s="613">
        <v>0</v>
      </c>
      <c r="Y246" s="613">
        <v>0</v>
      </c>
      <c r="Z246" s="70"/>
      <c r="AA246" s="33"/>
      <c r="AB246" s="33"/>
      <c r="AC246" s="33"/>
      <c r="AD246" s="33"/>
      <c r="AE246" s="33"/>
      <c r="AF246" s="33"/>
      <c r="AG246" s="33"/>
      <c r="AH246" s="33"/>
      <c r="AI246" s="33"/>
      <c r="AJ246" s="33"/>
    </row>
    <row r="247" spans="1:36" ht="15" x14ac:dyDescent="0.25">
      <c r="F247" s="254" t="s">
        <v>638</v>
      </c>
      <c r="G247" s="246">
        <v>247</v>
      </c>
      <c r="H247" s="802" t="s">
        <v>488</v>
      </c>
      <c r="I247" s="244">
        <v>86</v>
      </c>
      <c r="J247" s="613">
        <v>0</v>
      </c>
      <c r="K247" s="613">
        <v>0</v>
      </c>
      <c r="L247" s="613">
        <v>0</v>
      </c>
      <c r="M247" s="613">
        <v>0</v>
      </c>
      <c r="N247" s="613">
        <v>0</v>
      </c>
      <c r="O247" s="613">
        <v>0</v>
      </c>
      <c r="P247" s="613">
        <v>0</v>
      </c>
      <c r="Q247" s="613">
        <v>0</v>
      </c>
      <c r="R247" s="613">
        <v>0</v>
      </c>
      <c r="S247" s="613">
        <v>0</v>
      </c>
      <c r="T247" s="613">
        <v>0</v>
      </c>
      <c r="U247" s="613">
        <v>0</v>
      </c>
      <c r="V247" s="613">
        <v>0</v>
      </c>
      <c r="W247" s="613">
        <v>0</v>
      </c>
      <c r="X247" s="613">
        <v>0</v>
      </c>
      <c r="Y247" s="613">
        <v>0</v>
      </c>
      <c r="Z247" s="70"/>
      <c r="AA247" s="33"/>
      <c r="AB247" s="33"/>
      <c r="AC247" s="33"/>
      <c r="AD247" s="33"/>
      <c r="AE247" s="33"/>
      <c r="AF247" s="33"/>
      <c r="AG247" s="33"/>
      <c r="AH247" s="33"/>
      <c r="AI247" s="33"/>
      <c r="AJ247" s="33"/>
    </row>
    <row r="248" spans="1:36" ht="15" x14ac:dyDescent="0.25">
      <c r="F248" s="247" t="s">
        <v>149</v>
      </c>
      <c r="G248" s="256"/>
      <c r="H248" s="256"/>
      <c r="I248" s="251" t="s">
        <v>469</v>
      </c>
      <c r="J248" s="241">
        <v>0</v>
      </c>
      <c r="K248" s="241">
        <v>0</v>
      </c>
      <c r="L248" s="241">
        <v>0</v>
      </c>
      <c r="M248" s="241">
        <v>0</v>
      </c>
      <c r="N248" s="241">
        <v>0</v>
      </c>
      <c r="O248" s="241">
        <v>0</v>
      </c>
      <c r="P248" s="241">
        <v>0</v>
      </c>
      <c r="Q248" s="241">
        <v>9047.9699999999993</v>
      </c>
      <c r="R248" s="241">
        <v>0</v>
      </c>
      <c r="S248" s="241">
        <v>0</v>
      </c>
      <c r="T248" s="241">
        <v>0</v>
      </c>
      <c r="U248" s="241">
        <v>0</v>
      </c>
      <c r="V248" s="241">
        <v>0</v>
      </c>
      <c r="W248" s="241">
        <v>0</v>
      </c>
      <c r="X248" s="241">
        <v>0</v>
      </c>
      <c r="Y248" s="241">
        <v>0</v>
      </c>
      <c r="Z248" s="70"/>
      <c r="AA248" s="33"/>
      <c r="AB248" s="33"/>
      <c r="AC248" s="33"/>
      <c r="AD248" s="33"/>
      <c r="AE248" s="33"/>
      <c r="AF248" s="33"/>
      <c r="AG248" s="33"/>
      <c r="AH248" s="33"/>
      <c r="AI248" s="33"/>
      <c r="AJ248" s="33"/>
    </row>
    <row r="249" spans="1:36" ht="15" x14ac:dyDescent="0.25">
      <c r="F249" s="240" t="s">
        <v>151</v>
      </c>
      <c r="G249" s="240">
        <v>248</v>
      </c>
      <c r="H249" s="240"/>
      <c r="I249" s="244">
        <v>84</v>
      </c>
      <c r="J249" s="248">
        <v>0</v>
      </c>
      <c r="K249" s="248">
        <v>0</v>
      </c>
      <c r="L249" s="248">
        <v>0</v>
      </c>
      <c r="M249" s="248">
        <v>0</v>
      </c>
      <c r="N249" s="248">
        <v>0</v>
      </c>
      <c r="O249" s="248">
        <v>0</v>
      </c>
      <c r="P249" s="248">
        <v>0</v>
      </c>
      <c r="Q249" s="248">
        <v>0</v>
      </c>
      <c r="R249" s="248">
        <v>0</v>
      </c>
      <c r="S249" s="248">
        <v>0</v>
      </c>
      <c r="T249" s="248">
        <v>0</v>
      </c>
      <c r="U249" s="248">
        <v>0</v>
      </c>
      <c r="V249" s="248">
        <v>0</v>
      </c>
      <c r="W249" s="248">
        <v>0</v>
      </c>
      <c r="X249" s="248">
        <v>0</v>
      </c>
      <c r="Y249" s="248">
        <v>0</v>
      </c>
      <c r="Z249" s="70"/>
      <c r="AA249" s="33"/>
      <c r="AB249" s="33"/>
      <c r="AC249" s="33"/>
      <c r="AD249" s="33"/>
      <c r="AE249" s="33"/>
      <c r="AF249" s="33"/>
      <c r="AG249" s="33"/>
      <c r="AH249" s="33"/>
      <c r="AI249" s="33"/>
      <c r="AJ249" s="33"/>
    </row>
    <row r="250" spans="1:36" ht="15" x14ac:dyDescent="0.25">
      <c r="F250" s="243" t="s">
        <v>304</v>
      </c>
      <c r="G250" s="240">
        <v>249</v>
      </c>
      <c r="H250" s="240"/>
      <c r="I250" s="244">
        <v>121</v>
      </c>
      <c r="J250" s="248">
        <v>0</v>
      </c>
      <c r="K250" s="248">
        <v>0</v>
      </c>
      <c r="L250" s="248">
        <v>0</v>
      </c>
      <c r="M250" s="248">
        <v>0</v>
      </c>
      <c r="N250" s="248">
        <v>0</v>
      </c>
      <c r="O250" s="248">
        <v>0</v>
      </c>
      <c r="P250" s="248">
        <v>0</v>
      </c>
      <c r="Q250" s="248">
        <v>9047.9699999999993</v>
      </c>
      <c r="R250" s="248">
        <v>0</v>
      </c>
      <c r="S250" s="248">
        <v>0</v>
      </c>
      <c r="T250" s="248">
        <v>0</v>
      </c>
      <c r="U250" s="248">
        <v>0</v>
      </c>
      <c r="V250" s="248">
        <v>0</v>
      </c>
      <c r="W250" s="248">
        <v>0</v>
      </c>
      <c r="X250" s="248">
        <v>0</v>
      </c>
      <c r="Y250" s="248">
        <v>0</v>
      </c>
      <c r="Z250" s="70"/>
      <c r="AA250" s="33"/>
      <c r="AB250" s="33"/>
      <c r="AC250" s="33"/>
      <c r="AD250" s="33"/>
      <c r="AE250" s="33"/>
      <c r="AF250" s="33"/>
      <c r="AG250" s="33"/>
      <c r="AH250" s="33"/>
      <c r="AI250" s="33"/>
      <c r="AJ250" s="33"/>
    </row>
    <row r="251" spans="1:36" ht="15" x14ac:dyDescent="0.25">
      <c r="F251" s="243" t="s">
        <v>305</v>
      </c>
      <c r="G251" s="240">
        <v>250</v>
      </c>
      <c r="H251" s="240"/>
      <c r="I251" s="244">
        <v>86</v>
      </c>
      <c r="J251" s="248">
        <v>0</v>
      </c>
      <c r="K251" s="248">
        <v>0</v>
      </c>
      <c r="L251" s="248">
        <v>0</v>
      </c>
      <c r="M251" s="248">
        <v>0</v>
      </c>
      <c r="N251" s="248">
        <v>0</v>
      </c>
      <c r="O251" s="248">
        <v>0</v>
      </c>
      <c r="P251" s="248">
        <v>0</v>
      </c>
      <c r="Q251" s="248">
        <v>0</v>
      </c>
      <c r="R251" s="248">
        <v>0</v>
      </c>
      <c r="S251" s="248">
        <v>0</v>
      </c>
      <c r="T251" s="248">
        <v>0</v>
      </c>
      <c r="U251" s="248">
        <v>0</v>
      </c>
      <c r="V251" s="248">
        <v>0</v>
      </c>
      <c r="W251" s="248">
        <v>0</v>
      </c>
      <c r="X251" s="248">
        <v>0</v>
      </c>
      <c r="Y251" s="248">
        <v>0</v>
      </c>
      <c r="Z251" s="70"/>
      <c r="AA251" s="33"/>
      <c r="AB251" s="33"/>
      <c r="AC251" s="33"/>
      <c r="AD251" s="33"/>
      <c r="AE251" s="33"/>
      <c r="AF251" s="33"/>
      <c r="AG251" s="33"/>
      <c r="AH251" s="33"/>
      <c r="AI251" s="33"/>
      <c r="AJ251" s="33"/>
    </row>
    <row r="252" spans="1:36" ht="15" x14ac:dyDescent="0.25">
      <c r="F252" s="243" t="s">
        <v>306</v>
      </c>
      <c r="G252" s="240">
        <v>251</v>
      </c>
      <c r="H252" s="240"/>
      <c r="I252" s="244">
        <v>86</v>
      </c>
      <c r="J252" s="248">
        <v>0</v>
      </c>
      <c r="K252" s="248">
        <v>0</v>
      </c>
      <c r="L252" s="248">
        <v>0</v>
      </c>
      <c r="M252" s="248">
        <v>0</v>
      </c>
      <c r="N252" s="248">
        <v>0</v>
      </c>
      <c r="O252" s="248">
        <v>0</v>
      </c>
      <c r="P252" s="248">
        <v>0</v>
      </c>
      <c r="Q252" s="248">
        <v>0</v>
      </c>
      <c r="R252" s="248">
        <v>0</v>
      </c>
      <c r="S252" s="248">
        <v>0</v>
      </c>
      <c r="T252" s="248">
        <v>0</v>
      </c>
      <c r="U252" s="248">
        <v>0</v>
      </c>
      <c r="V252" s="248">
        <v>0</v>
      </c>
      <c r="W252" s="248">
        <v>0</v>
      </c>
      <c r="X252" s="248">
        <v>0</v>
      </c>
      <c r="Y252" s="248">
        <v>0</v>
      </c>
      <c r="Z252" s="70"/>
      <c r="AA252" s="33"/>
      <c r="AB252" s="33"/>
      <c r="AC252" s="33"/>
      <c r="AD252" s="33"/>
      <c r="AE252" s="33"/>
      <c r="AF252" s="33"/>
      <c r="AG252" s="33"/>
      <c r="AH252" s="33"/>
      <c r="AI252" s="33"/>
      <c r="AJ252" s="33"/>
    </row>
    <row r="253" spans="1:36" ht="15" x14ac:dyDescent="0.25">
      <c r="F253" s="540" t="s">
        <v>383</v>
      </c>
      <c r="G253" s="240">
        <v>252</v>
      </c>
      <c r="H253" s="240"/>
      <c r="I253" s="244">
        <v>16.607142857142858</v>
      </c>
      <c r="J253" s="248">
        <v>0</v>
      </c>
      <c r="K253" s="248">
        <v>0</v>
      </c>
      <c r="L253" s="248">
        <v>0</v>
      </c>
      <c r="M253" s="248">
        <v>0</v>
      </c>
      <c r="N253" s="248">
        <v>0</v>
      </c>
      <c r="O253" s="248">
        <v>0</v>
      </c>
      <c r="P253" s="248">
        <v>0</v>
      </c>
      <c r="Q253" s="248">
        <v>0</v>
      </c>
      <c r="R253" s="248">
        <v>0</v>
      </c>
      <c r="S253" s="248">
        <v>0</v>
      </c>
      <c r="T253" s="248">
        <v>0</v>
      </c>
      <c r="U253" s="248">
        <v>0</v>
      </c>
      <c r="V253" s="248">
        <v>0</v>
      </c>
      <c r="W253" s="248">
        <v>0</v>
      </c>
      <c r="X253" s="248">
        <v>0</v>
      </c>
      <c r="Y253" s="248">
        <v>0</v>
      </c>
      <c r="Z253" s="70"/>
      <c r="AA253" s="33"/>
      <c r="AB253" s="33"/>
      <c r="AC253" s="33"/>
      <c r="AD253" s="33"/>
      <c r="AE253" s="33"/>
      <c r="AF253" s="33"/>
      <c r="AG253" s="33"/>
      <c r="AH253" s="33"/>
      <c r="AI253" s="33"/>
      <c r="AJ253" s="33"/>
    </row>
    <row r="254" spans="1:36" ht="15" x14ac:dyDescent="0.25">
      <c r="A254" s="1033"/>
      <c r="F254" s="247" t="s">
        <v>153</v>
      </c>
      <c r="G254" s="256"/>
      <c r="H254" s="256"/>
      <c r="I254" s="251" t="s">
        <v>489</v>
      </c>
      <c r="J254" s="241">
        <v>1358.2430802301192</v>
      </c>
      <c r="K254" s="241">
        <v>17.538435922156673</v>
      </c>
      <c r="L254" s="241">
        <v>8.2235477383593434</v>
      </c>
      <c r="M254" s="241">
        <v>42.074659437303744</v>
      </c>
      <c r="N254" s="241">
        <v>23.707302503849636</v>
      </c>
      <c r="O254" s="241">
        <v>0.49700796872211622</v>
      </c>
      <c r="P254" s="241">
        <v>677.49050210474115</v>
      </c>
      <c r="Q254" s="241">
        <v>103.28184610668694</v>
      </c>
      <c r="R254" s="241">
        <v>1213.0250619353071</v>
      </c>
      <c r="S254" s="241">
        <v>77.978944021468109</v>
      </c>
      <c r="T254" s="241">
        <v>40.698797864705107</v>
      </c>
      <c r="U254" s="241">
        <v>275.99063238623324</v>
      </c>
      <c r="V254" s="241">
        <v>593.30523293623503</v>
      </c>
      <c r="W254" s="241">
        <v>136.30247201126781</v>
      </c>
      <c r="X254" s="241">
        <v>744.33295648951037</v>
      </c>
      <c r="Y254" s="241">
        <v>41397.443199117872</v>
      </c>
      <c r="Z254" s="70"/>
      <c r="AA254" s="33"/>
      <c r="AB254" s="33"/>
      <c r="AC254" s="33"/>
      <c r="AD254" s="33"/>
      <c r="AE254" s="33"/>
      <c r="AF254" s="33"/>
      <c r="AG254" s="33"/>
      <c r="AH254" s="33"/>
      <c r="AI254" s="33"/>
      <c r="AJ254" s="33"/>
    </row>
    <row r="255" spans="1:36" ht="15" x14ac:dyDescent="0.25">
      <c r="F255" s="243" t="s">
        <v>154</v>
      </c>
      <c r="G255" s="240">
        <v>241</v>
      </c>
      <c r="H255" s="240"/>
      <c r="I255" s="244">
        <v>87</v>
      </c>
      <c r="J255" s="248">
        <v>0</v>
      </c>
      <c r="K255" s="248">
        <v>0</v>
      </c>
      <c r="L255" s="248">
        <v>0</v>
      </c>
      <c r="M255" s="248">
        <v>0</v>
      </c>
      <c r="N255" s="248">
        <v>0</v>
      </c>
      <c r="O255" s="248">
        <v>0</v>
      </c>
      <c r="P255" s="248">
        <v>0</v>
      </c>
      <c r="Q255" s="248">
        <v>0</v>
      </c>
      <c r="R255" s="248">
        <v>0</v>
      </c>
      <c r="S255" s="248">
        <v>0</v>
      </c>
      <c r="T255" s="248">
        <v>0</v>
      </c>
      <c r="U255" s="248">
        <v>0</v>
      </c>
      <c r="V255" s="248">
        <v>0</v>
      </c>
      <c r="W255" s="248">
        <v>0</v>
      </c>
      <c r="X255" s="248">
        <v>0</v>
      </c>
      <c r="Y255" s="248">
        <v>0</v>
      </c>
      <c r="Z255" s="70"/>
      <c r="AA255" s="33"/>
      <c r="AB255" s="33"/>
      <c r="AC255" s="33"/>
      <c r="AD255" s="33"/>
      <c r="AE255" s="33"/>
      <c r="AF255" s="33"/>
      <c r="AG255" s="33"/>
      <c r="AH255" s="33"/>
      <c r="AI255" s="33"/>
      <c r="AJ255" s="33"/>
    </row>
    <row r="256" spans="1:36" ht="15" x14ac:dyDescent="0.25">
      <c r="F256" s="255" t="s">
        <v>307</v>
      </c>
      <c r="G256" s="240">
        <v>242</v>
      </c>
      <c r="H256" s="240"/>
      <c r="I256" s="625" t="s">
        <v>485</v>
      </c>
      <c r="J256" s="615">
        <v>1358.2430802301192</v>
      </c>
      <c r="K256" s="615">
        <v>17.538435922156673</v>
      </c>
      <c r="L256" s="615">
        <v>8.2235477383593434</v>
      </c>
      <c r="M256" s="615">
        <v>42.074659437303744</v>
      </c>
      <c r="N256" s="615">
        <v>23.707302503849636</v>
      </c>
      <c r="O256" s="615">
        <v>0.49700796872211622</v>
      </c>
      <c r="P256" s="615">
        <v>677.49050210474115</v>
      </c>
      <c r="Q256" s="615">
        <v>103.28184610668694</v>
      </c>
      <c r="R256" s="615">
        <v>1213.0250619353071</v>
      </c>
      <c r="S256" s="615">
        <v>77.978944021468109</v>
      </c>
      <c r="T256" s="615">
        <v>40.698797864705107</v>
      </c>
      <c r="U256" s="615">
        <v>275.99063238623324</v>
      </c>
      <c r="V256" s="615">
        <v>593.30523293623503</v>
      </c>
      <c r="W256" s="615">
        <v>136.30247201126781</v>
      </c>
      <c r="X256" s="615">
        <v>744.33295648951037</v>
      </c>
      <c r="Y256" s="615">
        <v>41397.443199117872</v>
      </c>
      <c r="Z256" s="70"/>
      <c r="AA256" s="33"/>
      <c r="AB256" s="33"/>
      <c r="AC256" s="33"/>
      <c r="AD256" s="33"/>
      <c r="AE256" s="33"/>
      <c r="AF256" s="33"/>
      <c r="AG256" s="33"/>
      <c r="AH256" s="33"/>
      <c r="AI256" s="33"/>
      <c r="AJ256" s="33"/>
    </row>
    <row r="257" spans="1:36" ht="12.75" x14ac:dyDescent="0.2">
      <c r="A257" s="1034" t="s">
        <v>13</v>
      </c>
      <c r="F257" s="272" t="s">
        <v>157</v>
      </c>
      <c r="G257" s="269"/>
      <c r="H257" s="269"/>
      <c r="I257" s="273" t="s">
        <v>640</v>
      </c>
      <c r="J257" s="269" t="s">
        <v>20</v>
      </c>
      <c r="K257" s="269" t="s">
        <v>20</v>
      </c>
      <c r="L257" s="269" t="s">
        <v>20</v>
      </c>
      <c r="M257" s="269" t="s">
        <v>21</v>
      </c>
      <c r="N257" s="269" t="s">
        <v>22</v>
      </c>
      <c r="O257" s="269" t="s">
        <v>23</v>
      </c>
      <c r="P257" s="269" t="s">
        <v>24</v>
      </c>
      <c r="Q257" s="269" t="s">
        <v>25</v>
      </c>
      <c r="R257" s="269" t="s">
        <v>26</v>
      </c>
      <c r="S257" s="269" t="s">
        <v>27</v>
      </c>
      <c r="T257" s="269" t="s">
        <v>28</v>
      </c>
      <c r="U257" s="269" t="s">
        <v>163</v>
      </c>
      <c r="V257" s="274" t="s">
        <v>30</v>
      </c>
      <c r="W257" s="269" t="s">
        <v>31</v>
      </c>
      <c r="X257" s="269" t="s">
        <v>164</v>
      </c>
      <c r="Y257" s="269" t="s">
        <v>165</v>
      </c>
      <c r="Z257" s="70"/>
      <c r="AA257" s="33"/>
      <c r="AB257" s="33"/>
      <c r="AC257" s="33"/>
      <c r="AD257" s="33"/>
      <c r="AE257" s="33"/>
      <c r="AF257" s="33"/>
      <c r="AG257" s="33"/>
      <c r="AH257" s="33"/>
      <c r="AI257" s="33"/>
      <c r="AJ257" s="33"/>
    </row>
    <row r="258" spans="1:36" ht="15" x14ac:dyDescent="0.25">
      <c r="A258" s="1033">
        <v>251221.27687500004</v>
      </c>
      <c r="F258" s="240" t="s">
        <v>494</v>
      </c>
      <c r="G258" s="240">
        <v>263</v>
      </c>
      <c r="H258" s="240"/>
      <c r="I258" s="803">
        <v>8.5073674602955687E-2</v>
      </c>
      <c r="J258" s="240">
        <v>-8182.4492029365119</v>
      </c>
      <c r="K258" s="240" t="e">
        <v>#DIV/0!</v>
      </c>
      <c r="L258" s="240" t="e">
        <v>#DIV/0!</v>
      </c>
      <c r="M258" s="240" t="e">
        <v>#DIV/0!</v>
      </c>
      <c r="N258" s="240" t="e">
        <v>#DIV/0!</v>
      </c>
      <c r="O258" s="240" t="e">
        <v>#DIV/0!</v>
      </c>
      <c r="P258" s="240" t="e">
        <v>#DIV/0!</v>
      </c>
      <c r="Q258" s="240">
        <v>-620.78551210000194</v>
      </c>
      <c r="R258" s="240">
        <v>-3316.3596887246508</v>
      </c>
      <c r="S258" s="240">
        <v>-454.95649002814883</v>
      </c>
      <c r="T258" s="240">
        <v>-246.37658623599646</v>
      </c>
      <c r="U258" s="240">
        <v>-1708.9501218638482</v>
      </c>
      <c r="V258" s="240">
        <v>-3790.863642702685</v>
      </c>
      <c r="W258" s="240">
        <v>-905.44689915416279</v>
      </c>
      <c r="X258" s="240">
        <v>-4678.1299139595658</v>
      </c>
      <c r="Y258" s="240">
        <v>-244286.60666586636</v>
      </c>
      <c r="Z258" s="33"/>
      <c r="AA258" s="33"/>
      <c r="AB258" s="33"/>
      <c r="AC258" s="33"/>
      <c r="AD258" s="33"/>
      <c r="AE258" s="33"/>
      <c r="AF258" s="33"/>
      <c r="AG258" s="33"/>
      <c r="AH258" s="33"/>
      <c r="AI258" s="33"/>
    </row>
    <row r="259" spans="1:36" ht="15" x14ac:dyDescent="0.25">
      <c r="A259" s="1033">
        <v>3852.6803499999996</v>
      </c>
      <c r="F259" s="243" t="s">
        <v>495</v>
      </c>
      <c r="G259" s="240">
        <v>264</v>
      </c>
      <c r="H259" s="243"/>
      <c r="I259" s="803">
        <v>1.3046732288053194E-3</v>
      </c>
      <c r="J259" s="243">
        <v>-669.05241033719915</v>
      </c>
      <c r="K259" s="243" t="e">
        <v>#DIV/0!</v>
      </c>
      <c r="L259" s="243" t="e">
        <v>#DIV/0!</v>
      </c>
      <c r="M259" s="243" t="e">
        <v>#DIV/0!</v>
      </c>
      <c r="N259" s="243" t="e">
        <v>#DIV/0!</v>
      </c>
      <c r="O259" s="243" t="e">
        <v>#DIV/0!</v>
      </c>
      <c r="P259" s="243" t="e">
        <v>#DIV/0!</v>
      </c>
      <c r="Q259" s="243">
        <v>-41.279291980722761</v>
      </c>
      <c r="R259" s="243">
        <v>-2272.8061371820322</v>
      </c>
      <c r="S259" s="243">
        <v>-47.661354232936304</v>
      </c>
      <c r="T259" s="243">
        <v>-17.269884669600028</v>
      </c>
      <c r="U259" s="243">
        <v>-121.77446256000016</v>
      </c>
      <c r="V259" s="243">
        <v>-221.71393318071534</v>
      </c>
      <c r="W259" s="243">
        <v>-36.065593650307306</v>
      </c>
      <c r="X259" s="243">
        <v>-315.31880220579757</v>
      </c>
      <c r="Y259" s="243">
        <v>-23456.634520822256</v>
      </c>
      <c r="Z259" s="32"/>
      <c r="AA259" s="32"/>
      <c r="AB259" s="32"/>
      <c r="AC259" s="32"/>
      <c r="AD259" s="32"/>
      <c r="AE259" s="32"/>
      <c r="AF259" s="32"/>
      <c r="AG259" s="32"/>
      <c r="AH259" s="32"/>
      <c r="AI259" s="32"/>
    </row>
    <row r="260" spans="1:36" ht="15" x14ac:dyDescent="0.25">
      <c r="A260" s="1033">
        <v>1527.12</v>
      </c>
      <c r="F260" s="243" t="s">
        <v>496</v>
      </c>
      <c r="G260" s="240">
        <v>265</v>
      </c>
      <c r="H260" s="243"/>
      <c r="I260" s="803">
        <v>5.1714453320093879E-4</v>
      </c>
      <c r="J260" s="243">
        <v>0</v>
      </c>
      <c r="K260" s="243" t="e">
        <v>#DIV/0!</v>
      </c>
      <c r="L260" s="243" t="e">
        <v>#DIV/0!</v>
      </c>
      <c r="M260" s="243" t="e">
        <v>#DIV/0!</v>
      </c>
      <c r="N260" s="243" t="e">
        <v>#DIV/0!</v>
      </c>
      <c r="O260" s="243" t="e">
        <v>#DIV/0!</v>
      </c>
      <c r="P260" s="243" t="e">
        <v>#DIV/0!</v>
      </c>
      <c r="Q260" s="243">
        <v>0</v>
      </c>
      <c r="R260" s="243">
        <v>0</v>
      </c>
      <c r="S260" s="243">
        <v>0</v>
      </c>
      <c r="T260" s="243">
        <v>0</v>
      </c>
      <c r="U260" s="243">
        <v>0</v>
      </c>
      <c r="V260" s="243">
        <v>0</v>
      </c>
      <c r="W260" s="243">
        <v>0</v>
      </c>
      <c r="X260" s="243">
        <v>0</v>
      </c>
      <c r="Y260" s="243">
        <v>0</v>
      </c>
    </row>
    <row r="261" spans="1:36" ht="15" x14ac:dyDescent="0.25">
      <c r="A261" s="1033">
        <v>7515.6372499999998</v>
      </c>
      <c r="F261" s="243" t="s">
        <v>497</v>
      </c>
      <c r="G261" s="240">
        <v>266</v>
      </c>
      <c r="H261" s="243"/>
      <c r="I261" s="803">
        <v>2.5450984319233833E-3</v>
      </c>
      <c r="J261" s="243">
        <v>23.967407500000036</v>
      </c>
      <c r="K261" s="243">
        <v>0</v>
      </c>
      <c r="L261" s="243">
        <v>0</v>
      </c>
      <c r="M261" s="243">
        <v>0</v>
      </c>
      <c r="N261" s="243">
        <v>0</v>
      </c>
      <c r="O261" s="243">
        <v>0</v>
      </c>
      <c r="P261" s="243">
        <v>0</v>
      </c>
      <c r="Q261" s="243">
        <v>1.7957669500000024</v>
      </c>
      <c r="R261" s="243">
        <v>3.5772250000000057</v>
      </c>
      <c r="S261" s="243">
        <v>5.0081150000000081E-2</v>
      </c>
      <c r="T261" s="243">
        <v>0</v>
      </c>
      <c r="U261" s="243">
        <v>6.4390050000000096</v>
      </c>
      <c r="V261" s="243">
        <v>0</v>
      </c>
      <c r="W261" s="243">
        <v>30.406412500000048</v>
      </c>
      <c r="X261" s="243">
        <v>2.0390182500000029</v>
      </c>
      <c r="Y261" s="243">
        <v>116.25981250000017</v>
      </c>
    </row>
    <row r="262" spans="1:36" ht="15" x14ac:dyDescent="0.25">
      <c r="A262" s="1033">
        <v>2688868.1900500008</v>
      </c>
      <c r="F262" s="540" t="s">
        <v>498</v>
      </c>
      <c r="G262" s="802" t="s">
        <v>639</v>
      </c>
      <c r="H262" s="540"/>
      <c r="I262" s="803">
        <v>0.91055940920311496</v>
      </c>
      <c r="J262" s="540">
        <v>25.365115810374814</v>
      </c>
      <c r="K262" s="540">
        <v>0</v>
      </c>
      <c r="L262" s="540">
        <v>0</v>
      </c>
      <c r="M262" s="540">
        <v>0</v>
      </c>
      <c r="N262" s="540">
        <v>0</v>
      </c>
      <c r="O262" s="540">
        <v>0</v>
      </c>
      <c r="P262" s="540">
        <v>83.880337970000113</v>
      </c>
      <c r="Q262" s="540">
        <v>1.8933775500000027</v>
      </c>
      <c r="R262" s="540">
        <v>3.5943935533465985</v>
      </c>
      <c r="S262" s="540">
        <v>0.10524251299225668</v>
      </c>
      <c r="T262" s="540">
        <v>3.1311957695930048</v>
      </c>
      <c r="U262" s="540">
        <v>7.4250100000000119</v>
      </c>
      <c r="V262" s="540">
        <v>0</v>
      </c>
      <c r="W262" s="540">
        <v>33.024325475794825</v>
      </c>
      <c r="X262" s="540">
        <v>2.1077550189109782</v>
      </c>
      <c r="Y262" s="540">
        <v>120.50049059412963</v>
      </c>
    </row>
    <row r="263" spans="1:36" ht="15" x14ac:dyDescent="0.25">
      <c r="A263" s="1033"/>
      <c r="F263" s="247" t="s">
        <v>125</v>
      </c>
      <c r="G263" s="247">
        <v>270</v>
      </c>
      <c r="H263" s="247"/>
      <c r="I263" s="804"/>
      <c r="J263" s="247">
        <v>-8802.169089963334</v>
      </c>
      <c r="K263" s="247" t="e">
        <v>#DIV/0!</v>
      </c>
      <c r="L263" s="247" t="e">
        <v>#DIV/0!</v>
      </c>
      <c r="M263" s="247" t="e">
        <v>#DIV/0!</v>
      </c>
      <c r="N263" s="247" t="e">
        <v>#DIV/0!</v>
      </c>
      <c r="O263" s="247" t="e">
        <v>#DIV/0!</v>
      </c>
      <c r="P263" s="247" t="e">
        <v>#DIV/0!</v>
      </c>
      <c r="Q263" s="247">
        <v>-658.37565958072469</v>
      </c>
      <c r="R263" s="247">
        <v>-5581.9942073533366</v>
      </c>
      <c r="S263" s="247">
        <v>-502.46252059809291</v>
      </c>
      <c r="T263" s="247">
        <v>-260.51527513600342</v>
      </c>
      <c r="U263" s="247">
        <v>-1816.8605694238483</v>
      </c>
      <c r="V263" s="247">
        <v>-4012.5775758834006</v>
      </c>
      <c r="W263" s="247">
        <v>-878.08175482867523</v>
      </c>
      <c r="X263" s="247">
        <v>-4989.3019428964526</v>
      </c>
      <c r="Y263" s="247">
        <v>-267506.48088359449</v>
      </c>
    </row>
    <row r="264" spans="1:36" ht="15" x14ac:dyDescent="0.25">
      <c r="A264" s="1033"/>
      <c r="F264" s="243" t="s">
        <v>479</v>
      </c>
      <c r="G264" s="240"/>
      <c r="H264" s="243"/>
      <c r="I264" s="805"/>
      <c r="J264" s="243"/>
      <c r="K264" s="243"/>
      <c r="L264" s="243"/>
      <c r="M264" s="243"/>
      <c r="N264" s="243"/>
      <c r="O264" s="243"/>
      <c r="P264" s="243"/>
      <c r="Q264" s="243"/>
      <c r="R264" s="243"/>
      <c r="S264" s="243"/>
      <c r="T264" s="243"/>
      <c r="U264" s="243"/>
      <c r="V264" s="243"/>
      <c r="W264" s="243"/>
      <c r="X264" s="243"/>
      <c r="Y264" s="243"/>
    </row>
    <row r="265" spans="1:36" ht="15" x14ac:dyDescent="0.25">
      <c r="A265" s="1033">
        <v>256601.07722500002</v>
      </c>
      <c r="F265" s="255" t="s">
        <v>506</v>
      </c>
      <c r="G265" s="240" t="s">
        <v>508</v>
      </c>
      <c r="H265" s="255"/>
      <c r="I265" s="803">
        <v>8.689549236496194E-2</v>
      </c>
      <c r="J265" s="255">
        <v>-8851.501613273711</v>
      </c>
      <c r="K265" s="255" t="e">
        <v>#DIV/0!</v>
      </c>
      <c r="L265" s="255" t="e">
        <v>#DIV/0!</v>
      </c>
      <c r="M265" s="255" t="e">
        <v>#DIV/0!</v>
      </c>
      <c r="N265" s="255" t="e">
        <v>#DIV/0!</v>
      </c>
      <c r="O265" s="255" t="e">
        <v>#DIV/0!</v>
      </c>
      <c r="P265" s="255" t="e">
        <v>#DIV/0!</v>
      </c>
      <c r="Q265" s="255">
        <v>-662.06480408072468</v>
      </c>
      <c r="R265" s="255">
        <v>-5589.1658259066826</v>
      </c>
      <c r="S265" s="255">
        <v>-502.61784426108511</v>
      </c>
      <c r="T265" s="255">
        <v>-263.64647090559646</v>
      </c>
      <c r="U265" s="255">
        <v>-1830.7245844238482</v>
      </c>
      <c r="V265" s="255">
        <v>-4012.5775758834002</v>
      </c>
      <c r="W265" s="255">
        <v>-941.51249280447007</v>
      </c>
      <c r="X265" s="255">
        <v>-4993.4487161653633</v>
      </c>
      <c r="Y265" s="255">
        <v>-267743.2411866886</v>
      </c>
    </row>
    <row r="266" spans="1:36" ht="15" x14ac:dyDescent="0.25">
      <c r="A266" s="1033">
        <v>2696383.8273000009</v>
      </c>
      <c r="F266" s="255" t="s">
        <v>507</v>
      </c>
      <c r="G266" s="240" t="s">
        <v>509</v>
      </c>
      <c r="H266" s="255"/>
      <c r="I266" s="803">
        <v>0.91310450763503836</v>
      </c>
      <c r="J266" s="255">
        <v>49.332523310374853</v>
      </c>
      <c r="K266" s="255">
        <v>0</v>
      </c>
      <c r="L266" s="255">
        <v>0</v>
      </c>
      <c r="M266" s="255">
        <v>0</v>
      </c>
      <c r="N266" s="255">
        <v>0</v>
      </c>
      <c r="O266" s="255">
        <v>0</v>
      </c>
      <c r="P266" s="255">
        <v>83.880337970000113</v>
      </c>
      <c r="Q266" s="255">
        <v>3.6891445000000052</v>
      </c>
      <c r="R266" s="255">
        <v>7.1716185533466046</v>
      </c>
      <c r="S266" s="255">
        <v>0.15532366299225675</v>
      </c>
      <c r="T266" s="255">
        <v>3.1311957695930048</v>
      </c>
      <c r="U266" s="255">
        <v>13.864015000000022</v>
      </c>
      <c r="V266" s="255">
        <v>0</v>
      </c>
      <c r="W266" s="255">
        <v>63.430737975794869</v>
      </c>
      <c r="X266" s="255">
        <v>4.1467732689109811</v>
      </c>
      <c r="Y266" s="255">
        <v>236.7603030941298</v>
      </c>
    </row>
    <row r="267" spans="1:36" ht="12.75" x14ac:dyDescent="0.2">
      <c r="A267" s="1033"/>
      <c r="F267" s="272"/>
      <c r="G267" s="269"/>
      <c r="H267" s="269"/>
      <c r="I267" s="273"/>
    </row>
    <row r="272" spans="1:36" x14ac:dyDescent="0.2">
      <c r="I272" s="952">
        <v>0.99999999999999989</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65</vt:i4>
      </vt:variant>
    </vt:vector>
  </HeadingPairs>
  <TitlesOfParts>
    <vt:vector size="76" baseType="lpstr">
      <vt:lpstr>Inputs</vt:lpstr>
      <vt:lpstr>Extra Materials</vt:lpstr>
      <vt:lpstr>RAW</vt:lpstr>
      <vt:lpstr>Results</vt:lpstr>
      <vt:lpstr>CRM</vt:lpstr>
      <vt:lpstr>Data1</vt:lpstr>
      <vt:lpstr>Data2</vt:lpstr>
      <vt:lpstr>Data3</vt:lpstr>
      <vt:lpstr>Uitrekensheet</vt:lpstr>
      <vt:lpstr>EoL</vt:lpstr>
      <vt:lpstr>Manual</vt:lpstr>
      <vt:lpstr>Data3!Área_de_impresión</vt:lpstr>
      <vt:lpstr>Results!Área_de_impresión</vt:lpstr>
      <vt:lpstr>Auxiliaries</vt:lpstr>
      <vt:lpstr>Uitrekensheet!D_AD</vt:lpstr>
      <vt:lpstr>Uitrekensheet!D_Eutr</vt:lpstr>
      <vt:lpstr>Uitrekensheet!D_GWP</vt:lpstr>
      <vt:lpstr>Uitrekensheet!D_HM</vt:lpstr>
      <vt:lpstr>Uitrekensheet!D_HMwater</vt:lpstr>
      <vt:lpstr>Uitrekensheet!D_PAH</vt:lpstr>
      <vt:lpstr>Uitrekensheet!D_PM</vt:lpstr>
      <vt:lpstr>Uitrekensheet!D_POP</vt:lpstr>
      <vt:lpstr>Uitrekensheet!D_VOC</vt:lpstr>
      <vt:lpstr>Uitrekensheet!D_waterproces</vt:lpstr>
      <vt:lpstr>Data</vt:lpstr>
      <vt:lpstr>Uitrekensheet!Dwaste_non</vt:lpstr>
      <vt:lpstr>Uitrekensheet!Dwastehaz</vt:lpstr>
      <vt:lpstr>Uitrekensheet!DWatercool</vt:lpstr>
      <vt:lpstr>Energy</vt:lpstr>
      <vt:lpstr>Uitrekensheet!M_AD</vt:lpstr>
      <vt:lpstr>Uitrekensheet!M_Eutr</vt:lpstr>
      <vt:lpstr>Uitrekensheet!M_GWP</vt:lpstr>
      <vt:lpstr>Uitrekensheet!M_HM</vt:lpstr>
      <vt:lpstr>Uitrekensheet!M_HMwater</vt:lpstr>
      <vt:lpstr>Uitrekensheet!M_PAH</vt:lpstr>
      <vt:lpstr>Uitrekensheet!M_PM</vt:lpstr>
      <vt:lpstr>Uitrekensheet!M_POP</vt:lpstr>
      <vt:lpstr>Uitrekensheet!M_VOC</vt:lpstr>
      <vt:lpstr>RAW!MatColumn</vt:lpstr>
      <vt:lpstr>MatColumn</vt:lpstr>
      <vt:lpstr>MatList</vt:lpstr>
      <vt:lpstr>MatStart</vt:lpstr>
      <vt:lpstr>Uitrekensheet!Mwastehaz</vt:lpstr>
      <vt:lpstr>Uitrekensheet!Mwastenon</vt:lpstr>
      <vt:lpstr>Uitrekensheet!Mwatercool</vt:lpstr>
      <vt:lpstr>Uitrekensheet!Mwaterproces</vt:lpstr>
      <vt:lpstr>RAW!ProdColumn</vt:lpstr>
      <vt:lpstr>ProdColumn</vt:lpstr>
      <vt:lpstr>Uitrekensheet!Re_AD</vt:lpstr>
      <vt:lpstr>Uitrekensheet!Re_Eutr</vt:lpstr>
      <vt:lpstr>Uitrekensheet!Re_GWP</vt:lpstr>
      <vt:lpstr>Uitrekensheet!Re_HM</vt:lpstr>
      <vt:lpstr>Uitrekensheet!Re_HMwater</vt:lpstr>
      <vt:lpstr>Uitrekensheet!Re_PAH</vt:lpstr>
      <vt:lpstr>Uitrekensheet!Re_PM</vt:lpstr>
      <vt:lpstr>Uitrekensheet!Re_POP</vt:lpstr>
      <vt:lpstr>Uitrekensheet!Re_VOC</vt:lpstr>
      <vt:lpstr>Uitrekensheet!Re_wastehaz</vt:lpstr>
      <vt:lpstr>Uitrekensheet!Re_wastenon</vt:lpstr>
      <vt:lpstr>Uitrekensheet!Re_Watercool</vt:lpstr>
      <vt:lpstr>Uitrekensheet!Re_waterproces</vt:lpstr>
      <vt:lpstr>Refrigerants</vt:lpstr>
      <vt:lpstr>Data3!TOTALMASS</vt:lpstr>
      <vt:lpstr>Uitrekensheet!U_AD</vt:lpstr>
      <vt:lpstr>Uitrekensheet!U_Eutr</vt:lpstr>
      <vt:lpstr>Uitrekensheet!U_GWP</vt:lpstr>
      <vt:lpstr>Uitrekensheet!U_HM</vt:lpstr>
      <vt:lpstr>Uitrekensheet!U_HMwater</vt:lpstr>
      <vt:lpstr>Uitrekensheet!U_PAH</vt:lpstr>
      <vt:lpstr>Uitrekensheet!U_PM</vt:lpstr>
      <vt:lpstr>Uitrekensheet!U_POP</vt:lpstr>
      <vt:lpstr>Uitrekensheet!U_VOC</vt:lpstr>
      <vt:lpstr>Uitrekensheet!U_wastehaz</vt:lpstr>
      <vt:lpstr>Uitrekensheet!U_wastenon</vt:lpstr>
      <vt:lpstr>Uitrekensheet!U_Watercool</vt:lpstr>
      <vt:lpstr>Uitrekensheet!U_waterproces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Maaike</dc:creator>
  <cp:lastModifiedBy>Diego Iribarren</cp:lastModifiedBy>
  <cp:lastPrinted>2012-05-08T13:35:17Z</cp:lastPrinted>
  <dcterms:created xsi:type="dcterms:W3CDTF">2011-01-13T15:59:41Z</dcterms:created>
  <dcterms:modified xsi:type="dcterms:W3CDTF">2023-01-25T16:04:32Z</dcterms:modified>
</cp:coreProperties>
</file>