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mbcits.sharepoint.com/sites/SOPMichelLab/Shared Documents/Michel Lab Manuscripts in Progress/Persulfidation ZFs Meta Analysis Paper/for RESPONSE to reviewers comment/"/>
    </mc:Choice>
  </mc:AlternateContent>
  <xr:revisionPtr revIDLastSave="83" documentId="8_{0F400BD2-ED47-D946-BC0B-104F5EAEB30A}" xr6:coauthVersionLast="47" xr6:coauthVersionMax="47" xr10:uidLastSave="{D9B0874B-2606-404C-AA99-FA3E6EFF4482}"/>
  <bookViews>
    <workbookView xWindow="480" yWindow="2020" windowWidth="32940" windowHeight="15940" xr2:uid="{BF4F6866-19E2-D045-82DA-7F7698CC5454}"/>
  </bookViews>
  <sheets>
    <sheet name="Human_GO_BP" sheetId="2" r:id="rId1"/>
    <sheet name="Human_GO_MF" sheetId="3" r:id="rId2"/>
    <sheet name="Human_GO_CC" sheetId="4" r:id="rId3"/>
  </sheets>
  <definedNames>
    <definedName name="ExternalData_1" localSheetId="0" hidden="1">Human_GO_BP!$A$1:$M$23</definedName>
    <definedName name="ExternalData_1" localSheetId="2" hidden="1">Human_GO_CC!$A$1:$M$23</definedName>
    <definedName name="ExternalData_1" localSheetId="1" hidden="1">Human_GO_MF!$A$1:$M$29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" i="4" l="1"/>
  <c r="N3" i="4"/>
  <c r="N4" i="4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" i="2"/>
  <c r="N2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67244C6-56EA-B94E-9731-713BEF22B6B4}" keepAlive="1" name="Query - Human KEGG" description="Connection to the 'Human KEGG' query in the workbook." type="5" refreshedVersion="8" background="1" saveData="1">
    <dbPr connection="Provider=Microsoft.Mashup.OleDb.1;Data Source=$Workbook$;Location=&quot;Human KEGG&quot;;Extended Properties=&quot;&quot;" command="SELECT * FROM [Human KEGG]"/>
  </connection>
  <connection id="2" xr16:uid="{E2855681-FCE1-3A4A-B056-1849EEBEBB89}" keepAlive="1" name="Query - Human_BP_New" description="Connection to the 'Human_BP_New' query in the workbook." type="5" refreshedVersion="0" background="1" saveData="1">
    <dbPr connection="Provider=Microsoft.Mashup.OleDb.1;Data Source=$Workbook$;Location=Human_BP_New;Extended Properties=&quot;&quot;" command="SELECT * FROM [Human_BP_New]"/>
  </connection>
  <connection id="3" xr16:uid="{A1DE7E27-E7F8-3942-A637-48BDA8A672FB}" keepAlive="1" name="Query - Human_GO_BP_New" description="Connection to the 'Human_GO_BP_New' query in the workbook." type="5" refreshedVersion="8" background="1" saveData="1">
    <dbPr connection="Provider=Microsoft.Mashup.OleDb.1;Data Source=$Workbook$;Location=Human_GO_BP_New;Extended Properties=&quot;&quot;" command="SELECT * FROM [Human_GO_BP_New]"/>
  </connection>
  <connection id="4" xr16:uid="{A908F054-8F9D-C941-A02F-06933F2604E9}" keepAlive="1" name="Query - Human_GO_CC_New" description="Connection to the 'Human_GO_CC_New' query in the workbook." type="5" refreshedVersion="8" background="1" saveData="1">
    <dbPr connection="Provider=Microsoft.Mashup.OleDb.1;Data Source=$Workbook$;Location=Human_GO_CC_New;Extended Properties=&quot;&quot;" command="SELECT * FROM [Human_GO_CC_New]"/>
  </connection>
  <connection id="5" xr16:uid="{9ECC611B-CF9A-7E4C-BBC5-87E339E11A20}" keepAlive="1" name="Query - Human_GO_MF_New" description="Connection to the 'Human_GO_MF_New' query in the workbook." type="5" refreshedVersion="8" background="1" saveData="1">
    <dbPr connection="Provider=Microsoft.Mashup.OleDb.1;Data Source=$Workbook$;Location=Human_GO_MF_New;Extended Properties=&quot;&quot;" command="SELECT * FROM [Human_GO_MF_New]"/>
  </connection>
  <connection id="6" xr16:uid="{6FC6AAD1-8B8A-BA43-9255-C7A43388B991}" keepAlive="1" name="Query - Human_KEGG_new" description="Connection to the 'Human_KEGG_new' query in the workbook." type="5" refreshedVersion="8" background="1" saveData="1">
    <dbPr connection="Provider=Microsoft.Mashup.OleDb.1;Data Source=$Workbook$;Location=Human_KEGG_new;Extended Properties=&quot;&quot;" command="SELECT * FROM [Human_KEGG_new]"/>
  </connection>
</connections>
</file>

<file path=xl/sharedStrings.xml><?xml version="1.0" encoding="utf-8"?>
<sst xmlns="http://schemas.openxmlformats.org/spreadsheetml/2006/main" count="330" uniqueCount="228">
  <si>
    <t>Category</t>
  </si>
  <si>
    <t>Term</t>
  </si>
  <si>
    <t>%</t>
  </si>
  <si>
    <t>PValue</t>
  </si>
  <si>
    <t>Genes</t>
  </si>
  <si>
    <t>List Total</t>
  </si>
  <si>
    <t>Pop Hits</t>
  </si>
  <si>
    <t>Pop Total</t>
  </si>
  <si>
    <t>Fold Enrichment</t>
  </si>
  <si>
    <t>Bonferroni</t>
  </si>
  <si>
    <t>Benjamini</t>
  </si>
  <si>
    <t>FDR</t>
  </si>
  <si>
    <t>GOTERM_BP_DIRECT</t>
  </si>
  <si>
    <t>P61927, P42677, Q71UM5, A6NKH3, P61513</t>
  </si>
  <si>
    <t>F8WEA1, A8MUK0, Q16629, A8MTP4, Q5BKZ1, Q15428, C9JAB2, F8W6K1, Q99590, H7BZM7, O60870, A0A0A0MRN4, A0A0B4J1Z1, Q5VZF2, Q9UNY4</t>
  </si>
  <si>
    <t>P61927, P42677, Q8WU90, P61513</t>
  </si>
  <si>
    <t>A0A3B3IUA7, Q14258, Q12933, O75679, Q96S55, Q7Z2W4, H3BT57, Q9NX58, Q9NW08, P43243, Q13263, P09874, Q92974</t>
  </si>
  <si>
    <t>F8WEA1, A8MUK0, Q16629, A8MTP4, Q5BKZ1, Q15428, C9JAB2, F8W6K1, Q99590, H7BZM7, A0A0A0MRN4, A0A0B4J1Z1, Q5VZF2, Q9UNY4</t>
  </si>
  <si>
    <t>P61927, H3BT57, Q8TDI0, F2Z2R5</t>
  </si>
  <si>
    <t>P31689, P49792, O60884, Q96EY1</t>
  </si>
  <si>
    <t>A0A2R8YDE6, O15344, Q9UBN7, Q92974</t>
  </si>
  <si>
    <t>P31689, O60884, Q96EY1</t>
  </si>
  <si>
    <t>P22681, H3BT57, P09874</t>
  </si>
  <si>
    <t>A8MUK0, Q15637, A8MTP4, Q15428, F8W6K1, Q99590</t>
  </si>
  <si>
    <t>Q71UM5, H3BT57, Q96EY1</t>
  </si>
  <si>
    <t>F8WEA1, A0A3B3IUA7, Q14258, Q16629, H3BT57, C9JAB2, P13631, A0A0B4J1Z1</t>
  </si>
  <si>
    <t>P31689, Q9H0H5, Q01954, P52594, Q9Y508, Q8IXK0</t>
  </si>
  <si>
    <t>P31689, P61927, Q13501</t>
  </si>
  <si>
    <t>Q13501, Q96QC0, H3BT57</t>
  </si>
  <si>
    <t>Q7Z570, Q15428, Q9H2P0</t>
  </si>
  <si>
    <t>F8WEA1, Q16629, Q15637, Q15428, C9JAB2, P09234, A0A0B4J1Z1</t>
  </si>
  <si>
    <t>P49792, O75925, H3BT57, Q13263</t>
  </si>
  <si>
    <t>P27694, P49736</t>
  </si>
  <si>
    <t>P42677, Q71UM5</t>
  </si>
  <si>
    <t>Q13501, A0A3B3IUA7, Q5T4S7, Q14258, F8WEU8, P22681, Q9Y4X5, Q9UBF6, Q9Y508, A0A0A0MSW0, O95376</t>
  </si>
  <si>
    <t>GOTERM_MF_DIRECT</t>
  </si>
  <si>
    <t>P61927, A0A3B3IUA7, Q8IWS0, Q16629, A0A7I2YQA8, P52594, Q96QC0, Q71UM5, A8MTP4, Q15637, F8W6K1, Q12986, Q8WU90, Q99590, Q01844, P09234, A0A7I2YQQ0, P62633, P09874, Q13263, A0A0D9SGE8, P26358, P49792, A8MUK0, F8WEA1, Q14258, P30876, Q5BKZ1, Q15428, C9JAB2, D6RAT4, A0A7I2V5F6, A0A7I2V5D0, A0A7I2V5F1, P42677, Q7Z2W4, A0A7I2V490, Q9NX58, O60870, P43243, P20042, A0A7I2V311, A0A0A0MRN4, P61513, A0A0B4J1Z1, Q5VZF2</t>
  </si>
  <si>
    <t>Q13501, O75925, Q8IWS0, Q12933, A0A2R8YDE6, O15344, Q9GZT9, Q9UBN7, Q9H7Z6, P49736, P09874, A0A0D9SGE8</t>
  </si>
  <si>
    <t>O95159, A0A3B3IUA7, Q8IWS0, Q16629, P29375, Q96QC0, P52594, Q71UM5, Q9UBF6, Q96B54, Q12986, Q9Y508, Q8WU90, Q8TDI0, Q9BRR0, Q01844, O60884, H3BT57, P62633, P49736, A0A0D9SGE8, Q92974, F8WEA1, Q9H0H5, A8MUK0, P31689, Q14258, Q13642, P30876, Q9Y4X5, Q15428, A0A2R8YDE6, M0QXZ5, A0A7I2V5F6, P13631, Q9H7Z6, H0YDG9, Q9H2P0, A0A7I2V5F1, Q96S55, Q7Z2W4, F8WEU8, F2Z2R5, P20042, H0YCN2, A0A7I2V311, P61513, O75925, P27694, P22681, A0A7I2YQA8, A8MTP4, Q969J2, Q15637, F8W6K1, A0A0A0MSW0, Q8IXK0, O95376, Q99590, H7BZM7, Q96T23, H7BYG8, Q6GMV2, Q14192, P09234, A0A7I2YQQ0, Q9GZT9, P09874, Q13263, Q9UNY4, P26358, P49792, Q13501, Q5T4S7, Q12933, O75679, Q5BKZ1, C9JAB2, D6RAT4, Q14839, A0A7I2V5D0, P42677, A0A7I2V490, Q9NX58, O60870, Q96EY1, P43243, O15344, A0A0A0MRN4, Q9UBN7, A0A0B4J1Z1</t>
  </si>
  <si>
    <t>A0A3B3IUA7, Q14258, Q7Z2W4, P22681, Q8WU90</t>
  </si>
  <si>
    <t>P31689, Q13501, O75925, Q12933, H3BT57, Q9Y4X5, A0A2R8YDE6, O15344, Q9UBN7, Q13263</t>
  </si>
  <si>
    <t>A0A2R8YDE6, Q14839, Q8TDI0, F2Z2R5, Q9UBN7, Q9UNY4</t>
  </si>
  <si>
    <t>Q9H0H5, A0A2R8YDE6, Q9UBN7, Q9H2P0</t>
  </si>
  <si>
    <t>Q9H0H5, A0A2R8YDE6, O15344, Q9UBN7, Q92974</t>
  </si>
  <si>
    <t>Q8IWS0, Q96T23, P29375, Q14839, Q8TDI0, F2Z2R5, Q8IXK0, H0YCN2, Q9H7Z6, P49736, A0A0D9SGE8, H0YDG9</t>
  </si>
  <si>
    <t>O95159, O75925, Q8IWS0, Q14588, P27694, P29375, A0A7I2YQA8, P52594, Q96QC0, Q969J2, Q8TDI0, Q8IXK0, Q9BRR0, H3BT57, Q9NW08, A0A7I2YQQ0, P49736, P09874, Q13263, A0A0D9SGE8, Q9UNY4, P26358, P30876, Q5BKZ1, Q14839, A0A7I2V5F6, P13631, A0A7I2V5D0, Q9H2P0, A0A7I2V5F1, Q96S55, P42677, A0A7I2V490, Q9NX58, O60870, F2Z2R5, A0A7I2V311, A0A0A0MRN4</t>
  </si>
  <si>
    <t>P30876, A0A7I2YQA8, Q14839, Q8TDI0, A0A7I2V5F6, Q8IXK0, P13631, Q9BRR0, A0A7I2V5D0, Q9H2P0, A0A7I2V5F1, A0A7I2V490, F2Z2R5, A0A7I2V311, A0A7I2YQQ0, Q13263, P09874, P26358</t>
  </si>
  <si>
    <t>Q13501, H7BZM7, P22681</t>
  </si>
  <si>
    <t>F8WEA1, Q16629, Q15637, C9JAB2, P09234, D6RAT4, P20042, P62633, A0A0B4J1Z1</t>
  </si>
  <si>
    <t>Q13501, Q12933, Q15637, Q969J2, Q8IXK0, Q96S55, Q01844, Q14192, H3BT57, Q9NX58, P43243, O15344, P09874</t>
  </si>
  <si>
    <t>O75925, Q14192, Q15637, Q7Z5L9, Q14839, Q13263</t>
  </si>
  <si>
    <t>Q96S55, P31689, O60884, Q14839, Q96EY1, Q8TDI0, F2Z2R5, P49736, Q9UNY4</t>
  </si>
  <si>
    <t>Q96S55, Q14839, Q8TDI0, F2Z2R5, P49736</t>
  </si>
  <si>
    <t>O95159, O75925, Q16629, P29375, A0A7I2YQA8, Q9UBF6, Q15637, Q12986, A0A0A0MSW0, Q8IXK0, O95376, H7BZM7, H7BYG8, H3BT57, P09234, A0A7I2YQQ0, P62633, P09874, Q13263, Q9UNY4, Q92974, P26358, F8WEA1, Q13501, Q5T4S7, Q12933, Q9Y4X5, Q15428, C9JAB2, A0A2R8YDE6, D6RAT4, Q14839, A0A7I2V5F6, P13631, A0A7I2V5D0, A0A7I2V5F1, P42677, F8WEU8, A0A7I2V490, P43243, O15344, A0A7I2V311, Q9UBN7, A0A0B4J1Z1</t>
  </si>
  <si>
    <t>Q14839, Q8TDI0, F2Z2R5, P49736</t>
  </si>
  <si>
    <t>O75925, Q01844, Q96T23, Q14192, Q7LBC6, H0YCN2, Q9H7Z6, H0YDG9</t>
  </si>
  <si>
    <t>Q9H0H5, Q13501, Q12933, O75679, Q96EY1, P09874</t>
  </si>
  <si>
    <t>Q96S55, P49736</t>
  </si>
  <si>
    <t>P31689, O60884</t>
  </si>
  <si>
    <t>P27694, D6RAT4, P62633, P49736</t>
  </si>
  <si>
    <t>GOTERM_CC_DIRECT</t>
  </si>
  <si>
    <t>A0A3B3IUA7, Q8IWS0, Q16629, P29375, Q96QC0, Q9UBF6, Q12986, Q8TDI0, Q9BRR0, Q01844, H3BT57, Q9NW08, P49736, A0A0D9SGE8, F8WEA1, Q9H0H5, A8MUK0, Q14258, P30876, Q9Y4X5, Q15428, Q7Z5L9, A0A2R8YDE6, A0A7I2V5F6, P13631, Q7LBC6, Q9H7Z6, H0YDG9, A0A7I2V5F1, Q01954, F8WEU8, Q96JP5, F2Z2R5, H0YCN2, A0A7I2V311, Q5VZF2, O75925, P27694, A0A7I2YQA8, A8MTP4, Q969J2, Q15637, F8W6K1, A0A0A0MSW0, Q8IXK0, O95376, Q99590, H7BZM7, Q96T23, Q14192, P09234, A0A7I2YQQ0, P09874, Q13263, P26358, P49792, Q13501, Q5T4S7, Q12933, O75679, Q5BKZ1, C9JAB2, Q14839, A0A7I2V5D0, P42677, A0A7I2V490, Q9NX58, O60870, A0A0A0MRN4, Q9UBN7, A0A0B4J1Z1</t>
  </si>
  <si>
    <t>Q96S55, P27694, P30876, Q96QC0, H3BT57, Q14839, P49736, P09874</t>
  </si>
  <si>
    <t>P61927, P42677, Q71UM5, A6NKH3, Q15637, P61513</t>
  </si>
  <si>
    <t>P61927, A0A3B3IUA7, Q16629, P22681, P52594, Q9UBF6, O95376, Q9BRR0, Q01844, H7BZM7, Q7Z570, O60884, H3BT57, Q9GZT9, P62633, P49736, P09874, Q92974, P49792, F8WEA1, P31689, Q13501, Q14258, Q13642, Q9Y4X5, O75679, Q7Z5L9, C9JAB2, A0A2R8YDE6, D6RAT4, Q14839, P13631, Q9H2P0, Q01954, Q7Z2W4, F8WEU8, Q9NX58, O60870, Q96EY1, O15344, P20042, Q9UBN7, P61513, A0A0B4J1Z1, Q5VZF2</t>
  </si>
  <si>
    <t>P61927, A0A3B3IUA7, P22681, P52594, Q9UBF6, Q12986, Q9Y508, A0A0A0MSW0, Q8WU90, Q8TDI0, H7BYG8, O60884, H3BT57, Q9NW08, Q9GZT9, P62633, P09874, Q9UNY4, Q92974, Q9H0H5, P49792, P31689, Q13501, Q14258, Q13642, Q5T4S7, Q12933, Q9Y4X5, O75679, A0A2R8YDE6, D6RAT4, P42677, Q7Z2W4, F8WEU8, Q96EY1, F2Z2R5, O15344, P20042, Q9UBN7, P61513</t>
  </si>
  <si>
    <t>Q13642, P22681, Q14192, P61513, Q92974</t>
  </si>
  <si>
    <t>Q01844, H7BZM7, Q9Y4X5, P09234</t>
  </si>
  <si>
    <t>P61927, A6NKH3, P61513</t>
  </si>
  <si>
    <t>P31689, P49792, O95159, Q5T4S7, P30876, Q14839, A0A0A0MSW0, Q8TDI0, P13631, Q96S55, O60884, Q96EY1, P43243, F2Z2R5, P09874</t>
  </si>
  <si>
    <t>A8MUK0, Q8IWS0, P29375, A8MTP4, F8W6K1, Q12986, Q99590, P42677, Q01844, H7BZM7, Q01954, Q96JP5, H3BT57, Q9NX58, P09874, A0A0D9SGE8</t>
  </si>
  <si>
    <t>H3BT57, Q8TDI0, F2Z2R5, Q8IXK0, Q13263</t>
  </si>
  <si>
    <t>Q15637, Q15428, P09234, Q9UNY4</t>
  </si>
  <si>
    <t>F8WEA1, P31689, Q9H0H5, Q13501, Q16629, O60884, C9JAB2, A0A0B4J1Z1, P61513</t>
  </si>
  <si>
    <t>P61927, P42677, P61513</t>
  </si>
  <si>
    <t>H3BT57, O60870, Q5BKZ1, P43243, A0A0A0MRN4, Q9H7Z6</t>
  </si>
  <si>
    <t>H7BZM7, Q7Z570, P22681</t>
  </si>
  <si>
    <t>P27694, Q14839, P09874</t>
  </si>
  <si>
    <t>Q13501, P49792, Q01954, P52594, O60870, Q5BKZ1, Q96EY1, A0A0A0MRN4, Q9GZT9</t>
  </si>
  <si>
    <t>Q9H0H5, O15344, Q92974</t>
  </si>
  <si>
    <t>Q15428, P09234</t>
  </si>
  <si>
    <t>H7BZM7, Q7Z570, Q9H2P0</t>
  </si>
  <si>
    <t>Negativelog(10)</t>
  </si>
  <si>
    <t>GO:0003723</t>
  </si>
  <si>
    <t>RNA binding</t>
  </si>
  <si>
    <t>GO:0003735</t>
  </si>
  <si>
    <t>structural constituent of ribosome</t>
  </si>
  <si>
    <t>GO:0019899</t>
  </si>
  <si>
    <t>enzyme binding</t>
  </si>
  <si>
    <t>GO:0005515</t>
  </si>
  <si>
    <t>protein binding</t>
  </si>
  <si>
    <t>GO:0045296</t>
  </si>
  <si>
    <t>cadherin binding</t>
  </si>
  <si>
    <t>GO:0031625</t>
  </si>
  <si>
    <t>ubiquitin protein ligase binding</t>
  </si>
  <si>
    <t>GO:0016787</t>
  </si>
  <si>
    <t>hydrolase activity</t>
  </si>
  <si>
    <t>GO:0048487</t>
  </si>
  <si>
    <t>beta-tubulin binding</t>
  </si>
  <si>
    <t>GO:0008017</t>
  </si>
  <si>
    <t>microtubule binding</t>
  </si>
  <si>
    <t>GO:0042393</t>
  </si>
  <si>
    <t>histone binding</t>
  </si>
  <si>
    <t>GO:0003677</t>
  </si>
  <si>
    <t>DNA binding</t>
  </si>
  <si>
    <t>GO:0051082</t>
  </si>
  <si>
    <t>unfolded protein binding</t>
  </si>
  <si>
    <t>GO:0030544</t>
  </si>
  <si>
    <t>Hsp70 protein binding</t>
  </si>
  <si>
    <t>GO:0003682</t>
  </si>
  <si>
    <t>chromatin binding</t>
  </si>
  <si>
    <t>GO:0019789</t>
  </si>
  <si>
    <t>SUMO transferase activity</t>
  </si>
  <si>
    <t>GO:0030971</t>
  </si>
  <si>
    <t>receptor tyrosine kinase binding</t>
  </si>
  <si>
    <t>GO:0003729</t>
  </si>
  <si>
    <t>mRNA binding</t>
  </si>
  <si>
    <t>GO:0042802</t>
  </si>
  <si>
    <t>identical protein binding</t>
  </si>
  <si>
    <t>GO:0003714</t>
  </si>
  <si>
    <t>transcription corepressor activity</t>
  </si>
  <si>
    <t>GO:0005524</t>
  </si>
  <si>
    <t>ATP binding</t>
  </si>
  <si>
    <t>GO:0016887</t>
  </si>
  <si>
    <t>ATPase activity</t>
  </si>
  <si>
    <t>GO:0008270</t>
  </si>
  <si>
    <t>zinc ion binding</t>
  </si>
  <si>
    <t>GO:0003678</t>
  </si>
  <si>
    <t>DNA helicase activity</t>
  </si>
  <si>
    <t>GO:0003712</t>
  </si>
  <si>
    <t>transcription cofactor activity</t>
  </si>
  <si>
    <t>GO:0019901</t>
  </si>
  <si>
    <t>protein kinase binding</t>
  </si>
  <si>
    <t>GO:0017116</t>
  </si>
  <si>
    <t>single-stranded DNA-dependent ATP-dependent DNA helicase activity</t>
  </si>
  <si>
    <t>GO:0001671</t>
  </si>
  <si>
    <t>ATPase activator activity</t>
  </si>
  <si>
    <t>GO:0003697</t>
  </si>
  <si>
    <t>single-stranded DNA binding</t>
  </si>
  <si>
    <t>Column1</t>
  </si>
  <si>
    <t>GO:0005654</t>
  </si>
  <si>
    <t>nucleoplasm</t>
  </si>
  <si>
    <t>GO:0000781</t>
  </si>
  <si>
    <t>chromosome, telomeric region</t>
  </si>
  <si>
    <t>GO:0005840</t>
  </si>
  <si>
    <t>ribosome</t>
  </si>
  <si>
    <t>GO:0005737</t>
  </si>
  <si>
    <t>cytoplasm</t>
  </si>
  <si>
    <t>GO:0005829</t>
  </si>
  <si>
    <t>cytosol</t>
  </si>
  <si>
    <t>GO:0005925</t>
  </si>
  <si>
    <t>focal adhesion</t>
  </si>
  <si>
    <t>GO:0015030</t>
  </si>
  <si>
    <t>Cajal body</t>
  </si>
  <si>
    <t>GO:0022625</t>
  </si>
  <si>
    <t>cytosolic large ribosomal subunit</t>
  </si>
  <si>
    <t>GO:0016020</t>
  </si>
  <si>
    <t>membrane</t>
  </si>
  <si>
    <t>GO:0005730</t>
  </si>
  <si>
    <t>nucleolus</t>
  </si>
  <si>
    <t>GO:0005874</t>
  </si>
  <si>
    <t>microtubule</t>
  </si>
  <si>
    <t>GO:0000792</t>
  </si>
  <si>
    <t>heterochromatin</t>
  </si>
  <si>
    <t>GO:0005681</t>
  </si>
  <si>
    <t>spliceosomal complex</t>
  </si>
  <si>
    <t>GO:0070062</t>
  </si>
  <si>
    <t>extracellular exosome</t>
  </si>
  <si>
    <t>GO:0022626</t>
  </si>
  <si>
    <t>cytosolic ribosome</t>
  </si>
  <si>
    <t>GO:0016363</t>
  </si>
  <si>
    <t>nuclear matrix</t>
  </si>
  <si>
    <t>GO:0030426</t>
  </si>
  <si>
    <t>growth cone</t>
  </si>
  <si>
    <t>GO:0090734</t>
  </si>
  <si>
    <t>site of DNA damage</t>
  </si>
  <si>
    <t>GO:0043231</t>
  </si>
  <si>
    <t>intracellular membrane-bounded organelle</t>
  </si>
  <si>
    <t>GO:0005819</t>
  </si>
  <si>
    <t>spindle</t>
  </si>
  <si>
    <t>GO:0071004</t>
  </si>
  <si>
    <t>U2-type prespliceosome</t>
  </si>
  <si>
    <t>GO:0043025</t>
  </si>
  <si>
    <t>neuronal cell body</t>
  </si>
  <si>
    <t>GO:0006412</t>
  </si>
  <si>
    <t>translation</t>
  </si>
  <si>
    <t>GO:0006397</t>
  </si>
  <si>
    <t>mRNA processing</t>
  </si>
  <si>
    <t>GO:0002181</t>
  </si>
  <si>
    <t>cytoplasmic translation</t>
  </si>
  <si>
    <t>GO:0045087</t>
  </si>
  <si>
    <t>innate immune response</t>
  </si>
  <si>
    <t>GO:0008380</t>
  </si>
  <si>
    <t>RNA splicing</t>
  </si>
  <si>
    <t>GO:1901798</t>
  </si>
  <si>
    <t>positive regulation of signal transduction by p53 class mediator</t>
  </si>
  <si>
    <t>GO:0006457</t>
  </si>
  <si>
    <t>protein folding</t>
  </si>
  <si>
    <t>GO:0007026</t>
  </si>
  <si>
    <t>negative regulation of microtubule depolymerization</t>
  </si>
  <si>
    <t>GO:0009408</t>
  </si>
  <si>
    <t>response to heat</t>
  </si>
  <si>
    <t>GO:0010332</t>
  </si>
  <si>
    <t>response to gamma radiation</t>
  </si>
  <si>
    <t>GO:0000245</t>
  </si>
  <si>
    <t>spliceosomal complex assembly</t>
  </si>
  <si>
    <t>GO:0006919</t>
  </si>
  <si>
    <t>activation of cysteine-type endopeptidase activity involved in apoptotic process</t>
  </si>
  <si>
    <t>GO:1990830</t>
  </si>
  <si>
    <t>cellular response to leukemia inhibitory factor</t>
  </si>
  <si>
    <t>GO:0007283</t>
  </si>
  <si>
    <t>spermatogenesis</t>
  </si>
  <si>
    <t>GO:0031397</t>
  </si>
  <si>
    <t>negative regulation of protein ubiquitination</t>
  </si>
  <si>
    <t>GO:0006606</t>
  </si>
  <si>
    <t>protein import into nucleus</t>
  </si>
  <si>
    <t>GO:0010976</t>
  </si>
  <si>
    <t>positive regulation of neuron projection development</t>
  </si>
  <si>
    <t>GO:0000398</t>
  </si>
  <si>
    <t>mRNA splicing, via spliceosome</t>
  </si>
  <si>
    <t>GO:0016925</t>
  </si>
  <si>
    <t>protein sumoylation</t>
  </si>
  <si>
    <t>GO:0006268</t>
  </si>
  <si>
    <t>DNA unwinding involved in DNA replication</t>
  </si>
  <si>
    <t>GO:0000028</t>
  </si>
  <si>
    <t>ribosomal small subunit assembly</t>
  </si>
  <si>
    <t>GO:0006511</t>
  </si>
  <si>
    <t>ubiquitin-dependent protein catabolic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</si>
</sst>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12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3" xr16:uid="{3C61097B-6584-9C4E-838E-AF18F4242E54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47FAACD8-62F2-D14E-8684-567FF9C9FD3F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" xr16:uid="{BE3CAF38-A2DC-7A46-AA05-5FF79FC7F9DF}" autoFormatId="16" applyNumberFormats="0" applyBorderFormats="0" applyFontFormats="0" applyPatternFormats="0" applyAlignmentFormats="0" applyWidthHeightFormats="0">
  <queryTableRefresh nextId="15" unboundColumnsRight="1">
    <queryTableFields count="14">
      <queryTableField id="1" name="Category" tableColumnId="1"/>
      <queryTableField id="2" name="Term" tableColumnId="2"/>
      <queryTableField id="3" name="Count" tableColumnId="3"/>
      <queryTableField id="4" name="%" tableColumnId="4"/>
      <queryTableField id="5" name="PValue" tableColumnId="5"/>
      <queryTableField id="6" name="Genes" tableColumnId="6"/>
      <queryTableField id="7" name="List Total" tableColumnId="7"/>
      <queryTableField id="8" name="Pop Hits" tableColumnId="8"/>
      <queryTableField id="9" name="Pop Total" tableColumnId="9"/>
      <queryTableField id="10" name="Fold Enrichment" tableColumnId="10"/>
      <queryTableField id="11" name="Bonferroni" tableColumnId="11"/>
      <queryTableField id="12" name="Benjamini" tableColumnId="12"/>
      <queryTableField id="13" name="FDR" tableColumnId="13"/>
      <queryTableField id="14" dataBound="0" tableColumnId="1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10F7D90-264B-DF43-8CCB-4E7323B09F9F}" name="Human_GO_BP_New" displayName="Human_GO_BP_New" ref="A1:N23" tableType="queryTable" totalsRowShown="0">
  <autoFilter ref="A1:N23" xr:uid="{C10F7D90-264B-DF43-8CCB-4E7323B09F9F}"/>
  <tableColumns count="14">
    <tableColumn id="1" xr3:uid="{432272DF-4F36-0A4F-9792-B9CC9B337C02}" uniqueName="1" name="Category" queryTableFieldId="1" dataDxfId="11"/>
    <tableColumn id="2" xr3:uid="{3F46AD7B-306B-E946-9DA0-41060B64128E}" uniqueName="2" name="Term" queryTableFieldId="2" dataDxfId="10"/>
    <tableColumn id="3" xr3:uid="{D029F79D-3D80-0548-974D-F64F0953084C}" uniqueName="3" name="Column1" queryTableFieldId="3"/>
    <tableColumn id="4" xr3:uid="{7F3CA297-5AE4-AA4D-ACCC-ABD6736C58DC}" uniqueName="4" name="%" queryTableFieldId="4"/>
    <tableColumn id="5" xr3:uid="{FCC2318A-5AD7-3644-98AD-6B53E26698B6}" uniqueName="5" name="PValue" queryTableFieldId="5"/>
    <tableColumn id="6" xr3:uid="{D6E8A63E-4BB0-0A4E-B152-3D0E580803E3}" uniqueName="6" name="Genes" queryTableFieldId="6" dataDxfId="9"/>
    <tableColumn id="7" xr3:uid="{CB8665A4-F2A0-1444-85A4-8E9CAFE23132}" uniqueName="7" name="List Total" queryTableFieldId="7"/>
    <tableColumn id="8" xr3:uid="{7FD2028B-3F4D-9C49-A75A-15A89A609751}" uniqueName="8" name="Pop Hits" queryTableFieldId="8"/>
    <tableColumn id="9" xr3:uid="{7C2C929A-5DE8-984A-8DC8-D26C35D961DF}" uniqueName="9" name="Pop Total" queryTableFieldId="9"/>
    <tableColumn id="10" xr3:uid="{B8632939-AC4C-0046-B7A5-28339F9357D3}" uniqueName="10" name="Fold Enrichment" queryTableFieldId="10"/>
    <tableColumn id="11" xr3:uid="{85C6E14E-8E5F-E149-A52C-F9EDD4B95339}" uniqueName="11" name="Bonferroni" queryTableFieldId="11"/>
    <tableColumn id="12" xr3:uid="{21C70011-6469-DB49-9262-6D59B85C134B}" uniqueName="12" name="Benjamini" queryTableFieldId="12"/>
    <tableColumn id="13" xr3:uid="{E28C2BFC-C374-5548-8E37-9B5F489C6B25}" uniqueName="13" name="FDR" queryTableFieldId="13"/>
    <tableColumn id="14" xr3:uid="{4D5A2635-C27B-C14A-800B-BEECADF4CF89}" uniqueName="14" name="Negativelog(10)" queryTableFieldId="14" dataDxfId="8">
      <calculatedColumnFormula>-LOG10(Human_GO_BP_New[[#This Row],[PValue]])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CA51C6D-76BA-394D-9FDE-0346F3DA980E}" name="Human_GO_MF_New" displayName="Human_GO_MF_New" ref="A1:N29" tableType="queryTable" totalsRowShown="0">
  <autoFilter ref="A1:N29" xr:uid="{DCA51C6D-76BA-394D-9FDE-0346F3DA980E}"/>
  <tableColumns count="14">
    <tableColumn id="1" xr3:uid="{73C5ECD4-2706-E44A-8B2D-85EF8048BE1D}" uniqueName="1" name="Category" queryTableFieldId="1" dataDxfId="7"/>
    <tableColumn id="2" xr3:uid="{F9F60AA9-A7BE-1C4F-BCEA-F278C6393047}" uniqueName="2" name="Term" queryTableFieldId="2" dataDxfId="6"/>
    <tableColumn id="3" xr3:uid="{8EB7C07E-E874-CF46-BE9A-80CADD138B29}" uniqueName="3" name="Column1" queryTableFieldId="3"/>
    <tableColumn id="4" xr3:uid="{BFE45704-0929-4347-AEF3-486DEED257DE}" uniqueName="4" name="%" queryTableFieldId="4"/>
    <tableColumn id="5" xr3:uid="{1CDB287A-8666-E541-849A-3E771276D8F5}" uniqueName="5" name="PValue" queryTableFieldId="5"/>
    <tableColumn id="6" xr3:uid="{7E65D670-940E-F742-AE69-12579507D75F}" uniqueName="6" name="Genes" queryTableFieldId="6" dataDxfId="5"/>
    <tableColumn id="7" xr3:uid="{1D42FBFF-B810-5A41-929B-8910D10F40A6}" uniqueName="7" name="List Total" queryTableFieldId="7"/>
    <tableColumn id="8" xr3:uid="{94AA00B1-5E59-8041-817D-EBA6A31F63A5}" uniqueName="8" name="Pop Hits" queryTableFieldId="8"/>
    <tableColumn id="9" xr3:uid="{DBEFE870-0A3B-D040-9400-BEBD03738C5C}" uniqueName="9" name="Pop Total" queryTableFieldId="9"/>
    <tableColumn id="10" xr3:uid="{536E22D3-D314-E347-BC27-6581921A3D71}" uniqueName="10" name="Fold Enrichment" queryTableFieldId="10"/>
    <tableColumn id="11" xr3:uid="{A86271E9-8015-8845-83BF-7B6AFE2F25DA}" uniqueName="11" name="Bonferroni" queryTableFieldId="11"/>
    <tableColumn id="12" xr3:uid="{9F5F7E0F-5EBB-074F-B365-8553C89CB9CC}" uniqueName="12" name="Benjamini" queryTableFieldId="12"/>
    <tableColumn id="13" xr3:uid="{CBCD20B9-20D5-E743-9D25-9A01BAAA8995}" uniqueName="13" name="FDR" queryTableFieldId="13"/>
    <tableColumn id="14" xr3:uid="{07ADEE54-935A-2348-8A03-BDE204E04E0C}" uniqueName="14" name="Negativelog(10)" queryTableFieldId="14" dataDxfId="4">
      <calculatedColumnFormula>-LOG10(Human_GO_MF_New[[#This Row],[PValue]])</calculatedColumnFormula>
    </tableColumn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7AB2EA-C3DE-E445-8F82-5C7D50F329F8}" name="Human_GO_CC_New" displayName="Human_GO_CC_New" ref="A1:N23" tableType="queryTable" totalsRowShown="0">
  <autoFilter ref="A1:N23" xr:uid="{937AB2EA-C3DE-E445-8F82-5C7D50F329F8}"/>
  <tableColumns count="14">
    <tableColumn id="1" xr3:uid="{3EBF2B8A-11EB-0A46-8CE7-192AC479C47C}" uniqueName="1" name="Category" queryTableFieldId="1" dataDxfId="3"/>
    <tableColumn id="2" xr3:uid="{CC97072D-F5E2-C845-8229-A159543BEE5F}" uniqueName="2" name="Term" queryTableFieldId="2" dataDxfId="2"/>
    <tableColumn id="3" xr3:uid="{9790CA5F-5A92-0C4A-9687-CBE3E7A8242B}" uniqueName="3" name="Column1" queryTableFieldId="3"/>
    <tableColumn id="4" xr3:uid="{0B2459A6-354D-094A-9FF3-CC9E88FF23C5}" uniqueName="4" name="%" queryTableFieldId="4"/>
    <tableColumn id="5" xr3:uid="{D1B75CEA-6567-664E-98D5-130BE2C0A731}" uniqueName="5" name="PValue" queryTableFieldId="5"/>
    <tableColumn id="6" xr3:uid="{8605F1BE-74A3-2746-BEE3-B5F84845D99D}" uniqueName="6" name="Genes" queryTableFieldId="6" dataDxfId="1"/>
    <tableColumn id="7" xr3:uid="{DD95A119-253F-FB47-AC55-4A56C6E7DE42}" uniqueName="7" name="List Total" queryTableFieldId="7"/>
    <tableColumn id="8" xr3:uid="{9E7FDE79-F590-5F4E-90AB-56283BC20265}" uniqueName="8" name="Pop Hits" queryTableFieldId="8"/>
    <tableColumn id="9" xr3:uid="{932E21C1-024B-514F-8D7C-2BBBF4CDC2DB}" uniqueName="9" name="Pop Total" queryTableFieldId="9"/>
    <tableColumn id="10" xr3:uid="{7594F41C-3C35-1947-AA0B-BD25499C3A27}" uniqueName="10" name="Fold Enrichment" queryTableFieldId="10"/>
    <tableColumn id="11" xr3:uid="{A4CF71AC-8448-A74A-B442-27209A7A5153}" uniqueName="11" name="Bonferroni" queryTableFieldId="11"/>
    <tableColumn id="12" xr3:uid="{68E069B4-44AF-4B41-8B1F-CDD2409907EE}" uniqueName="12" name="Benjamini" queryTableFieldId="12"/>
    <tableColumn id="13" xr3:uid="{3DA6A9A5-AB28-3049-9CBB-495656DCB91D}" uniqueName="13" name="FDR" queryTableFieldId="13"/>
    <tableColumn id="14" xr3:uid="{F98A7B8F-6E27-B446-AFFA-2EC0A238AC65}" uniqueName="14" name="Negativelog(10)" queryTableFieldId="14" dataDxfId="0">
      <calculatedColumnFormula>-LOG10(Human_GO_CC_New[[#This Row],[PValue]])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F945-122C-D546-9FE0-C3989129EFB9}">
  <dimension ref="A1:N23"/>
  <sheetViews>
    <sheetView tabSelected="1" topLeftCell="B1" workbookViewId="0">
      <selection activeCell="N2" sqref="N2:N11"/>
    </sheetView>
  </sheetViews>
  <sheetFormatPr baseColWidth="10" defaultRowHeight="16" x14ac:dyDescent="0.2"/>
  <cols>
    <col min="1" max="1" width="18.83203125" bestFit="1" customWidth="1"/>
    <col min="2" max="2" width="12.6640625" customWidth="1"/>
    <col min="3" max="3" width="60.6640625" customWidth="1"/>
    <col min="4" max="5" width="12.1640625" bestFit="1" customWidth="1"/>
    <col min="6" max="6" width="80.6640625" bestFit="1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  <col min="14" max="14" width="14.1640625" customWidth="1"/>
  </cols>
  <sheetData>
    <row r="1" spans="1:14" x14ac:dyDescent="0.2">
      <c r="A1" t="s">
        <v>0</v>
      </c>
      <c r="B1" t="s">
        <v>1</v>
      </c>
      <c r="C1" t="s">
        <v>139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82</v>
      </c>
    </row>
    <row r="2" spans="1:14" x14ac:dyDescent="0.2">
      <c r="A2" s="1" t="s">
        <v>12</v>
      </c>
      <c r="B2" s="1" t="s">
        <v>184</v>
      </c>
      <c r="C2" s="1" t="s">
        <v>185</v>
      </c>
      <c r="D2" s="1">
        <v>4.5045045045045047</v>
      </c>
      <c r="E2" s="1">
        <v>3.5992236438820753E-4</v>
      </c>
      <c r="F2" s="1" t="s">
        <v>13</v>
      </c>
      <c r="G2" s="1">
        <v>78</v>
      </c>
      <c r="H2" s="1">
        <v>9</v>
      </c>
      <c r="I2" s="1">
        <v>1762</v>
      </c>
      <c r="J2" s="1">
        <v>12.549857549857549</v>
      </c>
      <c r="K2" s="1">
        <v>0.19541787828260582</v>
      </c>
      <c r="L2" s="1">
        <v>0.14503390725985302</v>
      </c>
      <c r="M2" s="1">
        <v>0.14479378489684003</v>
      </c>
      <c r="N2" s="1">
        <f>-LOG10(Human_GO_BP_New[[#This Row],[PValue]])</f>
        <v>3.4437911668824461</v>
      </c>
    </row>
    <row r="3" spans="1:14" x14ac:dyDescent="0.2">
      <c r="A3" s="1" t="s">
        <v>12</v>
      </c>
      <c r="B3" s="1" t="s">
        <v>186</v>
      </c>
      <c r="C3" s="1" t="s">
        <v>187</v>
      </c>
      <c r="D3" s="1">
        <v>7.2072072072072073</v>
      </c>
      <c r="E3" s="1">
        <v>4.8024472602600337E-4</v>
      </c>
      <c r="F3" s="1" t="s">
        <v>14</v>
      </c>
      <c r="G3" s="1">
        <v>78</v>
      </c>
      <c r="H3" s="1">
        <v>34</v>
      </c>
      <c r="I3" s="1">
        <v>1762</v>
      </c>
      <c r="J3" s="1">
        <v>5.3152337858220209</v>
      </c>
      <c r="K3" s="1">
        <v>0.25183930305740632</v>
      </c>
      <c r="L3" s="1">
        <v>0.14503390725985302</v>
      </c>
      <c r="M3" s="1">
        <v>0.14479378489684003</v>
      </c>
      <c r="N3" s="1">
        <f>-LOG10(Human_GO_BP_New[[#This Row],[PValue]])</f>
        <v>3.3185373957955369</v>
      </c>
    </row>
    <row r="4" spans="1:14" x14ac:dyDescent="0.2">
      <c r="A4" s="1" t="s">
        <v>12</v>
      </c>
      <c r="B4" s="1" t="s">
        <v>188</v>
      </c>
      <c r="C4" s="1" t="s">
        <v>189</v>
      </c>
      <c r="D4" s="1">
        <v>3.6036036036036037</v>
      </c>
      <c r="E4" s="1">
        <v>7.5381471785754782E-4</v>
      </c>
      <c r="F4" s="1" t="s">
        <v>15</v>
      </c>
      <c r="G4" s="1">
        <v>78</v>
      </c>
      <c r="H4" s="1">
        <v>5</v>
      </c>
      <c r="I4" s="1">
        <v>1762</v>
      </c>
      <c r="J4" s="1">
        <v>18.071794871794872</v>
      </c>
      <c r="K4" s="1">
        <v>0.36585382002444722</v>
      </c>
      <c r="L4" s="1">
        <v>0.15176802986198631</v>
      </c>
      <c r="M4" s="1">
        <v>0.15151675828936711</v>
      </c>
      <c r="N4" s="1">
        <f>-LOG10(Human_GO_BP_New[[#This Row],[PValue]])</f>
        <v>3.1227353874198194</v>
      </c>
    </row>
    <row r="5" spans="1:14" x14ac:dyDescent="0.2">
      <c r="A5" s="1" t="s">
        <v>12</v>
      </c>
      <c r="B5" s="1" t="s">
        <v>190</v>
      </c>
      <c r="C5" s="1" t="s">
        <v>191</v>
      </c>
      <c r="D5" s="1">
        <v>10.810810810810811</v>
      </c>
      <c r="E5" s="1">
        <v>1.7968134988724702E-3</v>
      </c>
      <c r="F5" s="1" t="s">
        <v>16</v>
      </c>
      <c r="G5" s="1">
        <v>78</v>
      </c>
      <c r="H5" s="1">
        <v>93</v>
      </c>
      <c r="I5" s="1">
        <v>1762</v>
      </c>
      <c r="J5" s="1">
        <v>2.9148056244830443</v>
      </c>
      <c r="K5" s="1">
        <v>0.66252084770282771</v>
      </c>
      <c r="L5" s="1">
        <v>0.25263116361879245</v>
      </c>
      <c r="M5" s="1">
        <v>0.25221290010286729</v>
      </c>
      <c r="N5" s="1">
        <f>-LOG10(Human_GO_BP_New[[#This Row],[PValue]])</f>
        <v>2.7454969983578823</v>
      </c>
    </row>
    <row r="6" spans="1:14" x14ac:dyDescent="0.2">
      <c r="A6" s="1" t="s">
        <v>12</v>
      </c>
      <c r="B6" s="1" t="s">
        <v>192</v>
      </c>
      <c r="C6" s="1" t="s">
        <v>193</v>
      </c>
      <c r="D6" s="1">
        <v>6.3063063063063058</v>
      </c>
      <c r="E6" s="1">
        <v>2.0913175796257654E-3</v>
      </c>
      <c r="F6" s="1" t="s">
        <v>17</v>
      </c>
      <c r="G6" s="1">
        <v>78</v>
      </c>
      <c r="H6" s="1">
        <v>32</v>
      </c>
      <c r="I6" s="1">
        <v>1762</v>
      </c>
      <c r="J6" s="1">
        <v>4.9415064102564106</v>
      </c>
      <c r="K6" s="1">
        <v>0.71761347555934596</v>
      </c>
      <c r="L6" s="1">
        <v>0.25263116361879245</v>
      </c>
      <c r="M6" s="1">
        <v>0.25221290010286729</v>
      </c>
      <c r="N6" s="1">
        <f>-LOG10(Human_GO_BP_New[[#This Row],[PValue]])</f>
        <v>2.6795800118469555</v>
      </c>
    </row>
    <row r="7" spans="1:14" x14ac:dyDescent="0.2">
      <c r="A7" s="1" t="s">
        <v>12</v>
      </c>
      <c r="B7" s="1" t="s">
        <v>194</v>
      </c>
      <c r="C7" s="1" t="s">
        <v>195</v>
      </c>
      <c r="D7" s="1">
        <v>2.7027027027027026</v>
      </c>
      <c r="E7" s="1">
        <v>5.4972280608698203E-3</v>
      </c>
      <c r="F7" s="1" t="s">
        <v>18</v>
      </c>
      <c r="G7" s="1">
        <v>78</v>
      </c>
      <c r="H7" s="1">
        <v>3</v>
      </c>
      <c r="I7" s="1">
        <v>1762</v>
      </c>
      <c r="J7" s="1">
        <v>22.589743589743591</v>
      </c>
      <c r="K7" s="1">
        <v>0.96418847920475426</v>
      </c>
      <c r="L7" s="1">
        <v>0.48098852861251329</v>
      </c>
      <c r="M7" s="1">
        <v>0.48019218998898255</v>
      </c>
      <c r="N7" s="1">
        <f>-LOG10(Human_GO_BP_New[[#This Row],[PValue]])</f>
        <v>2.2598562452931845</v>
      </c>
    </row>
    <row r="8" spans="1:14" x14ac:dyDescent="0.2">
      <c r="A8" s="1" t="s">
        <v>12</v>
      </c>
      <c r="B8" s="1" t="s">
        <v>196</v>
      </c>
      <c r="C8" s="1" t="s">
        <v>197</v>
      </c>
      <c r="D8" s="1">
        <v>3.6036036036036037</v>
      </c>
      <c r="E8" s="1">
        <v>5.5743703647145575E-3</v>
      </c>
      <c r="F8" s="1" t="s">
        <v>19</v>
      </c>
      <c r="G8" s="1">
        <v>78</v>
      </c>
      <c r="H8" s="1">
        <v>9</v>
      </c>
      <c r="I8" s="1">
        <v>1762</v>
      </c>
      <c r="J8" s="1">
        <v>10.03988603988604</v>
      </c>
      <c r="K8" s="1">
        <v>0.96582766736330405</v>
      </c>
      <c r="L8" s="1">
        <v>0.48098852861251329</v>
      </c>
      <c r="M8" s="1">
        <v>0.48019218998898255</v>
      </c>
      <c r="N8" s="1">
        <f>-LOG10(Human_GO_BP_New[[#This Row],[PValue]])</f>
        <v>2.2538041798623443</v>
      </c>
    </row>
    <row r="9" spans="1:14" x14ac:dyDescent="0.2">
      <c r="A9" s="1" t="s">
        <v>12</v>
      </c>
      <c r="B9" s="1" t="s">
        <v>198</v>
      </c>
      <c r="C9" s="1" t="s">
        <v>199</v>
      </c>
      <c r="D9" s="1">
        <v>2.7027027027027026</v>
      </c>
      <c r="E9" s="1">
        <v>1.0683123991864184E-2</v>
      </c>
      <c r="F9" s="1" t="s">
        <v>20</v>
      </c>
      <c r="G9" s="1">
        <v>78</v>
      </c>
      <c r="H9" s="1">
        <v>4</v>
      </c>
      <c r="I9" s="1">
        <v>1762</v>
      </c>
      <c r="J9" s="1">
        <v>16.942307692307693</v>
      </c>
      <c r="K9" s="1">
        <v>0.9984773778800613</v>
      </c>
      <c r="L9" s="1">
        <v>0.71695632123177411</v>
      </c>
      <c r="M9" s="1">
        <v>0.71576930745490031</v>
      </c>
      <c r="N9" s="1">
        <f>-LOG10(Human_GO_BP_New[[#This Row],[PValue]])</f>
        <v>1.9713017310116892</v>
      </c>
    </row>
    <row r="10" spans="1:14" x14ac:dyDescent="0.2">
      <c r="A10" s="1" t="s">
        <v>12</v>
      </c>
      <c r="B10" s="1" t="s">
        <v>200</v>
      </c>
      <c r="C10" s="1" t="s">
        <v>201</v>
      </c>
      <c r="D10" s="1">
        <v>2.7027027027027026</v>
      </c>
      <c r="E10" s="1">
        <v>1.0683123991864184E-2</v>
      </c>
      <c r="F10" s="1" t="s">
        <v>21</v>
      </c>
      <c r="G10" s="1">
        <v>78</v>
      </c>
      <c r="H10" s="1">
        <v>4</v>
      </c>
      <c r="I10" s="1">
        <v>1762</v>
      </c>
      <c r="J10" s="1">
        <v>16.942307692307693</v>
      </c>
      <c r="K10" s="1">
        <v>0.9984773778800613</v>
      </c>
      <c r="L10" s="1">
        <v>0.71695632123177411</v>
      </c>
      <c r="M10" s="1">
        <v>0.71576930745490031</v>
      </c>
      <c r="N10" s="1">
        <f>-LOG10(Human_GO_BP_New[[#This Row],[PValue]])</f>
        <v>1.9713017310116892</v>
      </c>
    </row>
    <row r="11" spans="1:14" x14ac:dyDescent="0.2">
      <c r="A11" s="1" t="s">
        <v>12</v>
      </c>
      <c r="B11" s="1" t="s">
        <v>202</v>
      </c>
      <c r="C11" s="1" t="s">
        <v>203</v>
      </c>
      <c r="D11" s="1">
        <v>2.7027027027027026</v>
      </c>
      <c r="E11" s="1">
        <v>1.7302663507896061E-2</v>
      </c>
      <c r="F11" s="1" t="s">
        <v>22</v>
      </c>
      <c r="G11" s="1">
        <v>78</v>
      </c>
      <c r="H11" s="1">
        <v>5</v>
      </c>
      <c r="I11" s="1">
        <v>1762</v>
      </c>
      <c r="J11" s="1">
        <v>13.553846153846155</v>
      </c>
      <c r="K11" s="1">
        <v>0.99997360349189168</v>
      </c>
      <c r="L11" s="1">
        <v>1</v>
      </c>
      <c r="M11" s="1">
        <v>1</v>
      </c>
      <c r="N11" s="1">
        <f>-LOG10(Human_GO_BP_New[[#This Row],[PValue]])</f>
        <v>1.7618870380420404</v>
      </c>
    </row>
    <row r="12" spans="1:14" x14ac:dyDescent="0.2">
      <c r="A12" t="s">
        <v>12</v>
      </c>
      <c r="B12" t="s">
        <v>204</v>
      </c>
      <c r="C12" t="s">
        <v>205</v>
      </c>
      <c r="D12">
        <v>2.7027027027027026</v>
      </c>
      <c r="E12">
        <v>2.5223882535954648E-2</v>
      </c>
      <c r="F12" t="s">
        <v>23</v>
      </c>
      <c r="G12">
        <v>78</v>
      </c>
      <c r="H12">
        <v>6</v>
      </c>
      <c r="I12">
        <v>1762</v>
      </c>
      <c r="J12">
        <v>11.294871794871796</v>
      </c>
      <c r="K12">
        <v>0.99999980113990694</v>
      </c>
      <c r="L12">
        <v>1</v>
      </c>
      <c r="M12">
        <v>1</v>
      </c>
      <c r="N12">
        <f>-LOG10(Human_GO_BP_New[[#This Row],[PValue]])</f>
        <v>1.5981880647032813</v>
      </c>
    </row>
    <row r="13" spans="1:14" x14ac:dyDescent="0.2">
      <c r="A13" t="s">
        <v>12</v>
      </c>
      <c r="B13" t="s">
        <v>206</v>
      </c>
      <c r="C13" t="s">
        <v>207</v>
      </c>
      <c r="D13">
        <v>2.7027027027027026</v>
      </c>
      <c r="E13">
        <v>2.5223882535954648E-2</v>
      </c>
      <c r="F13" t="s">
        <v>24</v>
      </c>
      <c r="G13">
        <v>78</v>
      </c>
      <c r="H13">
        <v>6</v>
      </c>
      <c r="I13">
        <v>1762</v>
      </c>
      <c r="J13">
        <v>11.294871794871796</v>
      </c>
      <c r="K13">
        <v>0.99999980113990694</v>
      </c>
      <c r="L13">
        <v>1</v>
      </c>
      <c r="M13">
        <v>1</v>
      </c>
      <c r="N13">
        <f>-LOG10(Human_GO_BP_New[[#This Row],[PValue]])</f>
        <v>1.5981880647032813</v>
      </c>
    </row>
    <row r="14" spans="1:14" x14ac:dyDescent="0.2">
      <c r="A14" t="s">
        <v>12</v>
      </c>
      <c r="B14" t="s">
        <v>208</v>
      </c>
      <c r="C14" t="s">
        <v>209</v>
      </c>
      <c r="D14">
        <v>3.6036036036036037</v>
      </c>
      <c r="E14">
        <v>2.9802249800886367E-2</v>
      </c>
      <c r="F14" t="s">
        <v>25</v>
      </c>
      <c r="G14">
        <v>78</v>
      </c>
      <c r="H14">
        <v>16</v>
      </c>
      <c r="I14">
        <v>1762</v>
      </c>
      <c r="J14">
        <v>5.6474358974358978</v>
      </c>
      <c r="K14">
        <v>0.99999998842292159</v>
      </c>
      <c r="L14">
        <v>1</v>
      </c>
      <c r="M14">
        <v>1</v>
      </c>
      <c r="N14">
        <f>-LOG10(Human_GO_BP_New[[#This Row],[PValue]])</f>
        <v>1.5257509493724297</v>
      </c>
    </row>
    <row r="15" spans="1:14" x14ac:dyDescent="0.2">
      <c r="A15" t="s">
        <v>12</v>
      </c>
      <c r="B15" t="s">
        <v>210</v>
      </c>
      <c r="C15" t="s">
        <v>211</v>
      </c>
      <c r="D15">
        <v>5.4054054054054053</v>
      </c>
      <c r="E15">
        <v>3.667264820367791E-2</v>
      </c>
      <c r="F15" t="s">
        <v>26</v>
      </c>
      <c r="G15">
        <v>78</v>
      </c>
      <c r="H15">
        <v>43</v>
      </c>
      <c r="I15">
        <v>1762</v>
      </c>
      <c r="J15">
        <v>3.1520572450805013</v>
      </c>
      <c r="K15">
        <v>0.99999999984171839</v>
      </c>
      <c r="L15">
        <v>1</v>
      </c>
      <c r="M15">
        <v>1</v>
      </c>
      <c r="N15">
        <f>-LOG10(Human_GO_BP_New[[#This Row],[PValue]])</f>
        <v>1.4356577276527658</v>
      </c>
    </row>
    <row r="16" spans="1:14" x14ac:dyDescent="0.2">
      <c r="A16" t="s">
        <v>12</v>
      </c>
      <c r="B16" t="s">
        <v>212</v>
      </c>
      <c r="C16" t="s">
        <v>213</v>
      </c>
      <c r="D16">
        <v>2.7027027027027026</v>
      </c>
      <c r="E16">
        <v>4.4485740109271067E-2</v>
      </c>
      <c r="F16" t="s">
        <v>27</v>
      </c>
      <c r="G16">
        <v>78</v>
      </c>
      <c r="H16">
        <v>8</v>
      </c>
      <c r="I16">
        <v>1762</v>
      </c>
      <c r="J16">
        <v>8.4711538461538467</v>
      </c>
      <c r="K16">
        <v>0.99999999999884326</v>
      </c>
      <c r="L16">
        <v>1</v>
      </c>
      <c r="M16">
        <v>1</v>
      </c>
      <c r="N16">
        <f>-LOG10(Human_GO_BP_New[[#This Row],[PValue]])</f>
        <v>1.3517791796781904</v>
      </c>
    </row>
    <row r="17" spans="1:14" x14ac:dyDescent="0.2">
      <c r="A17" t="s">
        <v>12</v>
      </c>
      <c r="B17" t="s">
        <v>214</v>
      </c>
      <c r="C17" t="s">
        <v>215</v>
      </c>
      <c r="D17">
        <v>2.7027027027027026</v>
      </c>
      <c r="E17">
        <v>5.560327432209497E-2</v>
      </c>
      <c r="F17" t="s">
        <v>28</v>
      </c>
      <c r="G17">
        <v>78</v>
      </c>
      <c r="H17">
        <v>9</v>
      </c>
      <c r="I17">
        <v>1762</v>
      </c>
      <c r="J17">
        <v>7.5299145299145307</v>
      </c>
      <c r="K17">
        <v>0.999999999999999</v>
      </c>
      <c r="L17">
        <v>1</v>
      </c>
      <c r="M17">
        <v>1</v>
      </c>
      <c r="N17">
        <f>-LOG10(Human_GO_BP_New[[#This Row],[PValue]])</f>
        <v>1.2548996332714031</v>
      </c>
    </row>
    <row r="18" spans="1:14" x14ac:dyDescent="0.2">
      <c r="A18" t="s">
        <v>12</v>
      </c>
      <c r="B18" t="s">
        <v>216</v>
      </c>
      <c r="C18" t="s">
        <v>217</v>
      </c>
      <c r="D18">
        <v>2.7027027027027026</v>
      </c>
      <c r="E18">
        <v>6.7575393666072542E-2</v>
      </c>
      <c r="F18" t="s">
        <v>29</v>
      </c>
      <c r="G18">
        <v>78</v>
      </c>
      <c r="H18">
        <v>10</v>
      </c>
      <c r="I18">
        <v>1762</v>
      </c>
      <c r="J18">
        <v>6.7769230769230777</v>
      </c>
      <c r="K18">
        <v>1</v>
      </c>
      <c r="L18">
        <v>1</v>
      </c>
      <c r="M18">
        <v>1</v>
      </c>
      <c r="N18">
        <f>-LOG10(Human_GO_BP_New[[#This Row],[PValue]])</f>
        <v>1.1702114156032655</v>
      </c>
    </row>
    <row r="19" spans="1:14" x14ac:dyDescent="0.2">
      <c r="A19" t="s">
        <v>12</v>
      </c>
      <c r="B19" t="s">
        <v>218</v>
      </c>
      <c r="C19" t="s">
        <v>219</v>
      </c>
      <c r="D19">
        <v>3.6036036036036037</v>
      </c>
      <c r="E19">
        <v>7.5820397839911069E-2</v>
      </c>
      <c r="F19" t="s">
        <v>30</v>
      </c>
      <c r="G19">
        <v>78</v>
      </c>
      <c r="H19">
        <v>23</v>
      </c>
      <c r="I19">
        <v>1762</v>
      </c>
      <c r="J19">
        <v>3.9286510590858414</v>
      </c>
      <c r="K19">
        <v>1</v>
      </c>
      <c r="L19">
        <v>1</v>
      </c>
      <c r="M19">
        <v>1</v>
      </c>
      <c r="N19">
        <f>-LOG10(Human_GO_BP_New[[#This Row],[PValue]])</f>
        <v>1.1202139411015553</v>
      </c>
    </row>
    <row r="20" spans="1:14" x14ac:dyDescent="0.2">
      <c r="A20" t="s">
        <v>12</v>
      </c>
      <c r="B20" t="s">
        <v>220</v>
      </c>
      <c r="C20" t="s">
        <v>221</v>
      </c>
      <c r="D20">
        <v>3.6036036036036037</v>
      </c>
      <c r="E20">
        <v>7.5820397839911069E-2</v>
      </c>
      <c r="F20" t="s">
        <v>31</v>
      </c>
      <c r="G20">
        <v>78</v>
      </c>
      <c r="H20">
        <v>23</v>
      </c>
      <c r="I20">
        <v>1762</v>
      </c>
      <c r="J20">
        <v>3.9286510590858414</v>
      </c>
      <c r="K20">
        <v>1</v>
      </c>
      <c r="L20">
        <v>1</v>
      </c>
      <c r="M20">
        <v>1</v>
      </c>
      <c r="N20">
        <f>-LOG10(Human_GO_BP_New[[#This Row],[PValue]])</f>
        <v>1.1202139411015553</v>
      </c>
    </row>
    <row r="21" spans="1:14" x14ac:dyDescent="0.2">
      <c r="A21" t="s">
        <v>12</v>
      </c>
      <c r="B21" t="s">
        <v>222</v>
      </c>
      <c r="C21" t="s">
        <v>223</v>
      </c>
      <c r="D21">
        <v>1.8018018018018018</v>
      </c>
      <c r="E21">
        <v>8.55146924695558E-2</v>
      </c>
      <c r="F21" t="s">
        <v>32</v>
      </c>
      <c r="G21">
        <v>78</v>
      </c>
      <c r="H21">
        <v>2</v>
      </c>
      <c r="I21">
        <v>1762</v>
      </c>
      <c r="J21">
        <v>22.589743589743591</v>
      </c>
      <c r="K21">
        <v>1</v>
      </c>
      <c r="L21">
        <v>1</v>
      </c>
      <c r="M21">
        <v>1</v>
      </c>
      <c r="N21">
        <f>-LOG10(Human_GO_BP_New[[#This Row],[PValue]])</f>
        <v>1.0679592617599269</v>
      </c>
    </row>
    <row r="22" spans="1:14" x14ac:dyDescent="0.2">
      <c r="A22" t="s">
        <v>12</v>
      </c>
      <c r="B22" t="s">
        <v>224</v>
      </c>
      <c r="C22" t="s">
        <v>225</v>
      </c>
      <c r="D22">
        <v>1.8018018018018018</v>
      </c>
      <c r="E22">
        <v>8.55146924695558E-2</v>
      </c>
      <c r="F22" t="s">
        <v>33</v>
      </c>
      <c r="G22">
        <v>78</v>
      </c>
      <c r="H22">
        <v>2</v>
      </c>
      <c r="I22">
        <v>1762</v>
      </c>
      <c r="J22">
        <v>22.589743589743591</v>
      </c>
      <c r="K22">
        <v>1</v>
      </c>
      <c r="L22">
        <v>1</v>
      </c>
      <c r="M22">
        <v>1</v>
      </c>
      <c r="N22">
        <f>-LOG10(Human_GO_BP_New[[#This Row],[PValue]])</f>
        <v>1.0679592617599269</v>
      </c>
    </row>
    <row r="23" spans="1:14" x14ac:dyDescent="0.2">
      <c r="A23" t="s">
        <v>12</v>
      </c>
      <c r="B23" t="s">
        <v>226</v>
      </c>
      <c r="C23" t="s">
        <v>227</v>
      </c>
      <c r="D23">
        <v>7.2072072072072073</v>
      </c>
      <c r="E23">
        <v>9.7974099123041003E-2</v>
      </c>
      <c r="F23" t="s">
        <v>34</v>
      </c>
      <c r="G23">
        <v>78</v>
      </c>
      <c r="H23">
        <v>91</v>
      </c>
      <c r="I23">
        <v>1762</v>
      </c>
      <c r="J23">
        <v>1.9859115243730627</v>
      </c>
      <c r="K23">
        <v>1</v>
      </c>
      <c r="L23">
        <v>1</v>
      </c>
      <c r="M23">
        <v>1</v>
      </c>
      <c r="N23">
        <f>-LOG10(Human_GO_BP_New[[#This Row],[PValue]])</f>
        <v>1.0088887211919464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6D1D3-1995-274A-9F65-109CA081703F}">
  <dimension ref="A1:N29"/>
  <sheetViews>
    <sheetView workbookViewId="0">
      <selection activeCell="N2" sqref="N2:N7"/>
    </sheetView>
  </sheetViews>
  <sheetFormatPr baseColWidth="10" defaultRowHeight="16" x14ac:dyDescent="0.2"/>
  <cols>
    <col min="1" max="1" width="19.33203125" bestFit="1" customWidth="1"/>
    <col min="2" max="2" width="14.33203125" customWidth="1"/>
    <col min="3" max="3" width="43" customWidth="1"/>
    <col min="4" max="5" width="12.1640625" bestFit="1" customWidth="1"/>
    <col min="6" max="6" width="80.6640625" bestFit="1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</cols>
  <sheetData>
    <row r="1" spans="1:14" x14ac:dyDescent="0.2">
      <c r="A1" t="s">
        <v>0</v>
      </c>
      <c r="B1" t="s">
        <v>1</v>
      </c>
      <c r="C1" t="s">
        <v>139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82</v>
      </c>
    </row>
    <row r="2" spans="1:14" x14ac:dyDescent="0.2">
      <c r="A2" s="1" t="s">
        <v>35</v>
      </c>
      <c r="B2" s="1" t="s">
        <v>83</v>
      </c>
      <c r="C2" s="1" t="s">
        <v>84</v>
      </c>
      <c r="D2" s="1">
        <v>26.126126126126124</v>
      </c>
      <c r="E2" s="1">
        <v>1.4437041863452782E-11</v>
      </c>
      <c r="F2" s="1" t="s">
        <v>36</v>
      </c>
      <c r="G2" s="1">
        <v>79</v>
      </c>
      <c r="H2" s="1">
        <v>166</v>
      </c>
      <c r="I2" s="1">
        <v>1847</v>
      </c>
      <c r="J2" s="1">
        <v>4.0844136037822176</v>
      </c>
      <c r="K2" s="1">
        <v>2.8585274147729933E-9</v>
      </c>
      <c r="L2" s="1">
        <v>2.8585342889636506E-9</v>
      </c>
      <c r="M2" s="1">
        <v>2.7574749959194812E-9</v>
      </c>
      <c r="N2" s="1">
        <f>-LOG10(Human_GO_MF_New[[#This Row],[PValue]])</f>
        <v>10.840521784189326</v>
      </c>
    </row>
    <row r="3" spans="1:14" x14ac:dyDescent="0.2">
      <c r="A3" s="1" t="s">
        <v>35</v>
      </c>
      <c r="B3" s="1" t="s">
        <v>85</v>
      </c>
      <c r="C3" s="1" t="s">
        <v>86</v>
      </c>
      <c r="D3" s="1">
        <v>4.5045045045045047</v>
      </c>
      <c r="E3" s="1">
        <v>4.147158901803008E-5</v>
      </c>
      <c r="F3" s="1" t="s">
        <v>13</v>
      </c>
      <c r="G3" s="1">
        <v>79</v>
      </c>
      <c r="H3" s="1">
        <v>6</v>
      </c>
      <c r="I3" s="1">
        <v>1847</v>
      </c>
      <c r="J3" s="1">
        <v>19.483122362869199</v>
      </c>
      <c r="K3" s="1">
        <v>8.1779222590486755E-3</v>
      </c>
      <c r="L3" s="1">
        <v>4.1056873127849778E-3</v>
      </c>
      <c r="M3" s="1">
        <v>3.9605367512218726E-3</v>
      </c>
      <c r="N3" s="1">
        <f>-LOG10(Human_GO_MF_New[[#This Row],[PValue]])</f>
        <v>4.3822493239670397</v>
      </c>
    </row>
    <row r="4" spans="1:14" x14ac:dyDescent="0.2">
      <c r="A4" s="1" t="s">
        <v>35</v>
      </c>
      <c r="B4" s="1" t="s">
        <v>87</v>
      </c>
      <c r="C4" s="1" t="s">
        <v>88</v>
      </c>
      <c r="D4" s="1">
        <v>9.0090090090090094</v>
      </c>
      <c r="E4" s="1">
        <v>1.3974005054499816E-4</v>
      </c>
      <c r="F4" s="1" t="s">
        <v>37</v>
      </c>
      <c r="G4" s="1">
        <v>79</v>
      </c>
      <c r="H4" s="1">
        <v>49</v>
      </c>
      <c r="I4" s="1">
        <v>1847</v>
      </c>
      <c r="J4" s="1">
        <v>4.7713769051924571</v>
      </c>
      <c r="K4" s="1">
        <v>2.729114282793732E-2</v>
      </c>
      <c r="L4" s="1">
        <v>9.2228433359698783E-3</v>
      </c>
      <c r="M4" s="1">
        <v>8.8967832180315495E-3</v>
      </c>
      <c r="N4" s="1">
        <f>-LOG10(Human_GO_MF_New[[#This Row],[PValue]])</f>
        <v>3.8546791039941573</v>
      </c>
    </row>
    <row r="5" spans="1:14" x14ac:dyDescent="0.2">
      <c r="A5" s="1" t="s">
        <v>35</v>
      </c>
      <c r="B5" s="1" t="s">
        <v>89</v>
      </c>
      <c r="C5" s="1" t="s">
        <v>90</v>
      </c>
      <c r="D5" s="1">
        <v>60.360360360360367</v>
      </c>
      <c r="E5" s="1">
        <v>3.516101694550821E-4</v>
      </c>
      <c r="F5" s="1" t="s">
        <v>38</v>
      </c>
      <c r="G5" s="1">
        <v>79</v>
      </c>
      <c r="H5" s="1">
        <v>1243</v>
      </c>
      <c r="I5" s="1">
        <v>1847</v>
      </c>
      <c r="J5" s="1">
        <v>1.2602116154261331</v>
      </c>
      <c r="K5" s="1">
        <v>6.7262115301366276E-2</v>
      </c>
      <c r="L5" s="1">
        <v>1.7404703388026563E-2</v>
      </c>
      <c r="M5" s="1">
        <v>1.6789385591480171E-2</v>
      </c>
      <c r="N5" s="1">
        <f>-LOG10(Human_GO_MF_New[[#This Row],[PValue]])</f>
        <v>3.4539385725221656</v>
      </c>
    </row>
    <row r="6" spans="1:14" x14ac:dyDescent="0.2">
      <c r="A6" s="1" t="s">
        <v>35</v>
      </c>
      <c r="B6" s="1" t="s">
        <v>91</v>
      </c>
      <c r="C6" s="1" t="s">
        <v>92</v>
      </c>
      <c r="D6" s="1">
        <v>3.6036036036036037</v>
      </c>
      <c r="E6" s="1">
        <v>6.8205357684946865E-4</v>
      </c>
      <c r="F6" s="1" t="s">
        <v>39</v>
      </c>
      <c r="G6" s="1">
        <v>79</v>
      </c>
      <c r="H6" s="1">
        <v>5</v>
      </c>
      <c r="I6" s="1">
        <v>1847</v>
      </c>
      <c r="J6" s="1">
        <v>18.703797468354431</v>
      </c>
      <c r="K6" s="1">
        <v>0.12636506376453727</v>
      </c>
      <c r="L6" s="1">
        <v>2.571437720403066E-2</v>
      </c>
      <c r="M6" s="1">
        <v>2.4805283060453816E-2</v>
      </c>
      <c r="N6" s="1">
        <f>-LOG10(Human_GO_MF_New[[#This Row],[PValue]])</f>
        <v>3.1661815091907703</v>
      </c>
    </row>
    <row r="7" spans="1:14" x14ac:dyDescent="0.2">
      <c r="A7" s="1" t="s">
        <v>35</v>
      </c>
      <c r="B7" s="1" t="s">
        <v>93</v>
      </c>
      <c r="C7" s="1" t="s">
        <v>94</v>
      </c>
      <c r="D7" s="1">
        <v>8.1081081081081088</v>
      </c>
      <c r="E7" s="1">
        <v>7.7922355163729271E-4</v>
      </c>
      <c r="F7" s="1" t="s">
        <v>40</v>
      </c>
      <c r="G7" s="1">
        <v>79</v>
      </c>
      <c r="H7" s="1">
        <v>49</v>
      </c>
      <c r="I7" s="1">
        <v>1847</v>
      </c>
      <c r="J7" s="1">
        <v>4.2942392146732109</v>
      </c>
      <c r="K7" s="1">
        <v>0.14302489191487133</v>
      </c>
      <c r="L7" s="1">
        <v>2.571437720403066E-2</v>
      </c>
      <c r="M7" s="1">
        <v>2.4805283060453816E-2</v>
      </c>
      <c r="N7" s="1">
        <f>-LOG10(Human_GO_MF_New[[#This Row],[PValue]])</f>
        <v>3.1083379296002556</v>
      </c>
    </row>
    <row r="8" spans="1:14" x14ac:dyDescent="0.2">
      <c r="A8" t="s">
        <v>35</v>
      </c>
      <c r="B8" t="s">
        <v>95</v>
      </c>
      <c r="C8" t="s">
        <v>96</v>
      </c>
      <c r="D8">
        <v>3.6036036036036037</v>
      </c>
      <c r="E8">
        <v>5.0653031371520581E-3</v>
      </c>
      <c r="F8" t="s">
        <v>41</v>
      </c>
      <c r="G8">
        <v>79</v>
      </c>
      <c r="H8">
        <v>9</v>
      </c>
      <c r="I8">
        <v>1847</v>
      </c>
      <c r="J8">
        <v>10.39099859353024</v>
      </c>
      <c r="K8">
        <v>0.6341305501668888</v>
      </c>
      <c r="L8">
        <v>0.12720083093172399</v>
      </c>
      <c r="M8">
        <v>0.12270383185838021</v>
      </c>
      <c r="N8">
        <f>-LOG10(Human_GO_MF_New[[#This Row],[PValue]])</f>
        <v>2.2953945588223688</v>
      </c>
    </row>
    <row r="9" spans="1:14" x14ac:dyDescent="0.2">
      <c r="A9" t="s">
        <v>35</v>
      </c>
      <c r="B9" t="s">
        <v>97</v>
      </c>
      <c r="C9" t="s">
        <v>98</v>
      </c>
      <c r="D9">
        <v>2.7027027027027026</v>
      </c>
      <c r="E9">
        <v>5.1394275123928888E-3</v>
      </c>
      <c r="F9" t="s">
        <v>42</v>
      </c>
      <c r="G9">
        <v>79</v>
      </c>
      <c r="H9">
        <v>3</v>
      </c>
      <c r="I9">
        <v>1847</v>
      </c>
      <c r="J9">
        <v>23.379746835443036</v>
      </c>
      <c r="K9">
        <v>0.63948820326128064</v>
      </c>
      <c r="L9">
        <v>0.12720083093172399</v>
      </c>
      <c r="M9">
        <v>0.12270383185838021</v>
      </c>
      <c r="N9">
        <f>-LOG10(Human_GO_MF_New[[#This Row],[PValue]])</f>
        <v>2.2890852549455265</v>
      </c>
    </row>
    <row r="10" spans="1:14" x14ac:dyDescent="0.2">
      <c r="A10" t="s">
        <v>35</v>
      </c>
      <c r="B10" t="s">
        <v>99</v>
      </c>
      <c r="C10" t="s">
        <v>100</v>
      </c>
      <c r="D10">
        <v>3.6036036036036037</v>
      </c>
      <c r="E10">
        <v>9.3585230397326448E-3</v>
      </c>
      <c r="F10" t="s">
        <v>43</v>
      </c>
      <c r="G10">
        <v>79</v>
      </c>
      <c r="H10">
        <v>11</v>
      </c>
      <c r="I10">
        <v>1847</v>
      </c>
      <c r="J10">
        <v>8.5017261219792868</v>
      </c>
      <c r="K10">
        <v>0.84459375479347487</v>
      </c>
      <c r="L10">
        <v>0.20588750687411819</v>
      </c>
      <c r="M10">
        <v>0.19860865562099278</v>
      </c>
      <c r="N10">
        <f>-LOG10(Human_GO_MF_New[[#This Row],[PValue]])</f>
        <v>2.0287926861237611</v>
      </c>
    </row>
    <row r="11" spans="1:14" x14ac:dyDescent="0.2">
      <c r="A11" t="s">
        <v>35</v>
      </c>
      <c r="B11" t="s">
        <v>101</v>
      </c>
      <c r="C11" t="s">
        <v>102</v>
      </c>
      <c r="D11">
        <v>7.2072072072072073</v>
      </c>
      <c r="E11">
        <v>1.1575119695621645E-2</v>
      </c>
      <c r="F11" t="s">
        <v>44</v>
      </c>
      <c r="G11">
        <v>79</v>
      </c>
      <c r="H11">
        <v>60</v>
      </c>
      <c r="I11">
        <v>1847</v>
      </c>
      <c r="J11">
        <v>3.1172995780590713</v>
      </c>
      <c r="K11">
        <v>0.90026526928997697</v>
      </c>
      <c r="L11">
        <v>0.22918736997330857</v>
      </c>
      <c r="M11">
        <v>0.22108478618637345</v>
      </c>
      <c r="N11">
        <f>-LOG10(Human_GO_MF_New[[#This Row],[PValue]])</f>
        <v>1.9364745093485221</v>
      </c>
    </row>
    <row r="12" spans="1:14" x14ac:dyDescent="0.2">
      <c r="A12" t="s">
        <v>35</v>
      </c>
      <c r="B12" t="s">
        <v>103</v>
      </c>
      <c r="C12" t="s">
        <v>104</v>
      </c>
      <c r="D12">
        <v>25.225225225225223</v>
      </c>
      <c r="E12">
        <v>1.2776462260901726E-2</v>
      </c>
      <c r="F12" t="s">
        <v>45</v>
      </c>
      <c r="G12">
        <v>79</v>
      </c>
      <c r="H12">
        <v>428</v>
      </c>
      <c r="I12">
        <v>1847</v>
      </c>
      <c r="J12">
        <v>1.5295161481130959</v>
      </c>
      <c r="K12">
        <v>0.92160844474097847</v>
      </c>
      <c r="L12">
        <v>0.22997632069623108</v>
      </c>
      <c r="M12">
        <v>0.22184584471202087</v>
      </c>
      <c r="N12">
        <f>-LOG10(Human_GO_MF_New[[#This Row],[PValue]])</f>
        <v>1.8935893835221245</v>
      </c>
    </row>
    <row r="13" spans="1:14" x14ac:dyDescent="0.2">
      <c r="A13" t="s">
        <v>35</v>
      </c>
      <c r="B13" t="s">
        <v>105</v>
      </c>
      <c r="C13" t="s">
        <v>106</v>
      </c>
      <c r="D13">
        <v>2.7027027027027026</v>
      </c>
      <c r="E13">
        <v>1.6207738071398262E-2</v>
      </c>
      <c r="F13" t="s">
        <v>21</v>
      </c>
      <c r="G13">
        <v>79</v>
      </c>
      <c r="H13">
        <v>5</v>
      </c>
      <c r="I13">
        <v>1847</v>
      </c>
      <c r="J13">
        <v>14.027848101265823</v>
      </c>
      <c r="K13">
        <v>0.96065644045536125</v>
      </c>
      <c r="L13">
        <v>0.26742767817807134</v>
      </c>
      <c r="M13">
        <v>0.25797316430308898</v>
      </c>
      <c r="N13">
        <f>-LOG10(Human_GO_MF_New[[#This Row],[PValue]])</f>
        <v>1.7902775904355197</v>
      </c>
    </row>
    <row r="14" spans="1:14" x14ac:dyDescent="0.2">
      <c r="A14" t="s">
        <v>35</v>
      </c>
      <c r="B14" t="s">
        <v>107</v>
      </c>
      <c r="C14" t="s">
        <v>108</v>
      </c>
      <c r="D14">
        <v>2.7027027027027026</v>
      </c>
      <c r="E14">
        <v>2.3650289324778927E-2</v>
      </c>
      <c r="F14" t="s">
        <v>21</v>
      </c>
      <c r="G14">
        <v>79</v>
      </c>
      <c r="H14">
        <v>6</v>
      </c>
      <c r="I14">
        <v>1847</v>
      </c>
      <c r="J14">
        <v>11.689873417721518</v>
      </c>
      <c r="K14">
        <v>0.99125278952666618</v>
      </c>
      <c r="L14">
        <v>0.35468396224435117</v>
      </c>
      <c r="M14">
        <v>0.34214463024581349</v>
      </c>
      <c r="N14">
        <f>-LOG10(Human_GO_MF_New[[#This Row],[PValue]])</f>
        <v>1.6261635419711429</v>
      </c>
    </row>
    <row r="15" spans="1:14" x14ac:dyDescent="0.2">
      <c r="A15" t="s">
        <v>35</v>
      </c>
      <c r="B15" t="s">
        <v>109</v>
      </c>
      <c r="C15" t="s">
        <v>110</v>
      </c>
      <c r="D15">
        <v>9.0090090090090094</v>
      </c>
      <c r="E15">
        <v>2.5078663997075337E-2</v>
      </c>
      <c r="F15" t="s">
        <v>46</v>
      </c>
      <c r="G15">
        <v>79</v>
      </c>
      <c r="H15">
        <v>102</v>
      </c>
      <c r="I15">
        <v>1847</v>
      </c>
      <c r="J15">
        <v>2.2921320426904939</v>
      </c>
      <c r="K15">
        <v>0.9934540023888786</v>
      </c>
      <c r="L15">
        <v>0.35468396224435117</v>
      </c>
      <c r="M15">
        <v>0.34214463024581349</v>
      </c>
      <c r="N15">
        <f>-LOG10(Human_GO_MF_New[[#This Row],[PValue]])</f>
        <v>1.600695603174358</v>
      </c>
    </row>
    <row r="16" spans="1:14" x14ac:dyDescent="0.2">
      <c r="A16" t="s">
        <v>35</v>
      </c>
      <c r="B16" t="s">
        <v>111</v>
      </c>
      <c r="C16" t="s">
        <v>112</v>
      </c>
      <c r="D16">
        <v>3.6036036036036037</v>
      </c>
      <c r="E16">
        <v>2.7279671865567363E-2</v>
      </c>
      <c r="F16" t="s">
        <v>31</v>
      </c>
      <c r="G16">
        <v>79</v>
      </c>
      <c r="H16">
        <v>16</v>
      </c>
      <c r="I16">
        <v>1847</v>
      </c>
      <c r="J16">
        <v>5.8449367088607591</v>
      </c>
      <c r="K16">
        <v>0.99581570392079566</v>
      </c>
      <c r="L16">
        <v>0.36009166862548919</v>
      </c>
      <c r="M16">
        <v>0.3473611550882244</v>
      </c>
      <c r="N16">
        <f>-LOG10(Human_GO_MF_New[[#This Row],[PValue]])</f>
        <v>1.5641608579096382</v>
      </c>
    </row>
    <row r="17" spans="1:14" x14ac:dyDescent="0.2">
      <c r="A17" t="s">
        <v>35</v>
      </c>
      <c r="B17" t="s">
        <v>113</v>
      </c>
      <c r="C17" t="s">
        <v>114</v>
      </c>
      <c r="D17">
        <v>2.7027027027027026</v>
      </c>
      <c r="E17">
        <v>3.2212659533771462E-2</v>
      </c>
      <c r="F17" t="s">
        <v>47</v>
      </c>
      <c r="G17">
        <v>79</v>
      </c>
      <c r="H17">
        <v>7</v>
      </c>
      <c r="I17">
        <v>1847</v>
      </c>
      <c r="J17">
        <v>10.01989150090416</v>
      </c>
      <c r="K17">
        <v>0.99847092955039451</v>
      </c>
      <c r="L17">
        <v>0.39863166173042186</v>
      </c>
      <c r="M17">
        <v>0.38453862318439685</v>
      </c>
      <c r="N17">
        <f>-LOG10(Human_GO_MF_New[[#This Row],[PValue]])</f>
        <v>1.4919734175845374</v>
      </c>
    </row>
    <row r="18" spans="1:14" x14ac:dyDescent="0.2">
      <c r="A18" t="s">
        <v>35</v>
      </c>
      <c r="B18" t="s">
        <v>115</v>
      </c>
      <c r="C18" t="s">
        <v>116</v>
      </c>
      <c r="D18">
        <v>4.5045045045045047</v>
      </c>
      <c r="E18">
        <v>3.4997632022598771E-2</v>
      </c>
      <c r="F18" t="s">
        <v>48</v>
      </c>
      <c r="G18">
        <v>79</v>
      </c>
      <c r="H18">
        <v>30</v>
      </c>
      <c r="I18">
        <v>1847</v>
      </c>
      <c r="J18">
        <v>3.8966244725738397</v>
      </c>
      <c r="K18">
        <v>0.99913579047186629</v>
      </c>
      <c r="L18">
        <v>0.40040462192610171</v>
      </c>
      <c r="M18">
        <v>0.38624890296911835</v>
      </c>
      <c r="N18">
        <f>-LOG10(Human_GO_MF_New[[#This Row],[PValue]])</f>
        <v>1.4559613394871287</v>
      </c>
    </row>
    <row r="19" spans="1:14" x14ac:dyDescent="0.2">
      <c r="A19" t="s">
        <v>35</v>
      </c>
      <c r="B19" t="s">
        <v>117</v>
      </c>
      <c r="C19" t="s">
        <v>118</v>
      </c>
      <c r="D19">
        <v>11.711711711711711</v>
      </c>
      <c r="E19">
        <v>3.7052303865054113E-2</v>
      </c>
      <c r="F19" t="s">
        <v>49</v>
      </c>
      <c r="G19">
        <v>79</v>
      </c>
      <c r="H19">
        <v>163</v>
      </c>
      <c r="I19">
        <v>1847</v>
      </c>
      <c r="J19">
        <v>1.8646423856488312</v>
      </c>
      <c r="K19">
        <v>0.99943332468798207</v>
      </c>
      <c r="L19">
        <v>0.40040462192610171</v>
      </c>
      <c r="M19">
        <v>0.38624890296911835</v>
      </c>
      <c r="N19">
        <f>-LOG10(Human_GO_MF_New[[#This Row],[PValue]])</f>
        <v>1.4311847829674396</v>
      </c>
    </row>
    <row r="20" spans="1:14" x14ac:dyDescent="0.2">
      <c r="A20" t="s">
        <v>35</v>
      </c>
      <c r="B20" t="s">
        <v>119</v>
      </c>
      <c r="C20" t="s">
        <v>120</v>
      </c>
      <c r="D20">
        <v>5.4054054054054053</v>
      </c>
      <c r="E20">
        <v>3.8422665740383499E-2</v>
      </c>
      <c r="F20" t="s">
        <v>50</v>
      </c>
      <c r="G20">
        <v>79</v>
      </c>
      <c r="H20">
        <v>45</v>
      </c>
      <c r="I20">
        <v>1847</v>
      </c>
      <c r="J20">
        <v>3.1172995780590718</v>
      </c>
      <c r="K20">
        <v>0.99957256002782435</v>
      </c>
      <c r="L20">
        <v>0.40040462192610171</v>
      </c>
      <c r="M20">
        <v>0.38624890296911835</v>
      </c>
      <c r="N20">
        <f>-LOG10(Human_GO_MF_New[[#This Row],[PValue]])</f>
        <v>1.4154125073510302</v>
      </c>
    </row>
    <row r="21" spans="1:14" x14ac:dyDescent="0.2">
      <c r="A21" t="s">
        <v>35</v>
      </c>
      <c r="B21" t="s">
        <v>121</v>
      </c>
      <c r="C21" t="s">
        <v>122</v>
      </c>
      <c r="D21">
        <v>7.2072072072072073</v>
      </c>
      <c r="E21">
        <v>4.305443050810577E-2</v>
      </c>
      <c r="F21" t="s">
        <v>51</v>
      </c>
      <c r="G21">
        <v>79</v>
      </c>
      <c r="H21">
        <v>78</v>
      </c>
      <c r="I21">
        <v>1847</v>
      </c>
      <c r="J21">
        <v>2.3979227523531321</v>
      </c>
      <c r="K21">
        <v>0.99983568669158163</v>
      </c>
      <c r="L21">
        <v>0.40652371082814354</v>
      </c>
      <c r="M21">
        <v>0.3921516604453304</v>
      </c>
      <c r="N21">
        <f>-LOG10(Human_GO_MF_New[[#This Row],[PValue]])</f>
        <v>1.3659821509184085</v>
      </c>
    </row>
    <row r="22" spans="1:14" x14ac:dyDescent="0.2">
      <c r="A22" t="s">
        <v>35</v>
      </c>
      <c r="B22" t="s">
        <v>123</v>
      </c>
      <c r="C22" t="s">
        <v>124</v>
      </c>
      <c r="D22">
        <v>3.6036036036036037</v>
      </c>
      <c r="E22">
        <v>4.3116151148439467E-2</v>
      </c>
      <c r="F22" t="s">
        <v>52</v>
      </c>
      <c r="G22">
        <v>79</v>
      </c>
      <c r="H22">
        <v>19</v>
      </c>
      <c r="I22">
        <v>1847</v>
      </c>
      <c r="J22">
        <v>4.9220519653564292</v>
      </c>
      <c r="K22">
        <v>0.99983777178205169</v>
      </c>
      <c r="L22">
        <v>0.40652371082814354</v>
      </c>
      <c r="M22">
        <v>0.3921516604453304</v>
      </c>
      <c r="N22">
        <f>-LOG10(Human_GO_MF_New[[#This Row],[PValue]])</f>
        <v>1.3653600142776878</v>
      </c>
    </row>
    <row r="23" spans="1:14" x14ac:dyDescent="0.2">
      <c r="A23" t="s">
        <v>35</v>
      </c>
      <c r="B23" t="s">
        <v>125</v>
      </c>
      <c r="C23" t="s">
        <v>126</v>
      </c>
      <c r="D23">
        <v>27.027027027027028</v>
      </c>
      <c r="E23">
        <v>4.6591481930767814E-2</v>
      </c>
      <c r="F23" t="s">
        <v>53</v>
      </c>
      <c r="G23">
        <v>79</v>
      </c>
      <c r="H23">
        <v>518</v>
      </c>
      <c r="I23">
        <v>1847</v>
      </c>
      <c r="J23">
        <v>1.3540393920140756</v>
      </c>
      <c r="K23">
        <v>0.99992106902045441</v>
      </c>
      <c r="L23">
        <v>0.4193233373769103</v>
      </c>
      <c r="M23">
        <v>0.40449877494439329</v>
      </c>
      <c r="N23">
        <f>-LOG10(Human_GO_MF_New[[#This Row],[PValue]])</f>
        <v>1.3316934757694321</v>
      </c>
    </row>
    <row r="24" spans="1:14" x14ac:dyDescent="0.2">
      <c r="A24" t="s">
        <v>35</v>
      </c>
      <c r="B24" t="s">
        <v>127</v>
      </c>
      <c r="C24" t="s">
        <v>128</v>
      </c>
      <c r="D24">
        <v>2.7027027027027026</v>
      </c>
      <c r="E24">
        <v>5.2282107712908914E-2</v>
      </c>
      <c r="F24" t="s">
        <v>54</v>
      </c>
      <c r="G24">
        <v>79</v>
      </c>
      <c r="H24">
        <v>9</v>
      </c>
      <c r="I24">
        <v>1847</v>
      </c>
      <c r="J24">
        <v>7.7932489451476794</v>
      </c>
      <c r="K24">
        <v>0.99997587552787559</v>
      </c>
      <c r="L24">
        <v>0.43428892350554693</v>
      </c>
      <c r="M24">
        <v>0.41893527469474479</v>
      </c>
      <c r="N24">
        <f>-LOG10(Human_GO_MF_New[[#This Row],[PValue]])</f>
        <v>1.2816469124909893</v>
      </c>
    </row>
    <row r="25" spans="1:14" x14ac:dyDescent="0.2">
      <c r="A25" t="s">
        <v>35</v>
      </c>
      <c r="B25" t="s">
        <v>129</v>
      </c>
      <c r="C25" t="s">
        <v>130</v>
      </c>
      <c r="D25">
        <v>5.4054054054054053</v>
      </c>
      <c r="E25">
        <v>5.2641081637035993E-2</v>
      </c>
      <c r="F25" t="s">
        <v>55</v>
      </c>
      <c r="G25">
        <v>79</v>
      </c>
      <c r="H25">
        <v>49</v>
      </c>
      <c r="I25">
        <v>1847</v>
      </c>
      <c r="J25">
        <v>2.8628261431154742</v>
      </c>
      <c r="K25">
        <v>0.99997761894875392</v>
      </c>
      <c r="L25">
        <v>0.43428892350554693</v>
      </c>
      <c r="M25">
        <v>0.41893527469474479</v>
      </c>
      <c r="N25">
        <f>-LOG10(Human_GO_MF_New[[#This Row],[PValue]])</f>
        <v>1.2786751956826636</v>
      </c>
    </row>
    <row r="26" spans="1:14" x14ac:dyDescent="0.2">
      <c r="A26" t="s">
        <v>35</v>
      </c>
      <c r="B26" t="s">
        <v>131</v>
      </c>
      <c r="C26" t="s">
        <v>132</v>
      </c>
      <c r="D26">
        <v>5.4054054054054053</v>
      </c>
      <c r="E26">
        <v>6.9575726240008073E-2</v>
      </c>
      <c r="F26" t="s">
        <v>56</v>
      </c>
      <c r="G26">
        <v>79</v>
      </c>
      <c r="H26">
        <v>53</v>
      </c>
      <c r="I26">
        <v>1847</v>
      </c>
      <c r="J26">
        <v>2.6467637926916647</v>
      </c>
      <c r="K26">
        <v>0.99999937071937017</v>
      </c>
      <c r="L26">
        <v>0.55103975182086395</v>
      </c>
      <c r="M26">
        <v>0.53155854847366169</v>
      </c>
      <c r="N26">
        <f>-LOG10(Human_GO_MF_New[[#This Row],[PValue]])</f>
        <v>1.1575422517509164</v>
      </c>
    </row>
    <row r="27" spans="1:14" x14ac:dyDescent="0.2">
      <c r="A27" t="s">
        <v>35</v>
      </c>
      <c r="B27" t="s">
        <v>133</v>
      </c>
      <c r="C27" t="s">
        <v>134</v>
      </c>
      <c r="D27">
        <v>1.8018018018018018</v>
      </c>
      <c r="E27">
        <v>8.2699771994210358E-2</v>
      </c>
      <c r="F27" t="s">
        <v>57</v>
      </c>
      <c r="G27">
        <v>79</v>
      </c>
      <c r="H27">
        <v>2</v>
      </c>
      <c r="I27">
        <v>1847</v>
      </c>
      <c r="J27">
        <v>23.379746835443036</v>
      </c>
      <c r="K27">
        <v>0.99999996221866594</v>
      </c>
      <c r="L27">
        <v>0.60646499462420922</v>
      </c>
      <c r="M27">
        <v>0.58502431299608071</v>
      </c>
      <c r="N27">
        <f>-LOG10(Human_GO_MF_New[[#This Row],[PValue]])</f>
        <v>1.0824956878089138</v>
      </c>
    </row>
    <row r="28" spans="1:14" x14ac:dyDescent="0.2">
      <c r="A28" t="s">
        <v>35</v>
      </c>
      <c r="B28" t="s">
        <v>135</v>
      </c>
      <c r="C28" t="s">
        <v>136</v>
      </c>
      <c r="D28">
        <v>1.8018018018018018</v>
      </c>
      <c r="E28">
        <v>8.2699771994210358E-2</v>
      </c>
      <c r="F28" t="s">
        <v>58</v>
      </c>
      <c r="G28">
        <v>79</v>
      </c>
      <c r="H28">
        <v>2</v>
      </c>
      <c r="I28">
        <v>1847</v>
      </c>
      <c r="J28">
        <v>23.379746835443036</v>
      </c>
      <c r="K28">
        <v>0.99999996221866594</v>
      </c>
      <c r="L28">
        <v>0.60646499462420922</v>
      </c>
      <c r="M28">
        <v>0.58502431299608071</v>
      </c>
      <c r="N28">
        <f>-LOG10(Human_GO_MF_New[[#This Row],[PValue]])</f>
        <v>1.0824956878089138</v>
      </c>
    </row>
    <row r="29" spans="1:14" x14ac:dyDescent="0.2">
      <c r="A29" t="s">
        <v>35</v>
      </c>
      <c r="B29" t="s">
        <v>137</v>
      </c>
      <c r="C29" t="s">
        <v>138</v>
      </c>
      <c r="D29">
        <v>2.7027027027027026</v>
      </c>
      <c r="E29">
        <v>8.8361238467334499E-2</v>
      </c>
      <c r="F29" t="s">
        <v>59</v>
      </c>
      <c r="G29">
        <v>79</v>
      </c>
      <c r="H29">
        <v>12</v>
      </c>
      <c r="I29">
        <v>1847</v>
      </c>
      <c r="J29">
        <v>5.8449367088607591</v>
      </c>
      <c r="K29">
        <v>0.99999998891052655</v>
      </c>
      <c r="L29">
        <v>0.62484018630472249</v>
      </c>
      <c r="M29">
        <v>0.60274987668788893</v>
      </c>
      <c r="N29">
        <f>-LOG10(Human_GO_MF_New[[#This Row],[PValue]])</f>
        <v>1.0537382057050837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917AB-F042-C24A-AB44-664066AB75FA}">
  <dimension ref="A1:N23"/>
  <sheetViews>
    <sheetView workbookViewId="0">
      <selection activeCell="N2" sqref="N2:N7"/>
    </sheetView>
  </sheetViews>
  <sheetFormatPr baseColWidth="10" defaultRowHeight="16" x14ac:dyDescent="0.2"/>
  <cols>
    <col min="1" max="1" width="18.6640625" bestFit="1" customWidth="1"/>
    <col min="2" max="2" width="14.5" customWidth="1"/>
    <col min="3" max="3" width="41.83203125" customWidth="1"/>
    <col min="4" max="5" width="12.1640625" bestFit="1" customWidth="1"/>
    <col min="6" max="6" width="80.6640625" bestFit="1" customWidth="1"/>
    <col min="7" max="7" width="11.1640625" bestFit="1" customWidth="1"/>
    <col min="8" max="8" width="10.5" bestFit="1" customWidth="1"/>
    <col min="9" max="9" width="11.33203125" bestFit="1" customWidth="1"/>
    <col min="10" max="10" width="17" bestFit="1" customWidth="1"/>
    <col min="11" max="11" width="12.33203125" bestFit="1" customWidth="1"/>
    <col min="12" max="13" width="12.1640625" bestFit="1" customWidth="1"/>
  </cols>
  <sheetData>
    <row r="1" spans="1:14" x14ac:dyDescent="0.2">
      <c r="A1" t="s">
        <v>0</v>
      </c>
      <c r="B1" t="s">
        <v>1</v>
      </c>
      <c r="C1" t="s">
        <v>139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82</v>
      </c>
    </row>
    <row r="2" spans="1:14" x14ac:dyDescent="0.2">
      <c r="A2" s="1" t="s">
        <v>60</v>
      </c>
      <c r="B2" s="1" t="s">
        <v>140</v>
      </c>
      <c r="C2" s="1" t="s">
        <v>141</v>
      </c>
      <c r="D2" s="1">
        <v>44.144144144144143</v>
      </c>
      <c r="E2" s="1">
        <v>1.8014987165133001E-6</v>
      </c>
      <c r="F2" s="1" t="s">
        <v>61</v>
      </c>
      <c r="G2" s="1">
        <v>77</v>
      </c>
      <c r="H2" s="1">
        <v>658</v>
      </c>
      <c r="I2" s="1">
        <v>1785</v>
      </c>
      <c r="J2" s="1">
        <v>1.7263056092843325</v>
      </c>
      <c r="K2" s="1">
        <v>2.9180047291454958E-4</v>
      </c>
      <c r="L2" s="1">
        <v>2.918427920751546E-4</v>
      </c>
      <c r="M2" s="1">
        <v>2.8103379977607483E-4</v>
      </c>
      <c r="N2" s="1">
        <f>-LOG10(Human_GO_CC_New[[#This Row],[PValue]])</f>
        <v>5.7443660429565613</v>
      </c>
    </row>
    <row r="3" spans="1:14" x14ac:dyDescent="0.2">
      <c r="A3" s="1" t="s">
        <v>60</v>
      </c>
      <c r="B3" s="1" t="s">
        <v>142</v>
      </c>
      <c r="C3" s="1" t="s">
        <v>143</v>
      </c>
      <c r="D3" s="1">
        <v>7.2072072072072073</v>
      </c>
      <c r="E3" s="1">
        <v>1.3846255780229144E-5</v>
      </c>
      <c r="F3" s="1" t="s">
        <v>62</v>
      </c>
      <c r="G3" s="1">
        <v>77</v>
      </c>
      <c r="H3" s="1">
        <v>21</v>
      </c>
      <c r="I3" s="1">
        <v>1785</v>
      </c>
      <c r="J3" s="1">
        <v>8.8311688311688314</v>
      </c>
      <c r="K3" s="1">
        <v>2.2405950768471516E-3</v>
      </c>
      <c r="L3" s="1">
        <v>1.1215467181985607E-3</v>
      </c>
      <c r="M3" s="1">
        <v>1.0800079508578734E-3</v>
      </c>
      <c r="N3" s="1">
        <f>-LOG10(Human_GO_CC_New[[#This Row],[PValue]])</f>
        <v>4.8586676499803918</v>
      </c>
    </row>
    <row r="4" spans="1:14" x14ac:dyDescent="0.2">
      <c r="A4" s="1" t="s">
        <v>60</v>
      </c>
      <c r="B4" s="1" t="s">
        <v>144</v>
      </c>
      <c r="C4" s="1" t="s">
        <v>145</v>
      </c>
      <c r="D4" s="1">
        <v>5.4054054054054053</v>
      </c>
      <c r="E4" s="1">
        <v>2.6186474099675117E-5</v>
      </c>
      <c r="F4" s="1" t="s">
        <v>63</v>
      </c>
      <c r="G4" s="1">
        <v>77</v>
      </c>
      <c r="H4" s="1">
        <v>10</v>
      </c>
      <c r="I4" s="1">
        <v>1785</v>
      </c>
      <c r="J4" s="1">
        <v>13.909090909090908</v>
      </c>
      <c r="K4" s="1">
        <v>4.2332786570111747E-3</v>
      </c>
      <c r="L4" s="1">
        <v>1.4140696013824562E-3</v>
      </c>
      <c r="M4" s="1">
        <v>1.361696653183106E-3</v>
      </c>
      <c r="N4" s="1">
        <f>-LOG10(Human_GO_CC_New[[#This Row],[PValue]])</f>
        <v>4.5819229735923468</v>
      </c>
    </row>
    <row r="5" spans="1:14" x14ac:dyDescent="0.2">
      <c r="A5" s="1" t="s">
        <v>60</v>
      </c>
      <c r="B5" s="1" t="s">
        <v>146</v>
      </c>
      <c r="C5" s="1" t="s">
        <v>147</v>
      </c>
      <c r="D5" s="1">
        <v>34.234234234234236</v>
      </c>
      <c r="E5" s="1">
        <v>2.1168132376217763E-4</v>
      </c>
      <c r="F5" s="1" t="s">
        <v>64</v>
      </c>
      <c r="G5" s="1">
        <v>77</v>
      </c>
      <c r="H5" s="1">
        <v>523</v>
      </c>
      <c r="I5" s="1">
        <v>1785</v>
      </c>
      <c r="J5" s="1">
        <v>1.6843386059447245</v>
      </c>
      <c r="K5" s="1">
        <v>3.3714562526482861E-2</v>
      </c>
      <c r="L5" s="1">
        <v>8.573093612368193E-3</v>
      </c>
      <c r="M5" s="1">
        <v>8.2555716267249269E-3</v>
      </c>
      <c r="N5" s="1">
        <f>-LOG10(Human_GO_CC_New[[#This Row],[PValue]])</f>
        <v>3.6743174572608281</v>
      </c>
    </row>
    <row r="6" spans="1:14" x14ac:dyDescent="0.2">
      <c r="A6" s="1" t="s">
        <v>60</v>
      </c>
      <c r="B6" s="1" t="s">
        <v>148</v>
      </c>
      <c r="C6" s="1" t="s">
        <v>149</v>
      </c>
      <c r="D6" s="1">
        <v>30.630630630630627</v>
      </c>
      <c r="E6" s="1">
        <v>4.9701375266792075E-4</v>
      </c>
      <c r="F6" s="1" t="s">
        <v>65</v>
      </c>
      <c r="G6" s="1">
        <v>77</v>
      </c>
      <c r="H6" s="1">
        <v>461</v>
      </c>
      <c r="I6" s="1">
        <v>1785</v>
      </c>
      <c r="J6" s="1">
        <v>1.7097219483336616</v>
      </c>
      <c r="K6" s="1">
        <v>7.7378535961691752E-2</v>
      </c>
      <c r="L6" s="1">
        <v>1.6103245586440631E-2</v>
      </c>
      <c r="M6" s="1">
        <v>1.5506829083239127E-2</v>
      </c>
      <c r="N6" s="1">
        <f>-LOG10(Human_GO_CC_New[[#This Row],[PValue]])</f>
        <v>3.3036315939122325</v>
      </c>
    </row>
    <row r="7" spans="1:14" x14ac:dyDescent="0.2">
      <c r="A7" s="1" t="s">
        <v>60</v>
      </c>
      <c r="B7" s="1" t="s">
        <v>150</v>
      </c>
      <c r="C7" s="1" t="s">
        <v>151</v>
      </c>
      <c r="D7" s="1">
        <v>4.5045045045045047</v>
      </c>
      <c r="E7" s="1">
        <v>4.7359540938593436E-3</v>
      </c>
      <c r="F7" s="1" t="s">
        <v>66</v>
      </c>
      <c r="G7" s="1">
        <v>77</v>
      </c>
      <c r="H7" s="1">
        <v>17</v>
      </c>
      <c r="I7" s="1">
        <v>1785</v>
      </c>
      <c r="J7" s="1">
        <v>6.8181818181818166</v>
      </c>
      <c r="K7" s="1">
        <v>0.53654551157888386</v>
      </c>
      <c r="L7" s="1">
        <v>0.12787076053420227</v>
      </c>
      <c r="M7" s="1">
        <v>0.12313480644034293</v>
      </c>
      <c r="N7" s="1">
        <f>-LOG10(Human_GO_CC_New[[#This Row],[PValue]])</f>
        <v>2.3245925159304486</v>
      </c>
    </row>
    <row r="8" spans="1:14" x14ac:dyDescent="0.2">
      <c r="A8" t="s">
        <v>60</v>
      </c>
      <c r="B8" t="s">
        <v>152</v>
      </c>
      <c r="C8" t="s">
        <v>153</v>
      </c>
      <c r="D8">
        <v>3.6036036036036037</v>
      </c>
      <c r="E8">
        <v>7.1734399729760645E-3</v>
      </c>
      <c r="F8" t="s">
        <v>67</v>
      </c>
      <c r="G8">
        <v>77</v>
      </c>
      <c r="H8">
        <v>10</v>
      </c>
      <c r="I8">
        <v>1785</v>
      </c>
      <c r="J8">
        <v>9.2727272727272734</v>
      </c>
      <c r="K8">
        <v>0.68847803642415584</v>
      </c>
      <c r="L8">
        <v>0.16601389651744605</v>
      </c>
      <c r="M8">
        <v>0.15986523368346658</v>
      </c>
      <c r="N8">
        <f>-LOG10(Human_GO_CC_New[[#This Row],[PValue]])</f>
        <v>2.1442725314988964</v>
      </c>
    </row>
    <row r="9" spans="1:14" x14ac:dyDescent="0.2">
      <c r="A9" t="s">
        <v>60</v>
      </c>
      <c r="B9" t="s">
        <v>154</v>
      </c>
      <c r="C9" t="s">
        <v>155</v>
      </c>
      <c r="D9">
        <v>2.7027027027027026</v>
      </c>
      <c r="E9">
        <v>1.015454285794982E-2</v>
      </c>
      <c r="F9" t="s">
        <v>68</v>
      </c>
      <c r="G9">
        <v>77</v>
      </c>
      <c r="H9">
        <v>4</v>
      </c>
      <c r="I9">
        <v>1785</v>
      </c>
      <c r="J9">
        <v>17.386363636363637</v>
      </c>
      <c r="K9">
        <v>0.80861060587929301</v>
      </c>
      <c r="L9">
        <v>0.18784705212820108</v>
      </c>
      <c r="M9">
        <v>0.18088975390123066</v>
      </c>
      <c r="N9">
        <f>-LOG10(Human_GO_CC_New[[#This Row],[PValue]])</f>
        <v>1.9933396230950806</v>
      </c>
    </row>
    <row r="10" spans="1:14" x14ac:dyDescent="0.2">
      <c r="A10" t="s">
        <v>60</v>
      </c>
      <c r="B10" t="s">
        <v>156</v>
      </c>
      <c r="C10" t="s">
        <v>157</v>
      </c>
      <c r="D10">
        <v>11.711711711711711</v>
      </c>
      <c r="E10">
        <v>1.0435947340455616E-2</v>
      </c>
      <c r="F10" t="s">
        <v>69</v>
      </c>
      <c r="G10">
        <v>77</v>
      </c>
      <c r="H10">
        <v>136</v>
      </c>
      <c r="I10">
        <v>1785</v>
      </c>
      <c r="J10">
        <v>2.2159090909090908</v>
      </c>
      <c r="K10">
        <v>0.81722638291145699</v>
      </c>
      <c r="L10">
        <v>0.18784705212820108</v>
      </c>
      <c r="M10">
        <v>0.18088975390123066</v>
      </c>
      <c r="N10">
        <f>-LOG10(Human_GO_CC_New[[#This Row],[PValue]])</f>
        <v>1.9814681210060106</v>
      </c>
    </row>
    <row r="11" spans="1:14" x14ac:dyDescent="0.2">
      <c r="A11" t="s">
        <v>60</v>
      </c>
      <c r="B11" t="s">
        <v>158</v>
      </c>
      <c r="C11" t="s">
        <v>159</v>
      </c>
      <c r="D11">
        <v>10.810810810810811</v>
      </c>
      <c r="E11">
        <v>1.8066996786582464E-2</v>
      </c>
      <c r="F11" t="s">
        <v>70</v>
      </c>
      <c r="G11">
        <v>77</v>
      </c>
      <c r="H11">
        <v>129</v>
      </c>
      <c r="I11">
        <v>1785</v>
      </c>
      <c r="J11">
        <v>2.1564482029598304</v>
      </c>
      <c r="K11">
        <v>0.94784921483570861</v>
      </c>
      <c r="L11">
        <v>0.2597685130853829</v>
      </c>
      <c r="M11">
        <v>0.25014745704518349</v>
      </c>
      <c r="N11">
        <f>-LOG10(Human_GO_CC_New[[#This Row],[PValue]])</f>
        <v>1.7431140326860004</v>
      </c>
    </row>
    <row r="12" spans="1:14" x14ac:dyDescent="0.2">
      <c r="A12" t="s">
        <v>60</v>
      </c>
      <c r="B12" t="s">
        <v>160</v>
      </c>
      <c r="C12" t="s">
        <v>161</v>
      </c>
      <c r="D12">
        <v>3.6036036036036037</v>
      </c>
      <c r="E12">
        <v>1.9242112080398732E-2</v>
      </c>
      <c r="F12" t="s">
        <v>43</v>
      </c>
      <c r="G12">
        <v>77</v>
      </c>
      <c r="H12">
        <v>14</v>
      </c>
      <c r="I12">
        <v>1785</v>
      </c>
      <c r="J12">
        <v>6.6233766233766236</v>
      </c>
      <c r="K12">
        <v>0.95704505449529043</v>
      </c>
      <c r="L12">
        <v>0.2597685130853829</v>
      </c>
      <c r="M12">
        <v>0.25014745704518349</v>
      </c>
      <c r="N12">
        <f>-LOG10(Human_GO_CC_New[[#This Row],[PValue]])</f>
        <v>1.7157472600258779</v>
      </c>
    </row>
    <row r="13" spans="1:14" x14ac:dyDescent="0.2">
      <c r="A13" t="s">
        <v>60</v>
      </c>
      <c r="B13" t="s">
        <v>162</v>
      </c>
      <c r="C13" t="s">
        <v>163</v>
      </c>
      <c r="D13">
        <v>3.6036036036036037</v>
      </c>
      <c r="E13">
        <v>1.9242112080398732E-2</v>
      </c>
      <c r="F13" t="s">
        <v>71</v>
      </c>
      <c r="G13">
        <v>77</v>
      </c>
      <c r="H13">
        <v>14</v>
      </c>
      <c r="I13">
        <v>1785</v>
      </c>
      <c r="J13">
        <v>6.6233766233766236</v>
      </c>
      <c r="K13">
        <v>0.95704505449529043</v>
      </c>
      <c r="L13">
        <v>0.2597685130853829</v>
      </c>
      <c r="M13">
        <v>0.25014745704518349</v>
      </c>
      <c r="N13">
        <f>-LOG10(Human_GO_CC_New[[#This Row],[PValue]])</f>
        <v>1.7157472600258779</v>
      </c>
    </row>
    <row r="14" spans="1:14" x14ac:dyDescent="0.2">
      <c r="A14" t="s">
        <v>60</v>
      </c>
      <c r="B14" t="s">
        <v>164</v>
      </c>
      <c r="C14" t="s">
        <v>165</v>
      </c>
      <c r="D14">
        <v>3.6036036036036037</v>
      </c>
      <c r="E14">
        <v>2.7848034051295319E-2</v>
      </c>
      <c r="F14" t="s">
        <v>72</v>
      </c>
      <c r="G14">
        <v>77</v>
      </c>
      <c r="H14">
        <v>16</v>
      </c>
      <c r="I14">
        <v>1785</v>
      </c>
      <c r="J14">
        <v>5.7954545454545459</v>
      </c>
      <c r="K14">
        <v>0.98969771119237027</v>
      </c>
      <c r="L14">
        <v>0.34702934740844937</v>
      </c>
      <c r="M14">
        <v>0.33417640861554382</v>
      </c>
      <c r="N14">
        <f>-LOG10(Human_GO_CC_New[[#This Row],[PValue]])</f>
        <v>1.5552054586881239</v>
      </c>
    </row>
    <row r="15" spans="1:14" x14ac:dyDescent="0.2">
      <c r="A15" t="s">
        <v>60</v>
      </c>
      <c r="B15" t="s">
        <v>166</v>
      </c>
      <c r="C15" t="s">
        <v>167</v>
      </c>
      <c r="D15">
        <v>5.4054054054054053</v>
      </c>
      <c r="E15">
        <v>3.0385028373482864E-2</v>
      </c>
      <c r="F15" t="s">
        <v>73</v>
      </c>
      <c r="G15">
        <v>77</v>
      </c>
      <c r="H15">
        <v>42</v>
      </c>
      <c r="I15">
        <v>1785</v>
      </c>
      <c r="J15">
        <v>3.3116883116883118</v>
      </c>
      <c r="K15">
        <v>0.99325334252666986</v>
      </c>
      <c r="L15">
        <v>0.35159818546458743</v>
      </c>
      <c r="M15">
        <v>0.33857603044738049</v>
      </c>
      <c r="N15">
        <f>-LOG10(Human_GO_CC_New[[#This Row],[PValue]])</f>
        <v>1.5173403537730976</v>
      </c>
    </row>
    <row r="16" spans="1:14" x14ac:dyDescent="0.2">
      <c r="A16" t="s">
        <v>60</v>
      </c>
      <c r="B16" t="s">
        <v>168</v>
      </c>
      <c r="C16" t="s">
        <v>169</v>
      </c>
      <c r="D16">
        <v>2.7027027027027026</v>
      </c>
      <c r="E16">
        <v>3.2698202010942666E-2</v>
      </c>
      <c r="F16" t="s">
        <v>74</v>
      </c>
      <c r="G16">
        <v>77</v>
      </c>
      <c r="H16">
        <v>7</v>
      </c>
      <c r="I16">
        <v>1785</v>
      </c>
      <c r="J16">
        <v>9.9350649350649345</v>
      </c>
      <c r="K16">
        <v>0.99541812544894293</v>
      </c>
      <c r="L16">
        <v>0.3531405817181808</v>
      </c>
      <c r="M16">
        <v>0.34006130091380377</v>
      </c>
      <c r="N16">
        <f>-LOG10(Human_GO_CC_New[[#This Row],[PValue]])</f>
        <v>1.48547612740682</v>
      </c>
    </row>
    <row r="17" spans="1:14" x14ac:dyDescent="0.2">
      <c r="A17" t="s">
        <v>60</v>
      </c>
      <c r="B17" t="s">
        <v>170</v>
      </c>
      <c r="C17" t="s">
        <v>171</v>
      </c>
      <c r="D17">
        <v>4.5045045045045047</v>
      </c>
      <c r="E17">
        <v>3.9898581010232484E-2</v>
      </c>
      <c r="F17" t="s">
        <v>75</v>
      </c>
      <c r="G17">
        <v>77</v>
      </c>
      <c r="H17">
        <v>31</v>
      </c>
      <c r="I17">
        <v>1785</v>
      </c>
      <c r="J17">
        <v>3.739002932551319</v>
      </c>
      <c r="K17">
        <v>0.99863424728356476</v>
      </c>
      <c r="L17">
        <v>0.40397313272860391</v>
      </c>
      <c r="M17">
        <v>0.38901116484976672</v>
      </c>
      <c r="N17">
        <f>-LOG10(Human_GO_CC_New[[#This Row],[PValue]])</f>
        <v>1.3990425496862942</v>
      </c>
    </row>
    <row r="18" spans="1:14" x14ac:dyDescent="0.2">
      <c r="A18" t="s">
        <v>60</v>
      </c>
      <c r="B18" t="s">
        <v>172</v>
      </c>
      <c r="C18" t="s">
        <v>173</v>
      </c>
      <c r="D18">
        <v>2.7027027027027026</v>
      </c>
      <c r="E18">
        <v>4.2410580683337647E-2</v>
      </c>
      <c r="F18" t="s">
        <v>76</v>
      </c>
      <c r="G18">
        <v>77</v>
      </c>
      <c r="H18">
        <v>8</v>
      </c>
      <c r="I18">
        <v>1785</v>
      </c>
      <c r="J18">
        <v>8.6931818181818183</v>
      </c>
      <c r="K18">
        <v>0.99910658573558075</v>
      </c>
      <c r="L18">
        <v>0.40414788651180583</v>
      </c>
      <c r="M18">
        <v>0.38917944627062778</v>
      </c>
      <c r="N18">
        <f>-LOG10(Human_GO_CC_New[[#This Row],[PValue]])</f>
        <v>1.3725257811634266</v>
      </c>
    </row>
    <row r="19" spans="1:14" x14ac:dyDescent="0.2">
      <c r="A19" t="s">
        <v>60</v>
      </c>
      <c r="B19" t="s">
        <v>174</v>
      </c>
      <c r="C19" t="s">
        <v>175</v>
      </c>
      <c r="D19">
        <v>2.7027027027027026</v>
      </c>
      <c r="E19">
        <v>5.3048208067624197E-2</v>
      </c>
      <c r="F19" t="s">
        <v>77</v>
      </c>
      <c r="G19">
        <v>77</v>
      </c>
      <c r="H19">
        <v>9</v>
      </c>
      <c r="I19">
        <v>1785</v>
      </c>
      <c r="J19">
        <v>7.7272727272727266</v>
      </c>
      <c r="K19">
        <v>0.99985374356832024</v>
      </c>
      <c r="L19">
        <v>0.4774338726086178</v>
      </c>
      <c r="M19">
        <v>0.45975113658607636</v>
      </c>
      <c r="N19">
        <f>-LOG10(Human_GO_CC_New[[#This Row],[PValue]])</f>
        <v>1.275329281686987</v>
      </c>
    </row>
    <row r="20" spans="1:14" x14ac:dyDescent="0.2">
      <c r="A20" t="s">
        <v>60</v>
      </c>
      <c r="B20" t="s">
        <v>176</v>
      </c>
      <c r="C20" t="s">
        <v>177</v>
      </c>
      <c r="D20">
        <v>7.2072072072072073</v>
      </c>
      <c r="E20">
        <v>5.6026682267823126E-2</v>
      </c>
      <c r="F20" t="s">
        <v>78</v>
      </c>
      <c r="G20">
        <v>77</v>
      </c>
      <c r="H20">
        <v>82</v>
      </c>
      <c r="I20">
        <v>1785</v>
      </c>
      <c r="J20">
        <v>2.2616407982261642</v>
      </c>
      <c r="K20">
        <v>0.99991220405937686</v>
      </c>
      <c r="L20">
        <v>0.47770118565196562</v>
      </c>
      <c r="M20">
        <v>0.46000854914633726</v>
      </c>
      <c r="N20">
        <f>-LOG10(Human_GO_CC_New[[#This Row],[PValue]])</f>
        <v>1.2516050943883676</v>
      </c>
    </row>
    <row r="21" spans="1:14" x14ac:dyDescent="0.2">
      <c r="A21" t="s">
        <v>60</v>
      </c>
      <c r="B21" t="s">
        <v>178</v>
      </c>
      <c r="C21" t="s">
        <v>179</v>
      </c>
      <c r="D21">
        <v>2.7027027027027026</v>
      </c>
      <c r="E21">
        <v>7.6728634133374399E-2</v>
      </c>
      <c r="F21" t="s">
        <v>79</v>
      </c>
      <c r="G21">
        <v>77</v>
      </c>
      <c r="H21">
        <v>11</v>
      </c>
      <c r="I21">
        <v>1785</v>
      </c>
      <c r="J21">
        <v>6.3223140495867769</v>
      </c>
      <c r="K21">
        <v>0.99999758255056759</v>
      </c>
      <c r="L21">
        <v>0.62150193648033258</v>
      </c>
      <c r="M21">
        <v>0.59848334624032029</v>
      </c>
      <c r="N21">
        <f>-LOG10(Human_GO_CC_New[[#This Row],[PValue]])</f>
        <v>1.1150425327209177</v>
      </c>
    </row>
    <row r="22" spans="1:14" x14ac:dyDescent="0.2">
      <c r="A22" t="s">
        <v>60</v>
      </c>
      <c r="B22" t="s">
        <v>180</v>
      </c>
      <c r="C22" t="s">
        <v>181</v>
      </c>
      <c r="D22">
        <v>1.8018018018018018</v>
      </c>
      <c r="E22">
        <v>8.3364107975106183E-2</v>
      </c>
      <c r="F22" t="s">
        <v>80</v>
      </c>
      <c r="G22">
        <v>77</v>
      </c>
      <c r="H22">
        <v>2</v>
      </c>
      <c r="I22">
        <v>1785</v>
      </c>
      <c r="J22">
        <v>23.181818181818183</v>
      </c>
      <c r="K22">
        <v>0.99999924856556877</v>
      </c>
      <c r="L22">
        <v>0.64309454723653348</v>
      </c>
      <c r="M22">
        <v>0.61927623067221738</v>
      </c>
      <c r="N22">
        <f>-LOG10(Human_GO_CC_New[[#This Row],[PValue]])</f>
        <v>1.0790208925694738</v>
      </c>
    </row>
    <row r="23" spans="1:14" x14ac:dyDescent="0.2">
      <c r="A23" t="s">
        <v>60</v>
      </c>
      <c r="B23" t="s">
        <v>182</v>
      </c>
      <c r="C23" t="s">
        <v>183</v>
      </c>
      <c r="D23">
        <v>2.7027027027027026</v>
      </c>
      <c r="E23">
        <v>8.9601206094388264E-2</v>
      </c>
      <c r="F23" t="s">
        <v>81</v>
      </c>
      <c r="G23">
        <v>77</v>
      </c>
      <c r="H23">
        <v>12</v>
      </c>
      <c r="I23">
        <v>1785</v>
      </c>
      <c r="J23">
        <v>5.795454545454545</v>
      </c>
      <c r="K23">
        <v>0.99999975138281816</v>
      </c>
      <c r="L23">
        <v>0.6597906994223135</v>
      </c>
      <c r="M23">
        <v>0.63535400685111676</v>
      </c>
      <c r="N23">
        <f>-LOG10(Human_GO_CC_New[[#This Row],[PValue]])</f>
        <v>1.0476861443935432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Y E A A B Q S w M E F A A A C A g A T o l f V 8 Q Z Y V q j A A A A 9 g A A A B I A A A B D b 2 5 m a W c v U G F j a 2 F n Z S 5 4 b W y F T z 0 O g j A Y v Q r p T l t q Y p R 8 l M F V E h O i c W 2 w Q i N 8 G F o s d 3 P w S F 5 B j K J u D m 9 4 f 8 l 7 9 + s N 0 q G p g 4 v u r G k x I R H l J N B Y t A e D Z U J 6 d w w X J J W w U c V J l T o Y w 2 j j w Z q E V M 6 d Y 8 a 8 9 9 T P a N u V T H A e s X 2 2 z o t K N y o 0 a J 3 C Q p N P 6 / C / R S T s X m O k o J E Y M V 9 S D m w S I T P 4 D Y h x 7 9 P 9 E W H V 1 6 7 v t N Q Y b n N g E w X 2 / i A f U E s D B B Q A A A g I A E 6 J X 1 d H 6 R P C v g E A A I Q Q A A A T A A A A R m 9 y b X V s Y X M v U 2 V j d G l v b j E u b e 2 W w W v b M B T G 7 4 b + D 0 J h 4 I B x K B u 7 l B 1 a p 0 n G t i 5 r 3 F 3 G C I r 9 W q v I e k V 6 W h t K / / f J d r N C 4 9 7 i n X Q y 7 / v k 7 3 3 G v 4 M s F C R R s 1 X 3 P D 6 J I l s J A y V b u F r o 9 f z 7 + m y 5 v o B 7 9 o k p o I i x F T p T g B 8 z + y e d Y u F q 0 B T P p I I 0 Q 0 1 + s D G f X F k w d l I J v H V K T q Z 4 r x W K 0 k 5 e p a b 0 Q H y c s F 9 T U L K W B M Y H 8 1 F M Y j P m C c t Q u V p b r x 2 / T 9 g P h w Q r 2 q p m + 8 u Q X q C G 3 + P E d x v x p c H a G y W r Q J S + A v d H c 7 H x p 5 6 d R a f H 3 W f 4 z c / 6 q V K r Q i h h m m 1 k 3 L / E r B L 6 x g c W b R d G 2 z t 4 C c 2 N 0 P Y a T d 0 1 z b 1 p 4 5 4 W C X t 8 5 J k g u E G z 9 V O T w g g e 6 M k 7 P A d T 7 4 k Z O k 1 e / a z p 4 4 e 0 S W 7 l d 7 u D 2 t U b M K 2 2 / C m U g x 5 j D h r s X v J X a Y n l S E L t x y / x j i 0 k 2 X 7 n j Z d m q E p 2 r o 0 s q g a G n i J n q K / B G N S y z w R 9 K 2 r Z 6 8 2 m l 6 / U p 3 E k 9 Z t / p o f f b 7 M h + O 1 S A 7 + B 3 6 H 5 z b I h + O 1 S A 7 + B 3 0 H 5 H e D y E G 4 O g d z / Q O 6 X 8 / l 8 r Q / M 7 i 4 0 0 B v o P S y 9 R 9 H R j t 8 R b 2 F j D W z 8 k P i 2 i Q H d g O 5 h 0 f 0 L U E s D B B Q A A A g I A E 6 J X 1 d T c j g s m w A A A O E A A A A T A A A A W 0 N v b n R l b n R f V H l w Z X N d L n h t b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B A h Q D F A A A C A g A T o l f V 8 Q Z Y V q j A A A A 9 g A A A B I A A A A A A A A A A A A A A K Q B A A A A A E N v b m Z p Z y 9 Q Y W N r Y W d l L n h t b F B L A Q I U A x Q A A A g I A E 6 J X 1 d H 6 R P C v g E A A I Q Q A A A T A A A A A A A A A A A A A A C k A d M A A A B G b 3 J t d W x h c y 9 T Z W N 0 a W 9 u M S 5 t U E s B A h Q D F A A A C A g A T o l f V 1 N y O C y b A A A A 4 Q A A A B M A A A A A A A A A A A A A A K Q B w g I A A F t D b 2 5 0 Z W 5 0 X 1 R 5 c G V z X S 5 4 b W x Q S w U G A A A A A A M A A w D C A A A A j g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c l k A A A A A A A B Q W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G b 3 J t d W x h P C 9 J d G V t V H l w Z T 4 8 S X R l b V B h d G g + U 2 V j d G l v b j E v S H V t Y W 5 f R 0 9 f Q l B f T m V 3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I i I C 8 + P E V u d H J 5 I F R 5 c G U 9 I k Z p b G x F b m F i b G V k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D J U M j A 6 N T A 6 M T c u N T Y 5 M j A 5 M F o i I C 8 + P E V u d H J 5 I F R 5 c G U 9 I k Z p b G x D b 2 x 1 b W 5 U e X B l c y I g V m F s d W U 9 I n N C Z 1 l E Q l F V R 0 F 3 T U R C U V V G Q l E 9 P S I g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Z G R l Y W M 5 M j U t N D R m M S 0 4 Y j Q 1 L W F j O T k t Z W M 2 Z W V j N T U z N j c 1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H V t Y W 5 f R 0 9 f Q l B f T m V 3 L 0 F 1 d G 9 S Z W 1 v d m V k Q 2 9 s d W 1 u c z E u e 0 N h d G V n b 3 J 5 L D B 9 J n F 1 b 3 Q 7 L C Z x d W 9 0 O 1 N l Y 3 R p b 2 4 x L 0 h 1 b W F u X 0 d P X 0 J Q X 0 5 l d y 9 B d X R v U m V t b 3 Z l Z E N v b H V t b n M x L n t U Z X J t L D F 9 J n F 1 b 3 Q 7 L C Z x d W 9 0 O 1 N l Y 3 R p b 2 4 x L 0 h 1 b W F u X 0 d P X 0 J Q X 0 5 l d y 9 B d X R v U m V t b 3 Z l Z E N v b H V t b n M x L n t D b 3 V u d C w y f S Z x d W 9 0 O y w m c X V v d D t T Z W N 0 a W 9 u M S 9 I d W 1 h b l 9 H T 1 9 C U F 9 O Z X c v Q X V 0 b 1 J l b W 9 2 Z W R D b 2 x 1 b W 5 z M S 5 7 J S w z f S Z x d W 9 0 O y w m c X V v d D t T Z W N 0 a W 9 u M S 9 I d W 1 h b l 9 H T 1 9 C U F 9 O Z X c v Q X V 0 b 1 J l b W 9 2 Z W R D b 2 x 1 b W 5 z M S 5 7 U F Z h b H V l L D R 9 J n F 1 b 3 Q 7 L C Z x d W 9 0 O 1 N l Y 3 R p b 2 4 x L 0 h 1 b W F u X 0 d P X 0 J Q X 0 5 l d y 9 B d X R v U m V t b 3 Z l Z E N v b H V t b n M x L n t H Z W 5 l c y w 1 f S Z x d W 9 0 O y w m c X V v d D t T Z W N 0 a W 9 u M S 9 I d W 1 h b l 9 H T 1 9 C U F 9 O Z X c v Q X V 0 b 1 J l b W 9 2 Z W R D b 2 x 1 b W 5 z M S 5 7 T G l z d C B U b 3 R h b C w 2 f S Z x d W 9 0 O y w m c X V v d D t T Z W N 0 a W 9 u M S 9 I d W 1 h b l 9 H T 1 9 C U F 9 O Z X c v Q X V 0 b 1 J l b W 9 2 Z W R D b 2 x 1 b W 5 z M S 5 7 U G 9 w I E h p d H M s N 3 0 m c X V v d D s s J n F 1 b 3 Q 7 U 2 V j d G l v b j E v S H V t Y W 5 f R 0 9 f Q l B f T m V 3 L 0 F 1 d G 9 S Z W 1 v d m V k Q 2 9 s d W 1 u c z E u e 1 B v c C B U b 3 R h b C w 4 f S Z x d W 9 0 O y w m c X V v d D t T Z W N 0 a W 9 u M S 9 I d W 1 h b l 9 H T 1 9 C U F 9 O Z X c v Q X V 0 b 1 J l b W 9 2 Z W R D b 2 x 1 b W 5 z M S 5 7 R m 9 s Z C B F b n J p Y 2 h t Z W 5 0 L D l 9 J n F 1 b 3 Q 7 L C Z x d W 9 0 O 1 N l Y 3 R p b 2 4 x L 0 h 1 b W F u X 0 d P X 0 J Q X 0 5 l d y 9 B d X R v U m V t b 3 Z l Z E N v b H V t b n M x L n t C b 2 5 m Z X J y b 2 5 p L D E w f S Z x d W 9 0 O y w m c X V v d D t T Z W N 0 a W 9 u M S 9 I d W 1 h b l 9 H T 1 9 C U F 9 O Z X c v Q X V 0 b 1 J l b W 9 2 Z W R D b 2 x 1 b W 5 z M S 5 7 Q m V u a m F t a W 5 p L D E x f S Z x d W 9 0 O y w m c X V v d D t T Z W N 0 a W 9 u M S 9 I d W 1 h b l 9 H T 1 9 C U F 9 O Z X c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S H V t Y W 5 f R 0 9 f Q l B f T m V 3 L 0 F 1 d G 9 S Z W 1 v d m V k Q 2 9 s d W 1 u c z E u e 0 N h d G V n b 3 J 5 L D B 9 J n F 1 b 3 Q 7 L C Z x d W 9 0 O 1 N l Y 3 R p b 2 4 x L 0 h 1 b W F u X 0 d P X 0 J Q X 0 5 l d y 9 B d X R v U m V t b 3 Z l Z E N v b H V t b n M x L n t U Z X J t L D F 9 J n F 1 b 3 Q 7 L C Z x d W 9 0 O 1 N l Y 3 R p b 2 4 x L 0 h 1 b W F u X 0 d P X 0 J Q X 0 5 l d y 9 B d X R v U m V t b 3 Z l Z E N v b H V t b n M x L n t D b 3 V u d C w y f S Z x d W 9 0 O y w m c X V v d D t T Z W N 0 a W 9 u M S 9 I d W 1 h b l 9 H T 1 9 C U F 9 O Z X c v Q X V 0 b 1 J l b W 9 2 Z W R D b 2 x 1 b W 5 z M S 5 7 J S w z f S Z x d W 9 0 O y w m c X V v d D t T Z W N 0 a W 9 u M S 9 I d W 1 h b l 9 H T 1 9 C U F 9 O Z X c v Q X V 0 b 1 J l b W 9 2 Z W R D b 2 x 1 b W 5 z M S 5 7 U F Z h b H V l L D R 9 J n F 1 b 3 Q 7 L C Z x d W 9 0 O 1 N l Y 3 R p b 2 4 x L 0 h 1 b W F u X 0 d P X 0 J Q X 0 5 l d y 9 B d X R v U m V t b 3 Z l Z E N v b H V t b n M x L n t H Z W 5 l c y w 1 f S Z x d W 9 0 O y w m c X V v d D t T Z W N 0 a W 9 u M S 9 I d W 1 h b l 9 H T 1 9 C U F 9 O Z X c v Q X V 0 b 1 J l b W 9 2 Z W R D b 2 x 1 b W 5 z M S 5 7 T G l z d C B U b 3 R h b C w 2 f S Z x d W 9 0 O y w m c X V v d D t T Z W N 0 a W 9 u M S 9 I d W 1 h b l 9 H T 1 9 C U F 9 O Z X c v Q X V 0 b 1 J l b W 9 2 Z W R D b 2 x 1 b W 5 z M S 5 7 U G 9 w I E h p d H M s N 3 0 m c X V v d D s s J n F 1 b 3 Q 7 U 2 V j d G l v b j E v S H V t Y W 5 f R 0 9 f Q l B f T m V 3 L 0 F 1 d G 9 S Z W 1 v d m V k Q 2 9 s d W 1 u c z E u e 1 B v c C B U b 3 R h b C w 4 f S Z x d W 9 0 O y w m c X V v d D t T Z W N 0 a W 9 u M S 9 I d W 1 h b l 9 H T 1 9 C U F 9 O Z X c v Q X V 0 b 1 J l b W 9 2 Z W R D b 2 x 1 b W 5 z M S 5 7 R m 9 s Z C B F b n J p Y 2 h t Z W 5 0 L D l 9 J n F 1 b 3 Q 7 L C Z x d W 9 0 O 1 N l Y 3 R p b 2 4 x L 0 h 1 b W F u X 0 d P X 0 J Q X 0 5 l d y 9 B d X R v U m V t b 3 Z l Z E N v b H V t b n M x L n t C b 2 5 m Z X J y b 2 5 p L D E w f S Z x d W 9 0 O y w m c X V v d D t T Z W N 0 a W 9 u M S 9 I d W 1 h b l 9 H T 1 9 C U F 9 O Z X c v Q X V 0 b 1 J l b W 9 2 Z W R D b 2 x 1 b W 5 z M S 5 7 Q m V u a m F t a W 5 p L D E x f S Z x d W 9 0 O y w m c X V v d D t T Z W N 0 a W 9 u M S 9 I d W 1 h b l 9 H T 1 9 C U F 9 O Z X c v Q X V 0 b 1 J l b W 9 2 Z W R D b 2 x 1 b W 5 z M S 5 7 R k R S L D E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h 1 b W F u X 0 d P X 0 J Q X 0 5 l d y I g L z 4 8 L 1 N 0 Y W J s Z U V u d H J p Z X M + P C 9 J d G V t P j x J d G V t P j x J d G V t T G 9 j Y X R p b 2 4 + P E l 0 Z W 1 U e X B l P k Z v c m 1 1 b G E 8 L 0 l 0 Z W 1 U e X B l P j x J d G V t U G F 0 a D 5 T Z W N 0 a W 9 u M S 9 I d W 1 h b l 9 H T 1 9 N R l 9 O Z X c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O C I g L z 4 8 R W 5 0 c n k g V H l w Z T 0 i R m l s b E V u Y W J s Z W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w M l Q y M D o 1 M D o z N C 4 0 M T Q 0 M T U w W i I g L z 4 8 R W 5 0 c n k g V H l w Z T 0 i R m l s b E N v b H V t b l R 5 c G V z I i B W Y W x 1 Z T 0 i c 0 J n W U R C U V V H Q X d N R E J R V U Z C U T 0 9 I i A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M 2 Y T c 2 Z m M 2 O C 1 j N z M z L W J i N G I t Y T U 5 M y 1 l N z F j Z D E 3 M j E 1 N D E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d W 1 h b l 9 H T 1 9 N R l 9 O Z X c v Q X V 0 b 1 J l b W 9 2 Z W R D b 2 x 1 b W 5 z M S 5 7 Q 2 F 0 Z W d v c n k s M H 0 m c X V v d D s s J n F 1 b 3 Q 7 U 2 V j d G l v b j E v S H V t Y W 5 f R 0 9 f T U Z f T m V 3 L 0 F 1 d G 9 S Z W 1 v d m V k Q 2 9 s d W 1 u c z E u e 1 R l c m 0 s M X 0 m c X V v d D s s J n F 1 b 3 Q 7 U 2 V j d G l v b j E v S H V t Y W 5 f R 0 9 f T U Z f T m V 3 L 0 F 1 d G 9 S Z W 1 v d m V k Q 2 9 s d W 1 u c z E u e 0 N v d W 5 0 L D J 9 J n F 1 b 3 Q 7 L C Z x d W 9 0 O 1 N l Y 3 R p b 2 4 x L 0 h 1 b W F u X 0 d P X 0 1 G X 0 5 l d y 9 B d X R v U m V t b 3 Z l Z E N v b H V t b n M x L n s l L D N 9 J n F 1 b 3 Q 7 L C Z x d W 9 0 O 1 N l Y 3 R p b 2 4 x L 0 h 1 b W F u X 0 d P X 0 1 G X 0 5 l d y 9 B d X R v U m V t b 3 Z l Z E N v b H V t b n M x L n t Q V m F s d W U s N H 0 m c X V v d D s s J n F 1 b 3 Q 7 U 2 V j d G l v b j E v S H V t Y W 5 f R 0 9 f T U Z f T m V 3 L 0 F 1 d G 9 S Z W 1 v d m V k Q 2 9 s d W 1 u c z E u e 0 d l b m V z L D V 9 J n F 1 b 3 Q 7 L C Z x d W 9 0 O 1 N l Y 3 R p b 2 4 x L 0 h 1 b W F u X 0 d P X 0 1 G X 0 5 l d y 9 B d X R v U m V t b 3 Z l Z E N v b H V t b n M x L n t M a X N 0 I F R v d G F s L D Z 9 J n F 1 b 3 Q 7 L C Z x d W 9 0 O 1 N l Y 3 R p b 2 4 x L 0 h 1 b W F u X 0 d P X 0 1 G X 0 5 l d y 9 B d X R v U m V t b 3 Z l Z E N v b H V t b n M x L n t Q b 3 A g S G l 0 c y w 3 f S Z x d W 9 0 O y w m c X V v d D t T Z W N 0 a W 9 u M S 9 I d W 1 h b l 9 H T 1 9 N R l 9 O Z X c v Q X V 0 b 1 J l b W 9 2 Z W R D b 2 x 1 b W 5 z M S 5 7 U G 9 w I F R v d G F s L D h 9 J n F 1 b 3 Q 7 L C Z x d W 9 0 O 1 N l Y 3 R p b 2 4 x L 0 h 1 b W F u X 0 d P X 0 1 G X 0 5 l d y 9 B d X R v U m V t b 3 Z l Z E N v b H V t b n M x L n t G b 2 x k I E V u c m l j a G 1 l b n Q s O X 0 m c X V v d D s s J n F 1 b 3 Q 7 U 2 V j d G l v b j E v S H V t Y W 5 f R 0 9 f T U Z f T m V 3 L 0 F 1 d G 9 S Z W 1 v d m V k Q 2 9 s d W 1 u c z E u e 0 J v b m Z l c n J v b m k s M T B 9 J n F 1 b 3 Q 7 L C Z x d W 9 0 O 1 N l Y 3 R p b 2 4 x L 0 h 1 b W F u X 0 d P X 0 1 G X 0 5 l d y 9 B d X R v U m V t b 3 Z l Z E N v b H V t b n M x L n t C Z W 5 q Y W 1 p b m k s M T F 9 J n F 1 b 3 Q 7 L C Z x d W 9 0 O 1 N l Y 3 R p b 2 4 x L 0 h 1 b W F u X 0 d P X 0 1 G X 0 5 l d y 9 B d X R v U m V t b 3 Z l Z E N v b H V t b n M x L n t G R F I s M T J 9 J n F 1 b 3 Q 7 X S w m c X V v d D t D b 2 x 1 b W 5 D b 3 V u d C Z x d W 9 0 O z o x M y w m c X V v d D t L Z X l D b 2 x 1 b W 5 O Y W 1 l c y Z x d W 9 0 O z p b X S w m c X V v d D t D b 2 x 1 b W 5 J Z G V u d G l 0 a W V z J n F 1 b 3 Q 7 O l s m c X V v d D t T Z W N 0 a W 9 u M S 9 I d W 1 h b l 9 H T 1 9 N R l 9 O Z X c v Q X V 0 b 1 J l b W 9 2 Z W R D b 2 x 1 b W 5 z M S 5 7 Q 2 F 0 Z W d v c n k s M H 0 m c X V v d D s s J n F 1 b 3 Q 7 U 2 V j d G l v b j E v S H V t Y W 5 f R 0 9 f T U Z f T m V 3 L 0 F 1 d G 9 S Z W 1 v d m V k Q 2 9 s d W 1 u c z E u e 1 R l c m 0 s M X 0 m c X V v d D s s J n F 1 b 3 Q 7 U 2 V j d G l v b j E v S H V t Y W 5 f R 0 9 f T U Z f T m V 3 L 0 F 1 d G 9 S Z W 1 v d m V k Q 2 9 s d W 1 u c z E u e 0 N v d W 5 0 L D J 9 J n F 1 b 3 Q 7 L C Z x d W 9 0 O 1 N l Y 3 R p b 2 4 x L 0 h 1 b W F u X 0 d P X 0 1 G X 0 5 l d y 9 B d X R v U m V t b 3 Z l Z E N v b H V t b n M x L n s l L D N 9 J n F 1 b 3 Q 7 L C Z x d W 9 0 O 1 N l Y 3 R p b 2 4 x L 0 h 1 b W F u X 0 d P X 0 1 G X 0 5 l d y 9 B d X R v U m V t b 3 Z l Z E N v b H V t b n M x L n t Q V m F s d W U s N H 0 m c X V v d D s s J n F 1 b 3 Q 7 U 2 V j d G l v b j E v S H V t Y W 5 f R 0 9 f T U Z f T m V 3 L 0 F 1 d G 9 S Z W 1 v d m V k Q 2 9 s d W 1 u c z E u e 0 d l b m V z L D V 9 J n F 1 b 3 Q 7 L C Z x d W 9 0 O 1 N l Y 3 R p b 2 4 x L 0 h 1 b W F u X 0 d P X 0 1 G X 0 5 l d y 9 B d X R v U m V t b 3 Z l Z E N v b H V t b n M x L n t M a X N 0 I F R v d G F s L D Z 9 J n F 1 b 3 Q 7 L C Z x d W 9 0 O 1 N l Y 3 R p b 2 4 x L 0 h 1 b W F u X 0 d P X 0 1 G X 0 5 l d y 9 B d X R v U m V t b 3 Z l Z E N v b H V t b n M x L n t Q b 3 A g S G l 0 c y w 3 f S Z x d W 9 0 O y w m c X V v d D t T Z W N 0 a W 9 u M S 9 I d W 1 h b l 9 H T 1 9 N R l 9 O Z X c v Q X V 0 b 1 J l b W 9 2 Z W R D b 2 x 1 b W 5 z M S 5 7 U G 9 w I F R v d G F s L D h 9 J n F 1 b 3 Q 7 L C Z x d W 9 0 O 1 N l Y 3 R p b 2 4 x L 0 h 1 b W F u X 0 d P X 0 1 G X 0 5 l d y 9 B d X R v U m V t b 3 Z l Z E N v b H V t b n M x L n t G b 2 x k I E V u c m l j a G 1 l b n Q s O X 0 m c X V v d D s s J n F 1 b 3 Q 7 U 2 V j d G l v b j E v S H V t Y W 5 f R 0 9 f T U Z f T m V 3 L 0 F 1 d G 9 S Z W 1 v d m V k Q 2 9 s d W 1 u c z E u e 0 J v b m Z l c n J v b m k s M T B 9 J n F 1 b 3 Q 7 L C Z x d W 9 0 O 1 N l Y 3 R p b 2 4 x L 0 h 1 b W F u X 0 d P X 0 1 G X 0 5 l d y 9 B d X R v U m V t b 3 Z l Z E N v b H V t b n M x L n t C Z W 5 q Y W 1 p b m k s M T F 9 J n F 1 b 3 Q 7 L C Z x d W 9 0 O 1 N l Y 3 R p b 2 4 x L 0 h 1 b W F u X 0 d P X 0 1 G X 0 5 l d y 9 B d X R v U m V t b 3 Z l Z E N v b H V t b n M x L n t G R F I s M T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S H V t Y W 5 f R 0 9 f T U Z f T m V 3 I i A v P j w v U 3 R h Y m x l R W 5 0 c m l l c z 4 8 L 0 l 0 Z W 0 + P E l 0 Z W 0 + P E l 0 Z W 1 M b 2 N h d G l v b j 4 8 S X R l b V R 5 c G U + R m 9 y b X V s Y T w v S X R l b V R 5 c G U + P E l 0 Z W 1 Q Y X R o P l N l Y 3 R p b 2 4 x L 0 h 1 b W F u X 0 d P X 0 N D X 0 5 l d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y I i A v P j x F b n R y e S B U e X B l P S J G a W x s R W 5 h Y m x l Z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w L T A y V D I w O j U x O j I 2 L j U 4 M j E 0 O T B a I i A v P j x F b n R y e S B U e X B l P S J G a W x s Q 2 9 s d W 1 u V H l w Z X M i I F Z h b H V l P S J z Q m d Z R E J R V U d B d 0 1 E Q l F V R k J R P T 0 i I C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V h O T R i M T A x L T I 5 M D A t M 2 Y 0 N C 0 5 Y m U 4 L T Q 4 M j g 1 N T U w M j E 0 Y y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1 b W F u X 0 d P X 0 N D X 0 5 l d y 9 B d X R v U m V t b 3 Z l Z E N v b H V t b n M x L n t D Y X R l Z 2 9 y e S w w f S Z x d W 9 0 O y w m c X V v d D t T Z W N 0 a W 9 u M S 9 I d W 1 h b l 9 H T 1 9 D Q 1 9 O Z X c v Q X V 0 b 1 J l b W 9 2 Z W R D b 2 x 1 b W 5 z M S 5 7 V G V y b S w x f S Z x d W 9 0 O y w m c X V v d D t T Z W N 0 a W 9 u M S 9 I d W 1 h b l 9 H T 1 9 D Q 1 9 O Z X c v Q X V 0 b 1 J l b W 9 2 Z W R D b 2 x 1 b W 5 z M S 5 7 Q 2 9 1 b n Q s M n 0 m c X V v d D s s J n F 1 b 3 Q 7 U 2 V j d G l v b j E v S H V t Y W 5 f R 0 9 f Q 0 N f T m V 3 L 0 F 1 d G 9 S Z W 1 v d m V k Q 2 9 s d W 1 u c z E u e y U s M 3 0 m c X V v d D s s J n F 1 b 3 Q 7 U 2 V j d G l v b j E v S H V t Y W 5 f R 0 9 f Q 0 N f T m V 3 L 0 F 1 d G 9 S Z W 1 v d m V k Q 2 9 s d W 1 u c z E u e 1 B W Y W x 1 Z S w 0 f S Z x d W 9 0 O y w m c X V v d D t T Z W N 0 a W 9 u M S 9 I d W 1 h b l 9 H T 1 9 D Q 1 9 O Z X c v Q X V 0 b 1 J l b W 9 2 Z W R D b 2 x 1 b W 5 z M S 5 7 R 2 V u Z X M s N X 0 m c X V v d D s s J n F 1 b 3 Q 7 U 2 V j d G l v b j E v S H V t Y W 5 f R 0 9 f Q 0 N f T m V 3 L 0 F 1 d G 9 S Z W 1 v d m V k Q 2 9 s d W 1 u c z E u e 0 x p c 3 Q g V G 9 0 Y W w s N n 0 m c X V v d D s s J n F 1 b 3 Q 7 U 2 V j d G l v b j E v S H V t Y W 5 f R 0 9 f Q 0 N f T m V 3 L 0 F 1 d G 9 S Z W 1 v d m V k Q 2 9 s d W 1 u c z E u e 1 B v c C B I a X R z L D d 9 J n F 1 b 3 Q 7 L C Z x d W 9 0 O 1 N l Y 3 R p b 2 4 x L 0 h 1 b W F u X 0 d P X 0 N D X 0 5 l d y 9 B d X R v U m V t b 3 Z l Z E N v b H V t b n M x L n t Q b 3 A g V G 9 0 Y W w s O H 0 m c X V v d D s s J n F 1 b 3 Q 7 U 2 V j d G l v b j E v S H V t Y W 5 f R 0 9 f Q 0 N f T m V 3 L 0 F 1 d G 9 S Z W 1 v d m V k Q 2 9 s d W 1 u c z E u e 0 Z v b G Q g R W 5 y a W N o b W V u d C w 5 f S Z x d W 9 0 O y w m c X V v d D t T Z W N 0 a W 9 u M S 9 I d W 1 h b l 9 H T 1 9 D Q 1 9 O Z X c v Q X V 0 b 1 J l b W 9 2 Z W R D b 2 x 1 b W 5 z M S 5 7 Q m 9 u Z m V y c m 9 u a S w x M H 0 m c X V v d D s s J n F 1 b 3 Q 7 U 2 V j d G l v b j E v S H V t Y W 5 f R 0 9 f Q 0 N f T m V 3 L 0 F 1 d G 9 S Z W 1 v d m V k Q 2 9 s d W 1 u c z E u e 0 J l b m p h b W l u a S w x M X 0 m c X V v d D s s J n F 1 b 3 Q 7 U 2 V j d G l v b j E v S H V t Y W 5 f R 0 9 f Q 0 N f T m V 3 L 0 F 1 d G 9 S Z W 1 v d m V k Q 2 9 s d W 1 u c z E u e 0 Z E U i w x M n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0 h 1 b W F u X 0 d P X 0 N D X 0 5 l d y 9 B d X R v U m V t b 3 Z l Z E N v b H V t b n M x L n t D Y X R l Z 2 9 y e S w w f S Z x d W 9 0 O y w m c X V v d D t T Z W N 0 a W 9 u M S 9 I d W 1 h b l 9 H T 1 9 D Q 1 9 O Z X c v Q X V 0 b 1 J l b W 9 2 Z W R D b 2 x 1 b W 5 z M S 5 7 V G V y b S w x f S Z x d W 9 0 O y w m c X V v d D t T Z W N 0 a W 9 u M S 9 I d W 1 h b l 9 H T 1 9 D Q 1 9 O Z X c v Q X V 0 b 1 J l b W 9 2 Z W R D b 2 x 1 b W 5 z M S 5 7 Q 2 9 1 b n Q s M n 0 m c X V v d D s s J n F 1 b 3 Q 7 U 2 V j d G l v b j E v S H V t Y W 5 f R 0 9 f Q 0 N f T m V 3 L 0 F 1 d G 9 S Z W 1 v d m V k Q 2 9 s d W 1 u c z E u e y U s M 3 0 m c X V v d D s s J n F 1 b 3 Q 7 U 2 V j d G l v b j E v S H V t Y W 5 f R 0 9 f Q 0 N f T m V 3 L 0 F 1 d G 9 S Z W 1 v d m V k Q 2 9 s d W 1 u c z E u e 1 B W Y W x 1 Z S w 0 f S Z x d W 9 0 O y w m c X V v d D t T Z W N 0 a W 9 u M S 9 I d W 1 h b l 9 H T 1 9 D Q 1 9 O Z X c v Q X V 0 b 1 J l b W 9 2 Z W R D b 2 x 1 b W 5 z M S 5 7 R 2 V u Z X M s N X 0 m c X V v d D s s J n F 1 b 3 Q 7 U 2 V j d G l v b j E v S H V t Y W 5 f R 0 9 f Q 0 N f T m V 3 L 0 F 1 d G 9 S Z W 1 v d m V k Q 2 9 s d W 1 u c z E u e 0 x p c 3 Q g V G 9 0 Y W w s N n 0 m c X V v d D s s J n F 1 b 3 Q 7 U 2 V j d G l v b j E v S H V t Y W 5 f R 0 9 f Q 0 N f T m V 3 L 0 F 1 d G 9 S Z W 1 v d m V k Q 2 9 s d W 1 u c z E u e 1 B v c C B I a X R z L D d 9 J n F 1 b 3 Q 7 L C Z x d W 9 0 O 1 N l Y 3 R p b 2 4 x L 0 h 1 b W F u X 0 d P X 0 N D X 0 5 l d y 9 B d X R v U m V t b 3 Z l Z E N v b H V t b n M x L n t Q b 3 A g V G 9 0 Y W w s O H 0 m c X V v d D s s J n F 1 b 3 Q 7 U 2 V j d G l v b j E v S H V t Y W 5 f R 0 9 f Q 0 N f T m V 3 L 0 F 1 d G 9 S Z W 1 v d m V k Q 2 9 s d W 1 u c z E u e 0 Z v b G Q g R W 5 y a W N o b W V u d C w 5 f S Z x d W 9 0 O y w m c X V v d D t T Z W N 0 a W 9 u M S 9 I d W 1 h b l 9 H T 1 9 D Q 1 9 O Z X c v Q X V 0 b 1 J l b W 9 2 Z W R D b 2 x 1 b W 5 z M S 5 7 Q m 9 u Z m V y c m 9 u a S w x M H 0 m c X V v d D s s J n F 1 b 3 Q 7 U 2 V j d G l v b j E v S H V t Y W 5 f R 0 9 f Q 0 N f T m V 3 L 0 F 1 d G 9 S Z W 1 v d m V k Q 2 9 s d W 1 u c z E u e 0 J l b m p h b W l u a S w x M X 0 m c X V v d D s s J n F 1 b 3 Q 7 U 2 V j d G l v b j E v S H V t Y W 5 f R 0 9 f Q 0 N f T m V 3 L 0 F 1 d G 9 S Z W 1 v d m V k Q 2 9 s d W 1 u c z E u e 0 Z E U i w x M n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I d W 1 h b l 9 H T 1 9 D Q 1 9 O Z X c i I C 8 + P C 9 T d G F i b G V F b n R y a W V z P j w v S X R l b T 4 8 S X R l b T 4 8 S X R l b U x v Y 2 F 0 a W 9 u P j x J d G V t V H l w Z T 5 G b 3 J t d W x h P C 9 J d G V t V H l w Z T 4 8 S X R l b V B h d G g + U 2 V j d G l v b j E v S H V t Y W 5 f Q l B f T m V 3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j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A t M D J U M j A 6 N T k 6 M z A u O T Q 2 N D g 0 M F o i I C 8 + P E V u d H J 5 I F R 5 c G U 9 I k Z p b G x D b 2 x 1 b W 5 U e X B l c y I g V m F s d W U 9 I n N C Z 1 l E Q l F V R 0 F 3 T U R C U V V G Q l E 9 P S I g L z 4 8 R W 5 0 c n k g V H l w Z T 0 i R m l s b E N v b H V t b k 5 h b W V z I i B W Y W x 1 Z T 0 i c 1 s m c X V v d D t D Y X R l Z 2 9 y e S Z x d W 9 0 O y w m c X V v d D t U Z X J t J n F 1 b 3 Q 7 L C Z x d W 9 0 O 0 N v d W 5 0 J n F 1 b 3 Q 7 L C Z x d W 9 0 O y U m c X V v d D s s J n F 1 b 3 Q 7 U F Z h b H V l J n F 1 b 3 Q 7 L C Z x d W 9 0 O 0 d l b m V z J n F 1 b 3 Q 7 L C Z x d W 9 0 O 0 x p c 3 Q g V G 9 0 Y W w m c X V v d D s s J n F 1 b 3 Q 7 U G 9 w I E h p d H M m c X V v d D s s J n F 1 b 3 Q 7 U G 9 w I F R v d G F s J n F 1 b 3 Q 7 L C Z x d W 9 0 O 0 Z v b G Q g R W 5 y a W N o b W V u d C Z x d W 9 0 O y w m c X V v d D t C b 2 5 m Z X J y b 2 5 p J n F 1 b 3 Q 7 L C Z x d W 9 0 O 0 J l b m p h b W l u a S Z x d W 9 0 O y w m c X V v d D t G R F I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S U Q i I F Z h b H V l P S J z M D U 3 N D N l Y z Q t M 2 R m O S 0 0 Y z Q y L W E 0 Z G U t O D A 5 Y m V l Y T N l N j Z h I i A v P j x F b n R y e S B U e X B l P S J S Z W x h d G l v b n N o a X B J b m Z v Q 2 9 u d G F p b m V y I i B W Y W x 1 Z T 0 i c 3 s m c X V v d D t j b 2 x 1 b W 5 D b 3 V u d C Z x d W 9 0 O z o x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H V t Y W 5 f Q l B f T m V 3 L 0 F 1 d G 9 S Z W 1 v d m V k Q 2 9 s d W 1 u c z E u e 0 N h d G V n b 3 J 5 L D B 9 J n F 1 b 3 Q 7 L C Z x d W 9 0 O 1 N l Y 3 R p b 2 4 x L 0 h 1 b W F u X 0 J Q X 0 5 l d y 9 B d X R v U m V t b 3 Z l Z E N v b H V t b n M x L n t U Z X J t L D F 9 J n F 1 b 3 Q 7 L C Z x d W 9 0 O 1 N l Y 3 R p b 2 4 x L 0 h 1 b W F u X 0 J Q X 0 5 l d y 9 B d X R v U m V t b 3 Z l Z E N v b H V t b n M x L n t D b 3 V u d C w y f S Z x d W 9 0 O y w m c X V v d D t T Z W N 0 a W 9 u M S 9 I d W 1 h b l 9 C U F 9 O Z X c v Q X V 0 b 1 J l b W 9 2 Z W R D b 2 x 1 b W 5 z M S 5 7 J S w z f S Z x d W 9 0 O y w m c X V v d D t T Z W N 0 a W 9 u M S 9 I d W 1 h b l 9 C U F 9 O Z X c v Q X V 0 b 1 J l b W 9 2 Z W R D b 2 x 1 b W 5 z M S 5 7 U F Z h b H V l L D R 9 J n F 1 b 3 Q 7 L C Z x d W 9 0 O 1 N l Y 3 R p b 2 4 x L 0 h 1 b W F u X 0 J Q X 0 5 l d y 9 B d X R v U m V t b 3 Z l Z E N v b H V t b n M x L n t H Z W 5 l c y w 1 f S Z x d W 9 0 O y w m c X V v d D t T Z W N 0 a W 9 u M S 9 I d W 1 h b l 9 C U F 9 O Z X c v Q X V 0 b 1 J l b W 9 2 Z W R D b 2 x 1 b W 5 z M S 5 7 T G l z d C B U b 3 R h b C w 2 f S Z x d W 9 0 O y w m c X V v d D t T Z W N 0 a W 9 u M S 9 I d W 1 h b l 9 C U F 9 O Z X c v Q X V 0 b 1 J l b W 9 2 Z W R D b 2 x 1 b W 5 z M S 5 7 U G 9 w I E h p d H M s N 3 0 m c X V v d D s s J n F 1 b 3 Q 7 U 2 V j d G l v b j E v S H V t Y W 5 f Q l B f T m V 3 L 0 F 1 d G 9 S Z W 1 v d m V k Q 2 9 s d W 1 u c z E u e 1 B v c C B U b 3 R h b C w 4 f S Z x d W 9 0 O y w m c X V v d D t T Z W N 0 a W 9 u M S 9 I d W 1 h b l 9 C U F 9 O Z X c v Q X V 0 b 1 J l b W 9 2 Z W R D b 2 x 1 b W 5 z M S 5 7 R m 9 s Z C B F b n J p Y 2 h t Z W 5 0 L D l 9 J n F 1 b 3 Q 7 L C Z x d W 9 0 O 1 N l Y 3 R p b 2 4 x L 0 h 1 b W F u X 0 J Q X 0 5 l d y 9 B d X R v U m V t b 3 Z l Z E N v b H V t b n M x L n t C b 2 5 m Z X J y b 2 5 p L D E w f S Z x d W 9 0 O y w m c X V v d D t T Z W N 0 a W 9 u M S 9 I d W 1 h b l 9 C U F 9 O Z X c v Q X V 0 b 1 J l b W 9 2 Z W R D b 2 x 1 b W 5 z M S 5 7 Q m V u a m F t a W 5 p L D E x f S Z x d W 9 0 O y w m c X V v d D t T Z W N 0 a W 9 u M S 9 I d W 1 h b l 9 C U F 9 O Z X c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S H V t Y W 5 f Q l B f T m V 3 L 0 F 1 d G 9 S Z W 1 v d m V k Q 2 9 s d W 1 u c z E u e 0 N h d G V n b 3 J 5 L D B 9 J n F 1 b 3 Q 7 L C Z x d W 9 0 O 1 N l Y 3 R p b 2 4 x L 0 h 1 b W F u X 0 J Q X 0 5 l d y 9 B d X R v U m V t b 3 Z l Z E N v b H V t b n M x L n t U Z X J t L D F 9 J n F 1 b 3 Q 7 L C Z x d W 9 0 O 1 N l Y 3 R p b 2 4 x L 0 h 1 b W F u X 0 J Q X 0 5 l d y 9 B d X R v U m V t b 3 Z l Z E N v b H V t b n M x L n t D b 3 V u d C w y f S Z x d W 9 0 O y w m c X V v d D t T Z W N 0 a W 9 u M S 9 I d W 1 h b l 9 C U F 9 O Z X c v Q X V 0 b 1 J l b W 9 2 Z W R D b 2 x 1 b W 5 z M S 5 7 J S w z f S Z x d W 9 0 O y w m c X V v d D t T Z W N 0 a W 9 u M S 9 I d W 1 h b l 9 C U F 9 O Z X c v Q X V 0 b 1 J l b W 9 2 Z W R D b 2 x 1 b W 5 z M S 5 7 U F Z h b H V l L D R 9 J n F 1 b 3 Q 7 L C Z x d W 9 0 O 1 N l Y 3 R p b 2 4 x L 0 h 1 b W F u X 0 J Q X 0 5 l d y 9 B d X R v U m V t b 3 Z l Z E N v b H V t b n M x L n t H Z W 5 l c y w 1 f S Z x d W 9 0 O y w m c X V v d D t T Z W N 0 a W 9 u M S 9 I d W 1 h b l 9 C U F 9 O Z X c v Q X V 0 b 1 J l b W 9 2 Z W R D b 2 x 1 b W 5 z M S 5 7 T G l z d C B U b 3 R h b C w 2 f S Z x d W 9 0 O y w m c X V v d D t T Z W N 0 a W 9 u M S 9 I d W 1 h b l 9 C U F 9 O Z X c v Q X V 0 b 1 J l b W 9 2 Z W R D b 2 x 1 b W 5 z M S 5 7 U G 9 w I E h p d H M s N 3 0 m c X V v d D s s J n F 1 b 3 Q 7 U 2 V j d G l v b j E v S H V t Y W 5 f Q l B f T m V 3 L 0 F 1 d G 9 S Z W 1 v d m V k Q 2 9 s d W 1 u c z E u e 1 B v c C B U b 3 R h b C w 4 f S Z x d W 9 0 O y w m c X V v d D t T Z W N 0 a W 9 u M S 9 I d W 1 h b l 9 C U F 9 O Z X c v Q X V 0 b 1 J l b W 9 2 Z W R D b 2 x 1 b W 5 z M S 5 7 R m 9 s Z C B F b n J p Y 2 h t Z W 5 0 L D l 9 J n F 1 b 3 Q 7 L C Z x d W 9 0 O 1 N l Y 3 R p b 2 4 x L 0 h 1 b W F u X 0 J Q X 0 5 l d y 9 B d X R v U m V t b 3 Z l Z E N v b H V t b n M x L n t C b 2 5 m Z X J y b 2 5 p L D E w f S Z x d W 9 0 O y w m c X V v d D t T Z W N 0 a W 9 u M S 9 I d W 1 h b l 9 C U F 9 O Z X c v Q X V 0 b 1 J l b W 9 2 Z W R D b 2 x 1 b W 5 z M S 5 7 Q m V u a m F t a W 5 p L D E x f S Z x d W 9 0 O y w m c X V v d D t T Z W N 0 a W 9 u M S 9 I d W 1 h b l 9 C U F 9 O Z X c v Q X V 0 b 1 J l b W 9 2 Z W R D b 2 x 1 b W 5 z M S 5 7 R k R S L D E y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h 1 b W F u X 0 t F R 0 d f b m V 3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E w L T A y V D I x O j A 0 O j Q z L j M 1 N j Q 2 M j B a I i A v P j x F b n R y e S B U e X B l P S J G a W x s Q 2 9 s d W 1 u V H l w Z X M i I F Z h b H V l P S J z Q m d Z R E J R V U d B d 0 1 E Q l F V R k J R P T 0 i I C 8 + P E V u d H J 5 I F R 5 c G U 9 I k Z p b G x D b 2 x 1 b W 5 O Y W 1 l c y I g V m F s d W U 9 I n N b J n F 1 b 3 Q 7 Q 2 F 0 Z W d v c n k m c X V v d D s s J n F 1 b 3 Q 7 V G V y b S Z x d W 9 0 O y w m c X V v d D t D b 3 V u d C Z x d W 9 0 O y w m c X V v d D s l J n F 1 b 3 Q 7 L C Z x d W 9 0 O 1 B W Y W x 1 Z S Z x d W 9 0 O y w m c X V v d D t H Z W 5 l c y Z x d W 9 0 O y w m c X V v d D t M a X N 0 I F R v d G F s J n F 1 b 3 Q 7 L C Z x d W 9 0 O 1 B v c C B I a X R z J n F 1 b 3 Q 7 L C Z x d W 9 0 O 1 B v c C B U b 3 R h b C Z x d W 9 0 O y w m c X V v d D t G b 2 x k I E V u c m l j a G 1 l b n Q m c X V v d D s s J n F 1 b 3 Q 7 Q m 9 u Z m V y c m 9 u a S Z x d W 9 0 O y w m c X V v d D t C Z W 5 q Y W 1 p b m k m c X V v d D s s J n F 1 b 3 Q 7 R k R S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c w M G M 5 M z Q 1 L T l j N j E t N D A 0 M C 1 h M j k z L T A 3 M D R i N D Y 4 O G Y 1 Y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h 1 b W F u X 0 t F R 0 d f b m V 3 L 0 F 1 d G 9 S Z W 1 v d m V k Q 2 9 s d W 1 u c z E u e 0 N h d G V n b 3 J 5 L D B 9 J n F 1 b 3 Q 7 L C Z x d W 9 0 O 1 N l Y 3 R p b 2 4 x L 0 h 1 b W F u X 0 t F R 0 d f b m V 3 L 0 F 1 d G 9 S Z W 1 v d m V k Q 2 9 s d W 1 u c z E u e 1 R l c m 0 s M X 0 m c X V v d D s s J n F 1 b 3 Q 7 U 2 V j d G l v b j E v S H V t Y W 5 f S 0 V H R 1 9 u Z X c v Q X V 0 b 1 J l b W 9 2 Z W R D b 2 x 1 b W 5 z M S 5 7 Q 2 9 1 b n Q s M n 0 m c X V v d D s s J n F 1 b 3 Q 7 U 2 V j d G l v b j E v S H V t Y W 5 f S 0 V H R 1 9 u Z X c v Q X V 0 b 1 J l b W 9 2 Z W R D b 2 x 1 b W 5 z M S 5 7 J S w z f S Z x d W 9 0 O y w m c X V v d D t T Z W N 0 a W 9 u M S 9 I d W 1 h b l 9 L R U d H X 2 5 l d y 9 B d X R v U m V t b 3 Z l Z E N v b H V t b n M x L n t Q V m F s d W U s N H 0 m c X V v d D s s J n F 1 b 3 Q 7 U 2 V j d G l v b j E v S H V t Y W 5 f S 0 V H R 1 9 u Z X c v Q X V 0 b 1 J l b W 9 2 Z W R D b 2 x 1 b W 5 z M S 5 7 R 2 V u Z X M s N X 0 m c X V v d D s s J n F 1 b 3 Q 7 U 2 V j d G l v b j E v S H V t Y W 5 f S 0 V H R 1 9 u Z X c v Q X V 0 b 1 J l b W 9 2 Z W R D b 2 x 1 b W 5 z M S 5 7 T G l z d C B U b 3 R h b C w 2 f S Z x d W 9 0 O y w m c X V v d D t T Z W N 0 a W 9 u M S 9 I d W 1 h b l 9 L R U d H X 2 5 l d y 9 B d X R v U m V t b 3 Z l Z E N v b H V t b n M x L n t Q b 3 A g S G l 0 c y w 3 f S Z x d W 9 0 O y w m c X V v d D t T Z W N 0 a W 9 u M S 9 I d W 1 h b l 9 L R U d H X 2 5 l d y 9 B d X R v U m V t b 3 Z l Z E N v b H V t b n M x L n t Q b 3 A g V G 9 0 Y W w s O H 0 m c X V v d D s s J n F 1 b 3 Q 7 U 2 V j d G l v b j E v S H V t Y W 5 f S 0 V H R 1 9 u Z X c v Q X V 0 b 1 J l b W 9 2 Z W R D b 2 x 1 b W 5 z M S 5 7 R m 9 s Z C B F b n J p Y 2 h t Z W 5 0 L D l 9 J n F 1 b 3 Q 7 L C Z x d W 9 0 O 1 N l Y 3 R p b 2 4 x L 0 h 1 b W F u X 0 t F R 0 d f b m V 3 L 0 F 1 d G 9 S Z W 1 v d m V k Q 2 9 s d W 1 u c z E u e 0 J v b m Z l c n J v b m k s M T B 9 J n F 1 b 3 Q 7 L C Z x d W 9 0 O 1 N l Y 3 R p b 2 4 x L 0 h 1 b W F u X 0 t F R 0 d f b m V 3 L 0 F 1 d G 9 S Z W 1 v d m V k Q 2 9 s d W 1 u c z E u e 0 J l b m p h b W l u a S w x M X 0 m c X V v d D s s J n F 1 b 3 Q 7 U 2 V j d G l v b j E v S H V t Y W 5 f S 0 V H R 1 9 u Z X c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S H V t Y W 5 f S 0 V H R 1 9 u Z X c v Q X V 0 b 1 J l b W 9 2 Z W R D b 2 x 1 b W 5 z M S 5 7 Q 2 F 0 Z W d v c n k s M H 0 m c X V v d D s s J n F 1 b 3 Q 7 U 2 V j d G l v b j E v S H V t Y W 5 f S 0 V H R 1 9 u Z X c v Q X V 0 b 1 J l b W 9 2 Z W R D b 2 x 1 b W 5 z M S 5 7 V G V y b S w x f S Z x d W 9 0 O y w m c X V v d D t T Z W N 0 a W 9 u M S 9 I d W 1 h b l 9 L R U d H X 2 5 l d y 9 B d X R v U m V t b 3 Z l Z E N v b H V t b n M x L n t D b 3 V u d C w y f S Z x d W 9 0 O y w m c X V v d D t T Z W N 0 a W 9 u M S 9 I d W 1 h b l 9 L R U d H X 2 5 l d y 9 B d X R v U m V t b 3 Z l Z E N v b H V t b n M x L n s l L D N 9 J n F 1 b 3 Q 7 L C Z x d W 9 0 O 1 N l Y 3 R p b 2 4 x L 0 h 1 b W F u X 0 t F R 0 d f b m V 3 L 0 F 1 d G 9 S Z W 1 v d m V k Q 2 9 s d W 1 u c z E u e 1 B W Y W x 1 Z S w 0 f S Z x d W 9 0 O y w m c X V v d D t T Z W N 0 a W 9 u M S 9 I d W 1 h b l 9 L R U d H X 2 5 l d y 9 B d X R v U m V t b 3 Z l Z E N v b H V t b n M x L n t H Z W 5 l c y w 1 f S Z x d W 9 0 O y w m c X V v d D t T Z W N 0 a W 9 u M S 9 I d W 1 h b l 9 L R U d H X 2 5 l d y 9 B d X R v U m V t b 3 Z l Z E N v b H V t b n M x L n t M a X N 0 I F R v d G F s L D Z 9 J n F 1 b 3 Q 7 L C Z x d W 9 0 O 1 N l Y 3 R p b 2 4 x L 0 h 1 b W F u X 0 t F R 0 d f b m V 3 L 0 F 1 d G 9 S Z W 1 v d m V k Q 2 9 s d W 1 u c z E u e 1 B v c C B I a X R z L D d 9 J n F 1 b 3 Q 7 L C Z x d W 9 0 O 1 N l Y 3 R p b 2 4 x L 0 h 1 b W F u X 0 t F R 0 d f b m V 3 L 0 F 1 d G 9 S Z W 1 v d m V k Q 2 9 s d W 1 u c z E u e 1 B v c C B U b 3 R h b C w 4 f S Z x d W 9 0 O y w m c X V v d D t T Z W N 0 a W 9 u M S 9 I d W 1 h b l 9 L R U d H X 2 5 l d y 9 B d X R v U m V t b 3 Z l Z E N v b H V t b n M x L n t G b 2 x k I E V u c m l j a G 1 l b n Q s O X 0 m c X V v d D s s J n F 1 b 3 Q 7 U 2 V j d G l v b j E v S H V t Y W 5 f S 0 V H R 1 9 u Z X c v Q X V 0 b 1 J l b W 9 2 Z W R D b 2 x 1 b W 5 z M S 5 7 Q m 9 u Z m V y c m 9 u a S w x M H 0 m c X V v d D s s J n F 1 b 3 Q 7 U 2 V j d G l v b j E v S H V t Y W 5 f S 0 V H R 1 9 u Z X c v Q X V 0 b 1 J l b W 9 2 Z W R D b 2 x 1 b W 5 z M S 5 7 Q m V u a m F t a W 5 p L D E x f S Z x d W 9 0 O y w m c X V v d D t T Z W N 0 a W 9 u M S 9 I d W 1 h b l 9 L R U d H X 2 5 l d y 9 B d X R v U m V t b 3 Z l Z E N v b H V t b n M x L n t G R F I s M T J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S H V t Y W 5 f R 0 9 f Q l B f T m V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1 b W F u X 0 d P X 0 J Q X 0 5 l d y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l 9 H T 1 9 C U F 9 O Z X c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l 9 H T 1 9 N R l 9 O Z X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V t Y W 5 f R 0 9 f T U Z f T m V 3 L 1 B y b 2 1 v d G V k J T I w a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1 b W F u X 0 d P X 0 1 G X 0 5 l d y 9 D a G F u Z 2 V k J T I w Y 2 9 s d W 1 u J T I w d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1 b W F u X 0 d P X 0 N D X 0 5 l d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l 9 H T 1 9 D Q 1 9 O Z X c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V t Y W 5 f R 0 9 f Q 0 N f T m V 3 L 0 N o Y W 5 n Z W Q l M j B j b 2 x 1 b W 4 l M j B 0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V t Y W 5 f Q l B f T m V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1 b W F u X 0 J Q X 0 5 l d y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l 9 C U F 9 O Z X c v Q 2 h h b m d l Z C U y M G N v b H V t b i U y M H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l 9 L R U d H X 2 5 l d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l 9 L R U d H X 2 5 l d y 9 Q c m 9 t b 3 R l Z C U y M G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l 9 L R U d H X 2 5 l d y 9 D a G F u Z 2 V k J T I w Y 2 9 s d W 1 u J T I w d H l w Z T w v S X R l b V B h d G g + P C 9 J d G V t T G 9 j Y X R p b 2 4 + P F N 0 Y W J s Z U V u d H J p Z X M g L z 4 8 L 0 l 0 Z W 0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R d W V y e U d y b 3 V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I d W 1 h b i U y M E t F R 0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0 N h d G V n b 3 J 5 J n F 1 b 3 Q 7 L C Z x d W 9 0 O 1 R l c m 0 m c X V v d D s s J n F 1 b 3 Q 7 Q 2 9 1 b n Q m c X V v d D s s J n F 1 b 3 Q 7 J S Z x d W 9 0 O y w m c X V v d D t Q V m F s d W U m c X V v d D s s J n F 1 b 3 Q 7 R 2 V u Z X M m c X V v d D s s J n F 1 b 3 Q 7 T G l z d C B U b 3 R h b C Z x d W 9 0 O y w m c X V v d D t Q b 3 A g S G l 0 c y Z x d W 9 0 O y w m c X V v d D t Q b 3 A g V G 9 0 Y W w m c X V v d D s s J n F 1 b 3 Q 7 R m 9 s Z C B F b n J p Y 2 h t Z W 5 0 J n F 1 b 3 Q 7 L C Z x d W 9 0 O 0 J v b m Z l c n J v b m k m c X V v d D s s J n F 1 b 3 Q 7 Q m V u a m F t a W 5 p J n F 1 b 3 Q 7 L C Z x d W 9 0 O 0 Z E U i Z x d W 9 0 O 1 0 i I C 8 + P E V u d H J 5 I F R 5 c G U 9 I k Z p b G x D b 2 x 1 b W 5 U e X B l c y I g V m F s d W U 9 I n N C Z 1 l E Q l F V R 0 F 3 T U R C U V V G Q l E 9 P S I g L z 4 8 R W 5 0 c n k g V H l w Z T 0 i R m l s b E x h c 3 R V c G R h d G V k I i B W Y W x 1 Z T 0 i Z D I w M j M t M D I t M j F U M j I 6 M z Q 6 M j Q u N z c 0 O D Q 0 M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I 3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d W 1 h b i B L R U d H L 0 F 1 d G 9 S Z W 1 v d m V k Q 2 9 s d W 1 u c z E u e 0 N h d G V n b 3 J 5 L D B 9 J n F 1 b 3 Q 7 L C Z x d W 9 0 O 1 N l Y 3 R p b 2 4 x L 0 h 1 b W F u I E t F R 0 c v Q X V 0 b 1 J l b W 9 2 Z W R D b 2 x 1 b W 5 z M S 5 7 V G V y b S w x f S Z x d W 9 0 O y w m c X V v d D t T Z W N 0 a W 9 u M S 9 I d W 1 h b i B L R U d H L 0 F 1 d G 9 S Z W 1 v d m V k Q 2 9 s d W 1 u c z E u e 0 N v d W 5 0 L D J 9 J n F 1 b 3 Q 7 L C Z x d W 9 0 O 1 N l Y 3 R p b 2 4 x L 0 h 1 b W F u I E t F R 0 c v Q X V 0 b 1 J l b W 9 2 Z W R D b 2 x 1 b W 5 z M S 5 7 J S w z f S Z x d W 9 0 O y w m c X V v d D t T Z W N 0 a W 9 u M S 9 I d W 1 h b i B L R U d H L 0 F 1 d G 9 S Z W 1 v d m V k Q 2 9 s d W 1 u c z E u e 1 B W Y W x 1 Z S w 0 f S Z x d W 9 0 O y w m c X V v d D t T Z W N 0 a W 9 u M S 9 I d W 1 h b i B L R U d H L 0 F 1 d G 9 S Z W 1 v d m V k Q 2 9 s d W 1 u c z E u e 0 d l b m V z L D V 9 J n F 1 b 3 Q 7 L C Z x d W 9 0 O 1 N l Y 3 R p b 2 4 x L 0 h 1 b W F u I E t F R 0 c v Q X V 0 b 1 J l b W 9 2 Z W R D b 2 x 1 b W 5 z M S 5 7 T G l z d C B U b 3 R h b C w 2 f S Z x d W 9 0 O y w m c X V v d D t T Z W N 0 a W 9 u M S 9 I d W 1 h b i B L R U d H L 0 F 1 d G 9 S Z W 1 v d m V k Q 2 9 s d W 1 u c z E u e 1 B v c C B I a X R z L D d 9 J n F 1 b 3 Q 7 L C Z x d W 9 0 O 1 N l Y 3 R p b 2 4 x L 0 h 1 b W F u I E t F R 0 c v Q X V 0 b 1 J l b W 9 2 Z W R D b 2 x 1 b W 5 z M S 5 7 U G 9 w I F R v d G F s L D h 9 J n F 1 b 3 Q 7 L C Z x d W 9 0 O 1 N l Y 3 R p b 2 4 x L 0 h 1 b W F u I E t F R 0 c v Q X V 0 b 1 J l b W 9 2 Z W R D b 2 x 1 b W 5 z M S 5 7 R m 9 s Z C B F b n J p Y 2 h t Z W 5 0 L D l 9 J n F 1 b 3 Q 7 L C Z x d W 9 0 O 1 N l Y 3 R p b 2 4 x L 0 h 1 b W F u I E t F R 0 c v Q X V 0 b 1 J l b W 9 2 Z W R D b 2 x 1 b W 5 z M S 5 7 Q m 9 u Z m V y c m 9 u a S w x M H 0 m c X V v d D s s J n F 1 b 3 Q 7 U 2 V j d G l v b j E v S H V t Y W 4 g S 0 V H R y 9 B d X R v U m V t b 3 Z l Z E N v b H V t b n M x L n t C Z W 5 q Y W 1 p b m k s M T F 9 J n F 1 b 3 Q 7 L C Z x d W 9 0 O 1 N l Y 3 R p b 2 4 x L 0 h 1 b W F u I E t F R 0 c v Q X V 0 b 1 J l b W 9 2 Z W R D b 2 x 1 b W 5 z M S 5 7 R k R S L D E y f S Z x d W 9 0 O 1 0 s J n F 1 b 3 Q 7 Q 2 9 s d W 1 u Q 2 9 1 b n Q m c X V v d D s 6 M T M s J n F 1 b 3 Q 7 S 2 V 5 Q 2 9 s d W 1 u T m F t Z X M m c X V v d D s 6 W 1 0 s J n F 1 b 3 Q 7 Q 2 9 s d W 1 u S W R l b n R p d G l l c y Z x d W 9 0 O z p b J n F 1 b 3 Q 7 U 2 V j d G l v b j E v S H V t Y W 4 g S 0 V H R y 9 B d X R v U m V t b 3 Z l Z E N v b H V t b n M x L n t D Y X R l Z 2 9 y e S w w f S Z x d W 9 0 O y w m c X V v d D t T Z W N 0 a W 9 u M S 9 I d W 1 h b i B L R U d H L 0 F 1 d G 9 S Z W 1 v d m V k Q 2 9 s d W 1 u c z E u e 1 R l c m 0 s M X 0 m c X V v d D s s J n F 1 b 3 Q 7 U 2 V j d G l v b j E v S H V t Y W 4 g S 0 V H R y 9 B d X R v U m V t b 3 Z l Z E N v b H V t b n M x L n t D b 3 V u d C w y f S Z x d W 9 0 O y w m c X V v d D t T Z W N 0 a W 9 u M S 9 I d W 1 h b i B L R U d H L 0 F 1 d G 9 S Z W 1 v d m V k Q 2 9 s d W 1 u c z E u e y U s M 3 0 m c X V v d D s s J n F 1 b 3 Q 7 U 2 V j d G l v b j E v S H V t Y W 4 g S 0 V H R y 9 B d X R v U m V t b 3 Z l Z E N v b H V t b n M x L n t Q V m F s d W U s N H 0 m c X V v d D s s J n F 1 b 3 Q 7 U 2 V j d G l v b j E v S H V t Y W 4 g S 0 V H R y 9 B d X R v U m V t b 3 Z l Z E N v b H V t b n M x L n t H Z W 5 l c y w 1 f S Z x d W 9 0 O y w m c X V v d D t T Z W N 0 a W 9 u M S 9 I d W 1 h b i B L R U d H L 0 F 1 d G 9 S Z W 1 v d m V k Q 2 9 s d W 1 u c z E u e 0 x p c 3 Q g V G 9 0 Y W w s N n 0 m c X V v d D s s J n F 1 b 3 Q 7 U 2 V j d G l v b j E v S H V t Y W 4 g S 0 V H R y 9 B d X R v U m V t b 3 Z l Z E N v b H V t b n M x L n t Q b 3 A g S G l 0 c y w 3 f S Z x d W 9 0 O y w m c X V v d D t T Z W N 0 a W 9 u M S 9 I d W 1 h b i B L R U d H L 0 F 1 d G 9 S Z W 1 v d m V k Q 2 9 s d W 1 u c z E u e 1 B v c C B U b 3 R h b C w 4 f S Z x d W 9 0 O y w m c X V v d D t T Z W N 0 a W 9 u M S 9 I d W 1 h b i B L R U d H L 0 F 1 d G 9 S Z W 1 v d m V k Q 2 9 s d W 1 u c z E u e 0 Z v b G Q g R W 5 y a W N o b W V u d C w 5 f S Z x d W 9 0 O y w m c X V v d D t T Z W N 0 a W 9 u M S 9 I d W 1 h b i B L R U d H L 0 F 1 d G 9 S Z W 1 v d m V k Q 2 9 s d W 1 u c z E u e 0 J v b m Z l c n J v b m k s M T B 9 J n F 1 b 3 Q 7 L C Z x d W 9 0 O 1 N l Y 3 R p b 2 4 x L 0 h 1 b W F u I E t F R 0 c v Q X V 0 b 1 J l b W 9 2 Z W R D b 2 x 1 b W 5 z M S 5 7 Q m V u a m F t a W 5 p L D E x f S Z x d W 9 0 O y w m c X V v d D t T Z W N 0 a W 9 u M S 9 I d W 1 h b i B L R U d H L 0 F 1 d G 9 S Z W 1 v d m V k Q 2 9 s d W 1 u c z E u e 0 Z E U i w x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1 b W F u J T I w S 0 V H R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d W 1 h b i U y M E t F R 0 c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H V t Y W 4 l M j B L R U d H L 0 N o Y W 5 n Z W Q l M j B j b 2 x 1 b W 4 l M j B 0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/ A I A A D C C A v g G C S q G S I b 3 D Q E H A 6 C C A u k w g g L l A g E A M Y I C Y D C C A l w C A Q A w R D A 3 M T U w M w Y D V Q Q D E y x N a W N y b 3 N v Z n Q u T 2 Z m a W N l L k V 4 Y 2 V s L l B y b 3 R l Y 3 R l Z E R h d G F T Z X J 2 a W N l c w I J A I b X e i F o B h r 6 M A 0 G C S q G S I b 3 D Q E B A Q U A B I I C A F x 3 d 3 v i s 2 1 F y i B h P i X M T z c l 7 M 7 Q U D I N d f E O C j Q H A C / 6 d 2 8 s p o t n N 6 Q E 3 s f c c d Q 9 F N G I M W A 9 A d I J 9 g b M 5 e 6 3 t b r E w 1 n F 7 r d p T q w K G r p 3 w Z Y B E V r B l m U f p g 1 S T f q q l x T u B a S 3 F D / i B i / J w G 8 9 5 c h g u M V 8 O B m 5 Y D J A A d f g 7 8 a X L i g H A 0 N l o s / N d d 1 z v 6 N Y N q Y e 5 U d m p 1 p t t h e m a A 0 5 z Y 1 q q T h c b c K l M E T Z 3 O s q E T a i Y C U F + 2 O u e I y D B c 3 D s 5 g q S o r b T U + N v n v E p p T v c n s Z S z I Q j h P D 8 f d 5 V 3 P L l P Y E C 3 Y a a Q Z z e N I A f 3 V l 4 V B i g r K 9 L a 2 I 9 + Y E Q H o S x n 0 N C h b K q b X J O r y q O V p z w R G R r H S m F 5 Q i m x z q A T T U p z Y 9 B F S d Z f / e U 2 H D 0 + b 0 l v L Q W o v t U M I P O l g B c x R Z i T y u l U J p c 9 F y v M s 0 p x Q Q u 9 6 t / L / h / h q D n C Q T d 5 9 L q T / Y 0 n g Z k a X z a m 0 5 J E G R R m + / n g u I O f r n 7 x 3 m Y o 4 7 I p B O I c m J i M X H D l v p a C I m Q n d w y C E W q Z Z 2 L o o O 8 T w 6 H 4 u Y D 8 x 8 j q 0 a 2 7 C D P 3 N l s 7 2 k l Z 3 + r W g d g y d n P m I Q p i t K 3 0 e b t H 0 z k I E y f x + w 1 x 0 7 y N I C L R j b 4 G e Z W Q N P j 8 q j U 6 e M W f 1 e 3 O H q 8 R u l E W k + B l 1 t L 0 R n G 5 j s T K r z Q j D 9 d T B b x p k F B 2 Z I E Q H v F w H V l k y 7 o r L 5 v D P 6 M H w G C S q G S I b 3 D Q E H A T A d B g l g h k g B Z Q M E A S o E E O B W H e N J / H d 5 e w A F 7 6 l H v J e A U G Y c K G 4 x g T M R w l u o A X 3 u 1 / V / d B f 3 1 N T f c h m z A n 3 r T c J Q E z p G h s 7 u s J P Y p o 2 R N p + O n f j T j U l x s f X h c 2 g 5 L L Q 6 H E N s f 9 5 2 J 3 y M v 6 X w z w J T H V q m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20868c3-31ad-4c27-9533-11b485b0cf88" xsi:nil="true"/>
    <lcf76f155ced4ddcb4097134ff3c332f xmlns="fb745f66-fa8d-43ab-b0d9-9e4acb6ae2e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D7C53D79BC0540978A6093E3763C7D" ma:contentTypeVersion="17" ma:contentTypeDescription="Create a new document." ma:contentTypeScope="" ma:versionID="8cda9db4e26eaa578a10d1c09b916034">
  <xsd:schema xmlns:xsd="http://www.w3.org/2001/XMLSchema" xmlns:xs="http://www.w3.org/2001/XMLSchema" xmlns:p="http://schemas.microsoft.com/office/2006/metadata/properties" xmlns:ns2="fb745f66-fa8d-43ab-b0d9-9e4acb6ae2e8" xmlns:ns3="720868c3-31ad-4c27-9533-11b485b0cf88" targetNamespace="http://schemas.microsoft.com/office/2006/metadata/properties" ma:root="true" ma:fieldsID="3d741baca97e9b0ba0c9c3b0e762b06d" ns2:_="" ns3:_="">
    <xsd:import namespace="fb745f66-fa8d-43ab-b0d9-9e4acb6ae2e8"/>
    <xsd:import namespace="720868c3-31ad-4c27-9533-11b485b0cf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745f66-fa8d-43ab-b0d9-9e4acb6ae2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d37ae30-1c3a-40e1-94c5-05ea5a1665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0868c3-31ad-4c27-9533-11b485b0cf88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754edcc6-89c9-425d-a4c8-17686130fdab}" ma:internalName="TaxCatchAll" ma:showField="CatchAllData" ma:web="720868c3-31ad-4c27-9533-11b485b0cf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75278E-E024-344C-A6E5-FE2887A05C0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F715F87F-322E-4288-827C-1D23000F4F33}">
  <ds:schemaRefs>
    <ds:schemaRef ds:uri="720868c3-31ad-4c27-9533-11b485b0cf88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fb745f66-fa8d-43ab-b0d9-9e4acb6ae2e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B891D8A-07CE-45FD-83D7-F12F34024F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745f66-fa8d-43ab-b0d9-9e4acb6ae2e8"/>
    <ds:schemaRef ds:uri="720868c3-31ad-4c27-9533-11b485b0cf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B18E2AE-DB49-4234-A54A-57CCF597AF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Human_GO_BP</vt:lpstr>
      <vt:lpstr>Human_GO_MF</vt:lpstr>
      <vt:lpstr>Human_GO_CC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Haoju Li</dc:creator>
  <cp:lastModifiedBy>Li, Haoju</cp:lastModifiedBy>
  <dcterms:created xsi:type="dcterms:W3CDTF">2023-10-02T20:46:44Z</dcterms:created>
  <dcterms:modified xsi:type="dcterms:W3CDTF">2023-11-01T15:45:30Z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0x010100C0D7C53D79BC0540978A6093E3763C7D</vt:lpwstr>
  </property>
  <property fmtid="{D5CDD505-2E9C-101B-9397-08002B2CF9AE}" pid="3" name="MediaServiceImageTags">
    <vt:lpwstr/>
  </property>
</Properties>
</file>