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bcits.sharepoint.com/sites/SOPMichelLab/Shared Documents/Michel Lab Manuscripts in Progress/Persulfidation ZFs Meta Analysis Paper/for RESPONSE to reviewers comment/"/>
    </mc:Choice>
  </mc:AlternateContent>
  <xr:revisionPtr revIDLastSave="88" documentId="8_{0F400BD2-ED47-D946-BC0B-104F5EAEB30A}" xr6:coauthVersionLast="47" xr6:coauthVersionMax="47" xr10:uidLastSave="{1CBA7E3D-CCAB-B441-A80E-8025808201C3}"/>
  <bookViews>
    <workbookView xWindow="920" yWindow="500" windowWidth="33000" windowHeight="19480" xr2:uid="{BF4F6866-19E2-D045-82DA-7F7698CC5454}"/>
  </bookViews>
  <sheets>
    <sheet name="Mouse_BP" sheetId="9" r:id="rId1"/>
    <sheet name="Mouse_CC" sheetId="10" r:id="rId2"/>
    <sheet name="Mouse_MF" sheetId="11" r:id="rId3"/>
  </sheets>
  <definedNames>
    <definedName name="ExternalData_1" localSheetId="0" hidden="1">Mouse_BP!$A$1:$M$35</definedName>
    <definedName name="ExternalData_1" localSheetId="1" hidden="1">Mouse_CC!$A$1:$M$44</definedName>
    <definedName name="ExternalData_1" localSheetId="2" hidden="1">Mouse_MF!$A$1:$M$30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1" l="1"/>
  <c r="N3" i="11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2" i="10"/>
  <c r="N3" i="10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2" i="9"/>
  <c r="N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2855681-FCE1-3A4A-B056-1849EEBEBB89}" keepAlive="1" name="Query - Human_BP_New" description="Connection to the 'Human_BP_New' query in the workbook." type="5" refreshedVersion="0" background="1" saveData="1">
    <dbPr connection="Provider=Microsoft.Mashup.OleDb.1;Data Source=$Workbook$;Location=Human_BP_New;Extended Properties=&quot;&quot;" command="SELECT * FROM [Human_BP_New]"/>
  </connection>
  <connection id="2" xr16:uid="{A1DE7E27-E7F8-3942-A637-48BDA8A672FB}" keepAlive="1" name="Query - Human_GO_BP_New" description="Connection to the 'Human_GO_BP_New' query in the workbook." type="5" refreshedVersion="8" background="1" saveData="1">
    <dbPr connection="Provider=Microsoft.Mashup.OleDb.1;Data Source=$Workbook$;Location=Human_GO_BP_New;Extended Properties=&quot;&quot;" command="SELECT * FROM [Human_GO_BP_New]"/>
  </connection>
  <connection id="3" xr16:uid="{A908F054-8F9D-C941-A02F-06933F2604E9}" keepAlive="1" name="Query - Human_GO_CC_New" description="Connection to the 'Human_GO_CC_New' query in the workbook." type="5" refreshedVersion="8" background="1" saveData="1">
    <dbPr connection="Provider=Microsoft.Mashup.OleDb.1;Data Source=$Workbook$;Location=Human_GO_CC_New;Extended Properties=&quot;&quot;" command="SELECT * FROM [Human_GO_CC_New]"/>
  </connection>
  <connection id="4" xr16:uid="{9ECC611B-CF9A-7E4C-BBC5-87E339E11A20}" keepAlive="1" name="Query - Human_GO_MF_New" description="Connection to the 'Human_GO_MF_New' query in the workbook." type="5" refreshedVersion="8" background="1" saveData="1">
    <dbPr connection="Provider=Microsoft.Mashup.OleDb.1;Data Source=$Workbook$;Location=Human_GO_MF_New;Extended Properties=&quot;&quot;" command="SELECT * FROM [Human_GO_MF_New]"/>
  </connection>
  <connection id="5" xr16:uid="{6FC6AAD1-8B8A-BA43-9255-C7A43388B991}" keepAlive="1" name="Query - Human_KEGG_new" description="Connection to the 'Human_KEGG_new' query in the workbook." type="5" refreshedVersion="8" background="1" saveData="1">
    <dbPr connection="Provider=Microsoft.Mashup.OleDb.1;Data Source=$Workbook$;Location=Human_KEGG_new;Extended Properties=&quot;&quot;" command="SELECT * FROM [Human_KEGG_new]"/>
  </connection>
  <connection id="6" xr16:uid="{352A168E-53AB-5846-8322-404841A7146B}" keepAlive="1" name="Query - mouse_bp_new" description="Connection to the 'mouse_bp_new' query in the workbook." type="5" refreshedVersion="8" background="1" saveData="1">
    <dbPr connection="Provider=Microsoft.Mashup.OleDb.1;Data Source=$Workbook$;Location=mouse_bp_new;Extended Properties=&quot;&quot;" command="SELECT * FROM [mouse_bp_new]"/>
  </connection>
  <connection id="7" xr16:uid="{4866D618-AB0C-0D42-8AEA-EB7CC5871DEF}" keepAlive="1" name="Query - mouse_cc_new" description="Connection to the 'mouse_cc_new' query in the workbook." type="5" refreshedVersion="8" background="1" saveData="1">
    <dbPr connection="Provider=Microsoft.Mashup.OleDb.1;Data Source=$Workbook$;Location=mouse_cc_new;Extended Properties=&quot;&quot;" command="SELECT * FROM [mouse_cc_new]"/>
  </connection>
  <connection id="8" xr16:uid="{F769128F-455E-CC4F-880B-BBF1223487F2}" keepAlive="1" name="Query - mouse_kegg_new" description="Connection to the 'mouse_kegg_new' query in the workbook." type="5" refreshedVersion="8" background="1" saveData="1">
    <dbPr connection="Provider=Microsoft.Mashup.OleDb.1;Data Source=$Workbook$;Location=mouse_kegg_new;Extended Properties=&quot;&quot;" command="SELECT * FROM [mouse_kegg_new]"/>
  </connection>
  <connection id="9" xr16:uid="{E71511B1-94A5-F341-945E-EF748CF9D21D}" keepAlive="1" name="Query - mouse_mf_new" description="Connection to the 'mouse_mf_new' query in the workbook." type="5" refreshedVersion="8" background="1" saveData="1">
    <dbPr connection="Provider=Microsoft.Mashup.OleDb.1;Data Source=$Workbook$;Location=mouse_mf_new;Extended Properties=&quot;&quot;" command="SELECT * FROM [mouse_mf_new]"/>
  </connection>
</connections>
</file>

<file path=xl/sharedStrings.xml><?xml version="1.0" encoding="utf-8"?>
<sst xmlns="http://schemas.openxmlformats.org/spreadsheetml/2006/main" count="466" uniqueCount="333">
  <si>
    <t>Category</t>
  </si>
  <si>
    <t>Term</t>
  </si>
  <si>
    <t>%</t>
  </si>
  <si>
    <t>PValue</t>
  </si>
  <si>
    <t>Genes</t>
  </si>
  <si>
    <t>List Total</t>
  </si>
  <si>
    <t>Pop Hits</t>
  </si>
  <si>
    <t>Pop Total</t>
  </si>
  <si>
    <t>Fold Enrichment</t>
  </si>
  <si>
    <t>Bonferroni</t>
  </si>
  <si>
    <t>Benjamini</t>
  </si>
  <si>
    <t>FDR</t>
  </si>
  <si>
    <t>GOTERM_BP_DIRECT</t>
  </si>
  <si>
    <t>GOTERM_MF_DIRECT</t>
  </si>
  <si>
    <t>GOTERM_CC_DIRECT</t>
  </si>
  <si>
    <t>Q61048, Q62203, Q8BL97, Q9D554, Q62241, Q64213, Q9D883, Q8BHJ9, Q99KG3, Q91YE7, Q8C7Q4, Q3TIX9, Q8BGJ9</t>
  </si>
  <si>
    <t>B1AUE5, Q9ERU9, Q9D8S3, Q8BXK8, Q9DCH6, Q9JM13, Q91WB4, Q99K28, P47708, Q8BIJ7, Q8R307, Q99LI8, Q9EPJ9, Q9DBR0</t>
  </si>
  <si>
    <t>Q61048, Q62203, Q8BL97, Q9D554, Q91XI1, Q6NZN0, Q9R020, O88291, Q9CYA6, P63271, Q62384, Q64213, Q9D883, P97868, Q8BHJ9, Q91YE7, Q8C7Q4, Q3TIX9, Q9Z199, Q9DBR1</t>
  </si>
  <si>
    <t>Q61510, Q80SY4, Q8R5K2, Q91W36, Q9DBY1, P56399, Q91YL2, Q3U319, Q9ET26, A2AN08, P97868, Q9QZR0, Q8VDF2, P60670, P62878, Q6ZQM0, Q3UJD6, Q9CR50, O08759, O70481, Q8CH72, Q5U430, Q9R049, Q9Z1K5, Q6WKZ8, Q9Z1K6, Q99LG0, Q9WTZ1, Q9Z2V5, P22682, E9Q555</t>
  </si>
  <si>
    <t>Q61048, Q62203, Q8BL97, Q9D554, Q9R020, O88291, Q9CYA6, P56959, Q62384, Q64213, Q9D883, Q8BHJ9, Q99KG3, Q91YE7, Q8C7Q4, Q3TIX9</t>
  </si>
  <si>
    <t>Q64337, Q62318, Q7TT50, P04627, Q62074, Q61097, Q02111, Q9WTJ4, P70336, P70335, Q62101, Q9JM13, Q8K1Y2, P22682, P20444</t>
  </si>
  <si>
    <t>Q924K8, Q8VHR5, Q6PDQ2, Q8K4B0, Q9R190</t>
  </si>
  <si>
    <t>P11103, Q9Z199, P63271, Q5SVQ0</t>
  </si>
  <si>
    <t>Q80SY4, Q8R5K2, Q9JM13, Q8BIJ7, Q8BL66, Q810B6</t>
  </si>
  <si>
    <t>Q9JM13, Q99K28, Q9D8S3, Q8R307, Q9DB43, Q9EPJ9</t>
  </si>
  <si>
    <t>Q924K8, Q8VHR5, Q3TYX3, Q6PDQ2, Q8K4B0, Q9R190</t>
  </si>
  <si>
    <t>Q3UHD9, Q7TT50, Q9R059, P70336, P70335, P11531</t>
  </si>
  <si>
    <t>Q60953, P46718, Q6ZWY3, Q9WTZ1, Q99M87</t>
  </si>
  <si>
    <t>Q60953, P55200, P41230, Q7TPH6, Q8BGJ9, O08759, O89090, P59997, P49698, P70336, Q8K4B0</t>
  </si>
  <si>
    <t>Q61510, Q6ZQM0, Q9DBY1, Q91YL2, Q8BFX1, O08759, Q80TP3, Q8CH72, Q9R049, Q9Z1K6, Q7TPH6, P62878, Q71FD5</t>
  </si>
  <si>
    <t>Q924K8, Q8VHR5, Q9Z2V5, Q6PDQ2, Q8K4B0, Q9R190</t>
  </si>
  <si>
    <t>P23949, Q64318, P55200, P11103, P13864</t>
  </si>
  <si>
    <t>P52431, Q9CWY9, Q91XU0, Q9WVF7</t>
  </si>
  <si>
    <t>P10711, Q9QVN7, Q9Z199, P63271</t>
  </si>
  <si>
    <t>P11103, P70336, P20444, P70335</t>
  </si>
  <si>
    <t>P52431, P33609, Q91XU0, Q9WVF7</t>
  </si>
  <si>
    <t>Q91W36, A2A8L1, P55200, Q9Z277, Q3U319, Q8R5A0, P13864, P63271, O08550, Q8VDF2, P41230, Q6PDK2, Q9CQJ4, Q61103, Q80U70, Q61687, Q6ZPY7, Q9WTU0, Q62318, P59997, Q61164, Q6PDQ2, Q5SVQ0, Q99LG0, O35730, Q9Z2V5, Q9Z199, Q91X20</t>
  </si>
  <si>
    <t>P97386, P52431, P33609, Q9WVF7</t>
  </si>
  <si>
    <t>P23949, P22893, Q62384, Q68FF6</t>
  </si>
  <si>
    <t>P97386, P52431, P97310, P33609, Q91XU0, Q5SVQ0, Q9WVF7, P97868</t>
  </si>
  <si>
    <t>Q9Z1T6, Q9Z277, Q7TT50, Q8K1Y2, P04627, Q62074, Q61097, Q02111, P70336, P20444, P70335, Q62101</t>
  </si>
  <si>
    <t>O70481, Q5U430, Q6WKZ8</t>
  </si>
  <si>
    <t>Q9JLQ2, Q9EPJ9, Q68FF6</t>
  </si>
  <si>
    <t>Q8C7Q4, Q1PSW8, P22893</t>
  </si>
  <si>
    <t>Q3TIV5, P62983, P61514</t>
  </si>
  <si>
    <t>Q8CH72, P20444, P11531</t>
  </si>
  <si>
    <t>Q8BZ20, Q8C1B2, P11103</t>
  </si>
  <si>
    <t>Q60953, Q9WTZ1, Q91VY9</t>
  </si>
  <si>
    <t>P97310, Q91XU0, Q5SVQ0</t>
  </si>
  <si>
    <t>Q922J3, Q8BL97, Q9QXA7, Q9CWY9, P13864, P97868, Q08288, Q8BHJ9, P23949, O88737, Q1PSW8, Q7TPH6, P62878, Q99PP9, Q9DAZ9, Q61687, Q9D115, Q60875, Q6ZQM0, Q9CR50, O70481, E9QAM5, Q6PDQ2, Q9Z1K5, Q6WKZ8, Q9WVM1, Q9Z1K6, Q99LG0, Q8R2V5, Q8K1Y2, Q9QXK2, Q9WTZ1, Q9Z2V5, Q71FD5, P20444, E9Q555, Q91X58, Q922H1, Q8R5K2, Q91W36, Q7TT50, Q9ET26, Q3UKC1, P97447, O89090, Q61097, Q9WTJ4, A2AN08, Q62101, Q99M87, Q99MP8, Q00899, P41230, Q8BIJ7, Q91VZ6, Q9CQJ4, Q9EPJ9, Q9DBR0, Q61545, Q3UHD9, Q924K8, P33609, O70585, Q62074, Q5U430, Q8K3K8, Q99K28, Q91XU0, E9Q1P8, P22682, Q8BL66, Q91VY9, Q810B6, Q61510, Q80SY4, Q8BFR6, P97386, Q9DBY1, Q9ERU9, Q9JMD0, Q8K0L9, Q8R5A0, Q99L45, P56959, P70347, Q68FF6, Q3UHH1, Q6A009, P22893, P49698, Q8K310, Q9ESN6, Q3UPF5, P97310, Q60953, O08759, P70336, P70335, P11531, Q8C7Q4, Q8BP48, Q8BJ05, P61514, O70433, Q9CY62, Q91YL2, Q8BXK8, Q9D8S3, Q8BFX1, P11103, Q9R059, Q62384, Q9DCH6, Q8K4B0, Q9JM13, Q8VHH5, O88878, P60670, Q8BW10, Q8BGJ9, Q9QYJ0, Q61103, Q64337, Q9Z103, Q02111, Q80TP3, Q8CH72, Q5SVQ0, Q64213, P53996, Q8R151, P63037, Q3URU2, P46718, Q3TIV5, Q8C9B9, Q8BVW3, Q99LI8, P62983, Q9JIY2, Q9DB42</t>
  </si>
  <si>
    <t>Q8R5K2, Q60875, Q9Z103, P13864, Q9R049, P56959, Q62384, Q8K3K8, Q9QYX7, P11531, O88737, Q9Z2V5, P20444</t>
  </si>
  <si>
    <t>Q61510, Q80UY2, P52431, A2A8L1, P56399, Q3U319, Q5F293, Q8R5A0, P70347, Q9QZR0, Q68FF6, P70700, Q3UHH1, Q8BHJ9, O88737, Q6A009, Q7TPH6, P22893, P62878, P49698, Q99PP9, Q9D0D5, Q64318, Q3UPF5, Q6ZQM0, Q60953, Q6ZWY3, Q9CR50, O08759, O70481, Q9R049, E9QAM5, P70336, Q8C7Q4, Q8BP48, Q8K1Y2, P47708, Q9WTZ1, Q9Z2V5, P20444, P61514, E9Q555, E9Q4P1, Q922H1, Q9Z1T6, P55200, Q91YL2, Q9D8S3, Q8BXK8, Q9ET26, Q8BFX1, P11103, P97447, Q61097, A2AN08, Q62101, Q99M87, Q8K4B0, Q99MP8, Q9JM13, P41230, P60670, Q9QYJ0, Q6ZWU9, Q61103, Q64337, Q3UHD9, P33609, Q3UJD6, P04627, Q62074, Q80TP3, Q5SVQ0, Q8K3K8, P53996, P63037, O35730, Q99K28, B1AY10, Q3TIV5, Q8BVW3, P22682, Q99LI8, P62983, Q8BL66, Q91VY9, Q810B6</t>
  </si>
  <si>
    <t>Q64337, Q80SY4, Q922J3, Q60875, Q6ZQM0, Q9Z1T6, Q9R0Q1, Q3UKC1, Q8K3K8, Q8VCM3, Q9WVM1, O88737, Q8VDF2, Q8VDC1, P47708, Q8BVW3, Q8R307, Q8BL66, Q810B6</t>
  </si>
  <si>
    <t>Q61048, Q8BHJ9, Q62203, Q91YE7, Q9D554, Q3TIX9, Q8BGJ9, Q9CYA6, Q62241, Q9D883, Q64213</t>
  </si>
  <si>
    <t>Q64337, Q60953, Q6ZQM0, Q3UHD9, Q9Z1T6, Q9R0Q1, Q62074, Q8K3K8, Q68FF6, Q8VCM3, Q9JM13, Q91WB4, Q8VDC1, Q8BIJ7, Q71FD5, Q8R307, Q99LI8, Q8BL66, Q810B6, E9Q4P1</t>
  </si>
  <si>
    <t>Q61103, Q80SY4, Q8R5K2, Q922J3, P70336, Q6PDQ2, A2AN08, P97868, Q68FF6, Q9QXK2, Q9QVN7, Q9Z2V5, Q9DAZ9</t>
  </si>
  <si>
    <t>O88737, Q9JM13, Q3UHD9, O70585, Q9Z103, Q9Z2V5, Q9R049, P56959, P20444, Q9QYX7, Q68FF6</t>
  </si>
  <si>
    <t>O88737, Q7TPH6, Q9Z103, Q9Z2V5, P22682, Q62384, Q8K3K8, P20444, Q9QYX7, P11531</t>
  </si>
  <si>
    <t>Q9DBY1, Q3U319, Q9CR50, O70481, Q5U430, Q9R049, Q9Z1K5, Q6WKZ8, Q9Z1K6, Q9WUB0, Q99MP8, O35730, P62878, Q9CQJ4</t>
  </si>
  <si>
    <t>Q924K8, A2A8L1, Q8VHR5, Q6PDQ2, Q8K4B0, Q9R190</t>
  </si>
  <si>
    <t>Q8BHJ9, Q62203, Q9D554, Q9CYA6, Q9D883</t>
  </si>
  <si>
    <t>Q6ZWY3, P62983, Q6ZWU9, P61514, P11531</t>
  </si>
  <si>
    <t>Q60875, Q0P678, Q62318, Q3U319, Q925H1, P11103, Q61097, Q80TP3, P13864, Q9R049, P70347, Q6PDQ2, P97868, P11531, Q99KG3, P47708, Q71FD5, Q9Z2V5, P20444</t>
  </si>
  <si>
    <t>Q8R5K2, Q60875, Q61624, Q9D8S3, Q9R049, Q8K3K8, P70335, Q62101, Q8K4B0, P11531, Q810J8, Q8VDC1, Q99K28, P22682, Q9EPJ9, Q91VY9, Q9DB43, Q9DBR0, E9Q4P1</t>
  </si>
  <si>
    <t>Q8BL97, P52431, P62915, Q3U319, Q9CWY9, Q925H1, P13864, Q62241, Q9D883, Q08288, P70700, Q8BHJ9, Q8VDF2, Q9QWH1, Q7TPH6, Q9QVN7, P62878, Q61687, Q80U70, Q64318, O88291, Q9CR50, P59997, E9QAM5, Q61164, Q6PDQ2, Q9Z1K5, Q9WVM1, Q9Z1K6, Q8K1Y2, Q3TIX9, Q9QXK2, Q9WTZ1, Q7TQ95, Q9Z2V5, Q71FD5, Q8R5K2, Q91W36, P55200, O89090, Q922H9, A2AN08, Q99MP8, Q8BMJ7, Q00899, P41230, Q8CFI7, Q9CQJ4, Q9WVF7, Q9DBR1, Q9DBR0, Q62511, Q6ZPY7, Q61545, Q3UHD9, Q924K8, P33609, Q9R020, Q80YV2, Q9CYA6, B1AY10, E9Q1P8, Q91VY9, Q61510, P97386, A2A8L1, P10711, Q9Z277, Q9DBY1, Q9ERU9, Q5F293, Q9JMD0, Q8K0L9, P56959, Q9ERU3, Q91YE7, Q6PDK2, P49698, P60898, Q9D0D5, Q9D554, P97310, Q60953, Q9WTU0, Q8VHR5, Q9JJ48, Q8C7Q4, Q9JLQ2, Q91X20, Q91YL2, Q8BFX1, P11103, Q64321, Q62384, P63271, Q8K4B0, Q8K3X4, Q61103, Q61624, Q62318, Q80TP3, Q5SVQ0, Q64213, O35730, Q8C0Q2, Q8C9B9, Q9Z199, Q8BVW3, P62983, Q9R190, Q9DB42</t>
  </si>
  <si>
    <t>O88737, P47708, Q9D8S3, Q8R307, P62983, Q6ZWU9, P61514, Q68FF6</t>
  </si>
  <si>
    <t>P10711, Q9Z277, Q9JMD0, P11103, Q922H9, Q62384, P97868, Q08288, P70700, Q9JM13, Q8BW10, Q9DBR1, P60898, Q9DBR0, Q80U70, Q62511, Q61545, Q60953, Q9WTU0, P33609, Q61164, Q99KG3, Q8C7Q4, B1AY10, Q8BJ05, Q91VY9, Q9DB42, E9Q555, E9Q4P1</t>
  </si>
  <si>
    <t>Q3KNM2, Q80SY4, B1AUE5, Q922J3, Q9DBY1, Q9ERU9, Q8R307, Q6ZQM0, Q60953, Q9R0Q1, Q9R049, P70336, P70335, P11531, Q9WVM1, Q8R2V5, Q8K1Y2, P47708, Q7TQ95, Q71FD5, P20444, Q91X58, Q9Z1T6, Q7TT50, Q9D8S3, Q61097, A2AN08, Q62101, Q99M87, Q8BIJ7, Q9QYJ0, Q91VZ6, Q61545, O70585, Q3UJD6, Q62074, Q5U430, Q02111, Q810J8, Q8R151, P63037, Q91WB4, Q99K28, B9EJ80, Q8BVW3, P22682, Q99LI8, Q8BL66, Q810B6, Q9DB43</t>
  </si>
  <si>
    <t>Q9JJ48, Q61545, Q62241, Q62384, Q9Z1K5</t>
  </si>
  <si>
    <t>P47708, Q9R0Q1, Q99LI8, P11531</t>
  </si>
  <si>
    <t>Q91W36, Q3UHD9, Q9WVM1, Q9DAZ9</t>
  </si>
  <si>
    <t>Q80SY4, Q8R5K2, Q922J3, Q60875, Q7TT50, Q9JMD0, P70336, Q6PDQ2, A2AN08, P97868, P70335, Q8K4B0, P11531, Q68FF6, Q9WVM1, O88737, Q7TPH6, Q9QXK2, Q8C9B9, Q9Z2V5, Q9DAZ9</t>
  </si>
  <si>
    <t>Q61103, Q64337, Q924K8, Q9Z1T6, Q9ERU9, O88291, Q9CR50, Q61097, Q99M87, Q8K4B0, Q8BHJ9, P63037, Q8BMJ7, Q8R2V5, Q8VDC1, Q7TPH6, Q8BIJ7, Q71FD5, Q99LI8, Q810B6, E9Q4P1</t>
  </si>
  <si>
    <t>Q80SY4, O88737, Q60875, O70585, Q6ZWU9, Q9EPJ9, Q9QYX7, P11531, Q68FF6</t>
  </si>
  <si>
    <t>P23949, Q80U70, Q0P678, Q6ZWY3, Q8BJ05, P22893, Q62241, P62983, P61514</t>
  </si>
  <si>
    <t>Q810J8, Q64337, Q3URU2, Q8VDC1, Q8K3K8, Q8R307</t>
  </si>
  <si>
    <t>Q61510, Q8R151, Q8C7Q4, Q8BFR6, P22893, P70335</t>
  </si>
  <si>
    <t>Q3KNM2, Q64337, Q91X58, Q60953, Q9DBY1, Q3UJD6, Q61097, Q9R049, Q8K4B0, P53996, Q810J8, P63037, Q8BMJ7, Q91WB4, P60670, B9EJ80, Q7TQ95, P20444</t>
  </si>
  <si>
    <t>Q61048, Q62203, Q8BL97, Q9D554, A2A8L1, Q0P678, Q9JIB4, Q9CR50, Q8VHR5, Q9D883, P97868, Q8BHJ9, Q99KG3, Q8C7Q4, O35730, Q8BGJ9, Q8BIJ7, Q8BJ05, Q9JIY2</t>
  </si>
  <si>
    <t>Q61687, P52431, Q60953, Q8CFI7, Q8VHR5, Q91XU0, Q6PDQ2, Q9R190</t>
  </si>
  <si>
    <t>Q922J3, Q7TT50, O70585, Q61097, Q62384, P70335, Q08288, Q9QYX7, P11531, Q68FF6, O88737, P47708, Q7TPH6, Q71FD5, Q9Z2V5, P22682</t>
  </si>
  <si>
    <t>Q9R049, P22682, Q62384, Q9QYX7, Q68FF6</t>
  </si>
  <si>
    <t>O88737, Q60875, Q3UHD9, Q62074, O08759, Q8R307, P70336, Q8BL66, Q6ZWU9, Q9QYX7, Q68FF6</t>
  </si>
  <si>
    <t>Q8R5K2, Q9Z1T6, Q80TP3, Q9R049, P56959, Q62384, Q8K3K8, Q9QYX7, P11531, Q810J8, Q8C7Q4, P63037, Q91XU0, Q9Z2V5, P22682, P20444</t>
  </si>
  <si>
    <t>Q3KNM2, Q64337, P97386, Q9ERU9, P04627, Q3UKC1, P11103, Q99M87, Q68FF6, Q810J8, Q8R151, P63037, B9EJ80, Q8BVW3, P20444, Q9DBR0</t>
  </si>
  <si>
    <t>Q80UY2, O70585, Q9D8S3, Q99L45, Q99M87, Q9QYX7, P11531, Q68FF6, O88737, Q9JLQ2, P47708, Q71FD5, P62983, Q6ZWU9, Q9EPJ9, P61514</t>
  </si>
  <si>
    <t>Q9JJ48, Q8VDF2, Q62318, O89090, Q9CQJ4, Q91X20</t>
  </si>
  <si>
    <t>P10711, P62915, Q9JIB4, Q9D0D5</t>
  </si>
  <si>
    <t>O88737, O70585, Q9QYX7, Q68FF6</t>
  </si>
  <si>
    <t>Q9WTZ1, P62878, Q9Z1K6</t>
  </si>
  <si>
    <t>Q3UHH1, P62878, Q9Z1K5</t>
  </si>
  <si>
    <t>Q6ZWY3, P62983, Q6ZWU9</t>
  </si>
  <si>
    <t>Q922J3, Q8BL97, P62915, Q3U319, Q925H1, P13864, Q9D883, Q3TYX3, P70700, Q9WUB0, O88737, Q1PSW8, Q8VDF2, Q9QWH1, Q7TPH6, P62878, Q8R307, Q61048, Q61687, Q80U70, Q64318, Q60875, Q9R0Q1, O70481, Q61164, Q6PDQ2, Q6WKZ8, Q9Z1K6, Q99LG0, Q9QXK2, Q9WTZ1, Q9Z2V5, P20444, Q91X58, Q922H1, Q8R5K2, Q9Z1T6, P55200, Q7TT50, Q3UKC1, P97447, O89090, Q61097, Q9WTJ4, A2AN08, Q62101, Q99M87, Q99MP8, Q00899, Q8BIJ7, Q91VZ6, Q9CQJ4, Q6ZWU9, Q9DBR1, Q9EPJ9, Q9DBR0, Q61545, Q3UHD9, Q924K8, P33609, O70585, P04627, Q62074, Q80YV2, Q5U430, Q8K3K8, B1AY10, Q91XU0, P22682, Q8BL66, Q61510, Q62203, Q80SY4, A2A8L1, P10711, Q9Z277, Q9DBY1, Q9ERU9, P56399, Q8R5A0, Q99L45, P56959, P70347, Q9QZR0, Q9QYX7, Q68FF6, Q6PDK2, P22893, P49698, Q9ESN6, Q60953, Q9WTU0, Q8VHR5, O08759, Q9R049, P70336, P70335, P11531, Q9JLQ2, P47708, Q91X20, A2A6A1, E9Q4P1, O70433, Q91YL2, P11103, Q64321, Q9R059, Q62384, Q9DCH6, Q8K4B0, Q9JM13, Q8BGJ9, Q64337, Q62318, Q9Z103, Q3UJD6, Q02111, Q80TP3, Q8CH72, P63037, O35730, Q8C0Q2, Q99LI8, Q9JIY2, Q9DB43, Q9R190</t>
  </si>
  <si>
    <t>Q8BL97, Q9ERU9, Q62241, P13864, P56959, Q9D883, Q91YE7, P23949, Q1PSW8, Q00899, Q8BGJ9, Q6ZWU9, A2RSY6, Q9DBR1, Q8K310, Q61048, Q3TX08, Q80U70, Q61545, Q9D554, Q3UPF5, Q6NZN0, Q9R020, Q6ZWY3, Q9CYA6, Q80TP3, Q8CH72, E9QAM5, Q64213, Q99KG3, Q8R151, Q8C7Q4, Q9JJ48, Q8BJ05</t>
  </si>
  <si>
    <t>P52431, P97386, Q9Z1T6, A2A8L1, Q9Z277, Q7TT50, Q8BXK8, Q61097, Q62101, Q8VHH5, Q9WVF7, Q61687, P97310, Q3UHD9, P33609, P04627, Q62074, Q02111, Q9R049, E9QAM5, Q6PDQ2, P70336, P70335, Q8K1Y2, Q91XU0, P20444, E9Q555</t>
  </si>
  <si>
    <t>Q8R5K2, Q60875, Q9ERU9, Q7TT50, Q9R0Q1, Q8K3K8, P70336, P70335, Q68FF6, Q9JM13, Q9JLQ2, P47708, Q7TPH6, Q810B6</t>
  </si>
  <si>
    <t>Q61687, P97386, P97310, A2A8L1, Q3UHD9, Q9Z1T6, Q9Z277, Q7TT50, P04627, Q62074, Q61097, Q02111, E9QAM5, P70336, Q6PDQ2, P70335, Q62101, Q99M87, P63037, Q8K1Y2, Q9QYJ0, Q91XU0, P20444, E9Q555</t>
  </si>
  <si>
    <t>Q64337, Q91X58, P56399, Q3UKC1, Q80TP3, Q8CH72, Q9R049, Q8K3K8, Q9WUB0, Q99LG0, P60670, Q9Z2V5, Q99LI8</t>
  </si>
  <si>
    <t>Q61510, Q3KNM2, Q80SY4, Q80UY2, B1AUE5, P52431, Q9DBY1, P62915, Q9ERU9, Q9Z277, Q3U319, Q8R5A0, P13864, P97868, Q3TYX3, Q9QZR0, P70700, Q9WUB0, Q6A009, Q1PSW8, O08550, Q8VDF2, Q7TPH6, Q6PDK2, P62878, Q99PP9, Q3TX08, Q9ESN6, Q6ZQM0, Q9CR50, O08759, O70481, Q9R049, P70336, Q9Z1K5, P70335, Q6WKZ8, Q9Z1K6, Q8K1Y2, Q9QXK2, Q71FD5, P20444, E9Q555, Q9CY62, Q922H1, Q9Z1T6, P55200, Q91YL2, Q7TT50, Q9ET26, Q8BFX1, P11103, Q61097, A2AN08, Q62101, Q99MP8, Q9QXP6, Q8CFI7, Q9CQJ4, Q8K3X4, Q9WVF7, A2RSY6, Q62511, P33609, Q62318, P04627, Q62074, Q8C1B2, Q80TP3, Q8CH72, Q5U430, Q02111, Q5SVQ0, Q8BZ20, Q8BU04, O35730, B1AY10, P22682, Q9JIY2</t>
  </si>
  <si>
    <t>Q3UHD9, Q9ERU9, Q9D8S3, Q8BXK8, Q60790, Q68FF6, Q9WVM1, Q8VHH5, Q8R2V5, Q9JLQ2, Q99K28, Q91VZ6, Q9EPJ9</t>
  </si>
  <si>
    <t>Q3KNM2, Q62203, Q80SY4, Q80UY2, Q922J3, Q8BL97, Q8BFR6, P97386, P10711, Q9QXA7, P62915, P56399, Q925H1, Q62241, P13864, P97868, Q3UHH1, Q8BHJ9, Q6A009, Q1PSW8, O08550, Q8VDF2, Q7TPH6, Q9QWH1, Q9QVN7, P62878, P49698, Q2MHN3, Q99PP9, Q8K310, P60898, Q61048, Q9ESN6, Q9D554, Q60953, Q9WTU0, O88291, Q9R0Q1, Q9CR50, Q8VHR5, O70481, P59997, Q9Z1K5, Q6WKZ8, P11531, Q99LG0, Q8C7Q4, Q3TIX9, P47708, Q9WTZ1, Q9Z2V5, P20444, Q91X58, Q91W36, Q8R5K2, Q9Z1T6, P55200, Q9JIB4, P11103, Q922H9, Q62384, P63271, A2AN08, Q8K4B0, Q9DCH6, Q99MP8, Q9JM13, O88878, P41230, Q8BJL1, Q9CQJ4, Q9WVF7, Q9DBR0, Q64337, Q924K8, P33609, Q62318, O70585, Q80YV2, Q9CYA6, Q80TP3, Q8CH72, Q5U430, Q64213, Q5SVQ0, P53996, Q8R151, Q8BU04, B1AY10, Q9Z199, Q8BVW3, Q91VY9, Q9R190, Q9DB42</t>
  </si>
  <si>
    <t>Q9Z1T6, Q7TT50, Q8K1Y2, P04627, Q62074, Q61097, Q02111, P70336, P20444, P70335, Q62101</t>
  </si>
  <si>
    <t>Q62203, Q8BL97, P52431, P10711, Q62241, Q9D883, P97868, Q91YE7, Q99MP8, Q8VDF2, Q9QVN7, Q9WVF7, Q2MHN3, Q9DBR1, Q8K310, P60898, Q61048, Q61545, Q9D554, P33609, Q6NZN0, Q9CYA6, Q64213, P53996, Q99KG3, Q8C7Q4, B1AY10, Q91VY9, Q9DB42, A2A6A1</t>
  </si>
  <si>
    <t>Q8BZ20, P52431, Q8CFI7, P33609, Q8C1B2, P11103, Q9WVF7, P70700</t>
  </si>
  <si>
    <t>Q8BZ20, Q3UPF5, Q8C1B2, P11103</t>
  </si>
  <si>
    <t>Q64337, Q924K8, Q3UHD9, Q9ERU9, Q7TT50, Q3U319, Q9CWY9, Q99M87, P11531, Q68FF6, Q9JLQ2, P60670, P47708, Q9QXK2, P22893, P62878, P49698</t>
  </si>
  <si>
    <t>P62915, O88291, Q9Z199, Q8R5A0, P63271</t>
  </si>
  <si>
    <t>P23949, Q91YE7, Q8C7Q4, Q8BL97, P22893, Q6NZF1, Q99L45, Q62241, Q64213, P53996</t>
  </si>
  <si>
    <t>Q9Z1T6, Q9Z277, Q7TT50, P04627, Q62074, Q61097, Q02111, P70336, P70335, Q62101, Q9JLQ2, Q8K1Y2, P20444, Q9DBR0</t>
  </si>
  <si>
    <t>Q61687, P97310, A2A8L1, Q6PDQ2</t>
  </si>
  <si>
    <t>P63037, Q9DBY1, Q9QYJ0, Q99M87</t>
  </si>
  <si>
    <t>Q62318, Q7TT50, Q8K1Y2, P04627, Q62074, Q61097, Q02111, P70336, P20444, P70335, Q62101</t>
  </si>
  <si>
    <t>Q91X58, Q8VHH5, Q9QXK2, Q9Z2V5, Q8K3K8, Q9DCH6</t>
  </si>
  <si>
    <t>Q64337, Q60953, Q6ZQM0, Q62318, Q3U319, Q3UJD6, P11103, P70347, Q9Z1K5, P63037, P60670, Q9QXK2, P62878, Q9Z2V5, P62983</t>
  </si>
  <si>
    <t>Q924K8, A2A8L1, P11103, O89090, Q9Z2V5, Q64321, P13864, Q6PDQ2, Q8K4B0, Q9R190, Q9DBR0</t>
  </si>
  <si>
    <t>Q61687, P97310, Q9Z1T6, A2A8L1, Q91XU0, Q6PDQ2, E9Q555</t>
  </si>
  <si>
    <t>Q810J8, Q8R2V5, Q8BL66, E9Q4P1</t>
  </si>
  <si>
    <t>Q6ZWY3, P62983, Q6ZWU9, P61514</t>
  </si>
  <si>
    <t>Q9Z103, Q9Z2V5, Q9WVM1</t>
  </si>
  <si>
    <t>Negativelog(10)</t>
  </si>
  <si>
    <t>GO:0005515</t>
  </si>
  <si>
    <t>protein binding</t>
  </si>
  <si>
    <t>GO:0003723</t>
  </si>
  <si>
    <t>RNA binding</t>
  </si>
  <si>
    <t>GO:0000166</t>
  </si>
  <si>
    <t>nucleotide binding</t>
  </si>
  <si>
    <t>GO:0031267</t>
  </si>
  <si>
    <t>small GTPase binding</t>
  </si>
  <si>
    <t>GO:0005524</t>
  </si>
  <si>
    <t>ATP binding</t>
  </si>
  <si>
    <t>GO:0043130</t>
  </si>
  <si>
    <t>ubiquitin binding</t>
  </si>
  <si>
    <t>GO:0016740</t>
  </si>
  <si>
    <t>transferase activity</t>
  </si>
  <si>
    <t>GO:0004712</t>
  </si>
  <si>
    <t>protein serine/threonine/tyrosine kinase activity</t>
  </si>
  <si>
    <t>GO:0005096</t>
  </si>
  <si>
    <t>GTPase activator activity</t>
  </si>
  <si>
    <t>GO:0008270</t>
  </si>
  <si>
    <t>zinc ion binding</t>
  </si>
  <si>
    <t>GO:0004674</t>
  </si>
  <si>
    <t>protein serine/threonine kinase activity</t>
  </si>
  <si>
    <t>GO:0003676</t>
  </si>
  <si>
    <t>nucleic acid binding</t>
  </si>
  <si>
    <t>GO:0016779</t>
  </si>
  <si>
    <t>nucleotidyltransferase activity</t>
  </si>
  <si>
    <t>GO:0003950</t>
  </si>
  <si>
    <t>NAD+ ADP-ribosyltransferase activity</t>
  </si>
  <si>
    <t>GO:1990404</t>
  </si>
  <si>
    <t>protein ADP-ribosylase activity</t>
  </si>
  <si>
    <t>GO:0044877</t>
  </si>
  <si>
    <t>macromolecular complex binding</t>
  </si>
  <si>
    <t>GO:0000993</t>
  </si>
  <si>
    <t>RNA polymerase II core binding</t>
  </si>
  <si>
    <t>GO:0003729</t>
  </si>
  <si>
    <t>mRNA binding</t>
  </si>
  <si>
    <t>GO:0016301</t>
  </si>
  <si>
    <t>kinase activity</t>
  </si>
  <si>
    <t>GO:0003678</t>
  </si>
  <si>
    <t>DNA helicase activity</t>
  </si>
  <si>
    <t>GO:0051082</t>
  </si>
  <si>
    <t>unfolded protein binding</t>
  </si>
  <si>
    <t>GO:0004672</t>
  </si>
  <si>
    <t>protein kinase activity</t>
  </si>
  <si>
    <t>GO:0031593</t>
  </si>
  <si>
    <t>polyubiquitin binding</t>
  </si>
  <si>
    <t>GO:0031625</t>
  </si>
  <si>
    <t>ubiquitin protein ligase binding</t>
  </si>
  <si>
    <t>GO:0042826</t>
  </si>
  <si>
    <t>histone deacetylase binding</t>
  </si>
  <si>
    <t>GO:0016887</t>
  </si>
  <si>
    <t>ATPase activity</t>
  </si>
  <si>
    <t>GO:0005545</t>
  </si>
  <si>
    <t>1-phosphatidylinositol binding</t>
  </si>
  <si>
    <t>GO:0003735</t>
  </si>
  <si>
    <t>structural constituent of ribosome</t>
  </si>
  <si>
    <t>GO:0048487</t>
  </si>
  <si>
    <t>beta-tubulin binding</t>
  </si>
  <si>
    <t>Column1</t>
  </si>
  <si>
    <t>GO:0005737</t>
  </si>
  <si>
    <t>cytoplasm</t>
  </si>
  <si>
    <t>GO:0043025</t>
  </si>
  <si>
    <t>neuronal cell body</t>
  </si>
  <si>
    <t>GO:0005829</t>
  </si>
  <si>
    <t>cytosol</t>
  </si>
  <si>
    <t>GO:0031410</t>
  </si>
  <si>
    <t>cytoplasmic vesicle</t>
  </si>
  <si>
    <t>GO:0005681</t>
  </si>
  <si>
    <t>spliceosomal complex</t>
  </si>
  <si>
    <t>GO:0005768</t>
  </si>
  <si>
    <t>endosome</t>
  </si>
  <si>
    <t>GO:0005813</t>
  </si>
  <si>
    <t>centrosome</t>
  </si>
  <si>
    <t>GO:0030425</t>
  </si>
  <si>
    <t>dendrite</t>
  </si>
  <si>
    <t>GO:0030424</t>
  </si>
  <si>
    <t>axon</t>
  </si>
  <si>
    <t>GO:0000151</t>
  </si>
  <si>
    <t>ubiquitin ligase complex</t>
  </si>
  <si>
    <t>GO:0016581</t>
  </si>
  <si>
    <t>NuRD complex</t>
  </si>
  <si>
    <t>GO:0071013</t>
  </si>
  <si>
    <t>catalytic step 2 spliceosome</t>
  </si>
  <si>
    <t>GO:0005840</t>
  </si>
  <si>
    <t>ribosome</t>
  </si>
  <si>
    <t>GO:0032991</t>
  </si>
  <si>
    <t>macromolecular complex</t>
  </si>
  <si>
    <t>GO:0005794</t>
  </si>
  <si>
    <t>Golgi apparatus</t>
  </si>
  <si>
    <t>GO:0005654</t>
  </si>
  <si>
    <t>nucleoplasm</t>
  </si>
  <si>
    <t>GO:0098793</t>
  </si>
  <si>
    <t>presynapse</t>
  </si>
  <si>
    <t>GO:0005730</t>
  </si>
  <si>
    <t>nucleolus</t>
  </si>
  <si>
    <t>GO:0016020</t>
  </si>
  <si>
    <t>membrane</t>
  </si>
  <si>
    <t>GO:0015030</t>
  </si>
  <si>
    <t>Cajal body</t>
  </si>
  <si>
    <t>GO:0030141</t>
  </si>
  <si>
    <t>secretory granule</t>
  </si>
  <si>
    <t>GO:0090543</t>
  </si>
  <si>
    <t>Flemming body</t>
  </si>
  <si>
    <t>GO:0005856</t>
  </si>
  <si>
    <t>cytoskeleton</t>
  </si>
  <si>
    <t>GO:0043231</t>
  </si>
  <si>
    <t>intracellular membrane-bounded organelle</t>
  </si>
  <si>
    <t>GO:0014069</t>
  </si>
  <si>
    <t>postsynaptic density</t>
  </si>
  <si>
    <t>GO:1990904</t>
  </si>
  <si>
    <t>ribonucleoprotein complex</t>
  </si>
  <si>
    <t>GO:0005776</t>
  </si>
  <si>
    <t>autophagosome</t>
  </si>
  <si>
    <t>GO:0010494</t>
  </si>
  <si>
    <t>cytoplasmic stress granule</t>
  </si>
  <si>
    <t>GO:0005783</t>
  </si>
  <si>
    <t>endoplasmic reticulum</t>
  </si>
  <si>
    <t>GO:0016607</t>
  </si>
  <si>
    <t>nuclear speck</t>
  </si>
  <si>
    <t>GO:0000781</t>
  </si>
  <si>
    <t>chromosome, telomeric region</t>
  </si>
  <si>
    <t>GO:0042995</t>
  </si>
  <si>
    <t>cell projection</t>
  </si>
  <si>
    <t>GO:0030426</t>
  </si>
  <si>
    <t>growth cone</t>
  </si>
  <si>
    <t>GO:0098978</t>
  </si>
  <si>
    <t>glutamatergic synapse</t>
  </si>
  <si>
    <t>GO:0048471</t>
  </si>
  <si>
    <t>perinuclear region of cytoplasm</t>
  </si>
  <si>
    <t>GO:0005739</t>
  </si>
  <si>
    <t>mitochondrion</t>
  </si>
  <si>
    <t>GO:0045202</t>
  </si>
  <si>
    <t>synapse</t>
  </si>
  <si>
    <t>GO:0000791</t>
  </si>
  <si>
    <t>euchromatin</t>
  </si>
  <si>
    <t>GO:0005669</t>
  </si>
  <si>
    <t>transcription factor TFIID complex</t>
  </si>
  <si>
    <t>GO:0060077</t>
  </si>
  <si>
    <t>inhibitory synapse</t>
  </si>
  <si>
    <t>GO:0031466</t>
  </si>
  <si>
    <t>Cul5-RING ubiquitin ligase complex</t>
  </si>
  <si>
    <t>GO:0031463</t>
  </si>
  <si>
    <t>Cul3-RING ubiquitin ligase complex</t>
  </si>
  <si>
    <t>GO:0022627</t>
  </si>
  <si>
    <t>cytosolic small ribosomal subunit</t>
  </si>
  <si>
    <t>GO:0000398</t>
  </si>
  <si>
    <t>mRNA splicing, via spliceosome</t>
  </si>
  <si>
    <t>GO:0015031</t>
  </si>
  <si>
    <t>protein transport</t>
  </si>
  <si>
    <t>GO:0006397</t>
  </si>
  <si>
    <t>mRNA processing</t>
  </si>
  <si>
    <t>GO:0006511</t>
  </si>
  <si>
    <t>ubiquitin-dependent protein catabolic process</t>
  </si>
  <si>
    <t>GO:0008380</t>
  </si>
  <si>
    <t>RNA splicing</t>
  </si>
  <si>
    <t>GO:0006468</t>
  </si>
  <si>
    <t>protein phosphorylation</t>
  </si>
  <si>
    <t>GO:0042659</t>
  </si>
  <si>
    <t>regulation of cell fate specification</t>
  </si>
  <si>
    <t>GO:0032786</t>
  </si>
  <si>
    <t>positive regulation of DNA-templated transcription, elongation</t>
  </si>
  <si>
    <t>GO:0006897</t>
  </si>
  <si>
    <t>endocytosis</t>
  </si>
  <si>
    <t>GO:0016192</t>
  </si>
  <si>
    <t>vesicle-mediated transport</t>
  </si>
  <si>
    <t>GO:2000736</t>
  </si>
  <si>
    <t>regulation of stem cell differentiation</t>
  </si>
  <si>
    <t>GO:0030036</t>
  </si>
  <si>
    <t>actin cytoskeleton organization</t>
  </si>
  <si>
    <t>GO:0006919</t>
  </si>
  <si>
    <t>activation of cysteine-type endopeptidase activity involved in apoptotic process</t>
  </si>
  <si>
    <t>GO:0048511</t>
  </si>
  <si>
    <t>rhythmic process</t>
  </si>
  <si>
    <t>GO:0070936</t>
  </si>
  <si>
    <t>protein K48-linked ubiquitination</t>
  </si>
  <si>
    <t>GO:0016575</t>
  </si>
  <si>
    <t>histone deacetylation</t>
  </si>
  <si>
    <t>GO:0071560</t>
  </si>
  <si>
    <t>cellular response to transforming growth factor beta stimulus</t>
  </si>
  <si>
    <t>GO:0006261</t>
  </si>
  <si>
    <t>DNA-dependent DNA replication</t>
  </si>
  <si>
    <t>GO:0006368</t>
  </si>
  <si>
    <t>transcription elongation from RNA polymerase II promoter</t>
  </si>
  <si>
    <t>GO:0010613</t>
  </si>
  <si>
    <t>positive regulation of cardiac muscle hypertrophy</t>
  </si>
  <si>
    <t>GO:0000731</t>
  </si>
  <si>
    <t>DNA synthesis involved in DNA repair</t>
  </si>
  <si>
    <t>GO:0006325</t>
  </si>
  <si>
    <t>chromatin organization</t>
  </si>
  <si>
    <t>GO:0071897</t>
  </si>
  <si>
    <t>DNA biosynthetic process</t>
  </si>
  <si>
    <t>GO:0071364</t>
  </si>
  <si>
    <t>cellular response to epidermal growth factor stimulus</t>
  </si>
  <si>
    <t>GO:0006260</t>
  </si>
  <si>
    <t>DNA replication</t>
  </si>
  <si>
    <t>GO:0016310</t>
  </si>
  <si>
    <t>phosphorylation</t>
  </si>
  <si>
    <t>GO:0071596</t>
  </si>
  <si>
    <t>ubiquitin-dependent protein catabolic process via the N-end rule pathway</t>
  </si>
  <si>
    <t>GO:0032012</t>
  </si>
  <si>
    <t>regulation of ARF protein signal transduction</t>
  </si>
  <si>
    <t>GO:0035278</t>
  </si>
  <si>
    <t>miRNA mediated inhibition of translation</t>
  </si>
  <si>
    <t>GO:0002181</t>
  </si>
  <si>
    <t>cytoplasmic translation</t>
  </si>
  <si>
    <t>GO:0046716</t>
  </si>
  <si>
    <t>muscle cell cellular homeostasis</t>
  </si>
  <si>
    <t>GO:0070213</t>
  </si>
  <si>
    <t>protein auto-ADP-ribosylation</t>
  </si>
  <si>
    <t>GO:0008631</t>
  </si>
  <si>
    <t>intrinsic apoptotic signaling pathway in response to oxidative stress</t>
  </si>
  <si>
    <t>GO:0030174</t>
  </si>
  <si>
    <t>regulation of DNA-dependent DNA replication initiation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</si>
</sst>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1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99BF7865-1510-F243-83AA-657622EC94BA}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  <queryTableField id="14" dataBound="0" tableColumnId="1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" xr16:uid="{1FB80B2A-0913-FC40-96AD-82A8966FE36C}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  <queryTableField id="14" dataBound="0" tableColumnId="1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" xr16:uid="{7555E2CF-8B17-C040-AC90-8DAFF5E2AD81}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  <queryTableField id="14" dataBound="0" tableColumnId="1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EFE2A7-0E89-4C48-8B9E-D6828B19668F}" name="mouse_bp_new" displayName="mouse_bp_new" ref="A1:N35" tableType="queryTable" totalsRowShown="0">
  <autoFilter ref="A1:N35" xr:uid="{37EFE2A7-0E89-4C48-8B9E-D6828B19668F}"/>
  <tableColumns count="14">
    <tableColumn id="1" xr3:uid="{00161B95-DBCC-0B47-81A4-B50DA3769BDD}" uniqueName="1" name="Category" queryTableFieldId="1" dataDxfId="11"/>
    <tableColumn id="2" xr3:uid="{566D8E2E-E7A9-5A4E-B0FC-E72AC2CC89AD}" uniqueName="2" name="Term" queryTableFieldId="2" dataDxfId="10"/>
    <tableColumn id="3" xr3:uid="{A467152A-35C2-9E4D-967F-252392E4B204}" uniqueName="3" name="Column1" queryTableFieldId="3"/>
    <tableColumn id="4" xr3:uid="{E4172654-A774-2748-BEBE-874F69670BD4}" uniqueName="4" name="%" queryTableFieldId="4"/>
    <tableColumn id="5" xr3:uid="{760C4F34-9E65-0B4F-8442-918B6E5C146C}" uniqueName="5" name="PValue" queryTableFieldId="5"/>
    <tableColumn id="6" xr3:uid="{3BC138C5-2199-C94E-92F2-D25541B10427}" uniqueName="6" name="Genes" queryTableFieldId="6" dataDxfId="9"/>
    <tableColumn id="7" xr3:uid="{37959EA4-6FFA-3141-8476-495257A254BF}" uniqueName="7" name="List Total" queryTableFieldId="7"/>
    <tableColumn id="8" xr3:uid="{EB390835-3030-B94B-985F-4F6DCB7820C1}" uniqueName="8" name="Pop Hits" queryTableFieldId="8"/>
    <tableColumn id="9" xr3:uid="{454A50E5-612B-144C-9354-559E4288EBB0}" uniqueName="9" name="Pop Total" queryTableFieldId="9"/>
    <tableColumn id="10" xr3:uid="{C3127E25-D1AD-6D43-80DC-73581FA929F9}" uniqueName="10" name="Fold Enrichment" queryTableFieldId="10"/>
    <tableColumn id="11" xr3:uid="{D4449E6D-B970-3D40-808E-A51E504A4149}" uniqueName="11" name="Bonferroni" queryTableFieldId="11"/>
    <tableColumn id="12" xr3:uid="{7057569F-7178-3C44-AF4C-1B9A56548A29}" uniqueName="12" name="Benjamini" queryTableFieldId="12"/>
    <tableColumn id="13" xr3:uid="{1F066F88-B0E7-964E-A3AE-F8E7A9E8D456}" uniqueName="13" name="FDR" queryTableFieldId="13"/>
    <tableColumn id="14" xr3:uid="{EBBC324E-C326-0540-B8F7-35FD168AAF0D}" uniqueName="14" name="Negativelog(10)" queryTableFieldId="14" dataDxfId="8">
      <calculatedColumnFormula>-LOG10(mouse_bp_new[[#This Row],[PValue]])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B2696E-8414-B148-BADA-9626C3B583D3}" name="mouse_cc_new" displayName="mouse_cc_new" ref="A1:N44" tableType="queryTable" totalsRowShown="0">
  <autoFilter ref="A1:N44" xr:uid="{B6B2696E-8414-B148-BADA-9626C3B583D3}"/>
  <tableColumns count="14">
    <tableColumn id="1" xr3:uid="{C0571230-0817-C344-9604-CC90E56854D2}" uniqueName="1" name="Category" queryTableFieldId="1" dataDxfId="7"/>
    <tableColumn id="2" xr3:uid="{E90FF36A-7435-B04C-A2E1-75CC93424E54}" uniqueName="2" name="Term" queryTableFieldId="2" dataDxfId="6"/>
    <tableColumn id="3" xr3:uid="{87595D72-CFFD-E742-93FF-896F74042206}" uniqueName="3" name="Column1" queryTableFieldId="3"/>
    <tableColumn id="4" xr3:uid="{1141030E-AFC7-F04F-9447-6FAE1CFCFDB3}" uniqueName="4" name="%" queryTableFieldId="4"/>
    <tableColumn id="5" xr3:uid="{CD08B6D0-654A-234F-B649-E03E90FB664D}" uniqueName="5" name="PValue" queryTableFieldId="5"/>
    <tableColumn id="6" xr3:uid="{FF8232D4-58AB-7C42-8742-32D6D8C17646}" uniqueName="6" name="Genes" queryTableFieldId="6" dataDxfId="5"/>
    <tableColumn id="7" xr3:uid="{CEED64E6-18F9-BF41-A127-8734181E007C}" uniqueName="7" name="List Total" queryTableFieldId="7"/>
    <tableColumn id="8" xr3:uid="{22B82794-D206-6842-BA6F-70DB5510153D}" uniqueName="8" name="Pop Hits" queryTableFieldId="8"/>
    <tableColumn id="9" xr3:uid="{DB79D6E2-8548-3A43-A5E4-6C1C6017BCF5}" uniqueName="9" name="Pop Total" queryTableFieldId="9"/>
    <tableColumn id="10" xr3:uid="{245FE010-19EE-4C49-BE97-A54E01E71B13}" uniqueName="10" name="Fold Enrichment" queryTableFieldId="10"/>
    <tableColumn id="11" xr3:uid="{212EAFC0-47D6-E94F-B9AC-57B19828FA47}" uniqueName="11" name="Bonferroni" queryTableFieldId="11"/>
    <tableColumn id="12" xr3:uid="{8DEAB6CE-376E-9044-9D81-87360D47B1C8}" uniqueName="12" name="Benjamini" queryTableFieldId="12"/>
    <tableColumn id="13" xr3:uid="{33DB9BE8-56DE-1443-B344-2125B71BE345}" uniqueName="13" name="FDR" queryTableFieldId="13"/>
    <tableColumn id="14" xr3:uid="{4EE2BC57-B87D-E243-A022-4905EE6E735C}" uniqueName="14" name="Negativelog(10)" queryTableFieldId="14" dataDxfId="4">
      <calculatedColumnFormula>-LOG10(mouse_cc_new[[#This Row],[PValue]])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DDAE42F-28CD-244C-873E-804BF7E20E9B}" name="mouse_mf_new" displayName="mouse_mf_new" ref="A1:N30" tableType="queryTable" totalsRowShown="0">
  <autoFilter ref="A1:N30" xr:uid="{4DDAE42F-28CD-244C-873E-804BF7E20E9B}"/>
  <tableColumns count="14">
    <tableColumn id="1" xr3:uid="{E087ED94-8ED1-2949-BEDC-80D4B0912370}" uniqueName="1" name="Category" queryTableFieldId="1" dataDxfId="3"/>
    <tableColumn id="2" xr3:uid="{270E5318-2FD2-4F4B-ADE3-26A0B50642AA}" uniqueName="2" name="Term" queryTableFieldId="2" dataDxfId="2"/>
    <tableColumn id="3" xr3:uid="{A5778F41-9FB1-AB43-9C4E-C4B94D65CD06}" uniqueName="3" name="Column1" queryTableFieldId="3"/>
    <tableColumn id="4" xr3:uid="{11F334B6-218B-324D-9AF7-ECFEFBDD7CE6}" uniqueName="4" name="%" queryTableFieldId="4"/>
    <tableColumn id="5" xr3:uid="{D9E5F228-CFD5-D74C-9531-F3FD6AF52667}" uniqueName="5" name="PValue" queryTableFieldId="5"/>
    <tableColumn id="6" xr3:uid="{1C1EF6A2-0082-534D-9864-ADAA55E6FD12}" uniqueName="6" name="Genes" queryTableFieldId="6" dataDxfId="1"/>
    <tableColumn id="7" xr3:uid="{2793945E-2CAF-F544-8495-C60A13056B8D}" uniqueName="7" name="List Total" queryTableFieldId="7"/>
    <tableColumn id="8" xr3:uid="{73B5F777-C022-0E46-A774-1FA5BE6BE35B}" uniqueName="8" name="Pop Hits" queryTableFieldId="8"/>
    <tableColumn id="9" xr3:uid="{5685A7D6-5AC0-2040-98AA-DE9BCFEB8958}" uniqueName="9" name="Pop Total" queryTableFieldId="9"/>
    <tableColumn id="10" xr3:uid="{09D5B958-AD23-D64C-997B-E329B3A5BA22}" uniqueName="10" name="Fold Enrichment" queryTableFieldId="10"/>
    <tableColumn id="11" xr3:uid="{DFDA65CC-42C3-684A-97BA-B32DDE346B53}" uniqueName="11" name="Bonferroni" queryTableFieldId="11"/>
    <tableColumn id="12" xr3:uid="{EBF12326-BE3E-334E-A878-2AE0C26B4F9F}" uniqueName="12" name="Benjamini" queryTableFieldId="12"/>
    <tableColumn id="13" xr3:uid="{E759F665-8739-B147-83D9-31817AB4F1CD}" uniqueName="13" name="FDR" queryTableFieldId="13"/>
    <tableColumn id="14" xr3:uid="{80CF964F-7000-9A46-AE7B-3F7C0A7B5DD4}" uniqueName="14" name="Negativelog(10)" queryTableFieldId="14" dataDxfId="0">
      <calculatedColumnFormula>-LOG10(mouse_mf_new[[#This Row],[PValue]])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C66D-0A96-2046-B611-825967B590C6}">
  <dimension ref="A1:N35"/>
  <sheetViews>
    <sheetView tabSelected="1" topLeftCell="B1" workbookViewId="0">
      <selection activeCell="F5" sqref="F5"/>
    </sheetView>
  </sheetViews>
  <sheetFormatPr baseColWidth="10" defaultRowHeight="16" x14ac:dyDescent="0.2"/>
  <cols>
    <col min="1" max="1" width="18.83203125" bestFit="1" customWidth="1"/>
    <col min="2" max="2" width="13.6640625" customWidth="1"/>
    <col min="3" max="3" width="60.83203125" customWidth="1"/>
    <col min="4" max="5" width="12.1640625" bestFit="1" customWidth="1"/>
    <col min="6" max="6" width="101.33203125" customWidth="1"/>
    <col min="7" max="7" width="11.1640625" bestFit="1" customWidth="1"/>
    <col min="8" max="8" width="10.5" bestFit="1" customWidth="1"/>
    <col min="9" max="9" width="11.33203125" bestFit="1" customWidth="1"/>
    <col min="10" max="10" width="17" bestFit="1" customWidth="1"/>
    <col min="11" max="11" width="12.33203125" bestFit="1" customWidth="1"/>
    <col min="12" max="13" width="12.1640625" bestFit="1" customWidth="1"/>
  </cols>
  <sheetData>
    <row r="1" spans="1:14" x14ac:dyDescent="0.2">
      <c r="A1" t="s">
        <v>0</v>
      </c>
      <c r="B1" t="s">
        <v>1</v>
      </c>
      <c r="C1" t="s">
        <v>178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119</v>
      </c>
    </row>
    <row r="2" spans="1:14" x14ac:dyDescent="0.2">
      <c r="A2" s="1" t="s">
        <v>12</v>
      </c>
      <c r="B2" s="1" t="s">
        <v>265</v>
      </c>
      <c r="C2" s="1" t="s">
        <v>266</v>
      </c>
      <c r="D2" s="1">
        <v>5.241935483870968</v>
      </c>
      <c r="E2" s="1">
        <v>5.960605272458312E-5</v>
      </c>
      <c r="F2" s="1" t="s">
        <v>15</v>
      </c>
      <c r="G2" s="1">
        <v>239</v>
      </c>
      <c r="H2" s="1">
        <v>20</v>
      </c>
      <c r="I2" s="1">
        <v>1234</v>
      </c>
      <c r="J2" s="1">
        <v>3.3560669456066949</v>
      </c>
      <c r="K2" s="1">
        <v>8.3184115546138582E-2</v>
      </c>
      <c r="L2" s="1">
        <v>8.684601881971761E-2</v>
      </c>
      <c r="M2" s="1">
        <v>8.684601881971761E-2</v>
      </c>
      <c r="N2" s="1">
        <f>-LOG10(mouse_bp_new[[#This Row],[PValue]])</f>
        <v>4.2247096373836239</v>
      </c>
    </row>
    <row r="3" spans="1:14" x14ac:dyDescent="0.2">
      <c r="A3" s="1" t="s">
        <v>12</v>
      </c>
      <c r="B3" s="1" t="s">
        <v>267</v>
      </c>
      <c r="C3" s="1" t="s">
        <v>268</v>
      </c>
      <c r="D3" s="1">
        <v>5.6451612903225801</v>
      </c>
      <c r="E3" s="1">
        <v>3.5603886109239827E-4</v>
      </c>
      <c r="F3" s="1" t="s">
        <v>16</v>
      </c>
      <c r="G3" s="1">
        <v>239</v>
      </c>
      <c r="H3" s="1">
        <v>26</v>
      </c>
      <c r="I3" s="1">
        <v>1234</v>
      </c>
      <c r="J3" s="1">
        <v>2.7801738010943033</v>
      </c>
      <c r="K3" s="1">
        <v>0.40478999722741771</v>
      </c>
      <c r="L3" s="1">
        <v>0.25937431030581215</v>
      </c>
      <c r="M3" s="1">
        <v>0.25937431030581215</v>
      </c>
      <c r="N3" s="1">
        <f>-LOG10(mouse_bp_new[[#This Row],[PValue]])</f>
        <v>3.4485025968672991</v>
      </c>
    </row>
    <row r="4" spans="1:14" x14ac:dyDescent="0.2">
      <c r="A4" s="1" t="s">
        <v>12</v>
      </c>
      <c r="B4" s="1" t="s">
        <v>269</v>
      </c>
      <c r="C4" s="1" t="s">
        <v>270</v>
      </c>
      <c r="D4" s="1">
        <v>8.064516129032258</v>
      </c>
      <c r="E4" s="1">
        <v>7.1061820917970946E-4</v>
      </c>
      <c r="F4" s="1" t="s">
        <v>17</v>
      </c>
      <c r="G4" s="1">
        <v>239</v>
      </c>
      <c r="H4" s="1">
        <v>48</v>
      </c>
      <c r="I4" s="1">
        <v>1234</v>
      </c>
      <c r="J4" s="1">
        <v>2.1513249651324964</v>
      </c>
      <c r="K4" s="1">
        <v>0.64503595694121496</v>
      </c>
      <c r="L4" s="1">
        <v>0.34512357692494555</v>
      </c>
      <c r="M4" s="1">
        <v>0.34512357692494555</v>
      </c>
      <c r="N4" s="1">
        <f>-LOG10(mouse_bp_new[[#This Row],[PValue]])</f>
        <v>3.1483636681597416</v>
      </c>
    </row>
    <row r="5" spans="1:14" x14ac:dyDescent="0.2">
      <c r="A5" s="1" t="s">
        <v>12</v>
      </c>
      <c r="B5" s="1" t="s">
        <v>271</v>
      </c>
      <c r="C5" s="1" t="s">
        <v>272</v>
      </c>
      <c r="D5" s="1">
        <v>12.5</v>
      </c>
      <c r="E5" s="1">
        <v>2.4041080258596125E-3</v>
      </c>
      <c r="F5" s="1" t="s">
        <v>18</v>
      </c>
      <c r="G5" s="1">
        <v>239</v>
      </c>
      <c r="H5" s="1">
        <v>96</v>
      </c>
      <c r="I5" s="1">
        <v>1234</v>
      </c>
      <c r="J5" s="1">
        <v>1.6672768479776847</v>
      </c>
      <c r="K5" s="1">
        <v>0.97001334085817326</v>
      </c>
      <c r="L5" s="1">
        <v>0.79435294384081057</v>
      </c>
      <c r="M5" s="1">
        <v>0.79435294384081057</v>
      </c>
      <c r="N5" s="1">
        <f>-LOG10(mouse_bp_new[[#This Row],[PValue]])</f>
        <v>2.6190460217022933</v>
      </c>
    </row>
    <row r="6" spans="1:14" x14ac:dyDescent="0.2">
      <c r="A6" s="1" t="s">
        <v>12</v>
      </c>
      <c r="B6" s="1" t="s">
        <v>273</v>
      </c>
      <c r="C6" s="1" t="s">
        <v>274</v>
      </c>
      <c r="D6" s="1">
        <v>6.4516129032258061</v>
      </c>
      <c r="E6" s="1">
        <v>2.7259881394674354E-3</v>
      </c>
      <c r="F6" s="1" t="s">
        <v>19</v>
      </c>
      <c r="G6" s="1">
        <v>239</v>
      </c>
      <c r="H6" s="1">
        <v>38</v>
      </c>
      <c r="I6" s="1">
        <v>1234</v>
      </c>
      <c r="J6" s="1">
        <v>2.1739704910812594</v>
      </c>
      <c r="K6" s="1">
        <v>0.9812617439948913</v>
      </c>
      <c r="L6" s="1">
        <v>0.79435294384081057</v>
      </c>
      <c r="M6" s="1">
        <v>0.79435294384081057</v>
      </c>
      <c r="N6" s="1">
        <f>-LOG10(mouse_bp_new[[#This Row],[PValue]])</f>
        <v>2.5644760380739977</v>
      </c>
    </row>
    <row r="7" spans="1:14" x14ac:dyDescent="0.2">
      <c r="A7" s="1" t="s">
        <v>12</v>
      </c>
      <c r="B7" s="1" t="s">
        <v>275</v>
      </c>
      <c r="C7" s="1" t="s">
        <v>276</v>
      </c>
      <c r="D7" s="1">
        <v>6.0483870967741939</v>
      </c>
      <c r="E7" s="1">
        <v>1.0105012736424904E-2</v>
      </c>
      <c r="F7" s="1" t="s">
        <v>20</v>
      </c>
      <c r="G7" s="1">
        <v>239</v>
      </c>
      <c r="H7" s="1">
        <v>39</v>
      </c>
      <c r="I7" s="1">
        <v>1234</v>
      </c>
      <c r="J7" s="1">
        <v>1.9858384293530738</v>
      </c>
      <c r="K7" s="1">
        <v>0.99999962558333544</v>
      </c>
      <c r="L7" s="1">
        <v>1</v>
      </c>
      <c r="M7" s="1">
        <v>1</v>
      </c>
      <c r="N7" s="1">
        <f>-LOG10(mouse_bp_new[[#This Row],[PValue]])</f>
        <v>1.9954631347606941</v>
      </c>
    </row>
    <row r="8" spans="1:14" x14ac:dyDescent="0.2">
      <c r="A8" s="1" t="s">
        <v>12</v>
      </c>
      <c r="B8" s="1" t="s">
        <v>277</v>
      </c>
      <c r="C8" s="1" t="s">
        <v>278</v>
      </c>
      <c r="D8" s="1">
        <v>2.0161290322580645</v>
      </c>
      <c r="E8" s="1">
        <v>1.4634355078462027E-2</v>
      </c>
      <c r="F8" s="1" t="s">
        <v>21</v>
      </c>
      <c r="G8" s="1">
        <v>239</v>
      </c>
      <c r="H8" s="1">
        <v>6</v>
      </c>
      <c r="I8" s="1">
        <v>1234</v>
      </c>
      <c r="J8" s="1">
        <v>4.3026499302649928</v>
      </c>
      <c r="K8" s="1">
        <v>0.99999999953071605</v>
      </c>
      <c r="L8" s="1">
        <v>1</v>
      </c>
      <c r="M8" s="1">
        <v>1</v>
      </c>
      <c r="N8" s="1">
        <f>-LOG10(mouse_bp_new[[#This Row],[PValue]])</f>
        <v>1.8346264117362818</v>
      </c>
    </row>
    <row r="9" spans="1:14" x14ac:dyDescent="0.2">
      <c r="A9" s="1" t="s">
        <v>12</v>
      </c>
      <c r="B9" s="1" t="s">
        <v>279</v>
      </c>
      <c r="C9" s="1" t="s">
        <v>280</v>
      </c>
      <c r="D9" s="1">
        <v>1.6129032258064515</v>
      </c>
      <c r="E9" s="1">
        <v>2.4338837682534142E-2</v>
      </c>
      <c r="F9" s="1" t="s">
        <v>22</v>
      </c>
      <c r="G9" s="1">
        <v>239</v>
      </c>
      <c r="H9" s="1">
        <v>4</v>
      </c>
      <c r="I9" s="1">
        <v>1234</v>
      </c>
      <c r="J9" s="1">
        <v>5.1631799163179917</v>
      </c>
      <c r="K9" s="1">
        <v>0.99999999999999978</v>
      </c>
      <c r="L9" s="1">
        <v>1</v>
      </c>
      <c r="M9" s="1">
        <v>1</v>
      </c>
      <c r="N9" s="1">
        <f>-LOG10(mouse_bp_new[[#This Row],[PValue]])</f>
        <v>1.6137001656340844</v>
      </c>
    </row>
    <row r="10" spans="1:14" x14ac:dyDescent="0.2">
      <c r="A10" s="1" t="s">
        <v>12</v>
      </c>
      <c r="B10" s="1" t="s">
        <v>281</v>
      </c>
      <c r="C10" s="1" t="s">
        <v>282</v>
      </c>
      <c r="D10" s="1">
        <v>2.4193548387096775</v>
      </c>
      <c r="E10" s="1">
        <v>2.7762067853818281E-2</v>
      </c>
      <c r="F10" s="1" t="s">
        <v>23</v>
      </c>
      <c r="G10" s="1">
        <v>239</v>
      </c>
      <c r="H10" s="1">
        <v>10</v>
      </c>
      <c r="I10" s="1">
        <v>1234</v>
      </c>
      <c r="J10" s="1">
        <v>3.0979079497907951</v>
      </c>
      <c r="K10" s="1">
        <v>1</v>
      </c>
      <c r="L10" s="1">
        <v>1</v>
      </c>
      <c r="M10" s="1">
        <v>1</v>
      </c>
      <c r="N10" s="1">
        <f>-LOG10(mouse_bp_new[[#This Row],[PValue]])</f>
        <v>1.5565481886474426</v>
      </c>
    </row>
    <row r="11" spans="1:14" x14ac:dyDescent="0.2">
      <c r="A11" s="1" t="s">
        <v>12</v>
      </c>
      <c r="B11" s="1" t="s">
        <v>283</v>
      </c>
      <c r="C11" s="1" t="s">
        <v>284</v>
      </c>
      <c r="D11" s="1">
        <v>2.4193548387096775</v>
      </c>
      <c r="E11" s="1">
        <v>2.7762067853818281E-2</v>
      </c>
      <c r="F11" s="1" t="s">
        <v>24</v>
      </c>
      <c r="G11" s="1">
        <v>239</v>
      </c>
      <c r="H11" s="1">
        <v>10</v>
      </c>
      <c r="I11" s="1">
        <v>1234</v>
      </c>
      <c r="J11" s="1">
        <v>3.0979079497907951</v>
      </c>
      <c r="K11" s="1">
        <v>1</v>
      </c>
      <c r="L11" s="1">
        <v>1</v>
      </c>
      <c r="M11" s="1">
        <v>1</v>
      </c>
      <c r="N11" s="1">
        <f>-LOG10(mouse_bp_new[[#This Row],[PValue]])</f>
        <v>1.5565481886474426</v>
      </c>
    </row>
    <row r="12" spans="1:14" x14ac:dyDescent="0.2">
      <c r="A12" t="s">
        <v>12</v>
      </c>
      <c r="B12" t="s">
        <v>285</v>
      </c>
      <c r="C12" t="s">
        <v>286</v>
      </c>
      <c r="D12">
        <v>2.4193548387096775</v>
      </c>
      <c r="E12">
        <v>2.7762067853818281E-2</v>
      </c>
      <c r="F12" t="s">
        <v>25</v>
      </c>
      <c r="G12">
        <v>239</v>
      </c>
      <c r="H12">
        <v>10</v>
      </c>
      <c r="I12">
        <v>1234</v>
      </c>
      <c r="J12">
        <v>3.0979079497907951</v>
      </c>
      <c r="K12">
        <v>1</v>
      </c>
      <c r="L12">
        <v>1</v>
      </c>
      <c r="M12">
        <v>1</v>
      </c>
      <c r="N12">
        <f>-LOG10(mouse_bp_new[[#This Row],[PValue]])</f>
        <v>1.5565481886474426</v>
      </c>
    </row>
    <row r="13" spans="1:14" x14ac:dyDescent="0.2">
      <c r="A13" t="s">
        <v>12</v>
      </c>
      <c r="B13" t="s">
        <v>287</v>
      </c>
      <c r="C13" t="s">
        <v>288</v>
      </c>
      <c r="D13">
        <v>2.4193548387096775</v>
      </c>
      <c r="E13">
        <v>2.7762067853818281E-2</v>
      </c>
      <c r="F13" t="s">
        <v>26</v>
      </c>
      <c r="G13">
        <v>239</v>
      </c>
      <c r="H13">
        <v>10</v>
      </c>
      <c r="I13">
        <v>1234</v>
      </c>
      <c r="J13">
        <v>3.0979079497907951</v>
      </c>
      <c r="K13">
        <v>1</v>
      </c>
      <c r="L13">
        <v>1</v>
      </c>
      <c r="M13">
        <v>1</v>
      </c>
      <c r="N13">
        <f>-LOG10(mouse_bp_new[[#This Row],[PValue]])</f>
        <v>1.5565481886474426</v>
      </c>
    </row>
    <row r="14" spans="1:14" x14ac:dyDescent="0.2">
      <c r="A14" t="s">
        <v>12</v>
      </c>
      <c r="B14" t="s">
        <v>289</v>
      </c>
      <c r="C14" t="s">
        <v>290</v>
      </c>
      <c r="D14">
        <v>2.0161290322580645</v>
      </c>
      <c r="E14">
        <v>2.9022394178362235E-2</v>
      </c>
      <c r="F14" t="s">
        <v>27</v>
      </c>
      <c r="G14">
        <v>239</v>
      </c>
      <c r="H14">
        <v>7</v>
      </c>
      <c r="I14">
        <v>1234</v>
      </c>
      <c r="J14">
        <v>3.6879856545128509</v>
      </c>
      <c r="K14">
        <v>1</v>
      </c>
      <c r="L14">
        <v>1</v>
      </c>
      <c r="M14">
        <v>1</v>
      </c>
      <c r="N14">
        <f>-LOG10(mouse_bp_new[[#This Row],[PValue]])</f>
        <v>1.5372667636569872</v>
      </c>
    </row>
    <row r="15" spans="1:14" x14ac:dyDescent="0.2">
      <c r="A15" t="s">
        <v>12</v>
      </c>
      <c r="B15" t="s">
        <v>291</v>
      </c>
      <c r="C15" t="s">
        <v>292</v>
      </c>
      <c r="D15">
        <v>4.435483870967742</v>
      </c>
      <c r="E15">
        <v>2.9538976388908733E-2</v>
      </c>
      <c r="F15" t="s">
        <v>28</v>
      </c>
      <c r="G15">
        <v>239</v>
      </c>
      <c r="H15">
        <v>28</v>
      </c>
      <c r="I15">
        <v>1234</v>
      </c>
      <c r="J15">
        <v>2.0283921099820681</v>
      </c>
      <c r="K15">
        <v>1</v>
      </c>
      <c r="L15">
        <v>1</v>
      </c>
      <c r="M15">
        <v>1</v>
      </c>
      <c r="N15">
        <f>-LOG10(mouse_bp_new[[#This Row],[PValue]])</f>
        <v>1.5296045583250482</v>
      </c>
    </row>
    <row r="16" spans="1:14" x14ac:dyDescent="0.2">
      <c r="A16" t="s">
        <v>12</v>
      </c>
      <c r="B16" t="s">
        <v>293</v>
      </c>
      <c r="C16" t="s">
        <v>294</v>
      </c>
      <c r="D16">
        <v>5.241935483870968</v>
      </c>
      <c r="E16">
        <v>3.0887646625579575E-2</v>
      </c>
      <c r="F16" t="s">
        <v>29</v>
      </c>
      <c r="G16">
        <v>239</v>
      </c>
      <c r="H16">
        <v>36</v>
      </c>
      <c r="I16">
        <v>1234</v>
      </c>
      <c r="J16">
        <v>1.8644816364481638</v>
      </c>
      <c r="K16">
        <v>1</v>
      </c>
      <c r="L16">
        <v>1</v>
      </c>
      <c r="M16">
        <v>1</v>
      </c>
      <c r="N16">
        <f>-LOG10(mouse_bp_new[[#This Row],[PValue]])</f>
        <v>1.5102151799620545</v>
      </c>
    </row>
    <row r="17" spans="1:14" x14ac:dyDescent="0.2">
      <c r="A17" t="s">
        <v>12</v>
      </c>
      <c r="B17" t="s">
        <v>295</v>
      </c>
      <c r="C17" t="s">
        <v>296</v>
      </c>
      <c r="D17">
        <v>2.4193548387096775</v>
      </c>
      <c r="E17">
        <v>4.3061975226169232E-2</v>
      </c>
      <c r="F17" t="s">
        <v>30</v>
      </c>
      <c r="G17">
        <v>239</v>
      </c>
      <c r="H17">
        <v>11</v>
      </c>
      <c r="I17">
        <v>1234</v>
      </c>
      <c r="J17">
        <v>2.8162799543552679</v>
      </c>
      <c r="K17">
        <v>1</v>
      </c>
      <c r="L17">
        <v>1</v>
      </c>
      <c r="M17">
        <v>1</v>
      </c>
      <c r="N17">
        <f>-LOG10(mouse_bp_new[[#This Row],[PValue]])</f>
        <v>1.3659060532363716</v>
      </c>
    </row>
    <row r="18" spans="1:14" x14ac:dyDescent="0.2">
      <c r="A18" t="s">
        <v>12</v>
      </c>
      <c r="B18" t="s">
        <v>297</v>
      </c>
      <c r="C18" t="s">
        <v>298</v>
      </c>
      <c r="D18">
        <v>2.0161290322580645</v>
      </c>
      <c r="E18">
        <v>4.9399586473258629E-2</v>
      </c>
      <c r="F18" t="s">
        <v>31</v>
      </c>
      <c r="G18">
        <v>239</v>
      </c>
      <c r="H18">
        <v>8</v>
      </c>
      <c r="I18">
        <v>1234</v>
      </c>
      <c r="J18">
        <v>3.2269874476987446</v>
      </c>
      <c r="K18">
        <v>1</v>
      </c>
      <c r="L18">
        <v>1</v>
      </c>
      <c r="M18">
        <v>1</v>
      </c>
      <c r="N18">
        <f>-LOG10(mouse_bp_new[[#This Row],[PValue]])</f>
        <v>1.3062766865648872</v>
      </c>
    </row>
    <row r="19" spans="1:14" x14ac:dyDescent="0.2">
      <c r="A19" t="s">
        <v>12</v>
      </c>
      <c r="B19" t="s">
        <v>299</v>
      </c>
      <c r="C19" t="s">
        <v>300</v>
      </c>
      <c r="D19">
        <v>1.6129032258064515</v>
      </c>
      <c r="E19">
        <v>5.2226933833023029E-2</v>
      </c>
      <c r="F19" t="s">
        <v>32</v>
      </c>
      <c r="G19">
        <v>239</v>
      </c>
      <c r="H19">
        <v>5</v>
      </c>
      <c r="I19">
        <v>1234</v>
      </c>
      <c r="J19">
        <v>4.1305439330543932</v>
      </c>
      <c r="K19">
        <v>1</v>
      </c>
      <c r="L19">
        <v>1</v>
      </c>
      <c r="M19">
        <v>1</v>
      </c>
      <c r="N19">
        <f>-LOG10(mouse_bp_new[[#This Row],[PValue]])</f>
        <v>1.2821054702090842</v>
      </c>
    </row>
    <row r="20" spans="1:14" x14ac:dyDescent="0.2">
      <c r="A20" t="s">
        <v>12</v>
      </c>
      <c r="B20" t="s">
        <v>301</v>
      </c>
      <c r="C20" t="s">
        <v>302</v>
      </c>
      <c r="D20">
        <v>1.6129032258064515</v>
      </c>
      <c r="E20">
        <v>5.2226933833023029E-2</v>
      </c>
      <c r="F20" t="s">
        <v>33</v>
      </c>
      <c r="G20">
        <v>239</v>
      </c>
      <c r="H20">
        <v>5</v>
      </c>
      <c r="I20">
        <v>1234</v>
      </c>
      <c r="J20">
        <v>4.1305439330543932</v>
      </c>
      <c r="K20">
        <v>1</v>
      </c>
      <c r="L20">
        <v>1</v>
      </c>
      <c r="M20">
        <v>1</v>
      </c>
      <c r="N20">
        <f>-LOG10(mouse_bp_new[[#This Row],[PValue]])</f>
        <v>1.2821054702090842</v>
      </c>
    </row>
    <row r="21" spans="1:14" x14ac:dyDescent="0.2">
      <c r="A21" t="s">
        <v>12</v>
      </c>
      <c r="B21" t="s">
        <v>303</v>
      </c>
      <c r="C21" t="s">
        <v>304</v>
      </c>
      <c r="D21">
        <v>1.6129032258064515</v>
      </c>
      <c r="E21">
        <v>5.2226933833023029E-2</v>
      </c>
      <c r="F21" t="s">
        <v>34</v>
      </c>
      <c r="G21">
        <v>239</v>
      </c>
      <c r="H21">
        <v>5</v>
      </c>
      <c r="I21">
        <v>1234</v>
      </c>
      <c r="J21">
        <v>4.1305439330543932</v>
      </c>
      <c r="K21">
        <v>1</v>
      </c>
      <c r="L21">
        <v>1</v>
      </c>
      <c r="M21">
        <v>1</v>
      </c>
      <c r="N21">
        <f>-LOG10(mouse_bp_new[[#This Row],[PValue]])</f>
        <v>1.2821054702090842</v>
      </c>
    </row>
    <row r="22" spans="1:14" x14ac:dyDescent="0.2">
      <c r="A22" t="s">
        <v>12</v>
      </c>
      <c r="B22" t="s">
        <v>305</v>
      </c>
      <c r="C22" t="s">
        <v>306</v>
      </c>
      <c r="D22">
        <v>1.6129032258064515</v>
      </c>
      <c r="E22">
        <v>5.2226933833023029E-2</v>
      </c>
      <c r="F22" t="s">
        <v>35</v>
      </c>
      <c r="G22">
        <v>239</v>
      </c>
      <c r="H22">
        <v>5</v>
      </c>
      <c r="I22">
        <v>1234</v>
      </c>
      <c r="J22">
        <v>4.1305439330543932</v>
      </c>
      <c r="K22">
        <v>1</v>
      </c>
      <c r="L22">
        <v>1</v>
      </c>
      <c r="M22">
        <v>1</v>
      </c>
      <c r="N22">
        <f>-LOG10(mouse_bp_new[[#This Row],[PValue]])</f>
        <v>1.2821054702090842</v>
      </c>
    </row>
    <row r="23" spans="1:14" x14ac:dyDescent="0.2">
      <c r="A23" t="s">
        <v>12</v>
      </c>
      <c r="B23" t="s">
        <v>307</v>
      </c>
      <c r="C23" t="s">
        <v>308</v>
      </c>
      <c r="D23">
        <v>11.29032258064516</v>
      </c>
      <c r="E23">
        <v>7.6689803740454934E-2</v>
      </c>
      <c r="F23" t="s">
        <v>36</v>
      </c>
      <c r="G23">
        <v>239</v>
      </c>
      <c r="H23">
        <v>108</v>
      </c>
      <c r="I23">
        <v>1234</v>
      </c>
      <c r="J23">
        <v>1.3386022005268867</v>
      </c>
      <c r="K23">
        <v>1</v>
      </c>
      <c r="L23">
        <v>1</v>
      </c>
      <c r="M23">
        <v>1</v>
      </c>
      <c r="N23">
        <f>-LOG10(mouse_bp_new[[#This Row],[PValue]])</f>
        <v>1.1152623736470655</v>
      </c>
    </row>
    <row r="24" spans="1:14" x14ac:dyDescent="0.2">
      <c r="A24" t="s">
        <v>12</v>
      </c>
      <c r="B24" t="s">
        <v>309</v>
      </c>
      <c r="C24" t="s">
        <v>310</v>
      </c>
      <c r="D24">
        <v>1.6129032258064515</v>
      </c>
      <c r="E24">
        <v>8.9819512587596378E-2</v>
      </c>
      <c r="F24" t="s">
        <v>37</v>
      </c>
      <c r="G24">
        <v>239</v>
      </c>
      <c r="H24">
        <v>6</v>
      </c>
      <c r="I24">
        <v>1234</v>
      </c>
      <c r="J24">
        <v>3.4421199442119939</v>
      </c>
      <c r="K24">
        <v>1</v>
      </c>
      <c r="L24">
        <v>1</v>
      </c>
      <c r="M24">
        <v>1</v>
      </c>
      <c r="N24">
        <f>-LOG10(mouse_bp_new[[#This Row],[PValue]])</f>
        <v>1.0466293059988847</v>
      </c>
    </row>
    <row r="25" spans="1:14" x14ac:dyDescent="0.2">
      <c r="A25" t="s">
        <v>12</v>
      </c>
      <c r="B25" t="s">
        <v>311</v>
      </c>
      <c r="C25" t="s">
        <v>312</v>
      </c>
      <c r="D25">
        <v>1.6129032258064515</v>
      </c>
      <c r="E25">
        <v>8.9819512587596378E-2</v>
      </c>
      <c r="F25" t="s">
        <v>38</v>
      </c>
      <c r="G25">
        <v>239</v>
      </c>
      <c r="H25">
        <v>6</v>
      </c>
      <c r="I25">
        <v>1234</v>
      </c>
      <c r="J25">
        <v>3.4421199442119939</v>
      </c>
      <c r="K25">
        <v>1</v>
      </c>
      <c r="L25">
        <v>1</v>
      </c>
      <c r="M25">
        <v>1</v>
      </c>
      <c r="N25">
        <f>-LOG10(mouse_bp_new[[#This Row],[PValue]])</f>
        <v>1.0466293059988847</v>
      </c>
    </row>
    <row r="26" spans="1:14" x14ac:dyDescent="0.2">
      <c r="A26" t="s">
        <v>12</v>
      </c>
      <c r="B26" t="s">
        <v>313</v>
      </c>
      <c r="C26" t="s">
        <v>314</v>
      </c>
      <c r="D26">
        <v>3.225806451612903</v>
      </c>
      <c r="E26">
        <v>9.1077278278809279E-2</v>
      </c>
      <c r="F26" t="s">
        <v>39</v>
      </c>
      <c r="G26">
        <v>239</v>
      </c>
      <c r="H26">
        <v>21</v>
      </c>
      <c r="I26">
        <v>1234</v>
      </c>
      <c r="J26">
        <v>1.9669256824068539</v>
      </c>
      <c r="K26">
        <v>1</v>
      </c>
      <c r="L26">
        <v>1</v>
      </c>
      <c r="M26">
        <v>1</v>
      </c>
      <c r="N26">
        <f>-LOG10(mouse_bp_new[[#This Row],[PValue]])</f>
        <v>1.040589956165765</v>
      </c>
    </row>
    <row r="27" spans="1:14" x14ac:dyDescent="0.2">
      <c r="A27" t="s">
        <v>12</v>
      </c>
      <c r="B27" t="s">
        <v>315</v>
      </c>
      <c r="C27" t="s">
        <v>316</v>
      </c>
      <c r="D27">
        <v>4.838709677419355</v>
      </c>
      <c r="E27">
        <v>9.6470958968398066E-2</v>
      </c>
      <c r="F27" t="s">
        <v>40</v>
      </c>
      <c r="G27">
        <v>239</v>
      </c>
      <c r="H27">
        <v>38</v>
      </c>
      <c r="I27">
        <v>1234</v>
      </c>
      <c r="J27">
        <v>1.6304778683109449</v>
      </c>
      <c r="K27">
        <v>1</v>
      </c>
      <c r="L27">
        <v>1</v>
      </c>
      <c r="M27">
        <v>1</v>
      </c>
      <c r="N27">
        <f>-LOG10(mouse_bp_new[[#This Row],[PValue]])</f>
        <v>1.0156034043552451</v>
      </c>
    </row>
    <row r="28" spans="1:14" x14ac:dyDescent="0.2">
      <c r="A28" t="s">
        <v>12</v>
      </c>
      <c r="B28" t="s">
        <v>317</v>
      </c>
      <c r="C28" t="s">
        <v>318</v>
      </c>
      <c r="D28">
        <v>1.2096774193548387</v>
      </c>
      <c r="E28">
        <v>9.7013325532461295E-2</v>
      </c>
      <c r="F28" t="s">
        <v>41</v>
      </c>
      <c r="G28">
        <v>239</v>
      </c>
      <c r="H28">
        <v>3</v>
      </c>
      <c r="I28">
        <v>1234</v>
      </c>
      <c r="J28">
        <v>5.1631799163179908</v>
      </c>
      <c r="K28">
        <v>1</v>
      </c>
      <c r="L28">
        <v>1</v>
      </c>
      <c r="M28">
        <v>1</v>
      </c>
      <c r="N28">
        <f>-LOG10(mouse_bp_new[[#This Row],[PValue]])</f>
        <v>1.0131686079220086</v>
      </c>
    </row>
    <row r="29" spans="1:14" x14ac:dyDescent="0.2">
      <c r="A29" t="s">
        <v>12</v>
      </c>
      <c r="B29" t="s">
        <v>319</v>
      </c>
      <c r="C29" t="s">
        <v>320</v>
      </c>
      <c r="D29">
        <v>1.2096774193548387</v>
      </c>
      <c r="E29">
        <v>9.7013325532461295E-2</v>
      </c>
      <c r="F29" t="s">
        <v>42</v>
      </c>
      <c r="G29">
        <v>239</v>
      </c>
      <c r="H29">
        <v>3</v>
      </c>
      <c r="I29">
        <v>1234</v>
      </c>
      <c r="J29">
        <v>5.1631799163179908</v>
      </c>
      <c r="K29">
        <v>1</v>
      </c>
      <c r="L29">
        <v>1</v>
      </c>
      <c r="M29">
        <v>1</v>
      </c>
      <c r="N29">
        <f>-LOG10(mouse_bp_new[[#This Row],[PValue]])</f>
        <v>1.0131686079220086</v>
      </c>
    </row>
    <row r="30" spans="1:14" x14ac:dyDescent="0.2">
      <c r="A30" t="s">
        <v>12</v>
      </c>
      <c r="B30" t="s">
        <v>321</v>
      </c>
      <c r="C30" t="s">
        <v>322</v>
      </c>
      <c r="D30">
        <v>1.2096774193548387</v>
      </c>
      <c r="E30">
        <v>9.7013325532461295E-2</v>
      </c>
      <c r="F30" t="s">
        <v>43</v>
      </c>
      <c r="G30">
        <v>239</v>
      </c>
      <c r="H30">
        <v>3</v>
      </c>
      <c r="I30">
        <v>1234</v>
      </c>
      <c r="J30">
        <v>5.1631799163179908</v>
      </c>
      <c r="K30">
        <v>1</v>
      </c>
      <c r="L30">
        <v>1</v>
      </c>
      <c r="M30">
        <v>1</v>
      </c>
      <c r="N30">
        <f>-LOG10(mouse_bp_new[[#This Row],[PValue]])</f>
        <v>1.0131686079220086</v>
      </c>
    </row>
    <row r="31" spans="1:14" x14ac:dyDescent="0.2">
      <c r="A31" t="s">
        <v>12</v>
      </c>
      <c r="B31" t="s">
        <v>323</v>
      </c>
      <c r="C31" t="s">
        <v>324</v>
      </c>
      <c r="D31">
        <v>1.2096774193548387</v>
      </c>
      <c r="E31">
        <v>9.7013325532461295E-2</v>
      </c>
      <c r="F31" t="s">
        <v>44</v>
      </c>
      <c r="G31">
        <v>239</v>
      </c>
      <c r="H31">
        <v>3</v>
      </c>
      <c r="I31">
        <v>1234</v>
      </c>
      <c r="J31">
        <v>5.1631799163179908</v>
      </c>
      <c r="K31">
        <v>1</v>
      </c>
      <c r="L31">
        <v>1</v>
      </c>
      <c r="M31">
        <v>1</v>
      </c>
      <c r="N31">
        <f>-LOG10(mouse_bp_new[[#This Row],[PValue]])</f>
        <v>1.0131686079220086</v>
      </c>
    </row>
    <row r="32" spans="1:14" x14ac:dyDescent="0.2">
      <c r="A32" t="s">
        <v>12</v>
      </c>
      <c r="B32" t="s">
        <v>325</v>
      </c>
      <c r="C32" t="s">
        <v>326</v>
      </c>
      <c r="D32">
        <v>1.2096774193548387</v>
      </c>
      <c r="E32">
        <v>9.7013325532461295E-2</v>
      </c>
      <c r="F32" t="s">
        <v>45</v>
      </c>
      <c r="G32">
        <v>239</v>
      </c>
      <c r="H32">
        <v>3</v>
      </c>
      <c r="I32">
        <v>1234</v>
      </c>
      <c r="J32">
        <v>5.1631799163179908</v>
      </c>
      <c r="K32">
        <v>1</v>
      </c>
      <c r="L32">
        <v>1</v>
      </c>
      <c r="M32">
        <v>1</v>
      </c>
      <c r="N32">
        <f>-LOG10(mouse_bp_new[[#This Row],[PValue]])</f>
        <v>1.0131686079220086</v>
      </c>
    </row>
    <row r="33" spans="1:14" x14ac:dyDescent="0.2">
      <c r="A33" t="s">
        <v>12</v>
      </c>
      <c r="B33" t="s">
        <v>327</v>
      </c>
      <c r="C33" t="s">
        <v>328</v>
      </c>
      <c r="D33">
        <v>1.2096774193548387</v>
      </c>
      <c r="E33">
        <v>9.7013325532461295E-2</v>
      </c>
      <c r="F33" t="s">
        <v>46</v>
      </c>
      <c r="G33">
        <v>239</v>
      </c>
      <c r="H33">
        <v>3</v>
      </c>
      <c r="I33">
        <v>1234</v>
      </c>
      <c r="J33">
        <v>5.1631799163179908</v>
      </c>
      <c r="K33">
        <v>1</v>
      </c>
      <c r="L33">
        <v>1</v>
      </c>
      <c r="M33">
        <v>1</v>
      </c>
      <c r="N33">
        <f>-LOG10(mouse_bp_new[[#This Row],[PValue]])</f>
        <v>1.0131686079220086</v>
      </c>
    </row>
    <row r="34" spans="1:14" x14ac:dyDescent="0.2">
      <c r="A34" t="s">
        <v>12</v>
      </c>
      <c r="B34" t="s">
        <v>329</v>
      </c>
      <c r="C34" t="s">
        <v>330</v>
      </c>
      <c r="D34">
        <v>1.2096774193548387</v>
      </c>
      <c r="E34">
        <v>9.7013325532461295E-2</v>
      </c>
      <c r="F34" t="s">
        <v>47</v>
      </c>
      <c r="G34">
        <v>239</v>
      </c>
      <c r="H34">
        <v>3</v>
      </c>
      <c r="I34">
        <v>1234</v>
      </c>
      <c r="J34">
        <v>5.1631799163179908</v>
      </c>
      <c r="K34">
        <v>1</v>
      </c>
      <c r="L34">
        <v>1</v>
      </c>
      <c r="M34">
        <v>1</v>
      </c>
      <c r="N34">
        <f>-LOG10(mouse_bp_new[[#This Row],[PValue]])</f>
        <v>1.0131686079220086</v>
      </c>
    </row>
    <row r="35" spans="1:14" x14ac:dyDescent="0.2">
      <c r="A35" t="s">
        <v>12</v>
      </c>
      <c r="B35" t="s">
        <v>331</v>
      </c>
      <c r="C35" t="s">
        <v>332</v>
      </c>
      <c r="D35">
        <v>1.2096774193548387</v>
      </c>
      <c r="E35">
        <v>9.7013325532461295E-2</v>
      </c>
      <c r="F35" t="s">
        <v>48</v>
      </c>
      <c r="G35">
        <v>239</v>
      </c>
      <c r="H35">
        <v>3</v>
      </c>
      <c r="I35">
        <v>1234</v>
      </c>
      <c r="J35">
        <v>5.1631799163179908</v>
      </c>
      <c r="K35">
        <v>1</v>
      </c>
      <c r="L35">
        <v>1</v>
      </c>
      <c r="M35">
        <v>1</v>
      </c>
      <c r="N35">
        <f>-LOG10(mouse_bp_new[[#This Row],[PValue]])</f>
        <v>1.0131686079220086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6A9F6-62E6-674A-BEF5-64AAC2CBFBE6}">
  <dimension ref="A1:N44"/>
  <sheetViews>
    <sheetView workbookViewId="0">
      <selection activeCell="N2" sqref="N2:N11"/>
    </sheetView>
  </sheetViews>
  <sheetFormatPr baseColWidth="10" defaultRowHeight="16" x14ac:dyDescent="0.2"/>
  <cols>
    <col min="1" max="1" width="18.6640625" bestFit="1" customWidth="1"/>
    <col min="2" max="2" width="13.1640625" customWidth="1"/>
    <col min="3" max="3" width="45.33203125" customWidth="1"/>
    <col min="4" max="5" width="12.1640625" bestFit="1" customWidth="1"/>
    <col min="6" max="6" width="80.6640625" bestFit="1" customWidth="1"/>
    <col min="7" max="7" width="11.1640625" bestFit="1" customWidth="1"/>
    <col min="8" max="8" width="10.5" bestFit="1" customWidth="1"/>
    <col min="9" max="9" width="11.33203125" bestFit="1" customWidth="1"/>
    <col min="10" max="10" width="17" bestFit="1" customWidth="1"/>
    <col min="11" max="11" width="12.33203125" bestFit="1" customWidth="1"/>
    <col min="12" max="13" width="12.1640625" bestFit="1" customWidth="1"/>
  </cols>
  <sheetData>
    <row r="1" spans="1:14" x14ac:dyDescent="0.2">
      <c r="A1" t="s">
        <v>0</v>
      </c>
      <c r="B1" t="s">
        <v>1</v>
      </c>
      <c r="C1" t="s">
        <v>178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119</v>
      </c>
    </row>
    <row r="2" spans="1:14" x14ac:dyDescent="0.2">
      <c r="A2" s="1" t="s">
        <v>14</v>
      </c>
      <c r="B2" s="1" t="s">
        <v>179</v>
      </c>
      <c r="C2" s="1" t="s">
        <v>180</v>
      </c>
      <c r="D2" s="1">
        <v>56.854838709677423</v>
      </c>
      <c r="E2" s="1">
        <v>2.7112303695699204E-5</v>
      </c>
      <c r="F2" s="1" t="s">
        <v>49</v>
      </c>
      <c r="G2" s="1">
        <v>239</v>
      </c>
      <c r="H2" s="1">
        <v>589</v>
      </c>
      <c r="I2" s="1">
        <v>1257</v>
      </c>
      <c r="J2" s="1">
        <v>1.2590448316769789</v>
      </c>
      <c r="K2" s="1">
        <v>9.6325307197253629E-3</v>
      </c>
      <c r="L2" s="1">
        <v>9.6790924193646162E-3</v>
      </c>
      <c r="M2" s="1">
        <v>9.6248678119732183E-3</v>
      </c>
      <c r="N2" s="1">
        <f>-LOG10(mouse_cc_new[[#This Row],[PValue]])</f>
        <v>4.5668335794381747</v>
      </c>
    </row>
    <row r="3" spans="1:14" x14ac:dyDescent="0.2">
      <c r="A3" s="1" t="s">
        <v>14</v>
      </c>
      <c r="B3" s="1" t="s">
        <v>181</v>
      </c>
      <c r="C3" s="1" t="s">
        <v>182</v>
      </c>
      <c r="D3" s="1">
        <v>5.241935483870968</v>
      </c>
      <c r="E3" s="1">
        <v>8.1662844672511948E-4</v>
      </c>
      <c r="F3" s="1" t="s">
        <v>50</v>
      </c>
      <c r="G3" s="1">
        <v>239</v>
      </c>
      <c r="H3" s="1">
        <v>25</v>
      </c>
      <c r="I3" s="1">
        <v>1257</v>
      </c>
      <c r="J3" s="1">
        <v>2.7348953974895398</v>
      </c>
      <c r="K3" s="1">
        <v>0.25297412714616441</v>
      </c>
      <c r="L3" s="1">
        <v>0.12828476339800807</v>
      </c>
      <c r="M3" s="1">
        <v>0.12756608125012006</v>
      </c>
      <c r="N3" s="1">
        <f>-LOG10(mouse_cc_new[[#This Row],[PValue]])</f>
        <v>3.0879754957814165</v>
      </c>
    </row>
    <row r="4" spans="1:14" x14ac:dyDescent="0.2">
      <c r="A4" s="1" t="s">
        <v>14</v>
      </c>
      <c r="B4" s="1" t="s">
        <v>183</v>
      </c>
      <c r="C4" s="1" t="s">
        <v>184</v>
      </c>
      <c r="D4" s="1">
        <v>35.080645161290327</v>
      </c>
      <c r="E4" s="1">
        <v>1.0780232218320005E-3</v>
      </c>
      <c r="F4" s="1" t="s">
        <v>51</v>
      </c>
      <c r="G4" s="1">
        <v>239</v>
      </c>
      <c r="H4" s="1">
        <v>349</v>
      </c>
      <c r="I4" s="1">
        <v>1257</v>
      </c>
      <c r="J4" s="1">
        <v>1.3110860677848246</v>
      </c>
      <c r="K4" s="1">
        <v>0.31959146900236801</v>
      </c>
      <c r="L4" s="1">
        <v>0.12828476339800807</v>
      </c>
      <c r="M4" s="1">
        <v>0.12756608125012006</v>
      </c>
      <c r="N4" s="1">
        <f>-LOG10(mouse_cc_new[[#This Row],[PValue]])</f>
        <v>2.9673718838571888</v>
      </c>
    </row>
    <row r="5" spans="1:14" x14ac:dyDescent="0.2">
      <c r="A5" s="1" t="s">
        <v>14</v>
      </c>
      <c r="B5" s="1" t="s">
        <v>185</v>
      </c>
      <c r="C5" s="1" t="s">
        <v>186</v>
      </c>
      <c r="D5" s="1">
        <v>7.661290322580645</v>
      </c>
      <c r="E5" s="1">
        <v>1.6558167753651057E-3</v>
      </c>
      <c r="F5" s="1" t="s">
        <v>52</v>
      </c>
      <c r="G5" s="1">
        <v>239</v>
      </c>
      <c r="H5" s="1">
        <v>48</v>
      </c>
      <c r="I5" s="1">
        <v>1257</v>
      </c>
      <c r="J5" s="1">
        <v>2.0818514644351462</v>
      </c>
      <c r="K5" s="1">
        <v>0.44656807716610047</v>
      </c>
      <c r="L5" s="1">
        <v>0.14778164720133569</v>
      </c>
      <c r="M5" s="1">
        <v>0.14695373881365315</v>
      </c>
      <c r="N5" s="1">
        <f>-LOG10(mouse_cc_new[[#This Row],[PValue]])</f>
        <v>2.7809877218085823</v>
      </c>
    </row>
    <row r="6" spans="1:14" x14ac:dyDescent="0.2">
      <c r="A6" s="1" t="s">
        <v>14</v>
      </c>
      <c r="B6" s="1" t="s">
        <v>187</v>
      </c>
      <c r="C6" s="1" t="s">
        <v>188</v>
      </c>
      <c r="D6" s="1">
        <v>4.435483870967742</v>
      </c>
      <c r="E6" s="1">
        <v>2.4492995041257067E-3</v>
      </c>
      <c r="F6" s="1" t="s">
        <v>53</v>
      </c>
      <c r="G6" s="1">
        <v>239</v>
      </c>
      <c r="H6" s="1">
        <v>21</v>
      </c>
      <c r="I6" s="1">
        <v>1257</v>
      </c>
      <c r="J6" s="1">
        <v>2.7549312612074122</v>
      </c>
      <c r="K6" s="1">
        <v>0.58333490458636783</v>
      </c>
      <c r="L6" s="1">
        <v>0.17487998459457546</v>
      </c>
      <c r="M6" s="1">
        <v>0.17390026479292517</v>
      </c>
      <c r="N6" s="1">
        <f>-LOG10(mouse_cc_new[[#This Row],[PValue]])</f>
        <v>2.6109581054281588</v>
      </c>
    </row>
    <row r="7" spans="1:14" x14ac:dyDescent="0.2">
      <c r="A7" s="1" t="s">
        <v>14</v>
      </c>
      <c r="B7" s="1" t="s">
        <v>189</v>
      </c>
      <c r="C7" s="1" t="s">
        <v>190</v>
      </c>
      <c r="D7" s="1">
        <v>8.064516129032258</v>
      </c>
      <c r="E7" s="1">
        <v>4.7002236294670669E-3</v>
      </c>
      <c r="F7" s="1" t="s">
        <v>54</v>
      </c>
      <c r="G7" s="1">
        <v>239</v>
      </c>
      <c r="H7" s="1">
        <v>56</v>
      </c>
      <c r="I7" s="1">
        <v>1257</v>
      </c>
      <c r="J7" s="1">
        <v>1.878362223550508</v>
      </c>
      <c r="K7" s="1">
        <v>0.81398643473221766</v>
      </c>
      <c r="L7" s="1">
        <v>0.27966330595329048</v>
      </c>
      <c r="M7" s="1">
        <v>0.27809656474346811</v>
      </c>
      <c r="N7" s="1">
        <f>-LOG10(mouse_cc_new[[#This Row],[PValue]])</f>
        <v>2.3278814785040556</v>
      </c>
    </row>
    <row r="8" spans="1:14" x14ac:dyDescent="0.2">
      <c r="A8" s="1" t="s">
        <v>14</v>
      </c>
      <c r="B8" s="1" t="s">
        <v>191</v>
      </c>
      <c r="C8" s="1" t="s">
        <v>192</v>
      </c>
      <c r="D8" s="1">
        <v>5.241935483870968</v>
      </c>
      <c r="E8" s="1">
        <v>9.9920857366581125E-3</v>
      </c>
      <c r="F8" s="1" t="s">
        <v>55</v>
      </c>
      <c r="G8" s="1">
        <v>239</v>
      </c>
      <c r="H8" s="1">
        <v>32</v>
      </c>
      <c r="I8" s="1">
        <v>1257</v>
      </c>
      <c r="J8" s="1">
        <v>2.1366370292887029</v>
      </c>
      <c r="K8" s="1">
        <v>0.97226654907591947</v>
      </c>
      <c r="L8" s="1">
        <v>0.48674027426428385</v>
      </c>
      <c r="M8" s="1">
        <v>0.48401343799389568</v>
      </c>
      <c r="N8" s="1">
        <f>-LOG10(mouse_cc_new[[#This Row],[PValue]])</f>
        <v>2.0003438481729754</v>
      </c>
    </row>
    <row r="9" spans="1:14" x14ac:dyDescent="0.2">
      <c r="A9" s="1" t="s">
        <v>14</v>
      </c>
      <c r="B9" s="1" t="s">
        <v>193</v>
      </c>
      <c r="C9" s="1" t="s">
        <v>194</v>
      </c>
      <c r="D9" s="1">
        <v>4.435483870967742</v>
      </c>
      <c r="E9" s="1">
        <v>1.1110523805930984E-2</v>
      </c>
      <c r="F9" s="1" t="s">
        <v>56</v>
      </c>
      <c r="G9" s="1">
        <v>239</v>
      </c>
      <c r="H9" s="1">
        <v>25</v>
      </c>
      <c r="I9" s="1">
        <v>1257</v>
      </c>
      <c r="J9" s="1">
        <v>2.314142259414226</v>
      </c>
      <c r="K9" s="1">
        <v>0.98147541091745072</v>
      </c>
      <c r="L9" s="1">
        <v>0.48674027426428385</v>
      </c>
      <c r="M9" s="1">
        <v>0.48401343799389568</v>
      </c>
      <c r="N9" s="1">
        <f>-LOG10(mouse_cc_new[[#This Row],[PValue]])</f>
        <v>1.9542654657519396</v>
      </c>
    </row>
    <row r="10" spans="1:14" x14ac:dyDescent="0.2">
      <c r="A10" s="1" t="s">
        <v>14</v>
      </c>
      <c r="B10" s="1" t="s">
        <v>195</v>
      </c>
      <c r="C10" s="1" t="s">
        <v>196</v>
      </c>
      <c r="D10" s="1">
        <v>4.032258064516129</v>
      </c>
      <c r="E10" s="1">
        <v>1.3463764825297478E-2</v>
      </c>
      <c r="F10" s="1" t="s">
        <v>57</v>
      </c>
      <c r="G10" s="1">
        <v>239</v>
      </c>
      <c r="H10" s="1">
        <v>22</v>
      </c>
      <c r="I10" s="1">
        <v>1257</v>
      </c>
      <c r="J10" s="1">
        <v>2.3906428299733737</v>
      </c>
      <c r="K10" s="1">
        <v>0.99208673382025381</v>
      </c>
      <c r="L10" s="1">
        <v>0.48674027426428385</v>
      </c>
      <c r="M10" s="1">
        <v>0.48401343799389568</v>
      </c>
      <c r="N10" s="1">
        <f>-LOG10(mouse_cc_new[[#This Row],[PValue]])</f>
        <v>1.8708334828884114</v>
      </c>
    </row>
    <row r="11" spans="1:14" x14ac:dyDescent="0.2">
      <c r="A11" s="1" t="s">
        <v>14</v>
      </c>
      <c r="B11" s="1" t="s">
        <v>197</v>
      </c>
      <c r="C11" s="1" t="s">
        <v>198</v>
      </c>
      <c r="D11" s="1">
        <v>5.6451612903225801</v>
      </c>
      <c r="E11" s="1">
        <v>1.3634181351940724E-2</v>
      </c>
      <c r="F11" s="1" t="s">
        <v>58</v>
      </c>
      <c r="G11" s="1">
        <v>239</v>
      </c>
      <c r="H11" s="1">
        <v>37</v>
      </c>
      <c r="I11" s="1">
        <v>1257</v>
      </c>
      <c r="J11" s="1">
        <v>1.9900486260318897</v>
      </c>
      <c r="K11" s="1">
        <v>0.99256003391454573</v>
      </c>
      <c r="L11" s="1">
        <v>0.48674027426428385</v>
      </c>
      <c r="M11" s="1">
        <v>0.48401343799389568</v>
      </c>
      <c r="N11" s="1">
        <f>-LOG10(mouse_cc_new[[#This Row],[PValue]])</f>
        <v>1.8653709336305557</v>
      </c>
    </row>
    <row r="12" spans="1:14" x14ac:dyDescent="0.2">
      <c r="A12" t="s">
        <v>14</v>
      </c>
      <c r="B12" t="s">
        <v>199</v>
      </c>
      <c r="C12" t="s">
        <v>200</v>
      </c>
      <c r="D12">
        <v>2.4193548387096775</v>
      </c>
      <c r="E12">
        <v>1.5176835684302489E-2</v>
      </c>
      <c r="F12" t="s">
        <v>59</v>
      </c>
      <c r="G12">
        <v>239</v>
      </c>
      <c r="H12">
        <v>9</v>
      </c>
      <c r="I12">
        <v>1257</v>
      </c>
      <c r="J12">
        <v>3.506276150627615</v>
      </c>
      <c r="K12">
        <v>0.99574502404105969</v>
      </c>
      <c r="L12">
        <v>0.4925573035723626</v>
      </c>
      <c r="M12">
        <v>0.48979787890248944</v>
      </c>
      <c r="N12">
        <f>-LOG10(mouse_cc_new[[#This Row],[PValue]])</f>
        <v>1.8188187678410015</v>
      </c>
    </row>
    <row r="13" spans="1:14" x14ac:dyDescent="0.2">
      <c r="A13" t="s">
        <v>14</v>
      </c>
      <c r="B13" t="s">
        <v>201</v>
      </c>
      <c r="C13" t="s">
        <v>202</v>
      </c>
      <c r="D13">
        <v>2.0161290322580645</v>
      </c>
      <c r="E13">
        <v>2.7216365568913214E-2</v>
      </c>
      <c r="F13" t="s">
        <v>60</v>
      </c>
      <c r="G13">
        <v>239</v>
      </c>
      <c r="H13">
        <v>7</v>
      </c>
      <c r="I13">
        <v>1257</v>
      </c>
      <c r="J13">
        <v>3.7567244471010159</v>
      </c>
      <c r="K13">
        <v>0.99994730089113781</v>
      </c>
      <c r="L13">
        <v>0.72244015892684255</v>
      </c>
      <c r="M13">
        <v>0.71839287512333083</v>
      </c>
      <c r="N13">
        <f>-LOG10(mouse_cc_new[[#This Row],[PValue]])</f>
        <v>1.5651698702697374</v>
      </c>
    </row>
    <row r="14" spans="1:14" x14ac:dyDescent="0.2">
      <c r="A14" t="s">
        <v>14</v>
      </c>
      <c r="B14" t="s">
        <v>203</v>
      </c>
      <c r="C14" t="s">
        <v>204</v>
      </c>
      <c r="D14">
        <v>2.0161290322580645</v>
      </c>
      <c r="E14">
        <v>2.7216365568913214E-2</v>
      </c>
      <c r="F14" t="s">
        <v>61</v>
      </c>
      <c r="G14">
        <v>239</v>
      </c>
      <c r="H14">
        <v>7</v>
      </c>
      <c r="I14">
        <v>1257</v>
      </c>
      <c r="J14">
        <v>3.7567244471010159</v>
      </c>
      <c r="K14">
        <v>0.99994730089113781</v>
      </c>
      <c r="L14">
        <v>0.72244015892684255</v>
      </c>
      <c r="M14">
        <v>0.71839287512333083</v>
      </c>
      <c r="N14">
        <f>-LOG10(mouse_cc_new[[#This Row],[PValue]])</f>
        <v>1.5651698702697374</v>
      </c>
    </row>
    <row r="15" spans="1:14" x14ac:dyDescent="0.2">
      <c r="A15" t="s">
        <v>14</v>
      </c>
      <c r="B15" t="s">
        <v>205</v>
      </c>
      <c r="C15" t="s">
        <v>206</v>
      </c>
      <c r="D15">
        <v>7.661290322580645</v>
      </c>
      <c r="E15">
        <v>3.7507884677436029E-2</v>
      </c>
      <c r="F15" t="s">
        <v>62</v>
      </c>
      <c r="G15">
        <v>239</v>
      </c>
      <c r="H15">
        <v>63</v>
      </c>
      <c r="I15">
        <v>1257</v>
      </c>
      <c r="J15">
        <v>1.5861725443315402</v>
      </c>
      <c r="K15">
        <v>0.99999881752101372</v>
      </c>
      <c r="L15">
        <v>0.72244015892684255</v>
      </c>
      <c r="M15">
        <v>0.71839287512333083</v>
      </c>
      <c r="N15">
        <f>-LOG10(mouse_cc_new[[#This Row],[PValue]])</f>
        <v>1.4258774279532913</v>
      </c>
    </row>
    <row r="16" spans="1:14" x14ac:dyDescent="0.2">
      <c r="A16" t="s">
        <v>14</v>
      </c>
      <c r="B16" t="s">
        <v>207</v>
      </c>
      <c r="C16" t="s">
        <v>208</v>
      </c>
      <c r="D16">
        <v>7.661290322580645</v>
      </c>
      <c r="E16">
        <v>3.7507884677436029E-2</v>
      </c>
      <c r="F16" t="s">
        <v>63</v>
      </c>
      <c r="G16">
        <v>239</v>
      </c>
      <c r="H16">
        <v>63</v>
      </c>
      <c r="I16">
        <v>1257</v>
      </c>
      <c r="J16">
        <v>1.5861725443315402</v>
      </c>
      <c r="K16">
        <v>0.99999881752101372</v>
      </c>
      <c r="L16">
        <v>0.72244015892684255</v>
      </c>
      <c r="M16">
        <v>0.71839287512333083</v>
      </c>
      <c r="N16">
        <f>-LOG10(mouse_cc_new[[#This Row],[PValue]])</f>
        <v>1.4258774279532913</v>
      </c>
    </row>
    <row r="17" spans="1:14" x14ac:dyDescent="0.2">
      <c r="A17" t="s">
        <v>14</v>
      </c>
      <c r="B17" t="s">
        <v>209</v>
      </c>
      <c r="C17" t="s">
        <v>210</v>
      </c>
      <c r="D17">
        <v>44.758064516129032</v>
      </c>
      <c r="E17">
        <v>3.7661703487894216E-2</v>
      </c>
      <c r="F17" t="s">
        <v>64</v>
      </c>
      <c r="G17">
        <v>239</v>
      </c>
      <c r="H17">
        <v>514</v>
      </c>
      <c r="I17">
        <v>1257</v>
      </c>
      <c r="J17">
        <v>1.1357878970418247</v>
      </c>
      <c r="K17">
        <v>0.99999888310194551</v>
      </c>
      <c r="L17">
        <v>0.72244015892684255</v>
      </c>
      <c r="M17">
        <v>0.71839287512333083</v>
      </c>
      <c r="N17">
        <f>-LOG10(mouse_cc_new[[#This Row],[PValue]])</f>
        <v>1.4241000401701032</v>
      </c>
    </row>
    <row r="18" spans="1:14" x14ac:dyDescent="0.2">
      <c r="A18" t="s">
        <v>14</v>
      </c>
      <c r="B18" t="s">
        <v>211</v>
      </c>
      <c r="C18" t="s">
        <v>212</v>
      </c>
      <c r="D18">
        <v>3.225806451612903</v>
      </c>
      <c r="E18">
        <v>3.8190298054707618E-2</v>
      </c>
      <c r="F18" t="s">
        <v>65</v>
      </c>
      <c r="G18">
        <v>239</v>
      </c>
      <c r="H18">
        <v>18</v>
      </c>
      <c r="I18">
        <v>1257</v>
      </c>
      <c r="J18">
        <v>2.337517433751743</v>
      </c>
      <c r="K18">
        <v>0.99999908203140664</v>
      </c>
      <c r="L18">
        <v>0.72244015892684255</v>
      </c>
      <c r="M18">
        <v>0.71839287512333083</v>
      </c>
      <c r="N18">
        <f>-LOG10(mouse_cc_new[[#This Row],[PValue]])</f>
        <v>1.4180469521789287</v>
      </c>
    </row>
    <row r="19" spans="1:14" x14ac:dyDescent="0.2">
      <c r="A19" t="s">
        <v>14</v>
      </c>
      <c r="B19" t="s">
        <v>213</v>
      </c>
      <c r="C19" t="s">
        <v>214</v>
      </c>
      <c r="D19">
        <v>11.693548387096774</v>
      </c>
      <c r="E19">
        <v>4.2972437092404572E-2</v>
      </c>
      <c r="F19" t="s">
        <v>66</v>
      </c>
      <c r="G19">
        <v>239</v>
      </c>
      <c r="H19">
        <v>109</v>
      </c>
      <c r="I19">
        <v>1257</v>
      </c>
      <c r="J19">
        <v>1.3992936931403785</v>
      </c>
      <c r="K19">
        <v>0.99999984510864603</v>
      </c>
      <c r="L19">
        <v>0.72244015892684255</v>
      </c>
      <c r="M19">
        <v>0.71839287512333083</v>
      </c>
      <c r="N19">
        <f>-LOG10(mouse_cc_new[[#This Row],[PValue]])</f>
        <v>1.3668100155092617</v>
      </c>
    </row>
    <row r="20" spans="1:14" x14ac:dyDescent="0.2">
      <c r="A20" t="s">
        <v>14</v>
      </c>
      <c r="B20" t="s">
        <v>215</v>
      </c>
      <c r="C20" t="s">
        <v>216</v>
      </c>
      <c r="D20">
        <v>20.161290322580644</v>
      </c>
      <c r="E20">
        <v>4.4281638915273473E-2</v>
      </c>
      <c r="F20" t="s">
        <v>67</v>
      </c>
      <c r="G20">
        <v>239</v>
      </c>
      <c r="H20">
        <v>209</v>
      </c>
      <c r="I20">
        <v>1257</v>
      </c>
      <c r="J20">
        <v>1.2582330684070389</v>
      </c>
      <c r="K20">
        <v>0.99999990498659252</v>
      </c>
      <c r="L20">
        <v>0.72244015892684255</v>
      </c>
      <c r="M20">
        <v>0.71839287512333083</v>
      </c>
      <c r="N20">
        <f>-LOG10(mouse_cc_new[[#This Row],[PValue]])</f>
        <v>1.3537763137488781</v>
      </c>
    </row>
    <row r="21" spans="1:14" x14ac:dyDescent="0.2">
      <c r="A21" t="s">
        <v>14</v>
      </c>
      <c r="B21" t="s">
        <v>217</v>
      </c>
      <c r="C21" t="s">
        <v>218</v>
      </c>
      <c r="D21">
        <v>2.0161290322580645</v>
      </c>
      <c r="E21">
        <v>4.6470364065461352E-2</v>
      </c>
      <c r="F21" t="s">
        <v>68</v>
      </c>
      <c r="G21">
        <v>239</v>
      </c>
      <c r="H21">
        <v>8</v>
      </c>
      <c r="I21">
        <v>1257</v>
      </c>
      <c r="J21">
        <v>3.2871338912133887</v>
      </c>
      <c r="K21">
        <v>0.99999995809094977</v>
      </c>
      <c r="L21">
        <v>0.72244015892684255</v>
      </c>
      <c r="M21">
        <v>0.71839287512333083</v>
      </c>
      <c r="N21">
        <f>-LOG10(mouse_cc_new[[#This Row],[PValue]])</f>
        <v>1.3328239250894216</v>
      </c>
    </row>
    <row r="22" spans="1:14" x14ac:dyDescent="0.2">
      <c r="A22" t="s">
        <v>14</v>
      </c>
      <c r="B22" t="s">
        <v>219</v>
      </c>
      <c r="C22" t="s">
        <v>220</v>
      </c>
      <c r="D22">
        <v>1.6129032258064515</v>
      </c>
      <c r="E22">
        <v>4.9709623631065999E-2</v>
      </c>
      <c r="F22" t="s">
        <v>69</v>
      </c>
      <c r="G22">
        <v>239</v>
      </c>
      <c r="H22">
        <v>5</v>
      </c>
      <c r="I22">
        <v>1257</v>
      </c>
      <c r="J22">
        <v>4.2075313807531378</v>
      </c>
      <c r="K22">
        <v>0.99999998756315489</v>
      </c>
      <c r="L22">
        <v>0.72244015892684255</v>
      </c>
      <c r="M22">
        <v>0.71839287512333083</v>
      </c>
      <c r="N22">
        <f>-LOG10(mouse_cc_new[[#This Row],[PValue]])</f>
        <v>1.303559525043861</v>
      </c>
    </row>
    <row r="23" spans="1:14" x14ac:dyDescent="0.2">
      <c r="A23" t="s">
        <v>14</v>
      </c>
      <c r="B23" t="s">
        <v>221</v>
      </c>
      <c r="C23" t="s">
        <v>222</v>
      </c>
      <c r="D23">
        <v>1.6129032258064515</v>
      </c>
      <c r="E23">
        <v>4.9709623631065999E-2</v>
      </c>
      <c r="F23" t="s">
        <v>70</v>
      </c>
      <c r="G23">
        <v>239</v>
      </c>
      <c r="H23">
        <v>5</v>
      </c>
      <c r="I23">
        <v>1257</v>
      </c>
      <c r="J23">
        <v>4.2075313807531378</v>
      </c>
      <c r="K23">
        <v>0.99999998756315489</v>
      </c>
      <c r="L23">
        <v>0.72244015892684255</v>
      </c>
      <c r="M23">
        <v>0.71839287512333083</v>
      </c>
      <c r="N23">
        <f>-LOG10(mouse_cc_new[[#This Row],[PValue]])</f>
        <v>1.303559525043861</v>
      </c>
    </row>
    <row r="24" spans="1:14" x14ac:dyDescent="0.2">
      <c r="A24" t="s">
        <v>14</v>
      </c>
      <c r="B24" t="s">
        <v>223</v>
      </c>
      <c r="C24" t="s">
        <v>224</v>
      </c>
      <c r="D24">
        <v>8.4677419354838701</v>
      </c>
      <c r="E24">
        <v>5.0760204681526019E-2</v>
      </c>
      <c r="F24" t="s">
        <v>71</v>
      </c>
      <c r="G24">
        <v>239</v>
      </c>
      <c r="H24">
        <v>74</v>
      </c>
      <c r="I24">
        <v>1257</v>
      </c>
      <c r="J24">
        <v>1.4925364695239172</v>
      </c>
      <c r="K24">
        <v>0.99999999162066577</v>
      </c>
      <c r="L24">
        <v>0.72244015892684255</v>
      </c>
      <c r="M24">
        <v>0.71839287512333083</v>
      </c>
      <c r="N24">
        <f>-LOG10(mouse_cc_new[[#This Row],[PValue]])</f>
        <v>1.2944766353583006</v>
      </c>
    </row>
    <row r="25" spans="1:14" x14ac:dyDescent="0.2">
      <c r="A25" t="s">
        <v>14</v>
      </c>
      <c r="B25" t="s">
        <v>225</v>
      </c>
      <c r="C25" t="s">
        <v>226</v>
      </c>
      <c r="D25">
        <v>8.4677419354838701</v>
      </c>
      <c r="E25">
        <v>5.0760204681526019E-2</v>
      </c>
      <c r="F25" t="s">
        <v>72</v>
      </c>
      <c r="G25">
        <v>239</v>
      </c>
      <c r="H25">
        <v>74</v>
      </c>
      <c r="I25">
        <v>1257</v>
      </c>
      <c r="J25">
        <v>1.4925364695239172</v>
      </c>
      <c r="K25">
        <v>0.99999999162066577</v>
      </c>
      <c r="L25">
        <v>0.72244015892684255</v>
      </c>
      <c r="M25">
        <v>0.71839287512333083</v>
      </c>
      <c r="N25">
        <f>-LOG10(mouse_cc_new[[#This Row],[PValue]])</f>
        <v>1.2944766353583006</v>
      </c>
    </row>
    <row r="26" spans="1:14" x14ac:dyDescent="0.2">
      <c r="A26" t="s">
        <v>14</v>
      </c>
      <c r="B26" t="s">
        <v>227</v>
      </c>
      <c r="C26" t="s">
        <v>228</v>
      </c>
      <c r="D26">
        <v>3.6290322580645165</v>
      </c>
      <c r="E26">
        <v>5.2614689445652403E-2</v>
      </c>
      <c r="F26" t="s">
        <v>73</v>
      </c>
      <c r="G26">
        <v>239</v>
      </c>
      <c r="H26">
        <v>23</v>
      </c>
      <c r="I26">
        <v>1257</v>
      </c>
      <c r="J26">
        <v>2.0580316536292522</v>
      </c>
      <c r="K26">
        <v>0.99999999583118293</v>
      </c>
      <c r="L26">
        <v>0.72244015892684255</v>
      </c>
      <c r="M26">
        <v>0.71839287512333083</v>
      </c>
      <c r="N26">
        <f>-LOG10(mouse_cc_new[[#This Row],[PValue]])</f>
        <v>1.2788929886493683</v>
      </c>
    </row>
    <row r="27" spans="1:14" x14ac:dyDescent="0.2">
      <c r="A27" t="s">
        <v>14</v>
      </c>
      <c r="B27" t="s">
        <v>229</v>
      </c>
      <c r="C27" t="s">
        <v>230</v>
      </c>
      <c r="D27">
        <v>3.6290322580645165</v>
      </c>
      <c r="E27">
        <v>5.2614689445652403E-2</v>
      </c>
      <c r="F27" t="s">
        <v>74</v>
      </c>
      <c r="G27">
        <v>239</v>
      </c>
      <c r="H27">
        <v>23</v>
      </c>
      <c r="I27">
        <v>1257</v>
      </c>
      <c r="J27">
        <v>2.0580316536292522</v>
      </c>
      <c r="K27">
        <v>0.99999999583118293</v>
      </c>
      <c r="L27">
        <v>0.72244015892684255</v>
      </c>
      <c r="M27">
        <v>0.71839287512333083</v>
      </c>
      <c r="N27">
        <f>-LOG10(mouse_cc_new[[#This Row],[PValue]])</f>
        <v>1.2788929886493683</v>
      </c>
    </row>
    <row r="28" spans="1:14" x14ac:dyDescent="0.2">
      <c r="A28" t="s">
        <v>14</v>
      </c>
      <c r="B28" t="s">
        <v>231</v>
      </c>
      <c r="C28" t="s">
        <v>232</v>
      </c>
      <c r="D28">
        <v>2.4193548387096775</v>
      </c>
      <c r="E28">
        <v>5.8338660365180088E-2</v>
      </c>
      <c r="F28" t="s">
        <v>75</v>
      </c>
      <c r="G28">
        <v>239</v>
      </c>
      <c r="H28">
        <v>12</v>
      </c>
      <c r="I28">
        <v>1257</v>
      </c>
      <c r="J28">
        <v>2.6297071129707112</v>
      </c>
      <c r="K28">
        <v>0.99999999952090413</v>
      </c>
      <c r="L28">
        <v>0.74381791965604616</v>
      </c>
      <c r="M28">
        <v>0.7396508724871047</v>
      </c>
      <c r="N28">
        <f>-LOG10(mouse_cc_new[[#This Row],[PValue]])</f>
        <v>1.2340435478349565</v>
      </c>
    </row>
    <row r="29" spans="1:14" x14ac:dyDescent="0.2">
      <c r="A29" t="s">
        <v>14</v>
      </c>
      <c r="B29" t="s">
        <v>233</v>
      </c>
      <c r="C29" t="s">
        <v>234</v>
      </c>
      <c r="D29">
        <v>2.4193548387096775</v>
      </c>
      <c r="E29">
        <v>5.8338660365180088E-2</v>
      </c>
      <c r="F29" t="s">
        <v>76</v>
      </c>
      <c r="G29">
        <v>239</v>
      </c>
      <c r="H29">
        <v>12</v>
      </c>
      <c r="I29">
        <v>1257</v>
      </c>
      <c r="J29">
        <v>2.6297071129707112</v>
      </c>
      <c r="K29">
        <v>0.99999999952090413</v>
      </c>
      <c r="L29">
        <v>0.74381791965604616</v>
      </c>
      <c r="M29">
        <v>0.7396508724871047</v>
      </c>
      <c r="N29">
        <f>-LOG10(mouse_cc_new[[#This Row],[PValue]])</f>
        <v>1.2340435478349565</v>
      </c>
    </row>
    <row r="30" spans="1:14" x14ac:dyDescent="0.2">
      <c r="A30" t="s">
        <v>14</v>
      </c>
      <c r="B30" t="s">
        <v>235</v>
      </c>
      <c r="C30" t="s">
        <v>236</v>
      </c>
      <c r="D30">
        <v>7.2580645161290329</v>
      </c>
      <c r="E30">
        <v>6.1113049384279111E-2</v>
      </c>
      <c r="F30" t="s">
        <v>77</v>
      </c>
      <c r="G30">
        <v>239</v>
      </c>
      <c r="H30">
        <v>62</v>
      </c>
      <c r="I30">
        <v>1257</v>
      </c>
      <c r="J30">
        <v>1.5269267107571873</v>
      </c>
      <c r="K30">
        <v>0.99999999983291055</v>
      </c>
      <c r="L30">
        <v>0.75232271138578077</v>
      </c>
      <c r="M30">
        <v>0.74810801832479601</v>
      </c>
      <c r="N30">
        <f>-LOG10(mouse_cc_new[[#This Row],[PValue]])</f>
        <v>1.2138660455597559</v>
      </c>
    </row>
    <row r="31" spans="1:14" x14ac:dyDescent="0.2">
      <c r="A31" t="s">
        <v>14</v>
      </c>
      <c r="B31" t="s">
        <v>237</v>
      </c>
      <c r="C31" t="s">
        <v>238</v>
      </c>
      <c r="D31">
        <v>7.661290322580645</v>
      </c>
      <c r="E31">
        <v>6.5533959707263667E-2</v>
      </c>
      <c r="F31" t="s">
        <v>78</v>
      </c>
      <c r="G31">
        <v>239</v>
      </c>
      <c r="H31">
        <v>67</v>
      </c>
      <c r="I31">
        <v>1257</v>
      </c>
      <c r="J31">
        <v>1.491475676013239</v>
      </c>
      <c r="K31">
        <v>0.99999999996901312</v>
      </c>
      <c r="L31">
        <v>0.75754627334820723</v>
      </c>
      <c r="M31">
        <v>0.75330231663477198</v>
      </c>
      <c r="N31">
        <f>-LOG10(mouse_cc_new[[#This Row],[PValue]])</f>
        <v>1.1835335902147739</v>
      </c>
    </row>
    <row r="32" spans="1:14" x14ac:dyDescent="0.2">
      <c r="A32" t="s">
        <v>14</v>
      </c>
      <c r="B32" t="s">
        <v>239</v>
      </c>
      <c r="C32" t="s">
        <v>240</v>
      </c>
      <c r="D32">
        <v>3.225806451612903</v>
      </c>
      <c r="E32">
        <v>6.6251437937078592E-2</v>
      </c>
      <c r="F32" t="s">
        <v>79</v>
      </c>
      <c r="G32">
        <v>239</v>
      </c>
      <c r="H32">
        <v>20</v>
      </c>
      <c r="I32">
        <v>1257</v>
      </c>
      <c r="J32">
        <v>2.1037656903765689</v>
      </c>
      <c r="K32">
        <v>0.99999999997644462</v>
      </c>
      <c r="L32">
        <v>0.75754627334820723</v>
      </c>
      <c r="M32">
        <v>0.75330231663477198</v>
      </c>
      <c r="N32">
        <f>-LOG10(mouse_cc_new[[#This Row],[PValue]])</f>
        <v>1.1788046912573962</v>
      </c>
    </row>
    <row r="33" spans="1:14" x14ac:dyDescent="0.2">
      <c r="A33" t="s">
        <v>14</v>
      </c>
      <c r="B33" t="s">
        <v>241</v>
      </c>
      <c r="C33" t="s">
        <v>242</v>
      </c>
      <c r="D33">
        <v>6.4516129032258061</v>
      </c>
      <c r="E33">
        <v>6.8961293590375256E-2</v>
      </c>
      <c r="F33" t="s">
        <v>80</v>
      </c>
      <c r="G33">
        <v>239</v>
      </c>
      <c r="H33">
        <v>54</v>
      </c>
      <c r="I33">
        <v>1257</v>
      </c>
      <c r="J33">
        <v>1.5583449558344955</v>
      </c>
      <c r="K33">
        <v>0.9999999999916539</v>
      </c>
      <c r="L33">
        <v>0.75754627334820723</v>
      </c>
      <c r="M33">
        <v>0.75330231663477198</v>
      </c>
      <c r="N33">
        <f>-LOG10(mouse_cc_new[[#This Row],[PValue]])</f>
        <v>1.1613946005201676</v>
      </c>
    </row>
    <row r="34" spans="1:14" x14ac:dyDescent="0.2">
      <c r="A34" t="s">
        <v>14</v>
      </c>
      <c r="B34" t="s">
        <v>243</v>
      </c>
      <c r="C34" t="s">
        <v>244</v>
      </c>
      <c r="D34">
        <v>2.0161290322580645</v>
      </c>
      <c r="E34">
        <v>7.1505186770276785E-2</v>
      </c>
      <c r="F34" t="s">
        <v>81</v>
      </c>
      <c r="G34">
        <v>239</v>
      </c>
      <c r="H34">
        <v>9</v>
      </c>
      <c r="I34">
        <v>1257</v>
      </c>
      <c r="J34">
        <v>2.921896792189679</v>
      </c>
      <c r="K34">
        <v>0.99999999999685751</v>
      </c>
      <c r="L34">
        <v>0.75754627334820723</v>
      </c>
      <c r="M34">
        <v>0.75330231663477198</v>
      </c>
      <c r="N34">
        <f>-LOG10(mouse_cc_new[[#This Row],[PValue]])</f>
        <v>1.1456624546463285</v>
      </c>
    </row>
    <row r="35" spans="1:14" x14ac:dyDescent="0.2">
      <c r="A35" t="s">
        <v>14</v>
      </c>
      <c r="B35" t="s">
        <v>245</v>
      </c>
      <c r="C35" t="s">
        <v>246</v>
      </c>
      <c r="D35">
        <v>4.435483870967742</v>
      </c>
      <c r="E35">
        <v>7.6798243083009365E-2</v>
      </c>
      <c r="F35" t="s">
        <v>82</v>
      </c>
      <c r="G35">
        <v>239</v>
      </c>
      <c r="H35">
        <v>33</v>
      </c>
      <c r="I35">
        <v>1257</v>
      </c>
      <c r="J35">
        <v>1.7531380753138075</v>
      </c>
      <c r="K35">
        <v>0.99999999999959177</v>
      </c>
      <c r="L35">
        <v>0.75754627334820723</v>
      </c>
      <c r="M35">
        <v>0.75330231663477198</v>
      </c>
      <c r="N35">
        <f>-LOG10(mouse_cc_new[[#This Row],[PValue]])</f>
        <v>1.1146487152299716</v>
      </c>
    </row>
    <row r="36" spans="1:14" x14ac:dyDescent="0.2">
      <c r="A36" t="s">
        <v>14</v>
      </c>
      <c r="B36" t="s">
        <v>247</v>
      </c>
      <c r="C36" t="s">
        <v>248</v>
      </c>
      <c r="D36">
        <v>6.4516129032258061</v>
      </c>
      <c r="E36">
        <v>7.9233559626550598E-2</v>
      </c>
      <c r="F36" t="s">
        <v>83</v>
      </c>
      <c r="G36">
        <v>239</v>
      </c>
      <c r="H36">
        <v>55</v>
      </c>
      <c r="I36">
        <v>1257</v>
      </c>
      <c r="J36">
        <v>1.5300114111829592</v>
      </c>
      <c r="K36">
        <v>0.99999999999984102</v>
      </c>
      <c r="L36">
        <v>0.75754627334820723</v>
      </c>
      <c r="M36">
        <v>0.75330231663477198</v>
      </c>
      <c r="N36">
        <f>-LOG10(mouse_cc_new[[#This Row],[PValue]])</f>
        <v>1.1010908326327711</v>
      </c>
    </row>
    <row r="37" spans="1:14" x14ac:dyDescent="0.2">
      <c r="A37" t="s">
        <v>14</v>
      </c>
      <c r="B37" t="s">
        <v>249</v>
      </c>
      <c r="C37" t="s">
        <v>250</v>
      </c>
      <c r="D37">
        <v>6.4516129032258061</v>
      </c>
      <c r="E37">
        <v>7.9233559626550598E-2</v>
      </c>
      <c r="F37" t="s">
        <v>84</v>
      </c>
      <c r="G37">
        <v>239</v>
      </c>
      <c r="H37">
        <v>55</v>
      </c>
      <c r="I37">
        <v>1257</v>
      </c>
      <c r="J37">
        <v>1.5300114111829592</v>
      </c>
      <c r="K37">
        <v>0.99999999999984102</v>
      </c>
      <c r="L37">
        <v>0.75754627334820723</v>
      </c>
      <c r="M37">
        <v>0.75330231663477198</v>
      </c>
      <c r="N37">
        <f>-LOG10(mouse_cc_new[[#This Row],[PValue]])</f>
        <v>1.1010908326327711</v>
      </c>
    </row>
    <row r="38" spans="1:14" x14ac:dyDescent="0.2">
      <c r="A38" t="s">
        <v>14</v>
      </c>
      <c r="B38" t="s">
        <v>251</v>
      </c>
      <c r="C38" t="s">
        <v>252</v>
      </c>
      <c r="D38">
        <v>6.4516129032258061</v>
      </c>
      <c r="E38">
        <v>7.9233559626550598E-2</v>
      </c>
      <c r="F38" t="s">
        <v>85</v>
      </c>
      <c r="G38">
        <v>239</v>
      </c>
      <c r="H38">
        <v>55</v>
      </c>
      <c r="I38">
        <v>1257</v>
      </c>
      <c r="J38">
        <v>1.5300114111829592</v>
      </c>
      <c r="K38">
        <v>0.99999999999984102</v>
      </c>
      <c r="L38">
        <v>0.75754627334820723</v>
      </c>
      <c r="M38">
        <v>0.75330231663477198</v>
      </c>
      <c r="N38">
        <f>-LOG10(mouse_cc_new[[#This Row],[PValue]])</f>
        <v>1.1010908326327711</v>
      </c>
    </row>
    <row r="39" spans="1:14" x14ac:dyDescent="0.2">
      <c r="A39" t="s">
        <v>14</v>
      </c>
      <c r="B39" t="s">
        <v>253</v>
      </c>
      <c r="C39" t="s">
        <v>254</v>
      </c>
      <c r="D39">
        <v>2.4193548387096775</v>
      </c>
      <c r="E39">
        <v>8.0635177555271359E-2</v>
      </c>
      <c r="F39" t="s">
        <v>86</v>
      </c>
      <c r="G39">
        <v>239</v>
      </c>
      <c r="H39">
        <v>13</v>
      </c>
      <c r="I39">
        <v>1257</v>
      </c>
      <c r="J39">
        <v>2.4274219504345029</v>
      </c>
      <c r="K39">
        <v>0.99999999999990774</v>
      </c>
      <c r="L39">
        <v>0.75754627334820723</v>
      </c>
      <c r="M39">
        <v>0.75330231663477198</v>
      </c>
      <c r="N39">
        <f>-LOG10(mouse_cc_new[[#This Row],[PValue]])</f>
        <v>1.0934754534154283</v>
      </c>
    </row>
    <row r="40" spans="1:14" x14ac:dyDescent="0.2">
      <c r="A40" t="s">
        <v>14</v>
      </c>
      <c r="B40" t="s">
        <v>255</v>
      </c>
      <c r="C40" t="s">
        <v>256</v>
      </c>
      <c r="D40">
        <v>1.6129032258064515</v>
      </c>
      <c r="E40">
        <v>8.5739157351693338E-2</v>
      </c>
      <c r="F40" t="s">
        <v>87</v>
      </c>
      <c r="G40">
        <v>239</v>
      </c>
      <c r="H40">
        <v>6</v>
      </c>
      <c r="I40">
        <v>1257</v>
      </c>
      <c r="J40">
        <v>3.5062761506276146</v>
      </c>
      <c r="K40">
        <v>0.99999999999998734</v>
      </c>
      <c r="L40">
        <v>0.76522197936386305</v>
      </c>
      <c r="M40">
        <v>0.76093502149627834</v>
      </c>
      <c r="N40">
        <f>-LOG10(mouse_cc_new[[#This Row],[PValue]])</f>
        <v>1.0668207890701737</v>
      </c>
    </row>
    <row r="41" spans="1:14" x14ac:dyDescent="0.2">
      <c r="A41" t="s">
        <v>14</v>
      </c>
      <c r="B41" t="s">
        <v>257</v>
      </c>
      <c r="C41" t="s">
        <v>258</v>
      </c>
      <c r="D41">
        <v>1.6129032258064515</v>
      </c>
      <c r="E41">
        <v>8.5739157351693338E-2</v>
      </c>
      <c r="F41" t="s">
        <v>88</v>
      </c>
      <c r="G41">
        <v>239</v>
      </c>
      <c r="H41">
        <v>6</v>
      </c>
      <c r="I41">
        <v>1257</v>
      </c>
      <c r="J41">
        <v>3.5062761506276146</v>
      </c>
      <c r="K41">
        <v>0.99999999999998734</v>
      </c>
      <c r="L41">
        <v>0.76522197936386305</v>
      </c>
      <c r="M41">
        <v>0.76093502149627834</v>
      </c>
      <c r="N41">
        <f>-LOG10(mouse_cc_new[[#This Row],[PValue]])</f>
        <v>1.0668207890701737</v>
      </c>
    </row>
    <row r="42" spans="1:14" x14ac:dyDescent="0.2">
      <c r="A42" t="s">
        <v>14</v>
      </c>
      <c r="B42" t="s">
        <v>259</v>
      </c>
      <c r="C42" t="s">
        <v>260</v>
      </c>
      <c r="D42">
        <v>1.2096774193548387</v>
      </c>
      <c r="E42">
        <v>9.3745059892340998E-2</v>
      </c>
      <c r="F42" t="s">
        <v>89</v>
      </c>
      <c r="G42">
        <v>239</v>
      </c>
      <c r="H42">
        <v>3</v>
      </c>
      <c r="I42">
        <v>1257</v>
      </c>
      <c r="J42">
        <v>5.2594142259414225</v>
      </c>
      <c r="K42">
        <v>0.99999999999999944</v>
      </c>
      <c r="L42">
        <v>0.77830200887362178</v>
      </c>
      <c r="M42">
        <v>0.77394177352979199</v>
      </c>
      <c r="N42">
        <f>-LOG10(mouse_cc_new[[#This Row],[PValue]])</f>
        <v>1.0280516091258467</v>
      </c>
    </row>
    <row r="43" spans="1:14" x14ac:dyDescent="0.2">
      <c r="A43" t="s">
        <v>14</v>
      </c>
      <c r="B43" t="s">
        <v>261</v>
      </c>
      <c r="C43" t="s">
        <v>262</v>
      </c>
      <c r="D43">
        <v>1.2096774193548387</v>
      </c>
      <c r="E43">
        <v>9.3745059892340998E-2</v>
      </c>
      <c r="F43" t="s">
        <v>90</v>
      </c>
      <c r="G43">
        <v>239</v>
      </c>
      <c r="H43">
        <v>3</v>
      </c>
      <c r="I43">
        <v>1257</v>
      </c>
      <c r="J43">
        <v>5.2594142259414225</v>
      </c>
      <c r="K43">
        <v>0.99999999999999944</v>
      </c>
      <c r="L43">
        <v>0.77830200887362178</v>
      </c>
      <c r="M43">
        <v>0.77394177352979199</v>
      </c>
      <c r="N43">
        <f>-LOG10(mouse_cc_new[[#This Row],[PValue]])</f>
        <v>1.0280516091258467</v>
      </c>
    </row>
    <row r="44" spans="1:14" x14ac:dyDescent="0.2">
      <c r="A44" t="s">
        <v>14</v>
      </c>
      <c r="B44" t="s">
        <v>263</v>
      </c>
      <c r="C44" t="s">
        <v>264</v>
      </c>
      <c r="D44">
        <v>1.2096774193548387</v>
      </c>
      <c r="E44">
        <v>9.3745059892340998E-2</v>
      </c>
      <c r="F44" t="s">
        <v>91</v>
      </c>
      <c r="G44">
        <v>239</v>
      </c>
      <c r="H44">
        <v>3</v>
      </c>
      <c r="I44">
        <v>1257</v>
      </c>
      <c r="J44">
        <v>5.2594142259414225</v>
      </c>
      <c r="K44">
        <v>0.99999999999999944</v>
      </c>
      <c r="L44">
        <v>0.77830200887362178</v>
      </c>
      <c r="M44">
        <v>0.77394177352979199</v>
      </c>
      <c r="N44">
        <f>-LOG10(mouse_cc_new[[#This Row],[PValue]])</f>
        <v>1.0280516091258467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7719F-D836-554F-9463-9FEB31BB32C1}">
  <dimension ref="A1:N30"/>
  <sheetViews>
    <sheetView workbookViewId="0">
      <selection activeCell="C7" sqref="C7"/>
    </sheetView>
  </sheetViews>
  <sheetFormatPr baseColWidth="10" defaultRowHeight="16" x14ac:dyDescent="0.2"/>
  <cols>
    <col min="1" max="1" width="19.33203125" bestFit="1" customWidth="1"/>
    <col min="2" max="2" width="13.33203125" customWidth="1"/>
    <col min="3" max="3" width="51.1640625" customWidth="1"/>
    <col min="4" max="5" width="12.1640625" bestFit="1" customWidth="1"/>
    <col min="6" max="6" width="80.6640625" bestFit="1" customWidth="1"/>
    <col min="7" max="7" width="11.1640625" bestFit="1" customWidth="1"/>
    <col min="8" max="8" width="10.5" bestFit="1" customWidth="1"/>
    <col min="9" max="9" width="11.33203125" bestFit="1" customWidth="1"/>
    <col min="10" max="10" width="17" bestFit="1" customWidth="1"/>
    <col min="11" max="11" width="12.33203125" bestFit="1" customWidth="1"/>
    <col min="12" max="13" width="12.1640625" bestFit="1" customWidth="1"/>
  </cols>
  <sheetData>
    <row r="1" spans="1:14" x14ac:dyDescent="0.2">
      <c r="A1" t="s">
        <v>0</v>
      </c>
      <c r="B1" t="s">
        <v>1</v>
      </c>
      <c r="C1" t="s">
        <v>178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119</v>
      </c>
    </row>
    <row r="2" spans="1:14" x14ac:dyDescent="0.2">
      <c r="A2" s="1" t="s">
        <v>13</v>
      </c>
      <c r="B2" s="1" t="s">
        <v>120</v>
      </c>
      <c r="C2" s="1" t="s">
        <v>121</v>
      </c>
      <c r="D2" s="1">
        <v>51.20967741935484</v>
      </c>
      <c r="E2" s="1">
        <v>9.1027904103073109E-5</v>
      </c>
      <c r="F2" s="1" t="s">
        <v>92</v>
      </c>
      <c r="G2" s="1">
        <v>245</v>
      </c>
      <c r="H2" s="1">
        <v>529</v>
      </c>
      <c r="I2" s="1">
        <v>1298</v>
      </c>
      <c r="J2" s="1">
        <v>1.2719108059102657</v>
      </c>
      <c r="K2" s="1">
        <v>3.2328461587450841E-2</v>
      </c>
      <c r="L2" s="1">
        <v>3.2861073381209395E-2</v>
      </c>
      <c r="M2" s="1">
        <v>3.2679017573003247E-2</v>
      </c>
      <c r="N2" s="1">
        <f>-LOG10(mouse_mf_new[[#This Row],[PValue]])</f>
        <v>4.0408254566860213</v>
      </c>
    </row>
    <row r="3" spans="1:14" x14ac:dyDescent="0.2">
      <c r="A3" s="1" t="s">
        <v>13</v>
      </c>
      <c r="B3" s="1" t="s">
        <v>122</v>
      </c>
      <c r="C3" s="1" t="s">
        <v>123</v>
      </c>
      <c r="D3" s="1">
        <v>13.709677419354838</v>
      </c>
      <c r="E3" s="1">
        <v>3.6376932322496286E-4</v>
      </c>
      <c r="F3" s="1" t="s">
        <v>93</v>
      </c>
      <c r="G3" s="1">
        <v>245</v>
      </c>
      <c r="H3" s="1">
        <v>101</v>
      </c>
      <c r="I3" s="1">
        <v>1298</v>
      </c>
      <c r="J3" s="1">
        <v>1.7834714083653262</v>
      </c>
      <c r="K3" s="1">
        <v>0.1230844774235893</v>
      </c>
      <c r="L3" s="1">
        <v>6.5660362842105802E-2</v>
      </c>
      <c r="M3" s="1">
        <v>6.5296593518880827E-2</v>
      </c>
      <c r="N3" s="1">
        <f>-LOG10(mouse_mf_new[[#This Row],[PValue]])</f>
        <v>3.4391739279109665</v>
      </c>
    </row>
    <row r="4" spans="1:14" x14ac:dyDescent="0.2">
      <c r="A4" s="1" t="s">
        <v>13</v>
      </c>
      <c r="B4" s="1" t="s">
        <v>124</v>
      </c>
      <c r="C4" s="1" t="s">
        <v>125</v>
      </c>
      <c r="D4" s="1">
        <v>10.887096774193548</v>
      </c>
      <c r="E4" s="1">
        <v>1.149591881061369E-3</v>
      </c>
      <c r="F4" s="1" t="s">
        <v>94</v>
      </c>
      <c r="G4" s="1">
        <v>245</v>
      </c>
      <c r="H4" s="1">
        <v>78</v>
      </c>
      <c r="I4" s="1">
        <v>1298</v>
      </c>
      <c r="J4" s="1">
        <v>1.8339089481946627</v>
      </c>
      <c r="K4" s="1">
        <v>0.33981910216470423</v>
      </c>
      <c r="L4" s="1">
        <v>0.13833422302105139</v>
      </c>
      <c r="M4" s="1">
        <v>0.13756782843367715</v>
      </c>
      <c r="N4" s="1">
        <f>-LOG10(mouse_mf_new[[#This Row],[PValue]])</f>
        <v>2.9394563120473673</v>
      </c>
    </row>
    <row r="5" spans="1:14" x14ac:dyDescent="0.2">
      <c r="A5" s="1" t="s">
        <v>13</v>
      </c>
      <c r="B5" s="1" t="s">
        <v>126</v>
      </c>
      <c r="C5" s="1" t="s">
        <v>127</v>
      </c>
      <c r="D5" s="1">
        <v>5.6451612903225801</v>
      </c>
      <c r="E5" s="1">
        <v>3.0863209843121743E-3</v>
      </c>
      <c r="F5" s="1" t="s">
        <v>95</v>
      </c>
      <c r="G5" s="1">
        <v>245</v>
      </c>
      <c r="H5" s="1">
        <v>32</v>
      </c>
      <c r="I5" s="1">
        <v>1298</v>
      </c>
      <c r="J5" s="1">
        <v>2.3178571428571426</v>
      </c>
      <c r="K5" s="1">
        <v>0.67237471640733815</v>
      </c>
      <c r="L5" s="1">
        <v>0.27854046883417372</v>
      </c>
      <c r="M5" s="1">
        <v>0.27699730834201763</v>
      </c>
      <c r="N5" s="1">
        <f>-LOG10(mouse_mf_new[[#This Row],[PValue]])</f>
        <v>2.5105589083226896</v>
      </c>
    </row>
    <row r="6" spans="1:14" x14ac:dyDescent="0.2">
      <c r="A6" s="1" t="s">
        <v>13</v>
      </c>
      <c r="B6" s="1" t="s">
        <v>128</v>
      </c>
      <c r="C6" s="1" t="s">
        <v>129</v>
      </c>
      <c r="D6" s="1">
        <v>9.67741935483871</v>
      </c>
      <c r="E6" s="1">
        <v>4.1833963005755556E-3</v>
      </c>
      <c r="F6" s="1" t="s">
        <v>96</v>
      </c>
      <c r="G6" s="1">
        <v>245</v>
      </c>
      <c r="H6" s="1">
        <v>72</v>
      </c>
      <c r="I6" s="1">
        <v>1298</v>
      </c>
      <c r="J6" s="1">
        <v>1.7659863945578229</v>
      </c>
      <c r="K6" s="1">
        <v>0.77983407171086472</v>
      </c>
      <c r="L6" s="1">
        <v>0.30204121290155511</v>
      </c>
      <c r="M6" s="1">
        <v>0.30036785438132491</v>
      </c>
      <c r="N6" s="1">
        <f>-LOG10(mouse_mf_new[[#This Row],[PValue]])</f>
        <v>2.3784709919814824</v>
      </c>
    </row>
    <row r="7" spans="1:14" x14ac:dyDescent="0.2">
      <c r="A7" s="1" t="s">
        <v>13</v>
      </c>
      <c r="B7" s="1" t="s">
        <v>130</v>
      </c>
      <c r="C7" s="1" t="s">
        <v>131</v>
      </c>
      <c r="D7" s="1">
        <v>5.241935483870968</v>
      </c>
      <c r="E7" s="1">
        <v>7.0624961592484822E-3</v>
      </c>
      <c r="F7" s="1" t="s">
        <v>97</v>
      </c>
      <c r="G7" s="1">
        <v>245</v>
      </c>
      <c r="H7" s="1">
        <v>31</v>
      </c>
      <c r="I7" s="1">
        <v>1298</v>
      </c>
      <c r="J7" s="1">
        <v>2.2217248189598418</v>
      </c>
      <c r="K7" s="1">
        <v>0.92258748831790072</v>
      </c>
      <c r="L7" s="1">
        <v>0.34505585169599223</v>
      </c>
      <c r="M7" s="1">
        <v>0.34314418492759341</v>
      </c>
      <c r="N7" s="1">
        <f>-LOG10(mouse_mf_new[[#This Row],[PValue]])</f>
        <v>2.1510417753519944</v>
      </c>
    </row>
    <row r="8" spans="1:14" x14ac:dyDescent="0.2">
      <c r="A8" s="1" t="s">
        <v>13</v>
      </c>
      <c r="B8" s="1" t="s">
        <v>132</v>
      </c>
      <c r="C8" s="1" t="s">
        <v>133</v>
      </c>
      <c r="D8" s="1">
        <v>31.85483870967742</v>
      </c>
      <c r="E8" s="1">
        <v>7.0874916114579967E-3</v>
      </c>
      <c r="F8" s="1" t="s">
        <v>98</v>
      </c>
      <c r="G8" s="1">
        <v>245</v>
      </c>
      <c r="H8" s="1">
        <v>331</v>
      </c>
      <c r="I8" s="1">
        <v>1298</v>
      </c>
      <c r="J8" s="1">
        <v>1.2644675997287131</v>
      </c>
      <c r="K8" s="1">
        <v>0.92328779947610529</v>
      </c>
      <c r="L8" s="1">
        <v>0.34505585169599223</v>
      </c>
      <c r="M8" s="1">
        <v>0.34314418492759341</v>
      </c>
      <c r="N8" s="1">
        <f>-LOG10(mouse_mf_new[[#This Row],[PValue]])</f>
        <v>2.1495074421166258</v>
      </c>
    </row>
    <row r="9" spans="1:14" x14ac:dyDescent="0.2">
      <c r="A9" s="1" t="s">
        <v>13</v>
      </c>
      <c r="B9" s="1" t="s">
        <v>134</v>
      </c>
      <c r="C9" s="1" t="s">
        <v>135</v>
      </c>
      <c r="D9" s="1">
        <v>4.838709677419355</v>
      </c>
      <c r="E9" s="1">
        <v>8.6551256415269631E-3</v>
      </c>
      <c r="F9" s="1" t="s">
        <v>40</v>
      </c>
      <c r="G9" s="1">
        <v>245</v>
      </c>
      <c r="H9" s="1">
        <v>28</v>
      </c>
      <c r="I9" s="1">
        <v>1298</v>
      </c>
      <c r="J9" s="1">
        <v>2.2705539358600579</v>
      </c>
      <c r="K9" s="1">
        <v>0.95663490213951541</v>
      </c>
      <c r="L9" s="1">
        <v>0.34505585169599223</v>
      </c>
      <c r="M9" s="1">
        <v>0.34314418492759341</v>
      </c>
      <c r="N9" s="1">
        <f>-LOG10(mouse_mf_new[[#This Row],[PValue]])</f>
        <v>2.0627266233373098</v>
      </c>
    </row>
    <row r="10" spans="1:14" x14ac:dyDescent="0.2">
      <c r="A10" s="1" t="s">
        <v>13</v>
      </c>
      <c r="B10" s="1" t="s">
        <v>136</v>
      </c>
      <c r="C10" s="1" t="s">
        <v>137</v>
      </c>
      <c r="D10" s="1">
        <v>5.241935483870968</v>
      </c>
      <c r="E10" s="1">
        <v>9.4482012642083252E-3</v>
      </c>
      <c r="F10" s="1" t="s">
        <v>99</v>
      </c>
      <c r="G10" s="1">
        <v>245</v>
      </c>
      <c r="H10" s="1">
        <v>32</v>
      </c>
      <c r="I10" s="1">
        <v>1298</v>
      </c>
      <c r="J10" s="1">
        <v>2.1522959183673467</v>
      </c>
      <c r="K10" s="1">
        <v>0.96751626702986593</v>
      </c>
      <c r="L10" s="1">
        <v>0.34505585169599223</v>
      </c>
      <c r="M10" s="1">
        <v>0.34314418492759341</v>
      </c>
      <c r="N10" s="1">
        <f>-LOG10(mouse_mf_new[[#This Row],[PValue]])</f>
        <v>2.0246508640181551</v>
      </c>
    </row>
    <row r="11" spans="1:14" x14ac:dyDescent="0.2">
      <c r="A11" s="1" t="s">
        <v>13</v>
      </c>
      <c r="B11" s="1" t="s">
        <v>138</v>
      </c>
      <c r="C11" s="1" t="s">
        <v>139</v>
      </c>
      <c r="D11" s="1">
        <v>37.903225806451616</v>
      </c>
      <c r="E11" s="1">
        <v>9.7808909139319358E-3</v>
      </c>
      <c r="F11" s="1" t="s">
        <v>100</v>
      </c>
      <c r="G11" s="1">
        <v>245</v>
      </c>
      <c r="H11" s="1">
        <v>410</v>
      </c>
      <c r="I11" s="1">
        <v>1298</v>
      </c>
      <c r="J11" s="1">
        <v>1.2146540567446491</v>
      </c>
      <c r="K11" s="1">
        <v>0.9712259899972685</v>
      </c>
      <c r="L11" s="1">
        <v>0.34505585169599223</v>
      </c>
      <c r="M11" s="1">
        <v>0.34314418492759341</v>
      </c>
      <c r="N11" s="1">
        <f>-LOG10(mouse_mf_new[[#This Row],[PValue]])</f>
        <v>2.0096215847438637</v>
      </c>
    </row>
    <row r="12" spans="1:14" x14ac:dyDescent="0.2">
      <c r="A12" t="s">
        <v>13</v>
      </c>
      <c r="B12" t="s">
        <v>140</v>
      </c>
      <c r="C12" t="s">
        <v>141</v>
      </c>
      <c r="D12">
        <v>4.435483870967742</v>
      </c>
      <c r="E12">
        <v>1.0574607897636718E-2</v>
      </c>
      <c r="F12" t="s">
        <v>101</v>
      </c>
      <c r="G12">
        <v>245</v>
      </c>
      <c r="H12">
        <v>25</v>
      </c>
      <c r="I12">
        <v>1298</v>
      </c>
      <c r="J12">
        <v>2.3311020408163263</v>
      </c>
      <c r="K12">
        <v>0.97845821650741571</v>
      </c>
      <c r="L12">
        <v>0.34505585169599223</v>
      </c>
      <c r="M12">
        <v>0.34314418492759341</v>
      </c>
      <c r="N12">
        <f>-LOG10(mouse_mf_new[[#This Row],[PValue]])</f>
        <v>1.9757357271254761</v>
      </c>
    </row>
    <row r="13" spans="1:14" x14ac:dyDescent="0.2">
      <c r="A13" t="s">
        <v>13</v>
      </c>
      <c r="B13" t="s">
        <v>142</v>
      </c>
      <c r="C13" t="s">
        <v>143</v>
      </c>
      <c r="D13">
        <v>12.096774193548388</v>
      </c>
      <c r="E13">
        <v>1.1937237042332269E-2</v>
      </c>
      <c r="F13" t="s">
        <v>102</v>
      </c>
      <c r="G13">
        <v>245</v>
      </c>
      <c r="H13">
        <v>104</v>
      </c>
      <c r="I13">
        <v>1298</v>
      </c>
      <c r="J13">
        <v>1.5282574568288854</v>
      </c>
      <c r="K13">
        <v>0.9869016621013823</v>
      </c>
      <c r="L13">
        <v>0.34505585169599223</v>
      </c>
      <c r="M13">
        <v>0.34314418492759341</v>
      </c>
      <c r="N13">
        <f>-LOG10(mouse_mf_new[[#This Row],[PValue]])</f>
        <v>1.9230961820948478</v>
      </c>
    </row>
    <row r="14" spans="1:14" x14ac:dyDescent="0.2">
      <c r="A14" t="s">
        <v>13</v>
      </c>
      <c r="B14" t="s">
        <v>144</v>
      </c>
      <c r="C14" t="s">
        <v>145</v>
      </c>
      <c r="D14">
        <v>3.225806451612903</v>
      </c>
      <c r="E14">
        <v>1.2425833994592518E-2</v>
      </c>
      <c r="F14" t="s">
        <v>103</v>
      </c>
      <c r="G14">
        <v>245</v>
      </c>
      <c r="H14">
        <v>15</v>
      </c>
      <c r="I14">
        <v>1298</v>
      </c>
      <c r="J14">
        <v>2.8255782312925173</v>
      </c>
      <c r="K14">
        <v>0.98904356754460454</v>
      </c>
      <c r="L14">
        <v>0.34505585169599223</v>
      </c>
      <c r="M14">
        <v>0.34314418492759341</v>
      </c>
      <c r="N14">
        <f>-LOG10(mouse_mf_new[[#This Row],[PValue]])</f>
        <v>1.9056744527278948</v>
      </c>
    </row>
    <row r="15" spans="1:14" x14ac:dyDescent="0.2">
      <c r="A15" t="s">
        <v>13</v>
      </c>
      <c r="B15" t="s">
        <v>146</v>
      </c>
      <c r="C15" t="s">
        <v>147</v>
      </c>
      <c r="D15">
        <v>1.6129032258064515</v>
      </c>
      <c r="E15">
        <v>2.2634174589175219E-2</v>
      </c>
      <c r="F15" t="s">
        <v>104</v>
      </c>
      <c r="G15">
        <v>245</v>
      </c>
      <c r="H15">
        <v>4</v>
      </c>
      <c r="I15">
        <v>1298</v>
      </c>
      <c r="J15">
        <v>5.2979591836734699</v>
      </c>
      <c r="K15">
        <v>0.99974258672684302</v>
      </c>
      <c r="L15">
        <v>0.52975028576945848</v>
      </c>
      <c r="M15">
        <v>0.52681538113915682</v>
      </c>
      <c r="N15">
        <f>-LOG10(mouse_mf_new[[#This Row],[PValue]])</f>
        <v>1.6452353384959963</v>
      </c>
    </row>
    <row r="16" spans="1:14" x14ac:dyDescent="0.2">
      <c r="A16" t="s">
        <v>13</v>
      </c>
      <c r="B16" t="s">
        <v>148</v>
      </c>
      <c r="C16" t="s">
        <v>149</v>
      </c>
      <c r="D16">
        <v>1.6129032258064515</v>
      </c>
      <c r="E16">
        <v>2.2634174589175219E-2</v>
      </c>
      <c r="F16" t="s">
        <v>104</v>
      </c>
      <c r="G16">
        <v>245</v>
      </c>
      <c r="H16">
        <v>4</v>
      </c>
      <c r="I16">
        <v>1298</v>
      </c>
      <c r="J16">
        <v>5.2979591836734699</v>
      </c>
      <c r="K16">
        <v>0.99974258672684302</v>
      </c>
      <c r="L16">
        <v>0.52975028576945848</v>
      </c>
      <c r="M16">
        <v>0.52681538113915682</v>
      </c>
      <c r="N16">
        <f>-LOG10(mouse_mf_new[[#This Row],[PValue]])</f>
        <v>1.6452353384959963</v>
      </c>
    </row>
    <row r="17" spans="1:14" x14ac:dyDescent="0.2">
      <c r="A17" t="s">
        <v>13</v>
      </c>
      <c r="B17" t="s">
        <v>150</v>
      </c>
      <c r="C17" t="s">
        <v>151</v>
      </c>
      <c r="D17">
        <v>6.854838709677419</v>
      </c>
      <c r="E17">
        <v>2.3479237042413673E-2</v>
      </c>
      <c r="F17" t="s">
        <v>105</v>
      </c>
      <c r="G17">
        <v>245</v>
      </c>
      <c r="H17">
        <v>52</v>
      </c>
      <c r="I17">
        <v>1298</v>
      </c>
      <c r="J17">
        <v>1.7320251177394035</v>
      </c>
      <c r="K17">
        <v>0.99981162862045558</v>
      </c>
      <c r="L17">
        <v>0.52975028576945848</v>
      </c>
      <c r="M17">
        <v>0.52681538113915682</v>
      </c>
      <c r="N17">
        <f>-LOG10(mouse_mf_new[[#This Row],[PValue]])</f>
        <v>1.6293160195902319</v>
      </c>
    </row>
    <row r="18" spans="1:14" x14ac:dyDescent="0.2">
      <c r="A18" t="s">
        <v>13</v>
      </c>
      <c r="B18" t="s">
        <v>152</v>
      </c>
      <c r="C18" t="s">
        <v>153</v>
      </c>
      <c r="D18">
        <v>2.0161290322580645</v>
      </c>
      <c r="E18">
        <v>2.6550736076865387E-2</v>
      </c>
      <c r="F18" t="s">
        <v>106</v>
      </c>
      <c r="G18">
        <v>245</v>
      </c>
      <c r="H18">
        <v>7</v>
      </c>
      <c r="I18">
        <v>1298</v>
      </c>
      <c r="J18">
        <v>3.7842565597667632</v>
      </c>
      <c r="K18">
        <v>0.99993958999061094</v>
      </c>
      <c r="L18">
        <v>0.56381268963225906</v>
      </c>
      <c r="M18">
        <v>0.56068907362321607</v>
      </c>
      <c r="N18">
        <f>-LOG10(mouse_mf_new[[#This Row],[PValue]])</f>
        <v>1.5759234342928841</v>
      </c>
    </row>
    <row r="19" spans="1:14" x14ac:dyDescent="0.2">
      <c r="A19" t="s">
        <v>13</v>
      </c>
      <c r="B19" t="s">
        <v>154</v>
      </c>
      <c r="C19" t="s">
        <v>155</v>
      </c>
      <c r="D19">
        <v>4.032258064516129</v>
      </c>
      <c r="E19">
        <v>4.0270128358467855E-2</v>
      </c>
      <c r="F19" t="s">
        <v>107</v>
      </c>
      <c r="G19">
        <v>245</v>
      </c>
      <c r="H19">
        <v>26</v>
      </c>
      <c r="I19">
        <v>1298</v>
      </c>
      <c r="J19">
        <v>2.0376766091051803</v>
      </c>
      <c r="K19">
        <v>0.9999996404216831</v>
      </c>
      <c r="L19">
        <v>0.80763979652260542</v>
      </c>
      <c r="M19">
        <v>0.80316533781610877</v>
      </c>
      <c r="N19">
        <f>-LOG10(mouse_mf_new[[#This Row],[PValue]])</f>
        <v>1.3950169861043775</v>
      </c>
    </row>
    <row r="20" spans="1:14" x14ac:dyDescent="0.2">
      <c r="A20" t="s">
        <v>13</v>
      </c>
      <c r="B20" t="s">
        <v>156</v>
      </c>
      <c r="C20" t="s">
        <v>157</v>
      </c>
      <c r="D20">
        <v>5.6451612903225801</v>
      </c>
      <c r="E20">
        <v>4.5282833075203838E-2</v>
      </c>
      <c r="F20" t="s">
        <v>108</v>
      </c>
      <c r="G20">
        <v>245</v>
      </c>
      <c r="H20">
        <v>43</v>
      </c>
      <c r="I20">
        <v>1298</v>
      </c>
      <c r="J20">
        <v>1.7249169435215945</v>
      </c>
      <c r="K20">
        <v>0.99999994570270889</v>
      </c>
      <c r="L20">
        <v>0.82148266093129141</v>
      </c>
      <c r="M20">
        <v>0.81693151045521761</v>
      </c>
      <c r="N20">
        <f>-LOG10(mouse_mf_new[[#This Row],[PValue]])</f>
        <v>1.3440664097694754</v>
      </c>
    </row>
    <row r="21" spans="1:14" x14ac:dyDescent="0.2">
      <c r="A21" t="s">
        <v>13</v>
      </c>
      <c r="B21" t="s">
        <v>158</v>
      </c>
      <c r="C21" t="s">
        <v>159</v>
      </c>
      <c r="D21">
        <v>1.6129032258064515</v>
      </c>
      <c r="E21">
        <v>4.8768300763915994E-2</v>
      </c>
      <c r="F21" t="s">
        <v>109</v>
      </c>
      <c r="G21">
        <v>245</v>
      </c>
      <c r="H21">
        <v>5</v>
      </c>
      <c r="I21">
        <v>1298</v>
      </c>
      <c r="J21">
        <v>4.2383673469387757</v>
      </c>
      <c r="K21">
        <v>0.99999998550028324</v>
      </c>
      <c r="L21">
        <v>0.82148266093129141</v>
      </c>
      <c r="M21">
        <v>0.81693151045521761</v>
      </c>
      <c r="N21">
        <f>-LOG10(mouse_mf_new[[#This Row],[PValue]])</f>
        <v>1.3118623762868655</v>
      </c>
    </row>
    <row r="22" spans="1:14" x14ac:dyDescent="0.2">
      <c r="A22" t="s">
        <v>13</v>
      </c>
      <c r="B22" t="s">
        <v>160</v>
      </c>
      <c r="C22" t="s">
        <v>161</v>
      </c>
      <c r="D22">
        <v>1.6129032258064515</v>
      </c>
      <c r="E22">
        <v>4.8768300763915994E-2</v>
      </c>
      <c r="F22" t="s">
        <v>110</v>
      </c>
      <c r="G22">
        <v>245</v>
      </c>
      <c r="H22">
        <v>5</v>
      </c>
      <c r="I22">
        <v>1298</v>
      </c>
      <c r="J22">
        <v>4.2383673469387757</v>
      </c>
      <c r="K22">
        <v>0.99999998550028324</v>
      </c>
      <c r="L22">
        <v>0.82148266093129141</v>
      </c>
      <c r="M22">
        <v>0.81693151045521761</v>
      </c>
      <c r="N22">
        <f>-LOG10(mouse_mf_new[[#This Row],[PValue]])</f>
        <v>1.3118623762868655</v>
      </c>
    </row>
    <row r="23" spans="1:14" x14ac:dyDescent="0.2">
      <c r="A23" t="s">
        <v>13</v>
      </c>
      <c r="B23" t="s">
        <v>162</v>
      </c>
      <c r="C23" t="s">
        <v>163</v>
      </c>
      <c r="D23">
        <v>4.435483870967742</v>
      </c>
      <c r="E23">
        <v>5.006265523681E-2</v>
      </c>
      <c r="F23" t="s">
        <v>111</v>
      </c>
      <c r="G23">
        <v>245</v>
      </c>
      <c r="H23">
        <v>31</v>
      </c>
      <c r="I23">
        <v>1298</v>
      </c>
      <c r="J23">
        <v>1.8799210006583278</v>
      </c>
      <c r="K23">
        <v>0.99999999113086924</v>
      </c>
      <c r="L23">
        <v>0.82148266093129141</v>
      </c>
      <c r="M23">
        <v>0.81693151045521761</v>
      </c>
      <c r="N23">
        <f>-LOG10(mouse_mf_new[[#This Row],[PValue]])</f>
        <v>1.3004861198873336</v>
      </c>
    </row>
    <row r="24" spans="1:14" x14ac:dyDescent="0.2">
      <c r="A24" t="s">
        <v>13</v>
      </c>
      <c r="B24" t="s">
        <v>164</v>
      </c>
      <c r="C24" t="s">
        <v>165</v>
      </c>
      <c r="D24">
        <v>2.4193548387096775</v>
      </c>
      <c r="E24">
        <v>5.6798303179426621E-2</v>
      </c>
      <c r="F24" t="s">
        <v>112</v>
      </c>
      <c r="G24">
        <v>245</v>
      </c>
      <c r="H24">
        <v>12</v>
      </c>
      <c r="I24">
        <v>1298</v>
      </c>
      <c r="J24">
        <v>2.6489795918367345</v>
      </c>
      <c r="K24">
        <v>0.99999999932040373</v>
      </c>
      <c r="L24">
        <v>0.89148641077273949</v>
      </c>
      <c r="M24">
        <v>0.88654742788757201</v>
      </c>
      <c r="N24">
        <f>-LOG10(mouse_mf_new[[#This Row],[PValue]])</f>
        <v>1.2456646384231227</v>
      </c>
    </row>
    <row r="25" spans="1:14" x14ac:dyDescent="0.2">
      <c r="A25" t="s">
        <v>13</v>
      </c>
      <c r="B25" t="s">
        <v>166</v>
      </c>
      <c r="C25" t="s">
        <v>167</v>
      </c>
      <c r="D25">
        <v>6.0483870967741939</v>
      </c>
      <c r="E25">
        <v>5.9933461616897429E-2</v>
      </c>
      <c r="F25" t="s">
        <v>113</v>
      </c>
      <c r="G25">
        <v>245</v>
      </c>
      <c r="H25">
        <v>49</v>
      </c>
      <c r="I25">
        <v>1298</v>
      </c>
      <c r="J25">
        <v>1.6218242399000415</v>
      </c>
      <c r="K25">
        <v>0.99999999979570742</v>
      </c>
      <c r="L25">
        <v>0.90149915182083218</v>
      </c>
      <c r="M25">
        <v>0.89650469668609079</v>
      </c>
      <c r="N25">
        <f>-LOG10(mouse_mf_new[[#This Row],[PValue]])</f>
        <v>1.2223306377431802</v>
      </c>
    </row>
    <row r="26" spans="1:14" x14ac:dyDescent="0.2">
      <c r="A26" t="s">
        <v>13</v>
      </c>
      <c r="B26" t="s">
        <v>168</v>
      </c>
      <c r="C26" t="s">
        <v>169</v>
      </c>
      <c r="D26">
        <v>4.435483870967742</v>
      </c>
      <c r="E26">
        <v>7.3811376828258918E-2</v>
      </c>
      <c r="F26" t="s">
        <v>114</v>
      </c>
      <c r="G26">
        <v>245</v>
      </c>
      <c r="H26">
        <v>33</v>
      </c>
      <c r="I26">
        <v>1298</v>
      </c>
      <c r="J26">
        <v>1.7659863945578229</v>
      </c>
      <c r="K26">
        <v>0.99999999999904832</v>
      </c>
      <c r="L26">
        <v>1</v>
      </c>
      <c r="M26">
        <v>0.99722222222222223</v>
      </c>
      <c r="N26">
        <f>-LOG10(mouse_mf_new[[#This Row],[PValue]])</f>
        <v>1.1318766935572366</v>
      </c>
    </row>
    <row r="27" spans="1:14" x14ac:dyDescent="0.2">
      <c r="A27" t="s">
        <v>13</v>
      </c>
      <c r="B27" t="s">
        <v>170</v>
      </c>
      <c r="C27" t="s">
        <v>171</v>
      </c>
      <c r="D27">
        <v>2.82258064516129</v>
      </c>
      <c r="E27">
        <v>8.1471468272395584E-2</v>
      </c>
      <c r="F27" t="s">
        <v>115</v>
      </c>
      <c r="G27">
        <v>245</v>
      </c>
      <c r="H27">
        <v>17</v>
      </c>
      <c r="I27">
        <v>1298</v>
      </c>
      <c r="J27">
        <v>2.1815126050420166</v>
      </c>
      <c r="K27">
        <v>0.99999999999995248</v>
      </c>
      <c r="L27">
        <v>1</v>
      </c>
      <c r="M27">
        <v>0.99722222222222223</v>
      </c>
      <c r="N27">
        <f>-LOG10(mouse_mf_new[[#This Row],[PValue]])</f>
        <v>1.0889944567978223</v>
      </c>
    </row>
    <row r="28" spans="1:14" x14ac:dyDescent="0.2">
      <c r="A28" t="s">
        <v>13</v>
      </c>
      <c r="B28" t="s">
        <v>172</v>
      </c>
      <c r="C28" t="s">
        <v>173</v>
      </c>
      <c r="D28">
        <v>1.6129032258064515</v>
      </c>
      <c r="E28">
        <v>8.4206687894471804E-2</v>
      </c>
      <c r="F28" t="s">
        <v>116</v>
      </c>
      <c r="G28">
        <v>245</v>
      </c>
      <c r="H28">
        <v>6</v>
      </c>
      <c r="I28">
        <v>1298</v>
      </c>
      <c r="J28">
        <v>3.5319727891156463</v>
      </c>
      <c r="K28">
        <v>0.99999999999998379</v>
      </c>
      <c r="L28">
        <v>1</v>
      </c>
      <c r="M28">
        <v>0.99722222222222223</v>
      </c>
      <c r="N28">
        <f>-LOG10(mouse_mf_new[[#This Row],[PValue]])</f>
        <v>1.0746534144347941</v>
      </c>
    </row>
    <row r="29" spans="1:14" x14ac:dyDescent="0.2">
      <c r="A29" t="s">
        <v>13</v>
      </c>
      <c r="B29" t="s">
        <v>174</v>
      </c>
      <c r="C29" t="s">
        <v>175</v>
      </c>
      <c r="D29">
        <v>1.6129032258064515</v>
      </c>
      <c r="E29">
        <v>8.4206687894471804E-2</v>
      </c>
      <c r="F29" t="s">
        <v>117</v>
      </c>
      <c r="G29">
        <v>245</v>
      </c>
      <c r="H29">
        <v>6</v>
      </c>
      <c r="I29">
        <v>1298</v>
      </c>
      <c r="J29">
        <v>3.5319727891156463</v>
      </c>
      <c r="K29">
        <v>0.99999999999998379</v>
      </c>
      <c r="L29">
        <v>1</v>
      </c>
      <c r="M29">
        <v>0.99722222222222223</v>
      </c>
      <c r="N29">
        <f>-LOG10(mouse_mf_new[[#This Row],[PValue]])</f>
        <v>1.0746534144347941</v>
      </c>
    </row>
    <row r="30" spans="1:14" x14ac:dyDescent="0.2">
      <c r="A30" t="s">
        <v>13</v>
      </c>
      <c r="B30" t="s">
        <v>176</v>
      </c>
      <c r="C30" t="s">
        <v>177</v>
      </c>
      <c r="D30">
        <v>1.2096774193548387</v>
      </c>
      <c r="E30">
        <v>9.2505164816752763E-2</v>
      </c>
      <c r="F30" t="s">
        <v>118</v>
      </c>
      <c r="G30">
        <v>245</v>
      </c>
      <c r="H30">
        <v>3</v>
      </c>
      <c r="I30">
        <v>1298</v>
      </c>
      <c r="J30">
        <v>5.297959183673469</v>
      </c>
      <c r="K30">
        <v>0.99999999999999944</v>
      </c>
      <c r="L30">
        <v>1</v>
      </c>
      <c r="M30">
        <v>0.99722222222222223</v>
      </c>
      <c r="N30">
        <f>-LOG10(mouse_mf_new[[#This Row],[PValue]])</f>
        <v>1.0338340187334349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C53D79BC0540978A6093E3763C7D" ma:contentTypeVersion="17" ma:contentTypeDescription="Create a new document." ma:contentTypeScope="" ma:versionID="8cda9db4e26eaa578a10d1c09b916034">
  <xsd:schema xmlns:xsd="http://www.w3.org/2001/XMLSchema" xmlns:xs="http://www.w3.org/2001/XMLSchema" xmlns:p="http://schemas.microsoft.com/office/2006/metadata/properties" xmlns:ns2="fb745f66-fa8d-43ab-b0d9-9e4acb6ae2e8" xmlns:ns3="720868c3-31ad-4c27-9533-11b485b0cf88" targetNamespace="http://schemas.microsoft.com/office/2006/metadata/properties" ma:root="true" ma:fieldsID="3d741baca97e9b0ba0c9c3b0e762b06d" ns2:_="" ns3:_="">
    <xsd:import namespace="fb745f66-fa8d-43ab-b0d9-9e4acb6ae2e8"/>
    <xsd:import namespace="720868c3-31ad-4c27-9533-11b485b0cf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45f66-fa8d-43ab-b0d9-9e4acb6ae2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d37ae30-1c3a-40e1-94c5-05ea5a166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868c3-31ad-4c27-9533-11b485b0cf8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54edcc6-89c9-425d-a4c8-17686130fdab}" ma:internalName="TaxCatchAll" ma:showField="CatchAllData" ma:web="720868c3-31ad-4c27-9533-11b485b0c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  s t a n d a l o n e = " n o " ? > < D a t a M a s h u p   x m l n s = " h t t p : / / s c h e m a s . m i c r o s o f t . c o m / D a t a M a s h u p " > A A A A A N M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H g J w J q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y 1 D M 0 s 9 Q z s N G H C d r 4 Z u Y h F A D l D U C y S I I 2 z q U 5 J a V F q X a p e b q h w T b 6 M K 6 N P t Q P d g A A A A D / / w M A U E s D B B Q A A g A I A A A A I Q A m B W s x 4 g E A A L U Y A A A T A A A A R m 9 y b X V s Y X M v U 2 V j d G l v b j E u b e y W Q W / T M B i G 7 / 0 V V i a k V I p S T S A u i A N L 1 x Y B o 9 D A B a H I T b 4 2 H r a / y v 7 M V k 3 7 7 z j N y t C a 3 R J O P k V + X + f x F + U 5 2 E J J A j V b t c / z N 6 O R r b m B i i 2 c 4 r q Y f y 4 u l s U V 3 L C 3 T A K N G F u h M y X 4 Z W Z / p 1 M s n Q J N 8 U x I S D P U 5 B c 2 j i b f L B g 7 q T l e O y k m U 7 z R E n l l J 0 + o K d 1 S N E 7 Y j y l I o Q S B 8 e D o L C a + H k c J y 1 A 6 p a 3 P z l 8 m 7 I t D g h X t Z X P 6 4 y K 9 Q g 0 / x 4 m f 7 S x a G l S + q F g N v P I j R H 5 r z t d + 1 0 O z a P O 4 / Q x / 8 k P + T s p V y S U 3 z W l k 3 F 9 i V n O 9 9 c D y M A u j / Q 4 e o b n h 2 m 7 Q q H b S 3 J c 2 7 p g i Y X d 3 U c Y J t m j 2 f t V Q G M E t 3 f s m y s G o k z B D p 8 m n 7 z W 9 f p U 2 5 E P 8 4 r h R O 7 U G c 8 i W 3 7 l 0 0 F H M Q Y M 9 I X 8 U l l i O x O U p f o k 7 t h B k u 5 t n X p q h r N i l N q K s G x k 6 B r l A v Q F j U I u u E v Q 1 V 6 K z m 0 2 / P k n v x y O h n / 0 z H f 5 + m g 3 h b 0 s N / g Z / h / Y 3 y 4 b w t 6 U G f 4 O / g / o 7 w O U h 3 B y C u f / B 3 A + X 8 3 m h e 3 b 3 C A 3 2 B n s H s l e h s 1 C s d z 2 6 + y 8 y m B v M H d T c s u z d 3 B Y Z z A 3 m D m q u 2 v R u b o s M 5 g Z z B z X 3 F 2 y 3 v b t 7 h A Z 7 g 7 3 9 2 v s H A A D / / w M A U E s B A i 0 A F A A G A A g A A A A h A C r d q k D S A A A A N w E A A B M A A A A A A A A A A A A A A A A A A A A A A F t D b 2 5 0 Z W 5 0 X 1 R 5 c G V z X S 5 4 b W x Q S w E C L Q A U A A I A C A A A A C E A H g J w J q 0 A A A D 3 A A A A E g A A A A A A A A A A A A A A A A A L A w A A Q 2 9 u Z m l n L 1 B h Y 2 t h Z 2 U u e G 1 s U E s B A i 0 A F A A C A A g A A A A h A C Y F a z H i A Q A A t R g A A B M A A A A A A A A A A A A A A A A A 6 A M A A E Z v c m 1 1 b G F z L 1 N l Y 3 R p b 2 4 x L m 1 Q S w U G A A A A A A M A A w D C A A A A + w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6 E A A A A A A A A D I Q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d W 1 h b l 9 H T 1 9 C U F 9 O Z X c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E w L T A y V D I w O j U w O j E 3 L j U 2 O T I w O T B a I i 8 + P E V u d H J 5 I F R 5 c G U 9 I k Z p b G x D b 2 x 1 b W 5 U e X B l c y I g V m F s d W U 9 I n N C Z 1 l E Q l F V R 0 F 3 T U R C U V V G Q l E 9 P S I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W Q 2 N m U 1 M j M t O G F k Y y 0 x O T R h L T l k O T I t Z W N i M G E 1 M T I 5 N j c 0 I i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d W 1 h b l 9 H T 1 9 C U F 9 O Z X c v Q X V 0 b 1 J l b W 9 2 Z W R D b 2 x 1 b W 5 z M S 5 7 Q 2 F 0 Z W d v c n k s M H 0 m c X V v d D s s J n F 1 b 3 Q 7 U 2 V j d G l v b j E v S H V t Y W 5 f R 0 9 f Q l B f T m V 3 L 0 F 1 d G 9 S Z W 1 v d m V k Q 2 9 s d W 1 u c z E u e 1 R l c m 0 s M X 0 m c X V v d D s s J n F 1 b 3 Q 7 U 2 V j d G l v b j E v S H V t Y W 5 f R 0 9 f Q l B f T m V 3 L 0 F 1 d G 9 S Z W 1 v d m V k Q 2 9 s d W 1 u c z E u e 0 N v d W 5 0 L D J 9 J n F 1 b 3 Q 7 L C Z x d W 9 0 O 1 N l Y 3 R p b 2 4 x L 0 h 1 b W F u X 0 d P X 0 J Q X 0 5 l d y 9 B d X R v U m V t b 3 Z l Z E N v b H V t b n M x L n s l L D N 9 J n F 1 b 3 Q 7 L C Z x d W 9 0 O 1 N l Y 3 R p b 2 4 x L 0 h 1 b W F u X 0 d P X 0 J Q X 0 5 l d y 9 B d X R v U m V t b 3 Z l Z E N v b H V t b n M x L n t Q V m F s d W U s N H 0 m c X V v d D s s J n F 1 b 3 Q 7 U 2 V j d G l v b j E v S H V t Y W 5 f R 0 9 f Q l B f T m V 3 L 0 F 1 d G 9 S Z W 1 v d m V k Q 2 9 s d W 1 u c z E u e 0 d l b m V z L D V 9 J n F 1 b 3 Q 7 L C Z x d W 9 0 O 1 N l Y 3 R p b 2 4 x L 0 h 1 b W F u X 0 d P X 0 J Q X 0 5 l d y 9 B d X R v U m V t b 3 Z l Z E N v b H V t b n M x L n t M a X N 0 I F R v d G F s L D Z 9 J n F 1 b 3 Q 7 L C Z x d W 9 0 O 1 N l Y 3 R p b 2 4 x L 0 h 1 b W F u X 0 d P X 0 J Q X 0 5 l d y 9 B d X R v U m V t b 3 Z l Z E N v b H V t b n M x L n t Q b 3 A g S G l 0 c y w 3 f S Z x d W 9 0 O y w m c X V v d D t T Z W N 0 a W 9 u M S 9 I d W 1 h b l 9 H T 1 9 C U F 9 O Z X c v Q X V 0 b 1 J l b W 9 2 Z W R D b 2 x 1 b W 5 z M S 5 7 U G 9 w I F R v d G F s L D h 9 J n F 1 b 3 Q 7 L C Z x d W 9 0 O 1 N l Y 3 R p b 2 4 x L 0 h 1 b W F u X 0 d P X 0 J Q X 0 5 l d y 9 B d X R v U m V t b 3 Z l Z E N v b H V t b n M x L n t G b 2 x k I E V u c m l j a G 1 l b n Q s O X 0 m c X V v d D s s J n F 1 b 3 Q 7 U 2 V j d G l v b j E v S H V t Y W 5 f R 0 9 f Q l B f T m V 3 L 0 F 1 d G 9 S Z W 1 v d m V k Q 2 9 s d W 1 u c z E u e 0 J v b m Z l c n J v b m k s M T B 9 J n F 1 b 3 Q 7 L C Z x d W 9 0 O 1 N l Y 3 R p b 2 4 x L 0 h 1 b W F u X 0 d P X 0 J Q X 0 5 l d y 9 B d X R v U m V t b 3 Z l Z E N v b H V t b n M x L n t C Z W 5 q Y W 1 p b m k s M T F 9 J n F 1 b 3 Q 7 L C Z x d W 9 0 O 1 N l Y 3 R p b 2 4 x L 0 h 1 b W F u X 0 d P X 0 J Q X 0 5 l d y 9 B d X R v U m V t b 3 Z l Z E N v b H V t b n M x L n t G R F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I d W 1 h b l 9 H T 1 9 C U F 9 O Z X c v Q X V 0 b 1 J l b W 9 2 Z W R D b 2 x 1 b W 5 z M S 5 7 Q 2 F 0 Z W d v c n k s M H 0 m c X V v d D s s J n F 1 b 3 Q 7 U 2 V j d G l v b j E v S H V t Y W 5 f R 0 9 f Q l B f T m V 3 L 0 F 1 d G 9 S Z W 1 v d m V k Q 2 9 s d W 1 u c z E u e 1 R l c m 0 s M X 0 m c X V v d D s s J n F 1 b 3 Q 7 U 2 V j d G l v b j E v S H V t Y W 5 f R 0 9 f Q l B f T m V 3 L 0 F 1 d G 9 S Z W 1 v d m V k Q 2 9 s d W 1 u c z E u e 0 N v d W 5 0 L D J 9 J n F 1 b 3 Q 7 L C Z x d W 9 0 O 1 N l Y 3 R p b 2 4 x L 0 h 1 b W F u X 0 d P X 0 J Q X 0 5 l d y 9 B d X R v U m V t b 3 Z l Z E N v b H V t b n M x L n s l L D N 9 J n F 1 b 3 Q 7 L C Z x d W 9 0 O 1 N l Y 3 R p b 2 4 x L 0 h 1 b W F u X 0 d P X 0 J Q X 0 5 l d y 9 B d X R v U m V t b 3 Z l Z E N v b H V t b n M x L n t Q V m F s d W U s N H 0 m c X V v d D s s J n F 1 b 3 Q 7 U 2 V j d G l v b j E v S H V t Y W 5 f R 0 9 f Q l B f T m V 3 L 0 F 1 d G 9 S Z W 1 v d m V k Q 2 9 s d W 1 u c z E u e 0 d l b m V z L D V 9 J n F 1 b 3 Q 7 L C Z x d W 9 0 O 1 N l Y 3 R p b 2 4 x L 0 h 1 b W F u X 0 d P X 0 J Q X 0 5 l d y 9 B d X R v U m V t b 3 Z l Z E N v b H V t b n M x L n t M a X N 0 I F R v d G F s L D Z 9 J n F 1 b 3 Q 7 L C Z x d W 9 0 O 1 N l Y 3 R p b 2 4 x L 0 h 1 b W F u X 0 d P X 0 J Q X 0 5 l d y 9 B d X R v U m V t b 3 Z l Z E N v b H V t b n M x L n t Q b 3 A g S G l 0 c y w 3 f S Z x d W 9 0 O y w m c X V v d D t T Z W N 0 a W 9 u M S 9 I d W 1 h b l 9 H T 1 9 C U F 9 O Z X c v Q X V 0 b 1 J l b W 9 2 Z W R D b 2 x 1 b W 5 z M S 5 7 U G 9 w I F R v d G F s L D h 9 J n F 1 b 3 Q 7 L C Z x d W 9 0 O 1 N l Y 3 R p b 2 4 x L 0 h 1 b W F u X 0 d P X 0 J Q X 0 5 l d y 9 B d X R v U m V t b 3 Z l Z E N v b H V t b n M x L n t G b 2 x k I E V u c m l j a G 1 l b n Q s O X 0 m c X V v d D s s J n F 1 b 3 Q 7 U 2 V j d G l v b j E v S H V t Y W 5 f R 0 9 f Q l B f T m V 3 L 0 F 1 d G 9 S Z W 1 v d m V k Q 2 9 s d W 1 u c z E u e 0 J v b m Z l c n J v b m k s M T B 9 J n F 1 b 3 Q 7 L C Z x d W 9 0 O 1 N l Y 3 R p b 2 4 x L 0 h 1 b W F u X 0 d P X 0 J Q X 0 5 l d y 9 B d X R v U m V t b 3 Z l Z E N v b H V t b n M x L n t C Z W 5 q Y W 1 p b m k s M T F 9 J n F 1 b 3 Q 7 L C Z x d W 9 0 O 1 N l Y 3 R p b 2 4 x L 0 h 1 b W F u X 0 d P X 0 J Q X 0 5 l d y 9 B d X R v U m V t b 3 Z l Z E N v b H V t b n M x L n t G R F I s M T J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I d W 1 h b l 9 H T 1 9 N R l 9 O Z X c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E w L T A y V D I w O j U w O j M 0 L j Q x N D Q x N T B a I i 8 + P E V u d H J 5 I F R 5 c G U 9 I k Z p b G x D b 2 x 1 b W 5 U e X B l c y I g V m F s d W U 9 I n N C Z 1 l E Q l F V R 0 F 3 T U R C U V V G Q l E 9 P S I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W Q 3 M 2 Q w N T A t Z G E 5 M y 0 0 M D Q 0 L W E 3 Y j A t N G I 0 N z V j M G E 0 Z D N m I i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d W 1 h b l 9 H T 1 9 N R l 9 O Z X c v Q X V 0 b 1 J l b W 9 2 Z W R D b 2 x 1 b W 5 z M S 5 7 Q 2 F 0 Z W d v c n k s M H 0 m c X V v d D s s J n F 1 b 3 Q 7 U 2 V j d G l v b j E v S H V t Y W 5 f R 0 9 f T U Z f T m V 3 L 0 F 1 d G 9 S Z W 1 v d m V k Q 2 9 s d W 1 u c z E u e 1 R l c m 0 s M X 0 m c X V v d D s s J n F 1 b 3 Q 7 U 2 V j d G l v b j E v S H V t Y W 5 f R 0 9 f T U Z f T m V 3 L 0 F 1 d G 9 S Z W 1 v d m V k Q 2 9 s d W 1 u c z E u e 0 N v d W 5 0 L D J 9 J n F 1 b 3 Q 7 L C Z x d W 9 0 O 1 N l Y 3 R p b 2 4 x L 0 h 1 b W F u X 0 d P X 0 1 G X 0 5 l d y 9 B d X R v U m V t b 3 Z l Z E N v b H V t b n M x L n s l L D N 9 J n F 1 b 3 Q 7 L C Z x d W 9 0 O 1 N l Y 3 R p b 2 4 x L 0 h 1 b W F u X 0 d P X 0 1 G X 0 5 l d y 9 B d X R v U m V t b 3 Z l Z E N v b H V t b n M x L n t Q V m F s d W U s N H 0 m c X V v d D s s J n F 1 b 3 Q 7 U 2 V j d G l v b j E v S H V t Y W 5 f R 0 9 f T U Z f T m V 3 L 0 F 1 d G 9 S Z W 1 v d m V k Q 2 9 s d W 1 u c z E u e 0 d l b m V z L D V 9 J n F 1 b 3 Q 7 L C Z x d W 9 0 O 1 N l Y 3 R p b 2 4 x L 0 h 1 b W F u X 0 d P X 0 1 G X 0 5 l d y 9 B d X R v U m V t b 3 Z l Z E N v b H V t b n M x L n t M a X N 0 I F R v d G F s L D Z 9 J n F 1 b 3 Q 7 L C Z x d W 9 0 O 1 N l Y 3 R p b 2 4 x L 0 h 1 b W F u X 0 d P X 0 1 G X 0 5 l d y 9 B d X R v U m V t b 3 Z l Z E N v b H V t b n M x L n t Q b 3 A g S G l 0 c y w 3 f S Z x d W 9 0 O y w m c X V v d D t T Z W N 0 a W 9 u M S 9 I d W 1 h b l 9 H T 1 9 N R l 9 O Z X c v Q X V 0 b 1 J l b W 9 2 Z W R D b 2 x 1 b W 5 z M S 5 7 U G 9 w I F R v d G F s L D h 9 J n F 1 b 3 Q 7 L C Z x d W 9 0 O 1 N l Y 3 R p b 2 4 x L 0 h 1 b W F u X 0 d P X 0 1 G X 0 5 l d y 9 B d X R v U m V t b 3 Z l Z E N v b H V t b n M x L n t G b 2 x k I E V u c m l j a G 1 l b n Q s O X 0 m c X V v d D s s J n F 1 b 3 Q 7 U 2 V j d G l v b j E v S H V t Y W 5 f R 0 9 f T U Z f T m V 3 L 0 F 1 d G 9 S Z W 1 v d m V k Q 2 9 s d W 1 u c z E u e 0 J v b m Z l c n J v b m k s M T B 9 J n F 1 b 3 Q 7 L C Z x d W 9 0 O 1 N l Y 3 R p b 2 4 x L 0 h 1 b W F u X 0 d P X 0 1 G X 0 5 l d y 9 B d X R v U m V t b 3 Z l Z E N v b H V t b n M x L n t C Z W 5 q Y W 1 p b m k s M T F 9 J n F 1 b 3 Q 7 L C Z x d W 9 0 O 1 N l Y 3 R p b 2 4 x L 0 h 1 b W F u X 0 d P X 0 1 G X 0 5 l d y 9 B d X R v U m V t b 3 Z l Z E N v b H V t b n M x L n t G R F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I d W 1 h b l 9 H T 1 9 N R l 9 O Z X c v Q X V 0 b 1 J l b W 9 2 Z W R D b 2 x 1 b W 5 z M S 5 7 Q 2 F 0 Z W d v c n k s M H 0 m c X V v d D s s J n F 1 b 3 Q 7 U 2 V j d G l v b j E v S H V t Y W 5 f R 0 9 f T U Z f T m V 3 L 0 F 1 d G 9 S Z W 1 v d m V k Q 2 9 s d W 1 u c z E u e 1 R l c m 0 s M X 0 m c X V v d D s s J n F 1 b 3 Q 7 U 2 V j d G l v b j E v S H V t Y W 5 f R 0 9 f T U Z f T m V 3 L 0 F 1 d G 9 S Z W 1 v d m V k Q 2 9 s d W 1 u c z E u e 0 N v d W 5 0 L D J 9 J n F 1 b 3 Q 7 L C Z x d W 9 0 O 1 N l Y 3 R p b 2 4 x L 0 h 1 b W F u X 0 d P X 0 1 G X 0 5 l d y 9 B d X R v U m V t b 3 Z l Z E N v b H V t b n M x L n s l L D N 9 J n F 1 b 3 Q 7 L C Z x d W 9 0 O 1 N l Y 3 R p b 2 4 x L 0 h 1 b W F u X 0 d P X 0 1 G X 0 5 l d y 9 B d X R v U m V t b 3 Z l Z E N v b H V t b n M x L n t Q V m F s d W U s N H 0 m c X V v d D s s J n F 1 b 3 Q 7 U 2 V j d G l v b j E v S H V t Y W 5 f R 0 9 f T U Z f T m V 3 L 0 F 1 d G 9 S Z W 1 v d m V k Q 2 9 s d W 1 u c z E u e 0 d l b m V z L D V 9 J n F 1 b 3 Q 7 L C Z x d W 9 0 O 1 N l Y 3 R p b 2 4 x L 0 h 1 b W F u X 0 d P X 0 1 G X 0 5 l d y 9 B d X R v U m V t b 3 Z l Z E N v b H V t b n M x L n t M a X N 0 I F R v d G F s L D Z 9 J n F 1 b 3 Q 7 L C Z x d W 9 0 O 1 N l Y 3 R p b 2 4 x L 0 h 1 b W F u X 0 d P X 0 1 G X 0 5 l d y 9 B d X R v U m V t b 3 Z l Z E N v b H V t b n M x L n t Q b 3 A g S G l 0 c y w 3 f S Z x d W 9 0 O y w m c X V v d D t T Z W N 0 a W 9 u M S 9 I d W 1 h b l 9 H T 1 9 N R l 9 O Z X c v Q X V 0 b 1 J l b W 9 2 Z W R D b 2 x 1 b W 5 z M S 5 7 U G 9 w I F R v d G F s L D h 9 J n F 1 b 3 Q 7 L C Z x d W 9 0 O 1 N l Y 3 R p b 2 4 x L 0 h 1 b W F u X 0 d P X 0 1 G X 0 5 l d y 9 B d X R v U m V t b 3 Z l Z E N v b H V t b n M x L n t G b 2 x k I E V u c m l j a G 1 l b n Q s O X 0 m c X V v d D s s J n F 1 b 3 Q 7 U 2 V j d G l v b j E v S H V t Y W 5 f R 0 9 f T U Z f T m V 3 L 0 F 1 d G 9 S Z W 1 v d m V k Q 2 9 s d W 1 u c z E u e 0 J v b m Z l c n J v b m k s M T B 9 J n F 1 b 3 Q 7 L C Z x d W 9 0 O 1 N l Y 3 R p b 2 4 x L 0 h 1 b W F u X 0 d P X 0 1 G X 0 5 l d y 9 B d X R v U m V t b 3 Z l Z E N v b H V t b n M x L n t C Z W 5 q Y W 1 p b m k s M T F 9 J n F 1 b 3 Q 7 L C Z x d W 9 0 O 1 N l Y 3 R p b 2 4 x L 0 h 1 b W F u X 0 d P X 0 1 G X 0 5 l d y 9 B d X R v U m V t b 3 Z l Z E N v b H V t b n M x L n t G R F I s M T J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I d W 1 h b l 9 H T 1 9 D Q 1 9 O Z X c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E w L T A y V D I w O j U x O j I 2 L j U 4 M j E 0 O T B a I i 8 + P E V u d H J 5 I F R 5 c G U 9 I k Z p b G x D b 2 x 1 b W 5 U e X B l c y I g V m F s d W U 9 I n N C Z 1 l E Q l F V R 0 F 3 T U R C U V V G Q l E 9 P S I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D c 2 M j B k Y z c t Y j M x Z S 0 w Y T R j L T k z M z A t Y T E w O G Q 5 N j Z h M D I 5 I i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d W 1 h b l 9 H T 1 9 D Q 1 9 O Z X c v Q X V 0 b 1 J l b W 9 2 Z W R D b 2 x 1 b W 5 z M S 5 7 Q 2 F 0 Z W d v c n k s M H 0 m c X V v d D s s J n F 1 b 3 Q 7 U 2 V j d G l v b j E v S H V t Y W 5 f R 0 9 f Q 0 N f T m V 3 L 0 F 1 d G 9 S Z W 1 v d m V k Q 2 9 s d W 1 u c z E u e 1 R l c m 0 s M X 0 m c X V v d D s s J n F 1 b 3 Q 7 U 2 V j d G l v b j E v S H V t Y W 5 f R 0 9 f Q 0 N f T m V 3 L 0 F 1 d G 9 S Z W 1 v d m V k Q 2 9 s d W 1 u c z E u e 0 N v d W 5 0 L D J 9 J n F 1 b 3 Q 7 L C Z x d W 9 0 O 1 N l Y 3 R p b 2 4 x L 0 h 1 b W F u X 0 d P X 0 N D X 0 5 l d y 9 B d X R v U m V t b 3 Z l Z E N v b H V t b n M x L n s l L D N 9 J n F 1 b 3 Q 7 L C Z x d W 9 0 O 1 N l Y 3 R p b 2 4 x L 0 h 1 b W F u X 0 d P X 0 N D X 0 5 l d y 9 B d X R v U m V t b 3 Z l Z E N v b H V t b n M x L n t Q V m F s d W U s N H 0 m c X V v d D s s J n F 1 b 3 Q 7 U 2 V j d G l v b j E v S H V t Y W 5 f R 0 9 f Q 0 N f T m V 3 L 0 F 1 d G 9 S Z W 1 v d m V k Q 2 9 s d W 1 u c z E u e 0 d l b m V z L D V 9 J n F 1 b 3 Q 7 L C Z x d W 9 0 O 1 N l Y 3 R p b 2 4 x L 0 h 1 b W F u X 0 d P X 0 N D X 0 5 l d y 9 B d X R v U m V t b 3 Z l Z E N v b H V t b n M x L n t M a X N 0 I F R v d G F s L D Z 9 J n F 1 b 3 Q 7 L C Z x d W 9 0 O 1 N l Y 3 R p b 2 4 x L 0 h 1 b W F u X 0 d P X 0 N D X 0 5 l d y 9 B d X R v U m V t b 3 Z l Z E N v b H V t b n M x L n t Q b 3 A g S G l 0 c y w 3 f S Z x d W 9 0 O y w m c X V v d D t T Z W N 0 a W 9 u M S 9 I d W 1 h b l 9 H T 1 9 D Q 1 9 O Z X c v Q X V 0 b 1 J l b W 9 2 Z W R D b 2 x 1 b W 5 z M S 5 7 U G 9 w I F R v d G F s L D h 9 J n F 1 b 3 Q 7 L C Z x d W 9 0 O 1 N l Y 3 R p b 2 4 x L 0 h 1 b W F u X 0 d P X 0 N D X 0 5 l d y 9 B d X R v U m V t b 3 Z l Z E N v b H V t b n M x L n t G b 2 x k I E V u c m l j a G 1 l b n Q s O X 0 m c X V v d D s s J n F 1 b 3 Q 7 U 2 V j d G l v b j E v S H V t Y W 5 f R 0 9 f Q 0 N f T m V 3 L 0 F 1 d G 9 S Z W 1 v d m V k Q 2 9 s d W 1 u c z E u e 0 J v b m Z l c n J v b m k s M T B 9 J n F 1 b 3 Q 7 L C Z x d W 9 0 O 1 N l Y 3 R p b 2 4 x L 0 h 1 b W F u X 0 d P X 0 N D X 0 5 l d y 9 B d X R v U m V t b 3 Z l Z E N v b H V t b n M x L n t C Z W 5 q Y W 1 p b m k s M T F 9 J n F 1 b 3 Q 7 L C Z x d W 9 0 O 1 N l Y 3 R p b 2 4 x L 0 h 1 b W F u X 0 d P X 0 N D X 0 5 l d y 9 B d X R v U m V t b 3 Z l Z E N v b H V t b n M x L n t G R F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I d W 1 h b l 9 H T 1 9 D Q 1 9 O Z X c v Q X V 0 b 1 J l b W 9 2 Z W R D b 2 x 1 b W 5 z M S 5 7 Q 2 F 0 Z W d v c n k s M H 0 m c X V v d D s s J n F 1 b 3 Q 7 U 2 V j d G l v b j E v S H V t Y W 5 f R 0 9 f Q 0 N f T m V 3 L 0 F 1 d G 9 S Z W 1 v d m V k Q 2 9 s d W 1 u c z E u e 1 R l c m 0 s M X 0 m c X V v d D s s J n F 1 b 3 Q 7 U 2 V j d G l v b j E v S H V t Y W 5 f R 0 9 f Q 0 N f T m V 3 L 0 F 1 d G 9 S Z W 1 v d m V k Q 2 9 s d W 1 u c z E u e 0 N v d W 5 0 L D J 9 J n F 1 b 3 Q 7 L C Z x d W 9 0 O 1 N l Y 3 R p b 2 4 x L 0 h 1 b W F u X 0 d P X 0 N D X 0 5 l d y 9 B d X R v U m V t b 3 Z l Z E N v b H V t b n M x L n s l L D N 9 J n F 1 b 3 Q 7 L C Z x d W 9 0 O 1 N l Y 3 R p b 2 4 x L 0 h 1 b W F u X 0 d P X 0 N D X 0 5 l d y 9 B d X R v U m V t b 3 Z l Z E N v b H V t b n M x L n t Q V m F s d W U s N H 0 m c X V v d D s s J n F 1 b 3 Q 7 U 2 V j d G l v b j E v S H V t Y W 5 f R 0 9 f Q 0 N f T m V 3 L 0 F 1 d G 9 S Z W 1 v d m V k Q 2 9 s d W 1 u c z E u e 0 d l b m V z L D V 9 J n F 1 b 3 Q 7 L C Z x d W 9 0 O 1 N l Y 3 R p b 2 4 x L 0 h 1 b W F u X 0 d P X 0 N D X 0 5 l d y 9 B d X R v U m V t b 3 Z l Z E N v b H V t b n M x L n t M a X N 0 I F R v d G F s L D Z 9 J n F 1 b 3 Q 7 L C Z x d W 9 0 O 1 N l Y 3 R p b 2 4 x L 0 h 1 b W F u X 0 d P X 0 N D X 0 5 l d y 9 B d X R v U m V t b 3 Z l Z E N v b H V t b n M x L n t Q b 3 A g S G l 0 c y w 3 f S Z x d W 9 0 O y w m c X V v d D t T Z W N 0 a W 9 u M S 9 I d W 1 h b l 9 H T 1 9 D Q 1 9 O Z X c v Q X V 0 b 1 J l b W 9 2 Z W R D b 2 x 1 b W 5 z M S 5 7 U G 9 w I F R v d G F s L D h 9 J n F 1 b 3 Q 7 L C Z x d W 9 0 O 1 N l Y 3 R p b 2 4 x L 0 h 1 b W F u X 0 d P X 0 N D X 0 5 l d y 9 B d X R v U m V t b 3 Z l Z E N v b H V t b n M x L n t G b 2 x k I E V u c m l j a G 1 l b n Q s O X 0 m c X V v d D s s J n F 1 b 3 Q 7 U 2 V j d G l v b j E v S H V t Y W 5 f R 0 9 f Q 0 N f T m V 3 L 0 F 1 d G 9 S Z W 1 v d m V k Q 2 9 s d W 1 u c z E u e 0 J v b m Z l c n J v b m k s M T B 9 J n F 1 b 3 Q 7 L C Z x d W 9 0 O 1 N l Y 3 R p b 2 4 x L 0 h 1 b W F u X 0 d P X 0 N D X 0 5 l d y 9 B d X R v U m V t b 3 Z l Z E N v b H V t b n M x L n t C Z W 5 q Y W 1 p b m k s M T F 9 J n F 1 b 3 Q 7 L C Z x d W 9 0 O 1 N l Y 3 R p b 2 4 x L 0 h 1 b W F u X 0 d P X 0 N D X 0 5 l d y 9 B d X R v U m V t b 3 Z l Z E N v b H V t b n M x L n t G R F I s M T J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I d W 1 h b l 9 C U F 9 O Z X c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j I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x M C 0 w M l Q y M D o 1 O T o z M C 4 5 N D Y 0 O D Q w W i I v P j x F b n R y e S B U e X B l P S J G a W x s Q 2 9 s d W 1 u V H l w Z X M i I F Z h b H V l P S J z Q m d Z R E J R V U d B d 0 1 E Q l F V R k J R P T 0 i L z 4 8 R W 5 0 c n k g V H l w Z T 0 i R m l s b E N v b H V t b k 5 h b W V z I i B W Y W x 1 Z T 0 i c 1 s m c X V v d D t D Y X R l Z 2 9 y e S Z x d W 9 0 O y w m c X V v d D t U Z X J t J n F 1 b 3 Q 7 L C Z x d W 9 0 O 0 N v d W 5 0 J n F 1 b 3 Q 7 L C Z x d W 9 0 O y U m c X V v d D s s J n F 1 b 3 Q 7 U F Z h b H V l J n F 1 b 3 Q 7 L C Z x d W 9 0 O 0 d l b m V z J n F 1 b 3 Q 7 L C Z x d W 9 0 O 0 x p c 3 Q g V G 9 0 Y W w m c X V v d D s s J n F 1 b 3 Q 7 U G 9 w I E h p d H M m c X V v d D s s J n F 1 b 3 Q 7 U G 9 w I F R v d G F s J n F 1 b 3 Q 7 L C Z x d W 9 0 O 0 Z v b G Q g R W 5 y a W N o b W V u d C Z x d W 9 0 O y w m c X V v d D t C b 2 5 m Z X J y b 2 5 p J n F 1 b 3 Q 7 L C Z x d W 9 0 O 0 J l b m p h b W l u a S Z x d W 9 0 O y w m c X V v d D t G R F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A 2 Z T Z l Y T Q 1 L T c 0 N G E t O D A 0 O S 1 i M z M z L T N h M T g z O G N h Y W R h Y i I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H V t Y W 5 f Q l B f T m V 3 L 0 F 1 d G 9 S Z W 1 v d m V k Q 2 9 s d W 1 u c z E u e 0 N h d G V n b 3 J 5 L D B 9 J n F 1 b 3 Q 7 L C Z x d W 9 0 O 1 N l Y 3 R p b 2 4 x L 0 h 1 b W F u X 0 J Q X 0 5 l d y 9 B d X R v U m V t b 3 Z l Z E N v b H V t b n M x L n t U Z X J t L D F 9 J n F 1 b 3 Q 7 L C Z x d W 9 0 O 1 N l Y 3 R p b 2 4 x L 0 h 1 b W F u X 0 J Q X 0 5 l d y 9 B d X R v U m V t b 3 Z l Z E N v b H V t b n M x L n t D b 3 V u d C w y f S Z x d W 9 0 O y w m c X V v d D t T Z W N 0 a W 9 u M S 9 I d W 1 h b l 9 C U F 9 O Z X c v Q X V 0 b 1 J l b W 9 2 Z W R D b 2 x 1 b W 5 z M S 5 7 J S w z f S Z x d W 9 0 O y w m c X V v d D t T Z W N 0 a W 9 u M S 9 I d W 1 h b l 9 C U F 9 O Z X c v Q X V 0 b 1 J l b W 9 2 Z W R D b 2 x 1 b W 5 z M S 5 7 U F Z h b H V l L D R 9 J n F 1 b 3 Q 7 L C Z x d W 9 0 O 1 N l Y 3 R p b 2 4 x L 0 h 1 b W F u X 0 J Q X 0 5 l d y 9 B d X R v U m V t b 3 Z l Z E N v b H V t b n M x L n t H Z W 5 l c y w 1 f S Z x d W 9 0 O y w m c X V v d D t T Z W N 0 a W 9 u M S 9 I d W 1 h b l 9 C U F 9 O Z X c v Q X V 0 b 1 J l b W 9 2 Z W R D b 2 x 1 b W 5 z M S 5 7 T G l z d C B U b 3 R h b C w 2 f S Z x d W 9 0 O y w m c X V v d D t T Z W N 0 a W 9 u M S 9 I d W 1 h b l 9 C U F 9 O Z X c v Q X V 0 b 1 J l b W 9 2 Z W R D b 2 x 1 b W 5 z M S 5 7 U G 9 w I E h p d H M s N 3 0 m c X V v d D s s J n F 1 b 3 Q 7 U 2 V j d G l v b j E v S H V t Y W 5 f Q l B f T m V 3 L 0 F 1 d G 9 S Z W 1 v d m V k Q 2 9 s d W 1 u c z E u e 1 B v c C B U b 3 R h b C w 4 f S Z x d W 9 0 O y w m c X V v d D t T Z W N 0 a W 9 u M S 9 I d W 1 h b l 9 C U F 9 O Z X c v Q X V 0 b 1 J l b W 9 2 Z W R D b 2 x 1 b W 5 z M S 5 7 R m 9 s Z C B F b n J p Y 2 h t Z W 5 0 L D l 9 J n F 1 b 3 Q 7 L C Z x d W 9 0 O 1 N l Y 3 R p b 2 4 x L 0 h 1 b W F u X 0 J Q X 0 5 l d y 9 B d X R v U m V t b 3 Z l Z E N v b H V t b n M x L n t C b 2 5 m Z X J y b 2 5 p L D E w f S Z x d W 9 0 O y w m c X V v d D t T Z W N 0 a W 9 u M S 9 I d W 1 h b l 9 C U F 9 O Z X c v Q X V 0 b 1 J l b W 9 2 Z W R D b 2 x 1 b W 5 z M S 5 7 Q m V u a m F t a W 5 p L D E x f S Z x d W 9 0 O y w m c X V v d D t T Z W N 0 a W 9 u M S 9 I d W 1 h b l 9 C U F 9 O Z X c v Q X V 0 b 1 J l b W 9 2 Z W R D b 2 x 1 b W 5 z M S 5 7 R k R S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S H V t Y W 5 f Q l B f T m V 3 L 0 F 1 d G 9 S Z W 1 v d m V k Q 2 9 s d W 1 u c z E u e 0 N h d G V n b 3 J 5 L D B 9 J n F 1 b 3 Q 7 L C Z x d W 9 0 O 1 N l Y 3 R p b 2 4 x L 0 h 1 b W F u X 0 J Q X 0 5 l d y 9 B d X R v U m V t b 3 Z l Z E N v b H V t b n M x L n t U Z X J t L D F 9 J n F 1 b 3 Q 7 L C Z x d W 9 0 O 1 N l Y 3 R p b 2 4 x L 0 h 1 b W F u X 0 J Q X 0 5 l d y 9 B d X R v U m V t b 3 Z l Z E N v b H V t b n M x L n t D b 3 V u d C w y f S Z x d W 9 0 O y w m c X V v d D t T Z W N 0 a W 9 u M S 9 I d W 1 h b l 9 C U F 9 O Z X c v Q X V 0 b 1 J l b W 9 2 Z W R D b 2 x 1 b W 5 z M S 5 7 J S w z f S Z x d W 9 0 O y w m c X V v d D t T Z W N 0 a W 9 u M S 9 I d W 1 h b l 9 C U F 9 O Z X c v Q X V 0 b 1 J l b W 9 2 Z W R D b 2 x 1 b W 5 z M S 5 7 U F Z h b H V l L D R 9 J n F 1 b 3 Q 7 L C Z x d W 9 0 O 1 N l Y 3 R p b 2 4 x L 0 h 1 b W F u X 0 J Q X 0 5 l d y 9 B d X R v U m V t b 3 Z l Z E N v b H V t b n M x L n t H Z W 5 l c y w 1 f S Z x d W 9 0 O y w m c X V v d D t T Z W N 0 a W 9 u M S 9 I d W 1 h b l 9 C U F 9 O Z X c v Q X V 0 b 1 J l b W 9 2 Z W R D b 2 x 1 b W 5 z M S 5 7 T G l z d C B U b 3 R h b C w 2 f S Z x d W 9 0 O y w m c X V v d D t T Z W N 0 a W 9 u M S 9 I d W 1 h b l 9 C U F 9 O Z X c v Q X V 0 b 1 J l b W 9 2 Z W R D b 2 x 1 b W 5 z M S 5 7 U G 9 w I E h p d H M s N 3 0 m c X V v d D s s J n F 1 b 3 Q 7 U 2 V j d G l v b j E v S H V t Y W 5 f Q l B f T m V 3 L 0 F 1 d G 9 S Z W 1 v d m V k Q 2 9 s d W 1 u c z E u e 1 B v c C B U b 3 R h b C w 4 f S Z x d W 9 0 O y w m c X V v d D t T Z W N 0 a W 9 u M S 9 I d W 1 h b l 9 C U F 9 O Z X c v Q X V 0 b 1 J l b W 9 2 Z W R D b 2 x 1 b W 5 z M S 5 7 R m 9 s Z C B F b n J p Y 2 h t Z W 5 0 L D l 9 J n F 1 b 3 Q 7 L C Z x d W 9 0 O 1 N l Y 3 R p b 2 4 x L 0 h 1 b W F u X 0 J Q X 0 5 l d y 9 B d X R v U m V t b 3 Z l Z E N v b H V t b n M x L n t C b 2 5 m Z X J y b 2 5 p L D E w f S Z x d W 9 0 O y w m c X V v d D t T Z W N 0 a W 9 u M S 9 I d W 1 h b l 9 C U F 9 O Z X c v Q X V 0 b 1 J l b W 9 2 Z W R D b 2 x 1 b W 5 z M S 5 7 Q m V u a m F t a W 5 p L D E x f S Z x d W 9 0 O y w m c X V v d D t T Z W N 0 a W 9 u M S 9 I d W 1 h b l 9 C U F 9 O Z X c v Q X V 0 b 1 J l b W 9 2 Z W R D b 2 x 1 b W 5 z M S 5 7 R k R S L D E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S H V t Y W 5 f S 0 V H R 1 9 u Z X c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E w L T A y V D I x O j A 0 O j Q z L j M 1 N j Q 2 M j B a I i 8 + P E V u d H J 5 I F R 5 c G U 9 I k Z p b G x D b 2 x 1 b W 5 U e X B l c y I g V m F s d W U 9 I n N C Z 1 l E Q l F V R 0 F 3 T U R C U V V G Q l E 9 P S I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m R h Z T c 0 Y T c t Z m F m O C 1 i Y z R h L W F l N D I t N j Q 2 Z T N k N W I z Y z Y 4 I i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d W 1 h b l 9 L R U d H X 2 5 l d y 9 B d X R v U m V t b 3 Z l Z E N v b H V t b n M x L n t D Y X R l Z 2 9 y e S w w f S Z x d W 9 0 O y w m c X V v d D t T Z W N 0 a W 9 u M S 9 I d W 1 h b l 9 L R U d H X 2 5 l d y 9 B d X R v U m V t b 3 Z l Z E N v b H V t b n M x L n t U Z X J t L D F 9 J n F 1 b 3 Q 7 L C Z x d W 9 0 O 1 N l Y 3 R p b 2 4 x L 0 h 1 b W F u X 0 t F R 0 d f b m V 3 L 0 F 1 d G 9 S Z W 1 v d m V k Q 2 9 s d W 1 u c z E u e 0 N v d W 5 0 L D J 9 J n F 1 b 3 Q 7 L C Z x d W 9 0 O 1 N l Y 3 R p b 2 4 x L 0 h 1 b W F u X 0 t F R 0 d f b m V 3 L 0 F 1 d G 9 S Z W 1 v d m V k Q 2 9 s d W 1 u c z E u e y U s M 3 0 m c X V v d D s s J n F 1 b 3 Q 7 U 2 V j d G l v b j E v S H V t Y W 5 f S 0 V H R 1 9 u Z X c v Q X V 0 b 1 J l b W 9 2 Z W R D b 2 x 1 b W 5 z M S 5 7 U F Z h b H V l L D R 9 J n F 1 b 3 Q 7 L C Z x d W 9 0 O 1 N l Y 3 R p b 2 4 x L 0 h 1 b W F u X 0 t F R 0 d f b m V 3 L 0 F 1 d G 9 S Z W 1 v d m V k Q 2 9 s d W 1 u c z E u e 0 d l b m V z L D V 9 J n F 1 b 3 Q 7 L C Z x d W 9 0 O 1 N l Y 3 R p b 2 4 x L 0 h 1 b W F u X 0 t F R 0 d f b m V 3 L 0 F 1 d G 9 S Z W 1 v d m V k Q 2 9 s d W 1 u c z E u e 0 x p c 3 Q g V G 9 0 Y W w s N n 0 m c X V v d D s s J n F 1 b 3 Q 7 U 2 V j d G l v b j E v S H V t Y W 5 f S 0 V H R 1 9 u Z X c v Q X V 0 b 1 J l b W 9 2 Z W R D b 2 x 1 b W 5 z M S 5 7 U G 9 w I E h p d H M s N 3 0 m c X V v d D s s J n F 1 b 3 Q 7 U 2 V j d G l v b j E v S H V t Y W 5 f S 0 V H R 1 9 u Z X c v Q X V 0 b 1 J l b W 9 2 Z W R D b 2 x 1 b W 5 z M S 5 7 U G 9 w I F R v d G F s L D h 9 J n F 1 b 3 Q 7 L C Z x d W 9 0 O 1 N l Y 3 R p b 2 4 x L 0 h 1 b W F u X 0 t F R 0 d f b m V 3 L 0 F 1 d G 9 S Z W 1 v d m V k Q 2 9 s d W 1 u c z E u e 0 Z v b G Q g R W 5 y a W N o b W V u d C w 5 f S Z x d W 9 0 O y w m c X V v d D t T Z W N 0 a W 9 u M S 9 I d W 1 h b l 9 L R U d H X 2 5 l d y 9 B d X R v U m V t b 3 Z l Z E N v b H V t b n M x L n t C b 2 5 m Z X J y b 2 5 p L D E w f S Z x d W 9 0 O y w m c X V v d D t T Z W N 0 a W 9 u M S 9 I d W 1 h b l 9 L R U d H X 2 5 l d y 9 B d X R v U m V t b 3 Z l Z E N v b H V t b n M x L n t C Z W 5 q Y W 1 p b m k s M T F 9 J n F 1 b 3 Q 7 L C Z x d W 9 0 O 1 N l Y 3 R p b 2 4 x L 0 h 1 b W F u X 0 t F R 0 d f b m V 3 L 0 F 1 d G 9 S Z W 1 v d m V k Q 2 9 s d W 1 u c z E u e 0 Z E U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h 1 b W F u X 0 t F R 0 d f b m V 3 L 0 F 1 d G 9 S Z W 1 v d m V k Q 2 9 s d W 1 u c z E u e 0 N h d G V n b 3 J 5 L D B 9 J n F 1 b 3 Q 7 L C Z x d W 9 0 O 1 N l Y 3 R p b 2 4 x L 0 h 1 b W F u X 0 t F R 0 d f b m V 3 L 0 F 1 d G 9 S Z W 1 v d m V k Q 2 9 s d W 1 u c z E u e 1 R l c m 0 s M X 0 m c X V v d D s s J n F 1 b 3 Q 7 U 2 V j d G l v b j E v S H V t Y W 5 f S 0 V H R 1 9 u Z X c v Q X V 0 b 1 J l b W 9 2 Z W R D b 2 x 1 b W 5 z M S 5 7 Q 2 9 1 b n Q s M n 0 m c X V v d D s s J n F 1 b 3 Q 7 U 2 V j d G l v b j E v S H V t Y W 5 f S 0 V H R 1 9 u Z X c v Q X V 0 b 1 J l b W 9 2 Z W R D b 2 x 1 b W 5 z M S 5 7 J S w z f S Z x d W 9 0 O y w m c X V v d D t T Z W N 0 a W 9 u M S 9 I d W 1 h b l 9 L R U d H X 2 5 l d y 9 B d X R v U m V t b 3 Z l Z E N v b H V t b n M x L n t Q V m F s d W U s N H 0 m c X V v d D s s J n F 1 b 3 Q 7 U 2 V j d G l v b j E v S H V t Y W 5 f S 0 V H R 1 9 u Z X c v Q X V 0 b 1 J l b W 9 2 Z W R D b 2 x 1 b W 5 z M S 5 7 R 2 V u Z X M s N X 0 m c X V v d D s s J n F 1 b 3 Q 7 U 2 V j d G l v b j E v S H V t Y W 5 f S 0 V H R 1 9 u Z X c v Q X V 0 b 1 J l b W 9 2 Z W R D b 2 x 1 b W 5 z M S 5 7 T G l z d C B U b 3 R h b C w 2 f S Z x d W 9 0 O y w m c X V v d D t T Z W N 0 a W 9 u M S 9 I d W 1 h b l 9 L R U d H X 2 5 l d y 9 B d X R v U m V t b 3 Z l Z E N v b H V t b n M x L n t Q b 3 A g S G l 0 c y w 3 f S Z x d W 9 0 O y w m c X V v d D t T Z W N 0 a W 9 u M S 9 I d W 1 h b l 9 L R U d H X 2 5 l d y 9 B d X R v U m V t b 3 Z l Z E N v b H V t b n M x L n t Q b 3 A g V G 9 0 Y W w s O H 0 m c X V v d D s s J n F 1 b 3 Q 7 U 2 V j d G l v b j E v S H V t Y W 5 f S 0 V H R 1 9 u Z X c v Q X V 0 b 1 J l b W 9 2 Z W R D b 2 x 1 b W 5 z M S 5 7 R m 9 s Z C B F b n J p Y 2 h t Z W 5 0 L D l 9 J n F 1 b 3 Q 7 L C Z x d W 9 0 O 1 N l Y 3 R p b 2 4 x L 0 h 1 b W F u X 0 t F R 0 d f b m V 3 L 0 F 1 d G 9 S Z W 1 v d m V k Q 2 9 s d W 1 u c z E u e 0 J v b m Z l c n J v b m k s M T B 9 J n F 1 b 3 Q 7 L C Z x d W 9 0 O 1 N l Y 3 R p b 2 4 x L 0 h 1 b W F u X 0 t F R 0 d f b m V 3 L 0 F 1 d G 9 S Z W 1 v d m V k Q 2 9 s d W 1 u c z E u e 0 J l b m p h b W l u a S w x M X 0 m c X V v d D s s J n F 1 b 3 Q 7 U 2 V j d G l v b j E v S H V t Y W 5 f S 0 V H R 1 9 u Z X c v Q X V 0 b 1 J l b W 9 2 Z W R D b 2 x 1 b W 5 z M S 5 7 R k R S L D E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b W 9 1 c 2 V f Y n B f b m V 3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M 0 I i 8 + P E V u d H J 5 I F R 5 c G U 9 I k Z p b G x F b m F i b G V k I i B W Y W x 1 Z T 0 i b D E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A t M D R U M T c 6 N T g 6 M z Y u M D I z N T k 2 M F o i L z 4 8 R W 5 0 c n k g V H l w Z T 0 i R m l s b E N v b H V t b l R 5 c G V z I i B W Y W x 1 Z T 0 i c 0 J n W U R C U V V H Q X d N R E J R V U Z C U T 0 9 I i 8 + P E V u d H J 5 I F R 5 c G U 9 I k Z p b G x D b 2 x 1 b W 5 O Y W 1 l c y I g V m F s d W U 9 I n N b J n F 1 b 3 Q 7 Q 2 F 0 Z W d v c n k m c X V v d D s s J n F 1 b 3 Q 7 V G V y b S Z x d W 9 0 O y w m c X V v d D t D b 3 V u d C Z x d W 9 0 O y w m c X V v d D s l J n F 1 b 3 Q 7 L C Z x d W 9 0 O 1 B W Y W x 1 Z S Z x d W 9 0 O y w m c X V v d D t H Z W 5 l c y Z x d W 9 0 O y w m c X V v d D t M a X N 0 I F R v d G F s J n F 1 b 3 Q 7 L C Z x d W 9 0 O 1 B v c C B I a X R z J n F 1 b 3 Q 7 L C Z x d W 9 0 O 1 B v c C B U b 3 R h b C Z x d W 9 0 O y w m c X V v d D t G b 2 x k I E V u c m l j a G 1 l b n Q m c X V v d D s s J n F 1 b 3 Q 7 Q m 9 u Z m V y c m 9 u a S Z x d W 9 0 O y w m c X V v d D t C Z W 5 q Y W 1 p b m k m c X V v d D s s J n F 1 b 3 Q 7 R k R S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m O W E y Z j c w M C 0 3 Y j U y L W V h N D k t O T V h Z i 0 0 Y m Y 2 O D I x N T N k Y W I i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v d X N l X 2 J w X 2 5 l d y 9 B d X R v U m V t b 3 Z l Z E N v b H V t b n M x L n t D Y X R l Z 2 9 y e S w w f S Z x d W 9 0 O y w m c X V v d D t T Z W N 0 a W 9 u M S 9 t b 3 V z Z V 9 i c F 9 u Z X c v Q X V 0 b 1 J l b W 9 2 Z W R D b 2 x 1 b W 5 z M S 5 7 V G V y b S w x f S Z x d W 9 0 O y w m c X V v d D t T Z W N 0 a W 9 u M S 9 t b 3 V z Z V 9 i c F 9 u Z X c v Q X V 0 b 1 J l b W 9 2 Z W R D b 2 x 1 b W 5 z M S 5 7 Q 2 9 1 b n Q s M n 0 m c X V v d D s s J n F 1 b 3 Q 7 U 2 V j d G l v b j E v b W 9 1 c 2 V f Y n B f b m V 3 L 0 F 1 d G 9 S Z W 1 v d m V k Q 2 9 s d W 1 u c z E u e y U s M 3 0 m c X V v d D s s J n F 1 b 3 Q 7 U 2 V j d G l v b j E v b W 9 1 c 2 V f Y n B f b m V 3 L 0 F 1 d G 9 S Z W 1 v d m V k Q 2 9 s d W 1 u c z E u e 1 B W Y W x 1 Z S w 0 f S Z x d W 9 0 O y w m c X V v d D t T Z W N 0 a W 9 u M S 9 t b 3 V z Z V 9 i c F 9 u Z X c v Q X V 0 b 1 J l b W 9 2 Z W R D b 2 x 1 b W 5 z M S 5 7 R 2 V u Z X M s N X 0 m c X V v d D s s J n F 1 b 3 Q 7 U 2 V j d G l v b j E v b W 9 1 c 2 V f Y n B f b m V 3 L 0 F 1 d G 9 S Z W 1 v d m V k Q 2 9 s d W 1 u c z E u e 0 x p c 3 Q g V G 9 0 Y W w s N n 0 m c X V v d D s s J n F 1 b 3 Q 7 U 2 V j d G l v b j E v b W 9 1 c 2 V f Y n B f b m V 3 L 0 F 1 d G 9 S Z W 1 v d m V k Q 2 9 s d W 1 u c z E u e 1 B v c C B I a X R z L D d 9 J n F 1 b 3 Q 7 L C Z x d W 9 0 O 1 N l Y 3 R p b 2 4 x L 2 1 v d X N l X 2 J w X 2 5 l d y 9 B d X R v U m V t b 3 Z l Z E N v b H V t b n M x L n t Q b 3 A g V G 9 0 Y W w s O H 0 m c X V v d D s s J n F 1 b 3 Q 7 U 2 V j d G l v b j E v b W 9 1 c 2 V f Y n B f b m V 3 L 0 F 1 d G 9 S Z W 1 v d m V k Q 2 9 s d W 1 u c z E u e 0 Z v b G Q g R W 5 y a W N o b W V u d C w 5 f S Z x d W 9 0 O y w m c X V v d D t T Z W N 0 a W 9 u M S 9 t b 3 V z Z V 9 i c F 9 u Z X c v Q X V 0 b 1 J l b W 9 2 Z W R D b 2 x 1 b W 5 z M S 5 7 Q m 9 u Z m V y c m 9 u a S w x M H 0 m c X V v d D s s J n F 1 b 3 Q 7 U 2 V j d G l v b j E v b W 9 1 c 2 V f Y n B f b m V 3 L 0 F 1 d G 9 S Z W 1 v d m V k Q 2 9 s d W 1 u c z E u e 0 J l b m p h b W l u a S w x M X 0 m c X V v d D s s J n F 1 b 3 Q 7 U 2 V j d G l v b j E v b W 9 1 c 2 V f Y n B f b m V 3 L 0 F 1 d G 9 S Z W 1 v d m V k Q 2 9 s d W 1 u c z E u e 0 Z E U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2 1 v d X N l X 2 J w X 2 5 l d y 9 B d X R v U m V t b 3 Z l Z E N v b H V t b n M x L n t D Y X R l Z 2 9 y e S w w f S Z x d W 9 0 O y w m c X V v d D t T Z W N 0 a W 9 u M S 9 t b 3 V z Z V 9 i c F 9 u Z X c v Q X V 0 b 1 J l b W 9 2 Z W R D b 2 x 1 b W 5 z M S 5 7 V G V y b S w x f S Z x d W 9 0 O y w m c X V v d D t T Z W N 0 a W 9 u M S 9 t b 3 V z Z V 9 i c F 9 u Z X c v Q X V 0 b 1 J l b W 9 2 Z W R D b 2 x 1 b W 5 z M S 5 7 Q 2 9 1 b n Q s M n 0 m c X V v d D s s J n F 1 b 3 Q 7 U 2 V j d G l v b j E v b W 9 1 c 2 V f Y n B f b m V 3 L 0 F 1 d G 9 S Z W 1 v d m V k Q 2 9 s d W 1 u c z E u e y U s M 3 0 m c X V v d D s s J n F 1 b 3 Q 7 U 2 V j d G l v b j E v b W 9 1 c 2 V f Y n B f b m V 3 L 0 F 1 d G 9 S Z W 1 v d m V k Q 2 9 s d W 1 u c z E u e 1 B W Y W x 1 Z S w 0 f S Z x d W 9 0 O y w m c X V v d D t T Z W N 0 a W 9 u M S 9 t b 3 V z Z V 9 i c F 9 u Z X c v Q X V 0 b 1 J l b W 9 2 Z W R D b 2 x 1 b W 5 z M S 5 7 R 2 V u Z X M s N X 0 m c X V v d D s s J n F 1 b 3 Q 7 U 2 V j d G l v b j E v b W 9 1 c 2 V f Y n B f b m V 3 L 0 F 1 d G 9 S Z W 1 v d m V k Q 2 9 s d W 1 u c z E u e 0 x p c 3 Q g V G 9 0 Y W w s N n 0 m c X V v d D s s J n F 1 b 3 Q 7 U 2 V j d G l v b j E v b W 9 1 c 2 V f Y n B f b m V 3 L 0 F 1 d G 9 S Z W 1 v d m V k Q 2 9 s d W 1 u c z E u e 1 B v c C B I a X R z L D d 9 J n F 1 b 3 Q 7 L C Z x d W 9 0 O 1 N l Y 3 R p b 2 4 x L 2 1 v d X N l X 2 J w X 2 5 l d y 9 B d X R v U m V t b 3 Z l Z E N v b H V t b n M x L n t Q b 3 A g V G 9 0 Y W w s O H 0 m c X V v d D s s J n F 1 b 3 Q 7 U 2 V j d G l v b j E v b W 9 1 c 2 V f Y n B f b m V 3 L 0 F 1 d G 9 S Z W 1 v d m V k Q 2 9 s d W 1 u c z E u e 0 Z v b G Q g R W 5 y a W N o b W V u d C w 5 f S Z x d W 9 0 O y w m c X V v d D t T Z W N 0 a W 9 u M S 9 t b 3 V z Z V 9 i c F 9 u Z X c v Q X V 0 b 1 J l b W 9 2 Z W R D b 2 x 1 b W 5 z M S 5 7 Q m 9 u Z m V y c m 9 u a S w x M H 0 m c X V v d D s s J n F 1 b 3 Q 7 U 2 V j d G l v b j E v b W 9 1 c 2 V f Y n B f b m V 3 L 0 F 1 d G 9 S Z W 1 v d m V k Q 2 9 s d W 1 u c z E u e 0 J l b m p h b W l u a S w x M X 0 m c X V v d D s s J n F 1 b 3 Q 7 U 2 V j d G l v b j E v b W 9 1 c 2 V f Y n B f b m V 3 L 0 F 1 d G 9 S Z W 1 v d m V k Q 2 9 s d W 1 u c z E u e 0 Z E U i w x M n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V G F i b G U i L z 4 8 R W 5 0 c n k g V H l w Z T 0 i T m F t Z V V w Z G F 0 Z W R B Z n R l c k Z p b G w i I F Z h b H V l P S J s M C I v P j x F b n R y e S B U e X B l P S J G a W x s V G F y Z 2 V 0 I i B W Y W x 1 Z T 0 i c 2 1 v d X N l X 2 J w X 2 5 l d y I v P j w v U 3 R h Y m x l R W 5 0 c m l l c z 4 8 L 0 l 0 Z W 0 + P E l 0 Z W 0 + P E l 0 Z W 1 M b 2 N h d G l v b j 4 8 S X R l b V R 5 c G U + R m 9 y b X V s Y T w v S X R l b V R 5 c G U + P E l 0 Z W 1 Q Y X R o P l N l Y 3 R p b 2 4 x L 2 1 v d X N l X 2 N j X 2 5 l d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0 M y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E w L T A 0 V D E 3 O j U 4 O j U w L j I 2 M z U 4 M T B a I i 8 + P E V u d H J 5 I F R 5 c G U 9 I k Z p b G x D b 2 x 1 b W 5 U e X B l c y I g V m F s d W U 9 I n N C Z 1 l E Q l F V R 0 F 3 T U R C U V V G Q l E 9 P S I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z U 1 Y W R h N W M t M 2 Q y O C 1 m N T Q 0 L W E 3 Y W Q t Z m Q 2 O W J m O G E 3 N T g 1 I i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b 3 V z Z V 9 j Y 1 9 u Z X c v Q X V 0 b 1 J l b W 9 2 Z W R D b 2 x 1 b W 5 z M S 5 7 Q 2 F 0 Z W d v c n k s M H 0 m c X V v d D s s J n F 1 b 3 Q 7 U 2 V j d G l v b j E v b W 9 1 c 2 V f Y 2 N f b m V 3 L 0 F 1 d G 9 S Z W 1 v d m V k Q 2 9 s d W 1 u c z E u e 1 R l c m 0 s M X 0 m c X V v d D s s J n F 1 b 3 Q 7 U 2 V j d G l v b j E v b W 9 1 c 2 V f Y 2 N f b m V 3 L 0 F 1 d G 9 S Z W 1 v d m V k Q 2 9 s d W 1 u c z E u e 0 N v d W 5 0 L D J 9 J n F 1 b 3 Q 7 L C Z x d W 9 0 O 1 N l Y 3 R p b 2 4 x L 2 1 v d X N l X 2 N j X 2 5 l d y 9 B d X R v U m V t b 3 Z l Z E N v b H V t b n M x L n s l L D N 9 J n F 1 b 3 Q 7 L C Z x d W 9 0 O 1 N l Y 3 R p b 2 4 x L 2 1 v d X N l X 2 N j X 2 5 l d y 9 B d X R v U m V t b 3 Z l Z E N v b H V t b n M x L n t Q V m F s d W U s N H 0 m c X V v d D s s J n F 1 b 3 Q 7 U 2 V j d G l v b j E v b W 9 1 c 2 V f Y 2 N f b m V 3 L 0 F 1 d G 9 S Z W 1 v d m V k Q 2 9 s d W 1 u c z E u e 0 d l b m V z L D V 9 J n F 1 b 3 Q 7 L C Z x d W 9 0 O 1 N l Y 3 R p b 2 4 x L 2 1 v d X N l X 2 N j X 2 5 l d y 9 B d X R v U m V t b 3 Z l Z E N v b H V t b n M x L n t M a X N 0 I F R v d G F s L D Z 9 J n F 1 b 3 Q 7 L C Z x d W 9 0 O 1 N l Y 3 R p b 2 4 x L 2 1 v d X N l X 2 N j X 2 5 l d y 9 B d X R v U m V t b 3 Z l Z E N v b H V t b n M x L n t Q b 3 A g S G l 0 c y w 3 f S Z x d W 9 0 O y w m c X V v d D t T Z W N 0 a W 9 u M S 9 t b 3 V z Z V 9 j Y 1 9 u Z X c v Q X V 0 b 1 J l b W 9 2 Z W R D b 2 x 1 b W 5 z M S 5 7 U G 9 w I F R v d G F s L D h 9 J n F 1 b 3 Q 7 L C Z x d W 9 0 O 1 N l Y 3 R p b 2 4 x L 2 1 v d X N l X 2 N j X 2 5 l d y 9 B d X R v U m V t b 3 Z l Z E N v b H V t b n M x L n t G b 2 x k I E V u c m l j a G 1 l b n Q s O X 0 m c X V v d D s s J n F 1 b 3 Q 7 U 2 V j d G l v b j E v b W 9 1 c 2 V f Y 2 N f b m V 3 L 0 F 1 d G 9 S Z W 1 v d m V k Q 2 9 s d W 1 u c z E u e 0 J v b m Z l c n J v b m k s M T B 9 J n F 1 b 3 Q 7 L C Z x d W 9 0 O 1 N l Y 3 R p b 2 4 x L 2 1 v d X N l X 2 N j X 2 5 l d y 9 B d X R v U m V t b 3 Z l Z E N v b H V t b n M x L n t C Z W 5 q Y W 1 p b m k s M T F 9 J n F 1 b 3 Q 7 L C Z x d W 9 0 O 1 N l Y 3 R p b 2 4 x L 2 1 v d X N l X 2 N j X 2 5 l d y 9 B d X R v U m V t b 3 Z l Z E N v b H V t b n M x L n t G R F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t b 3 V z Z V 9 j Y 1 9 u Z X c v Q X V 0 b 1 J l b W 9 2 Z W R D b 2 x 1 b W 5 z M S 5 7 Q 2 F 0 Z W d v c n k s M H 0 m c X V v d D s s J n F 1 b 3 Q 7 U 2 V j d G l v b j E v b W 9 1 c 2 V f Y 2 N f b m V 3 L 0 F 1 d G 9 S Z W 1 v d m V k Q 2 9 s d W 1 u c z E u e 1 R l c m 0 s M X 0 m c X V v d D s s J n F 1 b 3 Q 7 U 2 V j d G l v b j E v b W 9 1 c 2 V f Y 2 N f b m V 3 L 0 F 1 d G 9 S Z W 1 v d m V k Q 2 9 s d W 1 u c z E u e 0 N v d W 5 0 L D J 9 J n F 1 b 3 Q 7 L C Z x d W 9 0 O 1 N l Y 3 R p b 2 4 x L 2 1 v d X N l X 2 N j X 2 5 l d y 9 B d X R v U m V t b 3 Z l Z E N v b H V t b n M x L n s l L D N 9 J n F 1 b 3 Q 7 L C Z x d W 9 0 O 1 N l Y 3 R p b 2 4 x L 2 1 v d X N l X 2 N j X 2 5 l d y 9 B d X R v U m V t b 3 Z l Z E N v b H V t b n M x L n t Q V m F s d W U s N H 0 m c X V v d D s s J n F 1 b 3 Q 7 U 2 V j d G l v b j E v b W 9 1 c 2 V f Y 2 N f b m V 3 L 0 F 1 d G 9 S Z W 1 v d m V k Q 2 9 s d W 1 u c z E u e 0 d l b m V z L D V 9 J n F 1 b 3 Q 7 L C Z x d W 9 0 O 1 N l Y 3 R p b 2 4 x L 2 1 v d X N l X 2 N j X 2 5 l d y 9 B d X R v U m V t b 3 Z l Z E N v b H V t b n M x L n t M a X N 0 I F R v d G F s L D Z 9 J n F 1 b 3 Q 7 L C Z x d W 9 0 O 1 N l Y 3 R p b 2 4 x L 2 1 v d X N l X 2 N j X 2 5 l d y 9 B d X R v U m V t b 3 Z l Z E N v b H V t b n M x L n t Q b 3 A g S G l 0 c y w 3 f S Z x d W 9 0 O y w m c X V v d D t T Z W N 0 a W 9 u M S 9 t b 3 V z Z V 9 j Y 1 9 u Z X c v Q X V 0 b 1 J l b W 9 2 Z W R D b 2 x 1 b W 5 z M S 5 7 U G 9 w I F R v d G F s L D h 9 J n F 1 b 3 Q 7 L C Z x d W 9 0 O 1 N l Y 3 R p b 2 4 x L 2 1 v d X N l X 2 N j X 2 5 l d y 9 B d X R v U m V t b 3 Z l Z E N v b H V t b n M x L n t G b 2 x k I E V u c m l j a G 1 l b n Q s O X 0 m c X V v d D s s J n F 1 b 3 Q 7 U 2 V j d G l v b j E v b W 9 1 c 2 V f Y 2 N f b m V 3 L 0 F 1 d G 9 S Z W 1 v d m V k Q 2 9 s d W 1 u c z E u e 0 J v b m Z l c n J v b m k s M T B 9 J n F 1 b 3 Q 7 L C Z x d W 9 0 O 1 N l Y 3 R p b 2 4 x L 2 1 v d X N l X 2 N j X 2 5 l d y 9 B d X R v U m V t b 3 Z l Z E N v b H V t b n M x L n t C Z W 5 q Y W 1 p b m k s M T F 9 J n F 1 b 3 Q 7 L C Z x d W 9 0 O 1 N l Y 3 R p b 2 4 x L 2 1 v d X N l X 2 N j X 2 5 l d y 9 B d X R v U m V t b 3 Z l Z E N v b H V t b n M x L n t G R F I s M T J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1 R h Y m x l I i 8 + P E V u d H J 5 I F R 5 c G U 9 I k 5 h b W V V c G R h d G V k Q W Z 0 Z X J G a W x s I i B W Y W x 1 Z T 0 i b D A i L z 4 8 R W 5 0 c n k g V H l w Z T 0 i R m l s b F R h c m d l d C I g V m F s d W U 9 I n N t b 3 V z Z V 9 j Y 1 9 u Z X c i L z 4 8 L 1 N 0 Y W J s Z U V u d H J p Z X M + P C 9 J d G V t P j x J d G V t P j x J d G V t T G 9 j Y X R p b 2 4 + P E l 0 Z W 1 U e X B l P k Z v c m 1 1 b G E 8 L 0 l 0 Z W 1 U e X B l P j x J d G V t U G F 0 a D 5 T Z W N 0 a W 9 u M S 9 t b 3 V z Z V 9 t Z l 9 u Z X c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j k i L z 4 8 R W 5 0 c n k g V H l w Z T 0 i R m l s b E V u Y W J s Z W Q i I F Z h b H V l P S J s M S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x M C 0 w N F Q x N z o 1 O T o w M S 4 3 N D Y 1 N D I w W i I v P j x F b n R y e S B U e X B l P S J G a W x s Q 2 9 s d W 1 u V H l w Z X M i I F Z h b H V l P S J z Q m d Z R E J R V U d B d 0 1 E Q l F V R k J R P T 0 i L z 4 8 R W 5 0 c n k g V H l w Z T 0 i R m l s b E N v b H V t b k 5 h b W V z I i B W Y W x 1 Z T 0 i c 1 s m c X V v d D t D Y X R l Z 2 9 y e S Z x d W 9 0 O y w m c X V v d D t U Z X J t J n F 1 b 3 Q 7 L C Z x d W 9 0 O 0 N v d W 5 0 J n F 1 b 3 Q 7 L C Z x d W 9 0 O y U m c X V v d D s s J n F 1 b 3 Q 7 U F Z h b H V l J n F 1 b 3 Q 7 L C Z x d W 9 0 O 0 d l b m V z J n F 1 b 3 Q 7 L C Z x d W 9 0 O 0 x p c 3 Q g V G 9 0 Y W w m c X V v d D s s J n F 1 b 3 Q 7 U G 9 w I E h p d H M m c X V v d D s s J n F 1 b 3 Q 7 U G 9 w I F R v d G F s J n F 1 b 3 Q 7 L C Z x d W 9 0 O 0 Z v b G Q g R W 5 y a W N o b W V u d C Z x d W 9 0 O y w m c X V v d D t C b 2 5 m Z X J y b 2 5 p J n F 1 b 3 Q 7 L C Z x d W 9 0 O 0 J l b m p h b W l u a S Z x d W 9 0 O y w m c X V v d D t G R F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Y x N W U 0 O G M z L W U 1 M 2 E t Z D Y 0 O C 0 5 N z c x L W Q w N z Q x N m J k Y z J h N S I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9 1 c 2 V f b W Z f b m V 3 L 0 F 1 d G 9 S Z W 1 v d m V k Q 2 9 s d W 1 u c z E u e 0 N h d G V n b 3 J 5 L D B 9 J n F 1 b 3 Q 7 L C Z x d W 9 0 O 1 N l Y 3 R p b 2 4 x L 2 1 v d X N l X 2 1 m X 2 5 l d y 9 B d X R v U m V t b 3 Z l Z E N v b H V t b n M x L n t U Z X J t L D F 9 J n F 1 b 3 Q 7 L C Z x d W 9 0 O 1 N l Y 3 R p b 2 4 x L 2 1 v d X N l X 2 1 m X 2 5 l d y 9 B d X R v U m V t b 3 Z l Z E N v b H V t b n M x L n t D b 3 V u d C w y f S Z x d W 9 0 O y w m c X V v d D t T Z W N 0 a W 9 u M S 9 t b 3 V z Z V 9 t Z l 9 u Z X c v Q X V 0 b 1 J l b W 9 2 Z W R D b 2 x 1 b W 5 z M S 5 7 J S w z f S Z x d W 9 0 O y w m c X V v d D t T Z W N 0 a W 9 u M S 9 t b 3 V z Z V 9 t Z l 9 u Z X c v Q X V 0 b 1 J l b W 9 2 Z W R D b 2 x 1 b W 5 z M S 5 7 U F Z h b H V l L D R 9 J n F 1 b 3 Q 7 L C Z x d W 9 0 O 1 N l Y 3 R p b 2 4 x L 2 1 v d X N l X 2 1 m X 2 5 l d y 9 B d X R v U m V t b 3 Z l Z E N v b H V t b n M x L n t H Z W 5 l c y w 1 f S Z x d W 9 0 O y w m c X V v d D t T Z W N 0 a W 9 u M S 9 t b 3 V z Z V 9 t Z l 9 u Z X c v Q X V 0 b 1 J l b W 9 2 Z W R D b 2 x 1 b W 5 z M S 5 7 T G l z d C B U b 3 R h b C w 2 f S Z x d W 9 0 O y w m c X V v d D t T Z W N 0 a W 9 u M S 9 t b 3 V z Z V 9 t Z l 9 u Z X c v Q X V 0 b 1 J l b W 9 2 Z W R D b 2 x 1 b W 5 z M S 5 7 U G 9 w I E h p d H M s N 3 0 m c X V v d D s s J n F 1 b 3 Q 7 U 2 V j d G l v b j E v b W 9 1 c 2 V f b W Z f b m V 3 L 0 F 1 d G 9 S Z W 1 v d m V k Q 2 9 s d W 1 u c z E u e 1 B v c C B U b 3 R h b C w 4 f S Z x d W 9 0 O y w m c X V v d D t T Z W N 0 a W 9 u M S 9 t b 3 V z Z V 9 t Z l 9 u Z X c v Q X V 0 b 1 J l b W 9 2 Z W R D b 2 x 1 b W 5 z M S 5 7 R m 9 s Z C B F b n J p Y 2 h t Z W 5 0 L D l 9 J n F 1 b 3 Q 7 L C Z x d W 9 0 O 1 N l Y 3 R p b 2 4 x L 2 1 v d X N l X 2 1 m X 2 5 l d y 9 B d X R v U m V t b 3 Z l Z E N v b H V t b n M x L n t C b 2 5 m Z X J y b 2 5 p L D E w f S Z x d W 9 0 O y w m c X V v d D t T Z W N 0 a W 9 u M S 9 t b 3 V z Z V 9 t Z l 9 u Z X c v Q X V 0 b 1 J l b W 9 2 Z W R D b 2 x 1 b W 5 z M S 5 7 Q m V u a m F t a W 5 p L D E x f S Z x d W 9 0 O y w m c X V v d D t T Z W N 0 a W 9 u M S 9 t b 3 V z Z V 9 t Z l 9 u Z X c v Q X V 0 b 1 J l b W 9 2 Z W R D b 2 x 1 b W 5 z M S 5 7 R k R S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b W 9 1 c 2 V f b W Z f b m V 3 L 0 F 1 d G 9 S Z W 1 v d m V k Q 2 9 s d W 1 u c z E u e 0 N h d G V n b 3 J 5 L D B 9 J n F 1 b 3 Q 7 L C Z x d W 9 0 O 1 N l Y 3 R p b 2 4 x L 2 1 v d X N l X 2 1 m X 2 5 l d y 9 B d X R v U m V t b 3 Z l Z E N v b H V t b n M x L n t U Z X J t L D F 9 J n F 1 b 3 Q 7 L C Z x d W 9 0 O 1 N l Y 3 R p b 2 4 x L 2 1 v d X N l X 2 1 m X 2 5 l d y 9 B d X R v U m V t b 3 Z l Z E N v b H V t b n M x L n t D b 3 V u d C w y f S Z x d W 9 0 O y w m c X V v d D t T Z W N 0 a W 9 u M S 9 t b 3 V z Z V 9 t Z l 9 u Z X c v Q X V 0 b 1 J l b W 9 2 Z W R D b 2 x 1 b W 5 z M S 5 7 J S w z f S Z x d W 9 0 O y w m c X V v d D t T Z W N 0 a W 9 u M S 9 t b 3 V z Z V 9 t Z l 9 u Z X c v Q X V 0 b 1 J l b W 9 2 Z W R D b 2 x 1 b W 5 z M S 5 7 U F Z h b H V l L D R 9 J n F 1 b 3 Q 7 L C Z x d W 9 0 O 1 N l Y 3 R p b 2 4 x L 2 1 v d X N l X 2 1 m X 2 5 l d y 9 B d X R v U m V t b 3 Z l Z E N v b H V t b n M x L n t H Z W 5 l c y w 1 f S Z x d W 9 0 O y w m c X V v d D t T Z W N 0 a W 9 u M S 9 t b 3 V z Z V 9 t Z l 9 u Z X c v Q X V 0 b 1 J l b W 9 2 Z W R D b 2 x 1 b W 5 z M S 5 7 T G l z d C B U b 3 R h b C w 2 f S Z x d W 9 0 O y w m c X V v d D t T Z W N 0 a W 9 u M S 9 t b 3 V z Z V 9 t Z l 9 u Z X c v Q X V 0 b 1 J l b W 9 2 Z W R D b 2 x 1 b W 5 z M S 5 7 U G 9 w I E h p d H M s N 3 0 m c X V v d D s s J n F 1 b 3 Q 7 U 2 V j d G l v b j E v b W 9 1 c 2 V f b W Z f b m V 3 L 0 F 1 d G 9 S Z W 1 v d m V k Q 2 9 s d W 1 u c z E u e 1 B v c C B U b 3 R h b C w 4 f S Z x d W 9 0 O y w m c X V v d D t T Z W N 0 a W 9 u M S 9 t b 3 V z Z V 9 t Z l 9 u Z X c v Q X V 0 b 1 J l b W 9 2 Z W R D b 2 x 1 b W 5 z M S 5 7 R m 9 s Z C B F b n J p Y 2 h t Z W 5 0 L D l 9 J n F 1 b 3 Q 7 L C Z x d W 9 0 O 1 N l Y 3 R p b 2 4 x L 2 1 v d X N l X 2 1 m X 2 5 l d y 9 B d X R v U m V t b 3 Z l Z E N v b H V t b n M x L n t C b 2 5 m Z X J y b 2 5 p L D E w f S Z x d W 9 0 O y w m c X V v d D t T Z W N 0 a W 9 u M S 9 t b 3 V z Z V 9 t Z l 9 u Z X c v Q X V 0 b 1 J l b W 9 2 Z W R D b 2 x 1 b W 5 z M S 5 7 Q m V u a m F t a W 5 p L D E x f S Z x d W 9 0 O y w m c X V v d D t T Z W N 0 a W 9 u M S 9 t b 3 V z Z V 9 t Z l 9 u Z X c v Q X V 0 b 1 J l b W 9 2 Z W R D b 2 x 1 b W 5 z M S 5 7 R k R S L D E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U Y W J s Z S I v P j x F b n R y e S B U e X B l P S J O Y W 1 l V X B k Y X R l Z E F m d G V y R m l s b C I g V m F s d W U 9 I m w w I i 8 + P E V u d H J 5 I F R 5 c G U 9 I k Z p b G x U Y X J n Z X Q i I F Z h b H V l P S J z b W 9 1 c 2 V f b W Z f b m V 3 I i 8 + P C 9 T d G F i b G V F b n R y a W V z P j w v S X R l b T 4 8 S X R l b T 4 8 S X R l b U x v Y 2 F 0 a W 9 u P j x J d G V t V H l w Z T 5 G b 3 J t d W x h P C 9 J d G V t V H l w Z T 4 8 S X R l b V B h d G g + U 2 V j d G l v b j E v b W 9 1 c 2 V f a 2 V n Z 1 9 u Z X c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E w L T A 0 V D E 3 O j U 5 O j E y L j k 5 M z k 3 M z B a I i 8 + P E V u d H J 5 I F R 5 c G U 9 I k Z p b G x D b 2 x 1 b W 5 U e X B l c y I g V m F s d W U 9 I n N C Z 1 l E Q l F V R 0 F 3 T U R C U V V G Q l E 9 P S I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2 E 0 N D h h N W Q t Z T c 5 M C 1 m Y z Q 4 L W E x Y W E t Y j Q 5 Y 2 M 2 Z G I w Y T U 3 I i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b 3 V z Z V 9 r Z W d n X 2 5 l d y 9 B d X R v U m V t b 3 Z l Z E N v b H V t b n M x L n t D Y X R l Z 2 9 y e S w w f S Z x d W 9 0 O y w m c X V v d D t T Z W N 0 a W 9 u M S 9 t b 3 V z Z V 9 r Z W d n X 2 5 l d y 9 B d X R v U m V t b 3 Z l Z E N v b H V t b n M x L n t U Z X J t L D F 9 J n F 1 b 3 Q 7 L C Z x d W 9 0 O 1 N l Y 3 R p b 2 4 x L 2 1 v d X N l X 2 t l Z 2 d f b m V 3 L 0 F 1 d G 9 S Z W 1 v d m V k Q 2 9 s d W 1 u c z E u e 0 N v d W 5 0 L D J 9 J n F 1 b 3 Q 7 L C Z x d W 9 0 O 1 N l Y 3 R p b 2 4 x L 2 1 v d X N l X 2 t l Z 2 d f b m V 3 L 0 F 1 d G 9 S Z W 1 v d m V k Q 2 9 s d W 1 u c z E u e y U s M 3 0 m c X V v d D s s J n F 1 b 3 Q 7 U 2 V j d G l v b j E v b W 9 1 c 2 V f a 2 V n Z 1 9 u Z X c v Q X V 0 b 1 J l b W 9 2 Z W R D b 2 x 1 b W 5 z M S 5 7 U F Z h b H V l L D R 9 J n F 1 b 3 Q 7 L C Z x d W 9 0 O 1 N l Y 3 R p b 2 4 x L 2 1 v d X N l X 2 t l Z 2 d f b m V 3 L 0 F 1 d G 9 S Z W 1 v d m V k Q 2 9 s d W 1 u c z E u e 0 d l b m V z L D V 9 J n F 1 b 3 Q 7 L C Z x d W 9 0 O 1 N l Y 3 R p b 2 4 x L 2 1 v d X N l X 2 t l Z 2 d f b m V 3 L 0 F 1 d G 9 S Z W 1 v d m V k Q 2 9 s d W 1 u c z E u e 0 x p c 3 Q g V G 9 0 Y W w s N n 0 m c X V v d D s s J n F 1 b 3 Q 7 U 2 V j d G l v b j E v b W 9 1 c 2 V f a 2 V n Z 1 9 u Z X c v Q X V 0 b 1 J l b W 9 2 Z W R D b 2 x 1 b W 5 z M S 5 7 U G 9 w I E h p d H M s N 3 0 m c X V v d D s s J n F 1 b 3 Q 7 U 2 V j d G l v b j E v b W 9 1 c 2 V f a 2 V n Z 1 9 u Z X c v Q X V 0 b 1 J l b W 9 2 Z W R D b 2 x 1 b W 5 z M S 5 7 U G 9 w I F R v d G F s L D h 9 J n F 1 b 3 Q 7 L C Z x d W 9 0 O 1 N l Y 3 R p b 2 4 x L 2 1 v d X N l X 2 t l Z 2 d f b m V 3 L 0 F 1 d G 9 S Z W 1 v d m V k Q 2 9 s d W 1 u c z E u e 0 Z v b G Q g R W 5 y a W N o b W V u d C w 5 f S Z x d W 9 0 O y w m c X V v d D t T Z W N 0 a W 9 u M S 9 t b 3 V z Z V 9 r Z W d n X 2 5 l d y 9 B d X R v U m V t b 3 Z l Z E N v b H V t b n M x L n t C b 2 5 m Z X J y b 2 5 p L D E w f S Z x d W 9 0 O y w m c X V v d D t T Z W N 0 a W 9 u M S 9 t b 3 V z Z V 9 r Z W d n X 2 5 l d y 9 B d X R v U m V t b 3 Z l Z E N v b H V t b n M x L n t C Z W 5 q Y W 1 p b m k s M T F 9 J n F 1 b 3 Q 7 L C Z x d W 9 0 O 1 N l Y 3 R p b 2 4 x L 2 1 v d X N l X 2 t l Z 2 d f b m V 3 L 0 F 1 d G 9 S Z W 1 v d m V k Q 2 9 s d W 1 u c z E u e 0 Z E U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2 1 v d X N l X 2 t l Z 2 d f b m V 3 L 0 F 1 d G 9 S Z W 1 v d m V k Q 2 9 s d W 1 u c z E u e 0 N h d G V n b 3 J 5 L D B 9 J n F 1 b 3 Q 7 L C Z x d W 9 0 O 1 N l Y 3 R p b 2 4 x L 2 1 v d X N l X 2 t l Z 2 d f b m V 3 L 0 F 1 d G 9 S Z W 1 v d m V k Q 2 9 s d W 1 u c z E u e 1 R l c m 0 s M X 0 m c X V v d D s s J n F 1 b 3 Q 7 U 2 V j d G l v b j E v b W 9 1 c 2 V f a 2 V n Z 1 9 u Z X c v Q X V 0 b 1 J l b W 9 2 Z W R D b 2 x 1 b W 5 z M S 5 7 Q 2 9 1 b n Q s M n 0 m c X V v d D s s J n F 1 b 3 Q 7 U 2 V j d G l v b j E v b W 9 1 c 2 V f a 2 V n Z 1 9 u Z X c v Q X V 0 b 1 J l b W 9 2 Z W R D b 2 x 1 b W 5 z M S 5 7 J S w z f S Z x d W 9 0 O y w m c X V v d D t T Z W N 0 a W 9 u M S 9 t b 3 V z Z V 9 r Z W d n X 2 5 l d y 9 B d X R v U m V t b 3 Z l Z E N v b H V t b n M x L n t Q V m F s d W U s N H 0 m c X V v d D s s J n F 1 b 3 Q 7 U 2 V j d G l v b j E v b W 9 1 c 2 V f a 2 V n Z 1 9 u Z X c v Q X V 0 b 1 J l b W 9 2 Z W R D b 2 x 1 b W 5 z M S 5 7 R 2 V u Z X M s N X 0 m c X V v d D s s J n F 1 b 3 Q 7 U 2 V j d G l v b j E v b W 9 1 c 2 V f a 2 V n Z 1 9 u Z X c v Q X V 0 b 1 J l b W 9 2 Z W R D b 2 x 1 b W 5 z M S 5 7 T G l z d C B U b 3 R h b C w 2 f S Z x d W 9 0 O y w m c X V v d D t T Z W N 0 a W 9 u M S 9 t b 3 V z Z V 9 r Z W d n X 2 5 l d y 9 B d X R v U m V t b 3 Z l Z E N v b H V t b n M x L n t Q b 3 A g S G l 0 c y w 3 f S Z x d W 9 0 O y w m c X V v d D t T Z W N 0 a W 9 u M S 9 t b 3 V z Z V 9 r Z W d n X 2 5 l d y 9 B d X R v U m V t b 3 Z l Z E N v b H V t b n M x L n t Q b 3 A g V G 9 0 Y W w s O H 0 m c X V v d D s s J n F 1 b 3 Q 7 U 2 V j d G l v b j E v b W 9 1 c 2 V f a 2 V n Z 1 9 u Z X c v Q X V 0 b 1 J l b W 9 2 Z W R D b 2 x 1 b W 5 z M S 5 7 R m 9 s Z C B F b n J p Y 2 h t Z W 5 0 L D l 9 J n F 1 b 3 Q 7 L C Z x d W 9 0 O 1 N l Y 3 R p b 2 4 x L 2 1 v d X N l X 2 t l Z 2 d f b m V 3 L 0 F 1 d G 9 S Z W 1 v d m V k Q 2 9 s d W 1 u c z E u e 0 J v b m Z l c n J v b m k s M T B 9 J n F 1 b 3 Q 7 L C Z x d W 9 0 O 1 N l Y 3 R p b 2 4 x L 2 1 v d X N l X 2 t l Z 2 d f b m V 3 L 0 F 1 d G 9 S Z W 1 v d m V k Q 2 9 s d W 1 u c z E u e 0 J l b m p h b W l u a S w x M X 0 m c X V v d D s s J n F 1 b 3 Q 7 U 2 V j d G l v b j E v b W 9 1 c 2 V f a 2 V n Z 1 9 u Z X c v Q X V 0 b 1 J l b W 9 2 Z W R D b 2 x 1 b W 5 z M S 5 7 R k R S L D E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S H V t Y W 5 f R 0 9 f Q l B f T m V 3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H V t Y W 5 f R 0 9 f Q l B f T m V 3 L 1 B y b 2 1 v d G V k J T I w a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H V t Y W 5 f R 0 9 f Q l B f T m V 3 L 0 N o Y W 5 n Z W Q l M j B j b 2 x 1 b W 4 l M j B 0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I d W 1 h b l 9 H T 1 9 N R l 9 O Z X c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I d W 1 h b l 9 H T 1 9 N R l 9 O Z X c v U H J v b W 9 0 Z W Q l M j B o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I d W 1 h b l 9 H T 1 9 N R l 9 O Z X c v Q 2 h h b m d l Z C U y M G N v b H V t b i U y M H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h 1 b W F u X 0 d P X 0 N D X 0 5 l d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h 1 b W F u X 0 d P X 0 N D X 0 5 l d y 9 Q c m 9 t b 3 R l Z C U y M G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h 1 b W F u X 0 d P X 0 N D X 0 5 l d y 9 D a G F u Z 2 V k J T I w Y 2 9 s d W 1 u J T I w d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H V t Y W 5 f Q l B f T m V 3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H V t Y W 5 f Q l B f T m V 3 L 1 B y b 2 1 v d G V k J T I w a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H V t Y W 5 f Q l B f T m V 3 L 0 N o Y W 5 n Z W Q l M j B j b 2 x 1 b W 4 l M j B 0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I d W 1 h b l 9 L R U d H X 2 5 l d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h 1 b W F u X 0 t F R 0 d f b m V 3 L 1 B y b 2 1 v d G V k J T I w a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H V t Y W 5 f S 0 V H R 1 9 u Z X c v Q 2 h h b m d l Z C U y M G N v b H V t b i U y M H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1 v d X N l X 2 J w X 2 5 l d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1 v d X N l X 2 J w X 2 5 l d y 9 Q c m 9 t b 3 R l Z C U y M G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1 v d X N l X 2 J w X 2 5 l d y 9 D a G F u Z 2 V k J T I w Y 2 9 s d W 1 u J T I w d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b W 9 1 c 2 V f Y 2 N f b m V 3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b W 9 1 c 2 V f Y 2 N f b m V 3 L 1 B y b 2 1 v d G V k J T I w a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b W 9 1 c 2 V f Y 2 N f b m V 3 L 0 N o Y W 5 n Z W Q l M j B j b 2 x 1 b W 4 l M j B 0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b 3 V z Z V 9 t Z l 9 u Z X c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b 3 V z Z V 9 t Z l 9 u Z X c v U H J v b W 9 0 Z W Q l M j B o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b 3 V z Z V 9 t Z l 9 u Z X c v Q 2 h h b m d l Z C U y M G N v b H V t b i U y M H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1 v d X N l X 2 t l Z 2 d f b m V 3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b W 9 1 c 2 V f a 2 V n Z 1 9 u Z X c v U H J v b W 9 0 Z W Q l M j B o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b 3 V z Z V 9 r Z W d n X 2 5 l d y 9 D a G F u Z 2 V k J T I w Y 2 9 s d W 1 u J T I w d H l w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/ A I A A D C C A v g G C S q G S I b 3 D Q E H A 6 C C A u k w g g L l A g E A M Y I C Y D C C A l w C A Q A w R D A 3 M T U w M w Y D V Q Q D E y x N a W N y b 3 N v Z n Q u T 2 Z m a W N l L k V 4 Y 2 V s L l B y b 3 R l Y 3 R l Z E R h d G F T Z X J 2 a W N l c w I J A I b X e i F o B h r 6 M A 0 G C S q G S I b 3 D Q E B A Q U A B I I C A G C O B F 0 S L G M M J 0 E H 7 q 0 N P 2 + E f o Q m X 6 M M O i a n u H p N G J A F U V g 0 C w m L 8 a b V + c 6 / v Y U k m X E p 1 i r X N m P d l 9 Q 0 k f 9 / R j Y O A R Z T 5 c y 1 b V V x T R 2 l L j p W l a 9 T f 9 o C d V W e z Y Y n D a Z H 6 l A r H f U n Y 9 E x B g V 7 V 1 h u k K k + a Z o 6 G / 3 7 x 3 D 9 / T U l l T I b + z F p m g r J n N y m y f O z 9 V n o o G y g M R s l J G K 6 r e P y B L H 4 8 3 y 8 + p g f d 2 W w u H c S Z K k t q O B J o Y u C 1 F 9 l R 6 r 8 4 E 1 q u G k m w J X A u t I X S p Y Q I r Z P J F F e v n h s t S n H h v w W f n q M m e V n X T x Q / L J / 4 b o J h + B B s E b Z l o M x e X K A t m Y u z m 8 4 C d 4 0 t n A D 1 U A Y c P x U x 4 x a 5 a O N S o P y c S t X z x C d 8 W s q 8 J + i 5 H o F d F m x t B i d A C / O t 2 f o f e k k f P 9 z T J S d G b 7 u m x O O i W O + 9 x w X r W 2 Z K U 9 w Q k J Q R B A b + I + x T 6 t A e k D N d r i V 0 T t x M 8 u c Q 6 h p l G T L q 8 f c 0 M m j o 7 O s E r Y f 6 f v 6 r v P / d O X s b T s 7 t s E D i Y h 2 y h p q U b x M X a K K G w J + W x W f u K 9 Z 8 K 4 L p f r S / l A x a F x O j D + P u o y f g N d 3 w b t 2 O + K s 6 n q Z r U 2 w a O / v t x 3 3 P Y j S a s i f G d 4 h k X F r C C 4 2 c v Q Z z D / o v i x c E S R V t Q 2 1 f 5 p S z A g / A a 1 Y 2 b c o f M a + A Z s T E N S w k 6 X z u s b 1 J X h g c T Q R Q O i D v N w F N n 6 q M H w G C S q G S I b 3 D Q E H A T A d B g l g h k g B Z Q M E A S o E E F R R L a b 9 + v J s Y F + u M S J 4 Z M y A U G S 7 W S 8 J O W + 8 S 8 Q t Z q 1 0 a F N I 3 0 m j z 1 O 9 s F / n + 5 E / 7 s d v J l 6 w R D / w E n W X m U 2 I U Q S 7 N S g d U l H m 8 Q j 8 + h I N a h y o 5 u u P p y b 8 S n M g O W q W B + 9 P Z L B O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0868c3-31ad-4c27-9533-11b485b0cf88" xsi:nil="true"/>
    <lcf76f155ced4ddcb4097134ff3c332f xmlns="fb745f66-fa8d-43ab-b0d9-9e4acb6ae2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6C0596-A089-43AC-B836-B100D04A8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745f66-fa8d-43ab-b0d9-9e4acb6ae2e8"/>
    <ds:schemaRef ds:uri="720868c3-31ad-4c27-9533-11b485b0cf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75278E-E024-344C-A6E5-FE2887A05C0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A97AF37-6490-4DC1-9F73-B64A50D0A70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D854A0-903E-446C-8E48-DD76983C0320}">
  <ds:schemaRefs>
    <ds:schemaRef ds:uri="http://schemas.microsoft.com/office/2006/documentManagement/types"/>
    <ds:schemaRef ds:uri="http://purl.org/dc/elements/1.1/"/>
    <ds:schemaRef ds:uri="720868c3-31ad-4c27-9533-11b485b0cf88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b745f66-fa8d-43ab-b0d9-9e4acb6ae2e8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Mouse_BP</vt:lpstr>
      <vt:lpstr>Mouse_CC</vt:lpstr>
      <vt:lpstr>Mouse_MF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Haoju Li</dc:creator>
  <cp:lastModifiedBy>Li, Haoju</cp:lastModifiedBy>
  <dcterms:created xsi:type="dcterms:W3CDTF">2023-10-02T20:46:44Z</dcterms:created>
  <dcterms:modified xsi:type="dcterms:W3CDTF">2023-11-01T16:59:15Z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0x010100C0D7C53D79BC0540978A6093E3763C7D</vt:lpwstr>
  </property>
  <property fmtid="{D5CDD505-2E9C-101B-9397-08002B2CF9AE}" pid="3" name="MediaServiceImageTags">
    <vt:lpwstr/>
  </property>
</Properties>
</file>