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Uman\"/>
    </mc:Choice>
  </mc:AlternateContent>
  <xr:revisionPtr revIDLastSave="0" documentId="8_{B40C62A8-525E-49B6-94DC-0A71BAD19BE1}" xr6:coauthVersionLast="47" xr6:coauthVersionMax="47" xr10:uidLastSave="{00000000-0000-0000-0000-000000000000}"/>
  <bookViews>
    <workbookView xWindow="-110" yWindow="-110" windowWidth="19420" windowHeight="10300" tabRatio="806" activeTab="3" xr2:uid="{F473E8F2-E6C9-41AA-9E63-158AFF11C175}"/>
  </bookViews>
  <sheets>
    <sheet name="translation" sheetId="19" r:id="rId1"/>
    <sheet name="inversion " sheetId="28" r:id="rId2"/>
    <sheet name="face...face other" sheetId="29" r:id="rId3"/>
    <sheet name="edge...face" sheetId="30" r:id="rId4"/>
    <sheet name="1,4-isostructures" sheetId="31" r:id="rId5"/>
    <sheet name=" N=6 isostructures" sheetId="3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2" l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6" i="32"/>
  <c r="A47" i="31"/>
  <c r="A48" i="31" s="1"/>
  <c r="A49" i="31" s="1"/>
  <c r="A50" i="31" s="1"/>
  <c r="A51" i="31" s="1"/>
  <c r="A52" i="31" s="1"/>
  <c r="A53" i="31" s="1"/>
  <c r="A54" i="31" s="1"/>
  <c r="A37" i="31"/>
  <c r="A38" i="31" s="1"/>
  <c r="A39" i="31" s="1"/>
  <c r="A40" i="31" s="1"/>
  <c r="A41" i="31" s="1"/>
  <c r="A42" i="31" s="1"/>
  <c r="A43" i="31" s="1"/>
  <c r="A44" i="31" s="1"/>
  <c r="A27" i="31"/>
  <c r="A28" i="31" s="1"/>
  <c r="A29" i="31" s="1"/>
  <c r="A30" i="31" s="1"/>
  <c r="A31" i="31" s="1"/>
  <c r="A32" i="31" s="1"/>
  <c r="A33" i="31" s="1"/>
  <c r="A34" i="31" s="1"/>
  <c r="A18" i="31"/>
  <c r="A19" i="31" s="1"/>
  <c r="A20" i="31" s="1"/>
  <c r="A21" i="31" s="1"/>
  <c r="A22" i="31" s="1"/>
  <c r="A23" i="31" s="1"/>
  <c r="A24" i="31" s="1"/>
  <c r="A17" i="31"/>
  <c r="A17" i="29"/>
  <c r="A15" i="29"/>
  <c r="N12" i="28"/>
  <c r="N19" i="28"/>
  <c r="N27" i="28"/>
  <c r="N26" i="28"/>
  <c r="N25" i="28"/>
  <c r="N24" i="28"/>
  <c r="N23" i="28"/>
  <c r="N22" i="28"/>
  <c r="N18" i="28"/>
  <c r="N17" i="28"/>
  <c r="N16" i="28"/>
  <c r="N15" i="28"/>
  <c r="N14" i="28"/>
  <c r="N13" i="28"/>
  <c r="N21" i="28"/>
  <c r="N20" i="28"/>
  <c r="N11" i="28"/>
  <c r="N10" i="28"/>
  <c r="N9" i="28"/>
  <c r="N8" i="28"/>
  <c r="N7" i="28"/>
  <c r="N6" i="28"/>
  <c r="A49" i="19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81" i="19" s="1"/>
  <c r="A83" i="19" s="1"/>
  <c r="A17" i="19" s="1"/>
  <c r="A18" i="19" s="1"/>
  <c r="A19" i="19" s="1"/>
  <c r="A20" i="19" s="1"/>
  <c r="A21" i="19" s="1"/>
  <c r="A35" i="19" s="1"/>
  <c r="A36" i="19" s="1"/>
  <c r="A37" i="19" s="1"/>
  <c r="A38" i="19" s="1"/>
  <c r="A39" i="19" s="1"/>
  <c r="A40" i="19" s="1"/>
  <c r="A41" i="19" s="1"/>
  <c r="A61" i="19" s="1"/>
  <c r="A62" i="19" s="1"/>
  <c r="A63" i="19" s="1"/>
  <c r="A85" i="19" s="1"/>
  <c r="A43" i="19" s="1"/>
  <c r="A44" i="19" s="1"/>
  <c r="A45" i="19" s="1"/>
  <c r="A65" i="19" s="1"/>
  <c r="A87" i="19" s="1"/>
  <c r="A23" i="19" s="1"/>
  <c r="A89" i="19" s="1"/>
  <c r="A90" i="19" s="1"/>
  <c r="A91" i="19" s="1"/>
  <c r="A92" i="19" s="1"/>
  <c r="A93" i="19" s="1"/>
  <c r="A94" i="19" s="1"/>
  <c r="A95" i="19" s="1"/>
  <c r="A96" i="19" s="1"/>
  <c r="A97" i="19" s="1"/>
  <c r="A25" i="19" s="1"/>
  <c r="A67" i="19" s="1"/>
  <c r="A68" i="19" s="1"/>
  <c r="A69" i="19" s="1"/>
  <c r="A70" i="19" s="1"/>
  <c r="A71" i="19" s="1"/>
  <c r="A72" i="19" s="1"/>
  <c r="A73" i="19" s="1"/>
  <c r="A74" i="19" s="1"/>
  <c r="A75" i="19" s="1"/>
  <c r="A27" i="19" s="1"/>
  <c r="A47" i="19" s="1"/>
  <c r="A77" i="19" s="1"/>
  <c r="A78" i="19" s="1"/>
  <c r="A79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3" i="19" s="1"/>
  <c r="A114" i="19" s="1"/>
  <c r="A115" i="19" s="1"/>
  <c r="N97" i="19" l="1"/>
  <c r="N96" i="19"/>
  <c r="N95" i="19"/>
  <c r="N94" i="19"/>
  <c r="N93" i="19"/>
  <c r="N92" i="19"/>
  <c r="N117" i="19" l="1"/>
  <c r="N116" i="19"/>
  <c r="N115" i="19"/>
  <c r="N114" i="19"/>
  <c r="N113" i="19"/>
  <c r="N112" i="19" l="1"/>
  <c r="N111" i="19"/>
  <c r="N109" i="19"/>
  <c r="N107" i="19"/>
  <c r="N105" i="19"/>
  <c r="N103" i="19"/>
  <c r="N91" i="19"/>
  <c r="N101" i="19"/>
  <c r="N89" i="19"/>
  <c r="N99" i="19"/>
  <c r="N110" i="19"/>
  <c r="N108" i="19"/>
  <c r="N106" i="19"/>
  <c r="N104" i="19"/>
  <c r="N102" i="19"/>
  <c r="N90" i="19"/>
  <c r="N100" i="19"/>
  <c r="N88" i="19"/>
  <c r="N98" i="19"/>
  <c r="N75" i="19" l="1"/>
  <c r="N74" i="19"/>
  <c r="N73" i="19"/>
  <c r="N72" i="19"/>
  <c r="N71" i="19"/>
  <c r="N70" i="19"/>
  <c r="N69" i="19"/>
  <c r="N68" i="19"/>
  <c r="N79" i="19"/>
  <c r="N67" i="19"/>
  <c r="N27" i="19"/>
  <c r="N25" i="19"/>
  <c r="N24" i="19"/>
  <c r="N23" i="19"/>
  <c r="N78" i="19"/>
  <c r="N77" i="19"/>
  <c r="N76" i="19"/>
  <c r="N66" i="19"/>
  <c r="N47" i="19"/>
  <c r="N46" i="19"/>
  <c r="N26" i="19"/>
  <c r="N22" i="19"/>
  <c r="N65" i="19"/>
  <c r="N64" i="19"/>
  <c r="N41" i="19"/>
  <c r="N40" i="19"/>
  <c r="N39" i="19"/>
  <c r="N38" i="19"/>
  <c r="N37" i="19"/>
  <c r="N36" i="19"/>
  <c r="N45" i="19"/>
  <c r="N44" i="19"/>
  <c r="N87" i="19"/>
  <c r="N86" i="19"/>
  <c r="N43" i="19"/>
  <c r="N42" i="19"/>
  <c r="N85" i="19"/>
  <c r="N84" i="19"/>
  <c r="N63" i="19"/>
  <c r="N62" i="19"/>
  <c r="N61" i="19"/>
  <c r="N60" i="19"/>
  <c r="N35" i="19"/>
  <c r="N34" i="19"/>
  <c r="N21" i="19"/>
  <c r="N20" i="19"/>
  <c r="N19" i="19"/>
  <c r="N18" i="19"/>
  <c r="N17" i="19"/>
  <c r="N16" i="19"/>
  <c r="N83" i="19"/>
  <c r="N82" i="19"/>
  <c r="N81" i="19"/>
  <c r="N8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33" i="19"/>
  <c r="N32" i="19"/>
  <c r="N31" i="19"/>
  <c r="N30" i="19"/>
  <c r="N29" i="19"/>
  <c r="N28" i="19"/>
  <c r="N15" i="19"/>
  <c r="N14" i="19"/>
  <c r="N13" i="19"/>
  <c r="N12" i="19"/>
  <c r="N11" i="19"/>
  <c r="N10" i="19"/>
  <c r="N9" i="19"/>
  <c r="N8" i="19"/>
  <c r="N7" i="19"/>
  <c r="N6" i="19"/>
</calcChain>
</file>

<file path=xl/sharedStrings.xml><?xml version="1.0" encoding="utf-8"?>
<sst xmlns="http://schemas.openxmlformats.org/spreadsheetml/2006/main" count="1469" uniqueCount="233">
  <si>
    <t>BENZEN</t>
  </si>
  <si>
    <t>Pbca</t>
  </si>
  <si>
    <t>notes</t>
  </si>
  <si>
    <t>MCBENZ03</t>
  </si>
  <si>
    <t>Pbcn</t>
  </si>
  <si>
    <t>symmetry</t>
  </si>
  <si>
    <t>glide</t>
  </si>
  <si>
    <t>REKYAI</t>
  </si>
  <si>
    <t>P212121</t>
  </si>
  <si>
    <t>P21/c</t>
  </si>
  <si>
    <t>P21/n</t>
  </si>
  <si>
    <t>P21/a</t>
  </si>
  <si>
    <t>screw</t>
  </si>
  <si>
    <t>HCLBNZ11</t>
  </si>
  <si>
    <t>PNCLBZ</t>
  </si>
  <si>
    <t>NILJOK</t>
  </si>
  <si>
    <t>Pca21</t>
  </si>
  <si>
    <t>TCLBEN02</t>
  </si>
  <si>
    <t>KUBMAX02</t>
  </si>
  <si>
    <t>TCBENZ</t>
  </si>
  <si>
    <t>TCHLBZ</t>
  </si>
  <si>
    <t>ABUMIT01</t>
  </si>
  <si>
    <t>ABUMOZ</t>
  </si>
  <si>
    <t>DCLBEN01</t>
  </si>
  <si>
    <t>DCLBEN05</t>
  </si>
  <si>
    <t>P-1</t>
  </si>
  <si>
    <t>DCLBEN04</t>
  </si>
  <si>
    <t>TCLBEN03</t>
  </si>
  <si>
    <t>HBRBEN</t>
  </si>
  <si>
    <t>TETBBZ06</t>
  </si>
  <si>
    <t>TETBBZ09</t>
  </si>
  <si>
    <t>TBRMBZ</t>
  </si>
  <si>
    <t>CISTON02</t>
  </si>
  <si>
    <t>SOFVUG</t>
  </si>
  <si>
    <t>SOFWIV</t>
  </si>
  <si>
    <t>©…X</t>
  </si>
  <si>
    <t>X</t>
  </si>
  <si>
    <t>Cl</t>
  </si>
  <si>
    <t>C</t>
  </si>
  <si>
    <t>TCLBZN</t>
  </si>
  <si>
    <t>©…©</t>
  </si>
  <si>
    <t>I</t>
  </si>
  <si>
    <t>ZZZPRO05</t>
  </si>
  <si>
    <t>ZZZPRO07</t>
  </si>
  <si>
    <t>Pccn</t>
  </si>
  <si>
    <t>REBBEG</t>
  </si>
  <si>
    <t>REWFUV</t>
  </si>
  <si>
    <t>HIBENZ01</t>
  </si>
  <si>
    <t>BENZEN03</t>
  </si>
  <si>
    <t>BENZEN16</t>
  </si>
  <si>
    <t>Y</t>
  </si>
  <si>
    <t>C…C</t>
  </si>
  <si>
    <t>©…C</t>
  </si>
  <si>
    <t>s</t>
  </si>
  <si>
    <t>REKYAI01</t>
  </si>
  <si>
    <t>UYUPIQ</t>
  </si>
  <si>
    <t>TICGUI</t>
  </si>
  <si>
    <t>Pba2</t>
  </si>
  <si>
    <t>UYUQAJ</t>
  </si>
  <si>
    <t>Fdd2</t>
  </si>
  <si>
    <t>TERLOS02</t>
  </si>
  <si>
    <t>BCBENZ03</t>
  </si>
  <si>
    <t>CLIOBZ02</t>
  </si>
  <si>
    <t>KUJZUK01</t>
  </si>
  <si>
    <t>OPAYUA</t>
  </si>
  <si>
    <t>P42/n</t>
  </si>
  <si>
    <t>OPAYOU</t>
  </si>
  <si>
    <t>P21</t>
  </si>
  <si>
    <t>asymmetric</t>
  </si>
  <si>
    <t>IWIKEE</t>
  </si>
  <si>
    <t>ZURGEA</t>
  </si>
  <si>
    <t>IWIKII</t>
  </si>
  <si>
    <t>ISAWIK</t>
  </si>
  <si>
    <t>ACEPOO</t>
  </si>
  <si>
    <t>ENIVUS</t>
  </si>
  <si>
    <t>EQAMAL</t>
  </si>
  <si>
    <t>HUXGAL</t>
  </si>
  <si>
    <t>IJENEQ</t>
  </si>
  <si>
    <t>NEQKOK</t>
  </si>
  <si>
    <t>UCENOG</t>
  </si>
  <si>
    <t>UCENUM</t>
  </si>
  <si>
    <t>UCEPOI</t>
  </si>
  <si>
    <t>UCEPUO</t>
  </si>
  <si>
    <t>UCEQAV</t>
  </si>
  <si>
    <t>UCEQEZ</t>
  </si>
  <si>
    <t>UCEQID</t>
  </si>
  <si>
    <t>UCEQOJ</t>
  </si>
  <si>
    <t>KANRIE</t>
  </si>
  <si>
    <t>DBTCBE01</t>
  </si>
  <si>
    <t>DBTCBE02</t>
  </si>
  <si>
    <t>PBRCLB01</t>
  </si>
  <si>
    <t>UCENOG02</t>
  </si>
  <si>
    <t>UCEPIC</t>
  </si>
  <si>
    <t>UCEQID01</t>
  </si>
  <si>
    <t>UCEPAU</t>
  </si>
  <si>
    <t>N</t>
  </si>
  <si>
    <t>Br</t>
  </si>
  <si>
    <t>UCENOG01</t>
  </si>
  <si>
    <t>screw/glide</t>
  </si>
  <si>
    <t>d</t>
  </si>
  <si>
    <t>Cl/B disorder</t>
  </si>
  <si>
    <t>Cl/I disorder</t>
  </si>
  <si>
    <t>Br/I disorder</t>
  </si>
  <si>
    <t>Z'</t>
  </si>
  <si>
    <t>blue</t>
  </si>
  <si>
    <t>green</t>
  </si>
  <si>
    <t>Br/Cl disorder</t>
  </si>
  <si>
    <t>red</t>
  </si>
  <si>
    <t>beta polymorph</t>
  </si>
  <si>
    <t>gamma (HT) polymorph</t>
  </si>
  <si>
    <t>1*</t>
  </si>
  <si>
    <t>alpha polymorph</t>
  </si>
  <si>
    <t>beta polymorph, blue</t>
  </si>
  <si>
    <t>Cl/I disorder, polymorph I</t>
  </si>
  <si>
    <t>polymorph II</t>
  </si>
  <si>
    <t>Br/I disorder, polymorph I</t>
  </si>
  <si>
    <t>Br/I disorder, polymorph II</t>
  </si>
  <si>
    <t>halogen positions</t>
  </si>
  <si>
    <t xml:space="preserve">CSD </t>
  </si>
  <si>
    <t>REFCODE</t>
  </si>
  <si>
    <t>Group</t>
  </si>
  <si>
    <t>Space</t>
  </si>
  <si>
    <t>Å</t>
  </si>
  <si>
    <t>yellow 1</t>
  </si>
  <si>
    <t>blue 1</t>
  </si>
  <si>
    <t>blue 2</t>
  </si>
  <si>
    <t>yellow 2</t>
  </si>
  <si>
    <t>TERLOS</t>
  </si>
  <si>
    <t>θ</t>
  </si>
  <si>
    <t>˚</t>
  </si>
  <si>
    <t>P2/c</t>
  </si>
  <si>
    <t>1* = 0.5 x 2</t>
  </si>
  <si>
    <t>Blue REFCODES indicate isostructures with N = 6</t>
  </si>
  <si>
    <t>Symmetry</t>
  </si>
  <si>
    <t>2-fold rotation/glide</t>
  </si>
  <si>
    <t>green/blue</t>
  </si>
  <si>
    <t>blue/green</t>
  </si>
  <si>
    <t>C…Y</t>
  </si>
  <si>
    <t>Form I</t>
  </si>
  <si>
    <t>Form II</t>
  </si>
  <si>
    <t>Form III</t>
  </si>
  <si>
    <t>polymorph 2</t>
  </si>
  <si>
    <t>polymorph 1</t>
  </si>
  <si>
    <t>RT polymorph</t>
  </si>
  <si>
    <t>HT polymorph</t>
  </si>
  <si>
    <t>gamma polymorph</t>
  </si>
  <si>
    <t>green edge…blue face</t>
  </si>
  <si>
    <t>blue edge…blue face</t>
  </si>
  <si>
    <t>blue edge…green face</t>
  </si>
  <si>
    <t>green edge…green face</t>
  </si>
  <si>
    <t>blue edge…red face</t>
  </si>
  <si>
    <t>polymorph</t>
  </si>
  <si>
    <t>grey indicates approaches that are not Symthon II</t>
  </si>
  <si>
    <t>Z' &gt; 1 approaches</t>
  </si>
  <si>
    <t>Only the two interactions in UCEQID01 are not Symthon I</t>
  </si>
  <si>
    <r>
      <t>10 x d &lt; 1.3</t>
    </r>
    <r>
      <rPr>
        <sz val="11"/>
        <color theme="0" tint="-0.499984740745262"/>
        <rFont val="Calibri"/>
        <family val="2"/>
      </rPr>
      <t>Å in grey</t>
    </r>
  </si>
  <si>
    <r>
      <t>2 x d &gt; 2.5</t>
    </r>
    <r>
      <rPr>
        <b/>
        <sz val="11"/>
        <rFont val="Calibri"/>
        <family val="2"/>
      </rPr>
      <t>Å in bold - not Symthon III</t>
    </r>
  </si>
  <si>
    <t>first</t>
  </si>
  <si>
    <t>second</t>
  </si>
  <si>
    <t>1:2</t>
  </si>
  <si>
    <t>a</t>
  </si>
  <si>
    <t>b</t>
  </si>
  <si>
    <t>c</t>
  </si>
  <si>
    <t>beta</t>
  </si>
  <si>
    <t>molecule</t>
  </si>
  <si>
    <t>ratio</t>
  </si>
  <si>
    <t>Br, Br</t>
  </si>
  <si>
    <t>CISTON</t>
  </si>
  <si>
    <t>Br, Cl</t>
  </si>
  <si>
    <t>BCBENZ02</t>
  </si>
  <si>
    <t>Cl, Cl</t>
  </si>
  <si>
    <t>DCLBEN08</t>
  </si>
  <si>
    <t>Cl, I</t>
  </si>
  <si>
    <t>CLIOBZ01</t>
  </si>
  <si>
    <t>Br, I</t>
  </si>
  <si>
    <t>KUJZUK</t>
  </si>
  <si>
    <t>VECWEF</t>
  </si>
  <si>
    <t>VECWEF01</t>
  </si>
  <si>
    <t>VECWUV01</t>
  </si>
  <si>
    <t>VECWUV</t>
  </si>
  <si>
    <t>KAHPAK</t>
  </si>
  <si>
    <t>KAHPAK01</t>
  </si>
  <si>
    <t>KAHPAK02</t>
  </si>
  <si>
    <t>KAHPAK03</t>
  </si>
  <si>
    <t>KAHPAK04</t>
  </si>
  <si>
    <t>CISVAB03</t>
  </si>
  <si>
    <t>CISVAB02</t>
  </si>
  <si>
    <t>CISVAB01</t>
  </si>
  <si>
    <t>CISVAB</t>
  </si>
  <si>
    <t>CISWIK</t>
  </si>
  <si>
    <t>CISWIK01</t>
  </si>
  <si>
    <t>CISWIK02</t>
  </si>
  <si>
    <t>CISWIK03</t>
  </si>
  <si>
    <t>CISWIK04</t>
  </si>
  <si>
    <t>CISTUT03</t>
  </si>
  <si>
    <t>CISTUT02</t>
  </si>
  <si>
    <t>CISTUT01</t>
  </si>
  <si>
    <t>CISTUT</t>
  </si>
  <si>
    <t>DUFNIB</t>
  </si>
  <si>
    <t>DUFNIB01</t>
  </si>
  <si>
    <t>DUFNIB02</t>
  </si>
  <si>
    <t>DUFNIB03</t>
  </si>
  <si>
    <t>DUFRAX04</t>
  </si>
  <si>
    <t>DUFRAX03</t>
  </si>
  <si>
    <t>DUFRAX02</t>
  </si>
  <si>
    <t>DUFRAX01</t>
  </si>
  <si>
    <t>DUFRAX</t>
  </si>
  <si>
    <t>FIYVOH</t>
  </si>
  <si>
    <t>FIYVOH01</t>
  </si>
  <si>
    <t>FIYVOH02</t>
  </si>
  <si>
    <t>FIYVOH03</t>
  </si>
  <si>
    <t>FIYVOY04</t>
  </si>
  <si>
    <t>FIYVOY03</t>
  </si>
  <si>
    <t>FIYVOY02</t>
  </si>
  <si>
    <t>FIYVOY01</t>
  </si>
  <si>
    <t>FIYVOY</t>
  </si>
  <si>
    <t>ranges</t>
  </si>
  <si>
    <t>all</t>
  </si>
  <si>
    <t xml:space="preserve">         14.79-16.2</t>
  </si>
  <si>
    <t>5.84-5.91</t>
  </si>
  <si>
    <t>4.04-4.21</t>
  </si>
  <si>
    <t>112.5-113.9</t>
  </si>
  <si>
    <t>just CB</t>
  </si>
  <si>
    <t xml:space="preserve">        14.59-15.49</t>
  </si>
  <si>
    <t>5.84-5.85</t>
  </si>
  <si>
    <t>4.04-4.11</t>
  </si>
  <si>
    <t>112.5-112.7</t>
  </si>
  <si>
    <t>HBRBEN02</t>
  </si>
  <si>
    <t>DBTCBE</t>
  </si>
  <si>
    <t>PERCLB01</t>
  </si>
  <si>
    <t>Brown REFCODES indicate 1,4-dihalobenzene isostructures</t>
  </si>
  <si>
    <t>Green REFCODES indicate 1,3,5-trihalohenzene isostructures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</si>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</sst>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left" vertical="center"/>
    </xf>
    <xf numFmtId="0" fontId="12" fillId="0" borderId="0" xfId="1" applyFont="1"/>
    <xf numFmtId="0" fontId="13" fillId="0" borderId="0" xfId="1" applyFont="1"/>
    <xf numFmtId="20" fontId="0" fillId="0" borderId="0" xfId="0" quotePrefix="1" applyNumberForma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3" fillId="0" borderId="0" xfId="1" applyAlignment="1">
      <alignment horizontal="center"/>
    </xf>
  </cellXfs>
  <cellStyles count="2">
    <cellStyle name="Normal" xfId="0" builtinId="0"/>
    <cellStyle name="Normal 2" xfId="1" xr:uid="{89EB6833-9182-49D3-8F70-E6F77F282A1F}"/>
  </cellStyles>
  <dxfs count="0"/>
  <tableStyles count="0" defaultTableStyle="TableStyleMedium2" defaultPivotStyle="PivotStyleLight16"/>
  <colors>
    <mruColors>
      <color rgb="FFEE3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AA65-4A7C-45A5-8449-C3CD05EB287B}">
  <dimension ref="A3:Q169"/>
  <sheetViews>
    <sheetView topLeftCell="A106" zoomScaleNormal="100" workbookViewId="0">
      <selection activeCell="K108" sqref="K108"/>
    </sheetView>
  </sheetViews>
  <sheetFormatPr defaultRowHeight="14.5" x14ac:dyDescent="0.35"/>
  <cols>
    <col min="1" max="7" width="2.6328125" customWidth="1"/>
    <col min="8" max="8" width="10.6328125" customWidth="1"/>
    <col min="9" max="9" width="8.6328125" customWidth="1"/>
    <col min="10" max="11" width="3.6328125" customWidth="1"/>
    <col min="12" max="16" width="5.6328125" customWidth="1"/>
    <col min="17" max="17" width="25.6328125" customWidth="1"/>
  </cols>
  <sheetData>
    <row r="3" spans="1:17" x14ac:dyDescent="0.35">
      <c r="A3" s="6" t="s">
        <v>95</v>
      </c>
      <c r="B3" t="s">
        <v>117</v>
      </c>
      <c r="H3" s="6" t="s">
        <v>118</v>
      </c>
      <c r="I3" s="6" t="s">
        <v>121</v>
      </c>
      <c r="J3" s="6" t="s">
        <v>103</v>
      </c>
      <c r="K3" s="6" t="s">
        <v>232</v>
      </c>
      <c r="L3" s="6" t="s">
        <v>40</v>
      </c>
      <c r="M3" s="6" t="s">
        <v>53</v>
      </c>
      <c r="N3" s="6" t="s">
        <v>99</v>
      </c>
      <c r="O3" s="6" t="s">
        <v>35</v>
      </c>
      <c r="P3" s="6" t="s">
        <v>36</v>
      </c>
      <c r="Q3" t="s">
        <v>2</v>
      </c>
    </row>
    <row r="4" spans="1:17" x14ac:dyDescent="0.35">
      <c r="A4" s="6"/>
      <c r="H4" s="6" t="s">
        <v>119</v>
      </c>
      <c r="I4" s="6" t="s">
        <v>120</v>
      </c>
      <c r="J4" s="6"/>
      <c r="K4" s="6"/>
      <c r="L4" s="13" t="s">
        <v>122</v>
      </c>
      <c r="M4" s="13" t="s">
        <v>122</v>
      </c>
      <c r="N4" s="13" t="s">
        <v>122</v>
      </c>
      <c r="O4" s="13" t="s">
        <v>122</v>
      </c>
      <c r="P4" s="6"/>
    </row>
    <row r="5" spans="1:17" x14ac:dyDescent="0.35">
      <c r="A5" s="6"/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J5" s="6"/>
      <c r="K5" s="6"/>
      <c r="P5" s="6"/>
    </row>
    <row r="6" spans="1:17" x14ac:dyDescent="0.35">
      <c r="A6" s="6">
        <v>2</v>
      </c>
      <c r="B6" s="9" t="s">
        <v>37</v>
      </c>
      <c r="C6" s="9" t="s">
        <v>37</v>
      </c>
      <c r="D6" s="9"/>
      <c r="E6" s="9"/>
      <c r="F6" s="9"/>
      <c r="G6" s="9"/>
      <c r="H6" t="s">
        <v>21</v>
      </c>
      <c r="I6" t="s">
        <v>10</v>
      </c>
      <c r="J6" s="6">
        <v>1</v>
      </c>
      <c r="K6" s="6">
        <v>1</v>
      </c>
      <c r="L6">
        <v>3.927</v>
      </c>
      <c r="M6" s="2">
        <v>3.528</v>
      </c>
      <c r="N6" s="2">
        <f t="shared" ref="N6:N37" si="0">((L6^2)-(M6^2))^0.5</f>
        <v>1.7246869281118817</v>
      </c>
      <c r="O6" s="2">
        <v>3.53</v>
      </c>
      <c r="P6" s="10" t="s">
        <v>38</v>
      </c>
    </row>
    <row r="7" spans="1:17" x14ac:dyDescent="0.35">
      <c r="A7" s="6">
        <v>2</v>
      </c>
      <c r="B7" s="9" t="s">
        <v>37</v>
      </c>
      <c r="C7" s="9" t="s">
        <v>37</v>
      </c>
      <c r="D7" s="9"/>
      <c r="E7" s="9"/>
      <c r="F7" s="9"/>
      <c r="G7" s="9"/>
      <c r="H7" t="s">
        <v>21</v>
      </c>
      <c r="J7" s="6"/>
      <c r="K7" s="6"/>
      <c r="L7">
        <v>3.927</v>
      </c>
      <c r="M7" s="2">
        <v>3.528</v>
      </c>
      <c r="N7" s="2">
        <f t="shared" si="0"/>
        <v>1.7246869281118817</v>
      </c>
      <c r="O7" s="2">
        <v>3.55</v>
      </c>
      <c r="P7" s="10" t="s">
        <v>38</v>
      </c>
    </row>
    <row r="8" spans="1:17" x14ac:dyDescent="0.35">
      <c r="A8" s="6">
        <v>2</v>
      </c>
      <c r="B8" s="9" t="s">
        <v>37</v>
      </c>
      <c r="C8" s="9"/>
      <c r="D8" s="9" t="s">
        <v>37</v>
      </c>
      <c r="E8" s="9"/>
      <c r="F8" s="9"/>
      <c r="G8" s="9"/>
      <c r="H8" t="s">
        <v>22</v>
      </c>
      <c r="I8" t="s">
        <v>10</v>
      </c>
      <c r="J8" s="6">
        <v>2</v>
      </c>
      <c r="K8" s="6">
        <v>2</v>
      </c>
      <c r="L8">
        <v>3.923</v>
      </c>
      <c r="M8" s="2">
        <v>3.4609999999999999</v>
      </c>
      <c r="N8" s="2">
        <f t="shared" si="0"/>
        <v>1.8469997292907223</v>
      </c>
      <c r="O8" s="2">
        <v>3.49</v>
      </c>
      <c r="P8" s="10" t="s">
        <v>38</v>
      </c>
      <c r="Q8" t="s">
        <v>104</v>
      </c>
    </row>
    <row r="9" spans="1:17" x14ac:dyDescent="0.35">
      <c r="A9" s="6">
        <v>2</v>
      </c>
      <c r="B9" s="9" t="s">
        <v>37</v>
      </c>
      <c r="C9" s="9"/>
      <c r="D9" s="9" t="s">
        <v>37</v>
      </c>
      <c r="E9" s="9"/>
      <c r="F9" s="9"/>
      <c r="G9" s="9"/>
      <c r="H9" t="s">
        <v>22</v>
      </c>
      <c r="J9" s="6"/>
      <c r="K9" s="6"/>
      <c r="L9">
        <v>3.923</v>
      </c>
      <c r="M9" s="2">
        <v>3.4609999999999999</v>
      </c>
      <c r="N9" s="2">
        <f t="shared" si="0"/>
        <v>1.8469997292907223</v>
      </c>
      <c r="O9" s="2">
        <v>3.5</v>
      </c>
      <c r="P9" s="10" t="s">
        <v>38</v>
      </c>
      <c r="Q9" t="s">
        <v>104</v>
      </c>
    </row>
    <row r="10" spans="1:17" x14ac:dyDescent="0.35">
      <c r="A10" s="6">
        <v>2</v>
      </c>
      <c r="B10" s="9" t="s">
        <v>37</v>
      </c>
      <c r="C10" s="9"/>
      <c r="D10" s="9" t="s">
        <v>37</v>
      </c>
      <c r="E10" s="9"/>
      <c r="F10" s="9"/>
      <c r="G10" s="9"/>
      <c r="H10" t="s">
        <v>22</v>
      </c>
      <c r="J10" s="6"/>
      <c r="K10" s="6"/>
      <c r="L10">
        <v>3.923</v>
      </c>
      <c r="M10" s="2">
        <v>3.5910000000000002</v>
      </c>
      <c r="N10" s="2">
        <f t="shared" si="0"/>
        <v>1.579445472309823</v>
      </c>
      <c r="O10" s="2">
        <v>3.62</v>
      </c>
      <c r="P10" s="10" t="s">
        <v>38</v>
      </c>
      <c r="Q10" t="s">
        <v>105</v>
      </c>
    </row>
    <row r="11" spans="1:17" x14ac:dyDescent="0.35">
      <c r="A11" s="6">
        <v>2</v>
      </c>
      <c r="B11" s="9" t="s">
        <v>37</v>
      </c>
      <c r="C11" s="9"/>
      <c r="D11" s="9" t="s">
        <v>37</v>
      </c>
      <c r="E11" s="9"/>
      <c r="F11" s="9"/>
      <c r="G11" s="9"/>
      <c r="H11" t="s">
        <v>22</v>
      </c>
      <c r="J11" s="6"/>
      <c r="K11" s="6"/>
      <c r="L11">
        <v>3.923</v>
      </c>
      <c r="M11" s="2">
        <v>3.5910000000000002</v>
      </c>
      <c r="N11" s="2">
        <f t="shared" si="0"/>
        <v>1.579445472309823</v>
      </c>
      <c r="O11" s="2">
        <v>3.62</v>
      </c>
      <c r="P11" s="10" t="s">
        <v>38</v>
      </c>
      <c r="Q11" t="s">
        <v>105</v>
      </c>
    </row>
    <row r="12" spans="1:17" x14ac:dyDescent="0.35">
      <c r="A12" s="6">
        <v>2</v>
      </c>
      <c r="B12" s="9" t="s">
        <v>37</v>
      </c>
      <c r="C12" s="9"/>
      <c r="D12" s="9"/>
      <c r="E12" s="9" t="s">
        <v>37</v>
      </c>
      <c r="F12" s="9"/>
      <c r="G12" s="9"/>
      <c r="H12" t="s">
        <v>24</v>
      </c>
      <c r="I12" t="s">
        <v>25</v>
      </c>
      <c r="J12" s="6">
        <v>0.5</v>
      </c>
      <c r="K12" s="6">
        <v>1</v>
      </c>
      <c r="L12">
        <v>3.9590000000000001</v>
      </c>
      <c r="M12" s="2">
        <v>3.5939999999999999</v>
      </c>
      <c r="N12" s="2">
        <f t="shared" si="0"/>
        <v>1.6603749576526388</v>
      </c>
      <c r="O12" s="2">
        <v>3.64</v>
      </c>
      <c r="P12" s="10" t="s">
        <v>38</v>
      </c>
      <c r="Q12" t="s">
        <v>108</v>
      </c>
    </row>
    <row r="13" spans="1:17" x14ac:dyDescent="0.35">
      <c r="A13" s="6">
        <v>2</v>
      </c>
      <c r="B13" s="9" t="s">
        <v>37</v>
      </c>
      <c r="C13" s="9"/>
      <c r="D13" s="9"/>
      <c r="E13" s="9" t="s">
        <v>37</v>
      </c>
      <c r="F13" s="9"/>
      <c r="G13" s="9"/>
      <c r="H13" t="s">
        <v>24</v>
      </c>
      <c r="J13" s="6"/>
      <c r="K13" s="6"/>
      <c r="L13">
        <v>3.9590000000000001</v>
      </c>
      <c r="M13" s="2">
        <v>3.5939999999999999</v>
      </c>
      <c r="N13" s="2">
        <f t="shared" si="0"/>
        <v>1.6603749576526388</v>
      </c>
      <c r="O13" s="2">
        <v>3.64</v>
      </c>
      <c r="P13" s="10" t="s">
        <v>38</v>
      </c>
    </row>
    <row r="14" spans="1:17" x14ac:dyDescent="0.35">
      <c r="A14" s="6">
        <v>2</v>
      </c>
      <c r="B14" s="9" t="s">
        <v>37</v>
      </c>
      <c r="C14" s="9"/>
      <c r="D14" s="9"/>
      <c r="E14" s="9" t="s">
        <v>37</v>
      </c>
      <c r="F14" s="9"/>
      <c r="G14" s="9"/>
      <c r="H14" s="12" t="s">
        <v>23</v>
      </c>
      <c r="I14" t="s">
        <v>11</v>
      </c>
      <c r="J14" s="6">
        <v>0.5</v>
      </c>
      <c r="K14" s="6">
        <v>1</v>
      </c>
      <c r="L14">
        <v>4.0389999999999997</v>
      </c>
      <c r="M14" s="2">
        <v>3.552</v>
      </c>
      <c r="N14" s="2">
        <f t="shared" si="0"/>
        <v>1.9227108466953624</v>
      </c>
      <c r="O14" s="2">
        <v>3.62</v>
      </c>
      <c r="P14" s="10" t="s">
        <v>38</v>
      </c>
      <c r="Q14" t="s">
        <v>111</v>
      </c>
    </row>
    <row r="15" spans="1:17" x14ac:dyDescent="0.35">
      <c r="A15" s="6">
        <v>2</v>
      </c>
      <c r="B15" s="9" t="s">
        <v>37</v>
      </c>
      <c r="C15" s="9"/>
      <c r="D15" s="9"/>
      <c r="E15" s="9" t="s">
        <v>37</v>
      </c>
      <c r="F15" s="9"/>
      <c r="G15" s="9"/>
      <c r="H15" s="12" t="s">
        <v>23</v>
      </c>
      <c r="J15" s="6"/>
      <c r="K15" s="6"/>
      <c r="L15">
        <v>4.0389999999999997</v>
      </c>
      <c r="M15" s="2">
        <v>3.552</v>
      </c>
      <c r="N15" s="2">
        <f t="shared" si="0"/>
        <v>1.9227108466953624</v>
      </c>
      <c r="O15" s="2">
        <v>3.62</v>
      </c>
      <c r="P15" s="10" t="s">
        <v>38</v>
      </c>
    </row>
    <row r="16" spans="1:17" x14ac:dyDescent="0.35">
      <c r="A16" s="6">
        <v>2</v>
      </c>
      <c r="B16" s="9" t="s">
        <v>96</v>
      </c>
      <c r="C16" s="9"/>
      <c r="D16" s="9" t="s">
        <v>96</v>
      </c>
      <c r="E16" s="9"/>
      <c r="F16" s="9"/>
      <c r="G16" s="9"/>
      <c r="H16" t="s">
        <v>33</v>
      </c>
      <c r="I16" t="s">
        <v>8</v>
      </c>
      <c r="J16" s="6">
        <v>2</v>
      </c>
      <c r="K16" s="6">
        <v>2</v>
      </c>
      <c r="L16">
        <v>4.1059999999999999</v>
      </c>
      <c r="M16" s="2">
        <v>3.4910000000000001</v>
      </c>
      <c r="N16" s="2">
        <f t="shared" si="0"/>
        <v>2.1615168285257456</v>
      </c>
      <c r="O16" s="2">
        <v>3.57</v>
      </c>
      <c r="P16" s="10" t="s">
        <v>38</v>
      </c>
      <c r="Q16" t="s">
        <v>104</v>
      </c>
    </row>
    <row r="17" spans="1:17" x14ac:dyDescent="0.35">
      <c r="A17" s="6">
        <f>A16</f>
        <v>2</v>
      </c>
      <c r="B17" s="9" t="s">
        <v>96</v>
      </c>
      <c r="C17" s="9"/>
      <c r="D17" s="9" t="s">
        <v>96</v>
      </c>
      <c r="E17" s="9"/>
      <c r="F17" s="9"/>
      <c r="G17" s="9"/>
      <c r="H17" t="s">
        <v>33</v>
      </c>
      <c r="J17" s="6"/>
      <c r="K17" s="6"/>
      <c r="L17">
        <v>4.1059999999999999</v>
      </c>
      <c r="M17" s="2">
        <v>3.4910000000000001</v>
      </c>
      <c r="N17" s="2">
        <f t="shared" si="0"/>
        <v>2.1615168285257456</v>
      </c>
      <c r="O17" s="2">
        <v>3.59</v>
      </c>
      <c r="P17" s="10" t="s">
        <v>38</v>
      </c>
      <c r="Q17" t="s">
        <v>104</v>
      </c>
    </row>
    <row r="18" spans="1:17" x14ac:dyDescent="0.35">
      <c r="A18" s="6">
        <f>A17</f>
        <v>2</v>
      </c>
      <c r="B18" s="9" t="s">
        <v>96</v>
      </c>
      <c r="C18" s="9"/>
      <c r="D18" s="9" t="s">
        <v>96</v>
      </c>
      <c r="E18" s="9"/>
      <c r="F18" s="9"/>
      <c r="G18" s="9"/>
      <c r="H18" t="s">
        <v>33</v>
      </c>
      <c r="J18" s="6"/>
      <c r="K18" s="6"/>
      <c r="L18">
        <v>4.1059999999999999</v>
      </c>
      <c r="M18" s="2">
        <v>3.6219999999999999</v>
      </c>
      <c r="N18" s="2">
        <f t="shared" si="0"/>
        <v>1.9339989658735601</v>
      </c>
      <c r="O18" s="2">
        <v>3.65</v>
      </c>
      <c r="P18" s="10" t="s">
        <v>38</v>
      </c>
      <c r="Q18" t="s">
        <v>105</v>
      </c>
    </row>
    <row r="19" spans="1:17" x14ac:dyDescent="0.35">
      <c r="A19" s="6">
        <f>A18</f>
        <v>2</v>
      </c>
      <c r="B19" s="9" t="s">
        <v>96</v>
      </c>
      <c r="C19" s="9"/>
      <c r="D19" s="9" t="s">
        <v>96</v>
      </c>
      <c r="E19" s="9"/>
      <c r="F19" s="9"/>
      <c r="G19" s="9"/>
      <c r="H19" t="s">
        <v>33</v>
      </c>
      <c r="J19" s="6"/>
      <c r="K19" s="6"/>
      <c r="L19">
        <v>4.1059999999999999</v>
      </c>
      <c r="M19" s="2">
        <v>3.6219999999999999</v>
      </c>
      <c r="N19" s="2">
        <f t="shared" si="0"/>
        <v>1.9339989658735601</v>
      </c>
      <c r="O19" s="2">
        <v>3.66</v>
      </c>
      <c r="P19" s="10" t="s">
        <v>38</v>
      </c>
      <c r="Q19" t="s">
        <v>105</v>
      </c>
    </row>
    <row r="20" spans="1:17" x14ac:dyDescent="0.35">
      <c r="A20" s="6">
        <f>A19</f>
        <v>2</v>
      </c>
      <c r="B20" s="9" t="s">
        <v>96</v>
      </c>
      <c r="C20" s="9"/>
      <c r="D20" s="9"/>
      <c r="E20" s="9" t="s">
        <v>96</v>
      </c>
      <c r="F20" s="9"/>
      <c r="G20" s="9"/>
      <c r="H20" s="12" t="s">
        <v>32</v>
      </c>
      <c r="I20" t="s">
        <v>10</v>
      </c>
      <c r="J20" s="6">
        <v>0.5</v>
      </c>
      <c r="K20" s="6">
        <v>1</v>
      </c>
      <c r="L20">
        <v>4.048</v>
      </c>
      <c r="M20" s="2">
        <v>3.5550000000000002</v>
      </c>
      <c r="N20" s="2">
        <f t="shared" si="0"/>
        <v>1.9360472618198137</v>
      </c>
      <c r="O20" s="2">
        <v>3.61</v>
      </c>
      <c r="P20" s="10" t="s">
        <v>38</v>
      </c>
    </row>
    <row r="21" spans="1:17" x14ac:dyDescent="0.35">
      <c r="A21" s="6">
        <f>A20</f>
        <v>2</v>
      </c>
      <c r="B21" s="9" t="s">
        <v>96</v>
      </c>
      <c r="C21" s="9"/>
      <c r="D21" s="9"/>
      <c r="E21" s="9" t="s">
        <v>96</v>
      </c>
      <c r="F21" s="9"/>
      <c r="G21" s="9"/>
      <c r="H21" s="12" t="s">
        <v>32</v>
      </c>
      <c r="J21" s="6"/>
      <c r="K21" s="6"/>
      <c r="L21">
        <v>4.048</v>
      </c>
      <c r="M21" s="2">
        <v>3.5550000000000002</v>
      </c>
      <c r="N21" s="2">
        <f t="shared" si="0"/>
        <v>1.9360472618198137</v>
      </c>
      <c r="O21" s="2">
        <v>3.61</v>
      </c>
      <c r="P21" s="10" t="s">
        <v>38</v>
      </c>
    </row>
    <row r="22" spans="1:17" x14ac:dyDescent="0.35">
      <c r="A22" s="6">
        <v>2</v>
      </c>
      <c r="B22" s="9" t="s">
        <v>37</v>
      </c>
      <c r="C22" s="9"/>
      <c r="D22" s="9"/>
      <c r="E22" s="9" t="s">
        <v>96</v>
      </c>
      <c r="F22" s="9"/>
      <c r="G22" s="9"/>
      <c r="H22" s="12" t="s">
        <v>61</v>
      </c>
      <c r="I22" t="s">
        <v>10</v>
      </c>
      <c r="J22" s="6">
        <v>0.5</v>
      </c>
      <c r="K22" s="6">
        <v>1</v>
      </c>
      <c r="L22">
        <v>4.024</v>
      </c>
      <c r="M22" s="2">
        <v>3.5459999999999998</v>
      </c>
      <c r="N22" s="2">
        <f t="shared" si="0"/>
        <v>1.902225012978223</v>
      </c>
      <c r="O22" s="2">
        <v>3.6040000000000001</v>
      </c>
      <c r="P22" s="10" t="s">
        <v>38</v>
      </c>
      <c r="Q22" t="s">
        <v>100</v>
      </c>
    </row>
    <row r="23" spans="1:17" x14ac:dyDescent="0.35">
      <c r="A23" s="6">
        <f>A22</f>
        <v>2</v>
      </c>
      <c r="B23" s="9" t="s">
        <v>37</v>
      </c>
      <c r="C23" s="9"/>
      <c r="D23" s="9"/>
      <c r="E23" s="9" t="s">
        <v>96</v>
      </c>
      <c r="F23" s="9"/>
      <c r="G23" s="9"/>
      <c r="H23" s="12" t="s">
        <v>61</v>
      </c>
      <c r="J23" s="6"/>
      <c r="K23" s="6"/>
      <c r="L23">
        <v>4.024</v>
      </c>
      <c r="M23" s="2">
        <v>3.5459999999999998</v>
      </c>
      <c r="N23" s="2">
        <f t="shared" si="0"/>
        <v>1.902225012978223</v>
      </c>
      <c r="O23" s="2">
        <v>3.6040000000000001</v>
      </c>
      <c r="P23" s="10" t="s">
        <v>38</v>
      </c>
      <c r="Q23" t="s">
        <v>100</v>
      </c>
    </row>
    <row r="24" spans="1:17" x14ac:dyDescent="0.35">
      <c r="A24" s="6">
        <v>2</v>
      </c>
      <c r="B24" s="9" t="s">
        <v>37</v>
      </c>
      <c r="C24" s="9"/>
      <c r="D24" s="9"/>
      <c r="E24" s="9" t="s">
        <v>41</v>
      </c>
      <c r="F24" s="9"/>
      <c r="G24" s="9"/>
      <c r="H24" s="12" t="s">
        <v>62</v>
      </c>
      <c r="I24" t="s">
        <v>10</v>
      </c>
      <c r="J24" s="6">
        <v>0.5</v>
      </c>
      <c r="K24" s="6">
        <v>1</v>
      </c>
      <c r="L24">
        <v>4.1760000000000002</v>
      </c>
      <c r="M24" s="2">
        <v>3.6539999999999999</v>
      </c>
      <c r="N24" s="2">
        <f t="shared" si="0"/>
        <v>2.0216973067202719</v>
      </c>
      <c r="O24" s="2">
        <v>3.7389999999999999</v>
      </c>
      <c r="P24" s="10" t="s">
        <v>38</v>
      </c>
      <c r="Q24" t="s">
        <v>101</v>
      </c>
    </row>
    <row r="25" spans="1:17" x14ac:dyDescent="0.35">
      <c r="A25" s="6">
        <f>A24</f>
        <v>2</v>
      </c>
      <c r="B25" s="9" t="s">
        <v>37</v>
      </c>
      <c r="C25" s="9"/>
      <c r="D25" s="9"/>
      <c r="E25" s="9" t="s">
        <v>41</v>
      </c>
      <c r="F25" s="9"/>
      <c r="G25" s="9"/>
      <c r="H25" s="12" t="s">
        <v>62</v>
      </c>
      <c r="J25" s="6"/>
      <c r="K25" s="6"/>
      <c r="L25">
        <v>4.1760000000000002</v>
      </c>
      <c r="M25" s="2">
        <v>3.6539999999999999</v>
      </c>
      <c r="N25" s="2">
        <f t="shared" si="0"/>
        <v>2.0216973067202719</v>
      </c>
      <c r="O25" s="2">
        <v>3.7389999999999999</v>
      </c>
      <c r="P25" s="10" t="s">
        <v>38</v>
      </c>
      <c r="Q25" t="s">
        <v>101</v>
      </c>
    </row>
    <row r="26" spans="1:17" x14ac:dyDescent="0.35">
      <c r="A26" s="6">
        <v>2</v>
      </c>
      <c r="B26" s="9" t="s">
        <v>96</v>
      </c>
      <c r="C26" s="9"/>
      <c r="D26" s="9"/>
      <c r="E26" s="9" t="s">
        <v>41</v>
      </c>
      <c r="F26" s="9"/>
      <c r="G26" s="9"/>
      <c r="H26" s="12" t="s">
        <v>63</v>
      </c>
      <c r="I26" t="s">
        <v>10</v>
      </c>
      <c r="J26" s="6">
        <v>0.5</v>
      </c>
      <c r="K26" s="6">
        <v>1</v>
      </c>
      <c r="L26">
        <v>4.17</v>
      </c>
      <c r="M26" s="2">
        <v>3.6379999999999999</v>
      </c>
      <c r="N26" s="2">
        <f t="shared" si="0"/>
        <v>2.0381010769831809</v>
      </c>
      <c r="O26" s="2">
        <v>3.7229999999999999</v>
      </c>
      <c r="P26" s="10" t="s">
        <v>38</v>
      </c>
      <c r="Q26" t="s">
        <v>102</v>
      </c>
    </row>
    <row r="27" spans="1:17" x14ac:dyDescent="0.35">
      <c r="A27" s="6">
        <f>A26</f>
        <v>2</v>
      </c>
      <c r="B27" s="9" t="s">
        <v>96</v>
      </c>
      <c r="C27" s="9"/>
      <c r="D27" s="9"/>
      <c r="E27" s="9" t="s">
        <v>41</v>
      </c>
      <c r="F27" s="9"/>
      <c r="G27" s="9"/>
      <c r="H27" s="12" t="s">
        <v>63</v>
      </c>
      <c r="J27" s="6"/>
      <c r="K27" s="6"/>
      <c r="L27">
        <v>4.17</v>
      </c>
      <c r="M27" s="2">
        <v>3.6379999999999999</v>
      </c>
      <c r="N27" s="2">
        <f t="shared" si="0"/>
        <v>2.0381010769831809</v>
      </c>
      <c r="O27" s="2">
        <v>3.7229999999999999</v>
      </c>
      <c r="P27" s="10" t="s">
        <v>38</v>
      </c>
      <c r="Q27" t="s">
        <v>102</v>
      </c>
    </row>
    <row r="28" spans="1:17" x14ac:dyDescent="0.35">
      <c r="A28" s="6">
        <v>3</v>
      </c>
      <c r="B28" s="9" t="s">
        <v>37</v>
      </c>
      <c r="C28" s="9"/>
      <c r="D28" s="9" t="s">
        <v>37</v>
      </c>
      <c r="E28" s="9"/>
      <c r="F28" s="9" t="s">
        <v>37</v>
      </c>
      <c r="G28" s="9"/>
      <c r="H28" s="1" t="s">
        <v>20</v>
      </c>
      <c r="I28" t="s">
        <v>8</v>
      </c>
      <c r="J28" s="6">
        <v>1</v>
      </c>
      <c r="K28" s="6">
        <v>1</v>
      </c>
      <c r="L28">
        <v>3.91</v>
      </c>
      <c r="M28" s="2">
        <v>3.5259999999999998</v>
      </c>
      <c r="N28" s="2">
        <f t="shared" si="0"/>
        <v>1.6897999881642807</v>
      </c>
      <c r="O28" s="2">
        <v>3.54</v>
      </c>
      <c r="P28" s="10" t="s">
        <v>38</v>
      </c>
    </row>
    <row r="29" spans="1:17" x14ac:dyDescent="0.35">
      <c r="A29" s="6">
        <v>3</v>
      </c>
      <c r="B29" s="9" t="s">
        <v>37</v>
      </c>
      <c r="C29" s="9"/>
      <c r="D29" s="9" t="s">
        <v>37</v>
      </c>
      <c r="E29" s="9"/>
      <c r="F29" s="9" t="s">
        <v>37</v>
      </c>
      <c r="G29" s="9"/>
      <c r="H29" s="1" t="s">
        <v>20</v>
      </c>
      <c r="J29" s="6"/>
      <c r="K29" s="6"/>
      <c r="L29">
        <v>3.91</v>
      </c>
      <c r="M29" s="2">
        <v>3.5259999999999998</v>
      </c>
      <c r="N29" s="2">
        <f t="shared" si="0"/>
        <v>1.6897999881642807</v>
      </c>
      <c r="O29" s="2">
        <v>3.54</v>
      </c>
      <c r="P29" s="10" t="s">
        <v>38</v>
      </c>
    </row>
    <row r="30" spans="1:17" x14ac:dyDescent="0.35">
      <c r="A30" s="6">
        <v>3</v>
      </c>
      <c r="B30" s="9" t="s">
        <v>37</v>
      </c>
      <c r="C30" s="9" t="s">
        <v>37</v>
      </c>
      <c r="D30" s="9"/>
      <c r="E30" s="9" t="s">
        <v>37</v>
      </c>
      <c r="F30" s="9"/>
      <c r="G30" s="9"/>
      <c r="H30" t="s">
        <v>18</v>
      </c>
      <c r="I30" t="s">
        <v>10</v>
      </c>
      <c r="J30" s="6">
        <v>2</v>
      </c>
      <c r="K30" s="6">
        <v>2</v>
      </c>
      <c r="L30">
        <v>3.8460000000000001</v>
      </c>
      <c r="M30" s="2">
        <v>3.51</v>
      </c>
      <c r="N30" s="2">
        <f t="shared" si="0"/>
        <v>1.5721373985755833</v>
      </c>
      <c r="O30" s="2">
        <v>3.53</v>
      </c>
      <c r="P30" s="10" t="s">
        <v>38</v>
      </c>
      <c r="Q30" t="s">
        <v>105</v>
      </c>
    </row>
    <row r="31" spans="1:17" x14ac:dyDescent="0.35">
      <c r="A31" s="6">
        <v>3</v>
      </c>
      <c r="B31" s="9" t="s">
        <v>37</v>
      </c>
      <c r="C31" s="9" t="s">
        <v>37</v>
      </c>
      <c r="D31" s="9"/>
      <c r="E31" s="9" t="s">
        <v>37</v>
      </c>
      <c r="F31" s="9"/>
      <c r="G31" s="9"/>
      <c r="H31" t="s">
        <v>18</v>
      </c>
      <c r="J31" s="6"/>
      <c r="K31" s="6"/>
      <c r="L31">
        <v>3.8460000000000001</v>
      </c>
      <c r="M31" s="2">
        <v>3.51</v>
      </c>
      <c r="N31" s="2">
        <f t="shared" si="0"/>
        <v>1.5721373985755833</v>
      </c>
      <c r="O31" s="2">
        <v>3.53</v>
      </c>
      <c r="P31" s="10" t="s">
        <v>38</v>
      </c>
      <c r="Q31" t="s">
        <v>105</v>
      </c>
    </row>
    <row r="32" spans="1:17" x14ac:dyDescent="0.35">
      <c r="A32" s="6">
        <v>3</v>
      </c>
      <c r="B32" s="9" t="s">
        <v>37</v>
      </c>
      <c r="C32" s="9" t="s">
        <v>37</v>
      </c>
      <c r="D32" s="9"/>
      <c r="E32" s="9" t="s">
        <v>37</v>
      </c>
      <c r="F32" s="9"/>
      <c r="G32" s="9"/>
      <c r="H32" t="s">
        <v>18</v>
      </c>
      <c r="J32" s="6"/>
      <c r="K32" s="6"/>
      <c r="L32">
        <v>3.8460000000000001</v>
      </c>
      <c r="M32" s="2">
        <v>3.4580000000000002</v>
      </c>
      <c r="N32" s="2">
        <f t="shared" si="0"/>
        <v>1.6834345844136622</v>
      </c>
      <c r="O32" s="2">
        <v>3.48</v>
      </c>
      <c r="P32" s="10" t="s">
        <v>38</v>
      </c>
      <c r="Q32" t="s">
        <v>104</v>
      </c>
    </row>
    <row r="33" spans="1:17" x14ac:dyDescent="0.35">
      <c r="A33" s="6">
        <v>3</v>
      </c>
      <c r="B33" s="9" t="s">
        <v>37</v>
      </c>
      <c r="C33" s="9" t="s">
        <v>37</v>
      </c>
      <c r="D33" s="9"/>
      <c r="E33" s="9" t="s">
        <v>37</v>
      </c>
      <c r="F33" s="9"/>
      <c r="G33" s="9"/>
      <c r="H33" t="s">
        <v>18</v>
      </c>
      <c r="J33" s="6"/>
      <c r="K33" s="6"/>
      <c r="L33">
        <v>3.8460000000000001</v>
      </c>
      <c r="M33" s="2">
        <v>3.4580000000000002</v>
      </c>
      <c r="N33" s="2">
        <f t="shared" si="0"/>
        <v>1.6834345844136622</v>
      </c>
      <c r="O33" s="2">
        <v>3.48</v>
      </c>
      <c r="P33" s="10" t="s">
        <v>38</v>
      </c>
      <c r="Q33" t="s">
        <v>104</v>
      </c>
    </row>
    <row r="34" spans="1:17" x14ac:dyDescent="0.35">
      <c r="A34" s="6">
        <v>3</v>
      </c>
      <c r="B34" s="9" t="s">
        <v>96</v>
      </c>
      <c r="C34" s="9"/>
      <c r="D34" s="9" t="s">
        <v>96</v>
      </c>
      <c r="E34" s="9"/>
      <c r="F34" s="9" t="s">
        <v>96</v>
      </c>
      <c r="G34" s="9"/>
      <c r="H34" s="1" t="s">
        <v>31</v>
      </c>
      <c r="I34" t="s">
        <v>8</v>
      </c>
      <c r="J34" s="6">
        <v>1</v>
      </c>
      <c r="K34" s="6">
        <v>1</v>
      </c>
      <c r="L34">
        <v>4.08</v>
      </c>
      <c r="M34" s="2">
        <v>3.5859999999999999</v>
      </c>
      <c r="N34" s="2">
        <f t="shared" si="0"/>
        <v>1.9460226103516889</v>
      </c>
      <c r="O34" s="2">
        <v>3.63</v>
      </c>
      <c r="P34" s="10" t="s">
        <v>38</v>
      </c>
    </row>
    <row r="35" spans="1:17" x14ac:dyDescent="0.35">
      <c r="A35" s="6">
        <f t="shared" ref="A35:A41" si="1">A34</f>
        <v>3</v>
      </c>
      <c r="B35" s="9" t="s">
        <v>96</v>
      </c>
      <c r="C35" s="9"/>
      <c r="D35" s="9" t="s">
        <v>96</v>
      </c>
      <c r="E35" s="9"/>
      <c r="F35" s="9" t="s">
        <v>96</v>
      </c>
      <c r="G35" s="9"/>
      <c r="H35" s="1" t="s">
        <v>31</v>
      </c>
      <c r="J35" s="6"/>
      <c r="K35" s="6"/>
      <c r="L35">
        <v>4.08</v>
      </c>
      <c r="M35" s="2">
        <v>3.5859999999999999</v>
      </c>
      <c r="N35" s="2">
        <f t="shared" si="0"/>
        <v>1.9460226103516889</v>
      </c>
      <c r="O35" s="2">
        <v>3.64</v>
      </c>
      <c r="P35" s="10" t="s">
        <v>38</v>
      </c>
    </row>
    <row r="36" spans="1:17" x14ac:dyDescent="0.35">
      <c r="A36" s="6">
        <f t="shared" si="1"/>
        <v>3</v>
      </c>
      <c r="B36" s="9" t="s">
        <v>96</v>
      </c>
      <c r="C36" s="9" t="s">
        <v>96</v>
      </c>
      <c r="D36" s="9"/>
      <c r="E36" s="9" t="s">
        <v>96</v>
      </c>
      <c r="F36" s="9"/>
      <c r="G36" s="9"/>
      <c r="H36" t="s">
        <v>58</v>
      </c>
      <c r="I36" t="s">
        <v>59</v>
      </c>
      <c r="J36" s="6">
        <v>3</v>
      </c>
      <c r="K36" s="6">
        <v>3</v>
      </c>
      <c r="L36">
        <v>3.9870000000000001</v>
      </c>
      <c r="M36" s="2">
        <v>3.605</v>
      </c>
      <c r="N36" s="2">
        <f t="shared" si="0"/>
        <v>1.7029809159236051</v>
      </c>
      <c r="O36" s="2">
        <v>3.6320000000000001</v>
      </c>
      <c r="P36" s="10" t="s">
        <v>38</v>
      </c>
      <c r="Q36" t="s">
        <v>104</v>
      </c>
    </row>
    <row r="37" spans="1:17" x14ac:dyDescent="0.35">
      <c r="A37" s="6">
        <f t="shared" si="1"/>
        <v>3</v>
      </c>
      <c r="B37" s="9" t="s">
        <v>96</v>
      </c>
      <c r="C37" s="9" t="s">
        <v>96</v>
      </c>
      <c r="D37" s="9"/>
      <c r="E37" s="9" t="s">
        <v>96</v>
      </c>
      <c r="F37" s="9"/>
      <c r="G37" s="9"/>
      <c r="H37" t="s">
        <v>58</v>
      </c>
      <c r="J37" s="6"/>
      <c r="K37" s="6"/>
      <c r="L37">
        <v>3.9870000000000001</v>
      </c>
      <c r="M37" s="2">
        <v>3.605</v>
      </c>
      <c r="N37" s="2">
        <f t="shared" si="0"/>
        <v>1.7029809159236051</v>
      </c>
      <c r="O37" s="2">
        <v>3.6440000000000001</v>
      </c>
      <c r="P37" s="10" t="s">
        <v>38</v>
      </c>
      <c r="Q37" t="s">
        <v>104</v>
      </c>
    </row>
    <row r="38" spans="1:17" x14ac:dyDescent="0.35">
      <c r="A38" s="6">
        <f t="shared" si="1"/>
        <v>3</v>
      </c>
      <c r="B38" s="9" t="s">
        <v>96</v>
      </c>
      <c r="C38" s="9" t="s">
        <v>96</v>
      </c>
      <c r="D38" s="9"/>
      <c r="E38" s="9" t="s">
        <v>96</v>
      </c>
      <c r="F38" s="9"/>
      <c r="G38" s="9"/>
      <c r="H38" t="s">
        <v>58</v>
      </c>
      <c r="J38" s="6"/>
      <c r="K38" s="6"/>
      <c r="L38">
        <v>3.9870000000000001</v>
      </c>
      <c r="M38" s="2">
        <v>3.6360000000000001</v>
      </c>
      <c r="N38" s="2">
        <f t="shared" ref="N38:N69" si="2">((L38^2)-(M38^2))^0.5</f>
        <v>1.6357484525439723</v>
      </c>
      <c r="O38" s="2">
        <v>3.67</v>
      </c>
      <c r="P38" s="10" t="s">
        <v>38</v>
      </c>
      <c r="Q38" t="s">
        <v>105</v>
      </c>
    </row>
    <row r="39" spans="1:17" x14ac:dyDescent="0.35">
      <c r="A39" s="6">
        <f t="shared" si="1"/>
        <v>3</v>
      </c>
      <c r="B39" s="9" t="s">
        <v>96</v>
      </c>
      <c r="C39" s="9" t="s">
        <v>96</v>
      </c>
      <c r="D39" s="9"/>
      <c r="E39" s="9" t="s">
        <v>96</v>
      </c>
      <c r="F39" s="9"/>
      <c r="G39" s="9"/>
      <c r="H39" t="s">
        <v>58</v>
      </c>
      <c r="J39" s="6"/>
      <c r="K39" s="6"/>
      <c r="L39">
        <v>3.9870000000000001</v>
      </c>
      <c r="M39" s="2">
        <v>3.6360000000000001</v>
      </c>
      <c r="N39" s="2">
        <f t="shared" si="2"/>
        <v>1.6357484525439723</v>
      </c>
      <c r="O39" s="2">
        <v>3.6520000000000001</v>
      </c>
      <c r="P39" s="10" t="s">
        <v>38</v>
      </c>
      <c r="Q39" t="s">
        <v>105</v>
      </c>
    </row>
    <row r="40" spans="1:17" x14ac:dyDescent="0.35">
      <c r="A40" s="6">
        <f t="shared" si="1"/>
        <v>3</v>
      </c>
      <c r="B40" s="9" t="s">
        <v>96</v>
      </c>
      <c r="C40" s="9" t="s">
        <v>96</v>
      </c>
      <c r="D40" s="9"/>
      <c r="E40" s="9" t="s">
        <v>96</v>
      </c>
      <c r="F40" s="9"/>
      <c r="G40" s="9"/>
      <c r="H40" t="s">
        <v>58</v>
      </c>
      <c r="J40" s="6"/>
      <c r="K40" s="6"/>
      <c r="L40">
        <v>3.9870000000000001</v>
      </c>
      <c r="M40" s="2">
        <v>3.681</v>
      </c>
      <c r="N40" s="2">
        <f t="shared" si="2"/>
        <v>1.5317989424203164</v>
      </c>
      <c r="O40" s="2">
        <v>3.6960000000000002</v>
      </c>
      <c r="P40" s="10" t="s">
        <v>38</v>
      </c>
      <c r="Q40" t="s">
        <v>107</v>
      </c>
    </row>
    <row r="41" spans="1:17" x14ac:dyDescent="0.35">
      <c r="A41" s="6">
        <f t="shared" si="1"/>
        <v>3</v>
      </c>
      <c r="B41" s="9" t="s">
        <v>96</v>
      </c>
      <c r="C41" s="9" t="s">
        <v>96</v>
      </c>
      <c r="D41" s="9"/>
      <c r="E41" s="9" t="s">
        <v>96</v>
      </c>
      <c r="F41" s="9"/>
      <c r="G41" s="9"/>
      <c r="H41" t="s">
        <v>58</v>
      </c>
      <c r="J41" s="6"/>
      <c r="K41" s="6"/>
      <c r="L41">
        <v>3.9870000000000001</v>
      </c>
      <c r="M41" s="2">
        <v>3.681</v>
      </c>
      <c r="N41" s="2">
        <f t="shared" si="2"/>
        <v>1.5317989424203164</v>
      </c>
      <c r="O41" s="2">
        <v>3.673</v>
      </c>
      <c r="P41" s="10" t="s">
        <v>38</v>
      </c>
      <c r="Q41" t="s">
        <v>107</v>
      </c>
    </row>
    <row r="42" spans="1:17" x14ac:dyDescent="0.35">
      <c r="A42" s="6">
        <v>3</v>
      </c>
      <c r="B42" s="9" t="s">
        <v>41</v>
      </c>
      <c r="C42" s="9"/>
      <c r="D42" s="9" t="s">
        <v>41</v>
      </c>
      <c r="E42" s="9"/>
      <c r="F42" s="9" t="s">
        <v>41</v>
      </c>
      <c r="G42" s="9"/>
      <c r="H42" s="1" t="s">
        <v>45</v>
      </c>
      <c r="I42" t="s">
        <v>8</v>
      </c>
      <c r="J42" s="6">
        <v>1</v>
      </c>
      <c r="K42" s="6">
        <v>1</v>
      </c>
      <c r="L42">
        <v>4.3289999999999997</v>
      </c>
      <c r="M42" s="2">
        <v>3.6</v>
      </c>
      <c r="N42" s="2">
        <f t="shared" si="2"/>
        <v>2.4042131769042436</v>
      </c>
      <c r="O42" s="2">
        <v>3.7280000000000002</v>
      </c>
      <c r="P42" s="10" t="s">
        <v>38</v>
      </c>
    </row>
    <row r="43" spans="1:17" x14ac:dyDescent="0.35">
      <c r="A43" s="6">
        <f>A42</f>
        <v>3</v>
      </c>
      <c r="B43" s="9" t="s">
        <v>41</v>
      </c>
      <c r="C43" s="9"/>
      <c r="D43" s="9" t="s">
        <v>41</v>
      </c>
      <c r="E43" s="9"/>
      <c r="F43" s="9" t="s">
        <v>41</v>
      </c>
      <c r="G43" s="9"/>
      <c r="H43" s="1" t="s">
        <v>45</v>
      </c>
      <c r="J43" s="6"/>
      <c r="K43" s="6"/>
      <c r="L43">
        <v>4.3289999999999997</v>
      </c>
      <c r="M43" s="2">
        <v>3.6</v>
      </c>
      <c r="N43" s="2">
        <f t="shared" si="2"/>
        <v>2.4042131769042436</v>
      </c>
      <c r="O43" s="2">
        <v>3.74</v>
      </c>
      <c r="P43" s="10" t="s">
        <v>38</v>
      </c>
    </row>
    <row r="44" spans="1:17" x14ac:dyDescent="0.35">
      <c r="A44" s="6">
        <f>A43</f>
        <v>3</v>
      </c>
      <c r="B44" s="9" t="s">
        <v>41</v>
      </c>
      <c r="C44" s="9" t="s">
        <v>41</v>
      </c>
      <c r="D44" s="9"/>
      <c r="E44" s="9" t="s">
        <v>41</v>
      </c>
      <c r="F44" s="9"/>
      <c r="G44" s="9"/>
      <c r="H44" t="s">
        <v>56</v>
      </c>
      <c r="I44" t="s">
        <v>57</v>
      </c>
      <c r="J44" s="6">
        <v>1</v>
      </c>
      <c r="K44" s="6">
        <v>1</v>
      </c>
      <c r="L44">
        <v>4.3239999999999998</v>
      </c>
      <c r="M44" s="2">
        <v>3.6789999999999998</v>
      </c>
      <c r="N44" s="2">
        <f t="shared" si="2"/>
        <v>2.2719892165237057</v>
      </c>
      <c r="O44" s="2">
        <v>3.8279999999999998</v>
      </c>
      <c r="P44" s="10" t="s">
        <v>38</v>
      </c>
    </row>
    <row r="45" spans="1:17" x14ac:dyDescent="0.35">
      <c r="A45" s="6">
        <f>A44</f>
        <v>3</v>
      </c>
      <c r="B45" s="9" t="s">
        <v>41</v>
      </c>
      <c r="C45" s="9" t="s">
        <v>41</v>
      </c>
      <c r="D45" s="9"/>
      <c r="E45" s="9" t="s">
        <v>41</v>
      </c>
      <c r="F45" s="9"/>
      <c r="G45" s="9"/>
      <c r="H45" t="s">
        <v>56</v>
      </c>
      <c r="J45" s="6"/>
      <c r="K45" s="6"/>
      <c r="L45">
        <v>4.3239999999999998</v>
      </c>
      <c r="M45" s="2">
        <v>3.6789999999999998</v>
      </c>
      <c r="N45" s="2">
        <f t="shared" si="2"/>
        <v>2.2719892165237057</v>
      </c>
      <c r="O45" s="2">
        <v>3.819</v>
      </c>
      <c r="P45" s="10" t="s">
        <v>38</v>
      </c>
    </row>
    <row r="46" spans="1:17" x14ac:dyDescent="0.35">
      <c r="A46" s="6">
        <v>3</v>
      </c>
      <c r="B46" s="9" t="s">
        <v>41</v>
      </c>
      <c r="C46" s="9" t="s">
        <v>96</v>
      </c>
      <c r="D46" s="9"/>
      <c r="E46" s="9" t="s">
        <v>96</v>
      </c>
      <c r="F46" s="9"/>
      <c r="G46" s="9"/>
      <c r="H46" t="s">
        <v>69</v>
      </c>
      <c r="I46" t="s">
        <v>9</v>
      </c>
      <c r="J46" s="6">
        <v>1</v>
      </c>
      <c r="K46" s="6">
        <v>1</v>
      </c>
      <c r="L46">
        <v>4.0750000000000002</v>
      </c>
      <c r="M46" s="2">
        <v>3.6960000000000002</v>
      </c>
      <c r="N46" s="2">
        <f t="shared" si="2"/>
        <v>1.7161611229718492</v>
      </c>
      <c r="O46" s="2">
        <v>3.7189999999999999</v>
      </c>
      <c r="P46" s="10" t="s">
        <v>38</v>
      </c>
    </row>
    <row r="47" spans="1:17" x14ac:dyDescent="0.35">
      <c r="A47" s="6">
        <f>A46</f>
        <v>3</v>
      </c>
      <c r="B47" s="9" t="s">
        <v>41</v>
      </c>
      <c r="C47" s="9" t="s">
        <v>96</v>
      </c>
      <c r="D47" s="9"/>
      <c r="E47" s="9" t="s">
        <v>96</v>
      </c>
      <c r="F47" s="9"/>
      <c r="G47" s="9"/>
      <c r="H47" t="s">
        <v>69</v>
      </c>
      <c r="J47" s="6"/>
      <c r="K47" s="6"/>
      <c r="L47">
        <v>4.0750000000000002</v>
      </c>
      <c r="M47" s="2">
        <v>3.6960000000000002</v>
      </c>
      <c r="N47" s="2">
        <f t="shared" si="2"/>
        <v>1.7161611229718492</v>
      </c>
      <c r="O47" s="2">
        <v>3.71</v>
      </c>
      <c r="P47" s="10" t="s">
        <v>38</v>
      </c>
    </row>
    <row r="48" spans="1:17" x14ac:dyDescent="0.35">
      <c r="A48" s="6">
        <v>4</v>
      </c>
      <c r="B48" s="9" t="s">
        <v>37</v>
      </c>
      <c r="C48" s="9" t="s">
        <v>37</v>
      </c>
      <c r="D48" s="9"/>
      <c r="E48" s="9" t="s">
        <v>37</v>
      </c>
      <c r="F48" s="9" t="s">
        <v>37</v>
      </c>
      <c r="G48" s="9"/>
      <c r="H48" t="s">
        <v>27</v>
      </c>
      <c r="I48" t="s">
        <v>25</v>
      </c>
      <c r="J48" s="6" t="s">
        <v>110</v>
      </c>
      <c r="K48" s="6">
        <v>2</v>
      </c>
      <c r="L48">
        <v>3.802</v>
      </c>
      <c r="M48" s="2">
        <v>3.452</v>
      </c>
      <c r="N48" s="2">
        <f t="shared" si="2"/>
        <v>1.5933926069867401</v>
      </c>
      <c r="O48" s="2">
        <v>3.48</v>
      </c>
      <c r="P48" s="10" t="s">
        <v>38</v>
      </c>
      <c r="Q48" t="s">
        <v>112</v>
      </c>
    </row>
    <row r="49" spans="1:17" x14ac:dyDescent="0.35">
      <c r="A49" s="6">
        <f t="shared" ref="A49:A59" si="3">A48</f>
        <v>4</v>
      </c>
      <c r="B49" s="9" t="s">
        <v>37</v>
      </c>
      <c r="C49" s="9" t="s">
        <v>37</v>
      </c>
      <c r="D49" s="9"/>
      <c r="E49" s="9" t="s">
        <v>37</v>
      </c>
      <c r="F49" s="9" t="s">
        <v>37</v>
      </c>
      <c r="G49" s="9"/>
      <c r="H49" t="s">
        <v>27</v>
      </c>
      <c r="J49" s="6"/>
      <c r="K49" s="6"/>
      <c r="L49">
        <v>3.802</v>
      </c>
      <c r="M49" s="2">
        <v>3.452</v>
      </c>
      <c r="N49" s="2">
        <f t="shared" si="2"/>
        <v>1.5933926069867401</v>
      </c>
      <c r="O49" s="2">
        <v>3.48</v>
      </c>
      <c r="P49" s="10" t="s">
        <v>38</v>
      </c>
      <c r="Q49" t="s">
        <v>104</v>
      </c>
    </row>
    <row r="50" spans="1:17" x14ac:dyDescent="0.35">
      <c r="A50" s="6">
        <f t="shared" si="3"/>
        <v>4</v>
      </c>
      <c r="B50" s="9" t="s">
        <v>37</v>
      </c>
      <c r="C50" s="9" t="s">
        <v>37</v>
      </c>
      <c r="D50" s="9"/>
      <c r="E50" s="9" t="s">
        <v>37</v>
      </c>
      <c r="F50" s="9" t="s">
        <v>37</v>
      </c>
      <c r="G50" s="9"/>
      <c r="H50" t="s">
        <v>27</v>
      </c>
      <c r="J50" s="6"/>
      <c r="K50" s="6"/>
      <c r="L50">
        <v>3.802</v>
      </c>
      <c r="M50" s="2">
        <v>3.5110000000000001</v>
      </c>
      <c r="N50" s="2">
        <f t="shared" si="2"/>
        <v>1.458795050718229</v>
      </c>
      <c r="O50" s="2">
        <v>3.51</v>
      </c>
      <c r="P50" s="10" t="s">
        <v>38</v>
      </c>
      <c r="Q50" t="s">
        <v>105</v>
      </c>
    </row>
    <row r="51" spans="1:17" x14ac:dyDescent="0.35">
      <c r="A51" s="6">
        <f t="shared" si="3"/>
        <v>4</v>
      </c>
      <c r="B51" s="9" t="s">
        <v>37</v>
      </c>
      <c r="C51" s="9" t="s">
        <v>37</v>
      </c>
      <c r="D51" s="9"/>
      <c r="E51" s="9" t="s">
        <v>37</v>
      </c>
      <c r="F51" s="9" t="s">
        <v>37</v>
      </c>
      <c r="G51" s="9"/>
      <c r="H51" t="s">
        <v>27</v>
      </c>
      <c r="J51" s="6"/>
      <c r="K51" s="6"/>
      <c r="L51">
        <v>3.802</v>
      </c>
      <c r="M51" s="2">
        <v>3.5110000000000001</v>
      </c>
      <c r="N51" s="2">
        <f t="shared" si="2"/>
        <v>1.458795050718229</v>
      </c>
      <c r="O51" s="2">
        <v>3.51</v>
      </c>
      <c r="P51" s="10" t="s">
        <v>38</v>
      </c>
      <c r="Q51" t="s">
        <v>105</v>
      </c>
    </row>
    <row r="52" spans="1:17" x14ac:dyDescent="0.35">
      <c r="A52" s="6">
        <f t="shared" si="3"/>
        <v>4</v>
      </c>
      <c r="B52" s="9" t="s">
        <v>37</v>
      </c>
      <c r="C52" s="9" t="s">
        <v>37</v>
      </c>
      <c r="D52" s="9"/>
      <c r="E52" s="9" t="s">
        <v>37</v>
      </c>
      <c r="F52" s="9" t="s">
        <v>37</v>
      </c>
      <c r="G52" s="9"/>
      <c r="H52" t="s">
        <v>17</v>
      </c>
      <c r="I52" t="s">
        <v>10</v>
      </c>
      <c r="J52" s="6">
        <v>0.5</v>
      </c>
      <c r="K52" s="6">
        <v>1</v>
      </c>
      <c r="L52">
        <v>3.7959999999999998</v>
      </c>
      <c r="M52" s="2">
        <v>3.4740000000000002</v>
      </c>
      <c r="N52" s="2">
        <f t="shared" si="2"/>
        <v>1.5300130718395828</v>
      </c>
      <c r="O52" s="2">
        <v>3.56</v>
      </c>
      <c r="P52" s="10" t="s">
        <v>38</v>
      </c>
      <c r="Q52" t="s">
        <v>111</v>
      </c>
    </row>
    <row r="53" spans="1:17" x14ac:dyDescent="0.35">
      <c r="A53" s="6">
        <f t="shared" si="3"/>
        <v>4</v>
      </c>
      <c r="B53" s="9" t="s">
        <v>37</v>
      </c>
      <c r="C53" s="9" t="s">
        <v>37</v>
      </c>
      <c r="D53" s="9"/>
      <c r="E53" s="9" t="s">
        <v>37</v>
      </c>
      <c r="F53" s="9" t="s">
        <v>37</v>
      </c>
      <c r="G53" s="9"/>
      <c r="H53" t="s">
        <v>17</v>
      </c>
      <c r="J53" s="6"/>
      <c r="K53" s="6"/>
      <c r="L53">
        <v>3.7959999999999998</v>
      </c>
      <c r="M53" s="2">
        <v>3.4740000000000002</v>
      </c>
      <c r="N53" s="2">
        <f t="shared" si="2"/>
        <v>1.5300130718395828</v>
      </c>
      <c r="O53" s="2">
        <v>3.56</v>
      </c>
      <c r="P53" s="10" t="s">
        <v>38</v>
      </c>
    </row>
    <row r="54" spans="1:17" x14ac:dyDescent="0.35">
      <c r="A54" s="6">
        <f t="shared" si="3"/>
        <v>4</v>
      </c>
      <c r="B54" s="9" t="s">
        <v>37</v>
      </c>
      <c r="C54" s="9" t="s">
        <v>37</v>
      </c>
      <c r="D54" s="9" t="s">
        <v>37</v>
      </c>
      <c r="E54" s="9" t="s">
        <v>37</v>
      </c>
      <c r="F54" s="9"/>
      <c r="G54" s="9"/>
      <c r="H54" t="s">
        <v>15</v>
      </c>
      <c r="I54" t="s">
        <v>9</v>
      </c>
      <c r="J54" s="6">
        <v>1</v>
      </c>
      <c r="K54" s="6">
        <v>1</v>
      </c>
      <c r="L54">
        <v>3.8679999999999999</v>
      </c>
      <c r="M54" s="2">
        <v>3.548</v>
      </c>
      <c r="N54" s="2">
        <f t="shared" si="2"/>
        <v>1.5404934274445958</v>
      </c>
      <c r="O54" s="2">
        <v>3.56</v>
      </c>
      <c r="P54" s="10" t="s">
        <v>38</v>
      </c>
    </row>
    <row r="55" spans="1:17" x14ac:dyDescent="0.35">
      <c r="A55" s="6">
        <f t="shared" si="3"/>
        <v>4</v>
      </c>
      <c r="B55" s="9" t="s">
        <v>37</v>
      </c>
      <c r="C55" s="9" t="s">
        <v>37</v>
      </c>
      <c r="D55" s="9" t="s">
        <v>37</v>
      </c>
      <c r="E55" s="9" t="s">
        <v>37</v>
      </c>
      <c r="F55" s="9"/>
      <c r="G55" s="9"/>
      <c r="H55" t="s">
        <v>15</v>
      </c>
      <c r="J55" s="6"/>
      <c r="K55" s="6"/>
      <c r="L55">
        <v>3.8679999999999999</v>
      </c>
      <c r="M55" s="2">
        <v>3.548</v>
      </c>
      <c r="N55" s="2">
        <f t="shared" si="2"/>
        <v>1.5404934274445958</v>
      </c>
      <c r="O55" s="2">
        <v>3.57</v>
      </c>
      <c r="P55" s="10" t="s">
        <v>38</v>
      </c>
    </row>
    <row r="56" spans="1:17" x14ac:dyDescent="0.35">
      <c r="A56" s="6">
        <f t="shared" si="3"/>
        <v>4</v>
      </c>
      <c r="B56" s="9" t="s">
        <v>37</v>
      </c>
      <c r="C56" s="9" t="s">
        <v>37</v>
      </c>
      <c r="D56" s="9" t="s">
        <v>37</v>
      </c>
      <c r="E56" s="9"/>
      <c r="F56" s="9" t="s">
        <v>37</v>
      </c>
      <c r="G56" s="9"/>
      <c r="H56" t="s">
        <v>39</v>
      </c>
      <c r="I56" t="s">
        <v>9</v>
      </c>
      <c r="J56" s="6">
        <v>2</v>
      </c>
      <c r="K56" s="6">
        <v>2</v>
      </c>
      <c r="L56">
        <v>3.8530000000000002</v>
      </c>
      <c r="M56" s="2">
        <v>3.5750000000000002</v>
      </c>
      <c r="N56" s="2">
        <f t="shared" si="2"/>
        <v>1.4370052191972027</v>
      </c>
      <c r="O56" s="2">
        <v>3.63</v>
      </c>
      <c r="P56" s="10" t="s">
        <v>38</v>
      </c>
      <c r="Q56" t="s">
        <v>105</v>
      </c>
    </row>
    <row r="57" spans="1:17" x14ac:dyDescent="0.35">
      <c r="A57" s="6">
        <f t="shared" si="3"/>
        <v>4</v>
      </c>
      <c r="B57" s="9" t="s">
        <v>37</v>
      </c>
      <c r="C57" s="9" t="s">
        <v>37</v>
      </c>
      <c r="D57" s="9" t="s">
        <v>37</v>
      </c>
      <c r="E57" s="9"/>
      <c r="F57" s="9" t="s">
        <v>37</v>
      </c>
      <c r="G57" s="9"/>
      <c r="H57" t="s">
        <v>39</v>
      </c>
      <c r="J57" s="6"/>
      <c r="K57" s="6"/>
      <c r="L57">
        <v>3.8530000000000002</v>
      </c>
      <c r="M57" s="2">
        <v>3.5750000000000002</v>
      </c>
      <c r="N57" s="2">
        <f t="shared" si="2"/>
        <v>1.4370052191972027</v>
      </c>
      <c r="O57" s="2">
        <v>3.63</v>
      </c>
      <c r="P57" s="10" t="s">
        <v>38</v>
      </c>
      <c r="Q57" t="s">
        <v>105</v>
      </c>
    </row>
    <row r="58" spans="1:17" x14ac:dyDescent="0.35">
      <c r="A58" s="6">
        <f t="shared" si="3"/>
        <v>4</v>
      </c>
      <c r="B58" s="9" t="s">
        <v>37</v>
      </c>
      <c r="C58" s="9" t="s">
        <v>37</v>
      </c>
      <c r="D58" s="9" t="s">
        <v>37</v>
      </c>
      <c r="E58" s="9"/>
      <c r="F58" s="9" t="s">
        <v>37</v>
      </c>
      <c r="G58" s="9"/>
      <c r="H58" t="s">
        <v>39</v>
      </c>
      <c r="J58" s="6"/>
      <c r="K58" s="6"/>
      <c r="L58">
        <v>3.8530000000000002</v>
      </c>
      <c r="M58" s="2">
        <v>3.585</v>
      </c>
      <c r="N58" s="2">
        <f t="shared" si="2"/>
        <v>1.411872515491396</v>
      </c>
      <c r="O58" s="2">
        <v>3.58</v>
      </c>
      <c r="P58" s="10" t="s">
        <v>38</v>
      </c>
      <c r="Q58" t="s">
        <v>104</v>
      </c>
    </row>
    <row r="59" spans="1:17" x14ac:dyDescent="0.35">
      <c r="A59" s="6">
        <f t="shared" si="3"/>
        <v>4</v>
      </c>
      <c r="B59" s="9" t="s">
        <v>37</v>
      </c>
      <c r="C59" s="9" t="s">
        <v>37</v>
      </c>
      <c r="D59" s="9" t="s">
        <v>37</v>
      </c>
      <c r="E59" s="9"/>
      <c r="F59" s="9" t="s">
        <v>37</v>
      </c>
      <c r="G59" s="9"/>
      <c r="H59" t="s">
        <v>39</v>
      </c>
      <c r="J59" s="6"/>
      <c r="K59" s="6"/>
      <c r="L59">
        <v>3.8530000000000002</v>
      </c>
      <c r="M59" s="2">
        <v>3.585</v>
      </c>
      <c r="N59" s="2">
        <f t="shared" si="2"/>
        <v>1.411872515491396</v>
      </c>
      <c r="O59" s="2">
        <v>3.58</v>
      </c>
      <c r="P59" s="10" t="s">
        <v>38</v>
      </c>
      <c r="Q59" t="s">
        <v>104</v>
      </c>
    </row>
    <row r="60" spans="1:17" x14ac:dyDescent="0.35">
      <c r="A60" s="6">
        <v>4</v>
      </c>
      <c r="B60" s="9" t="s">
        <v>96</v>
      </c>
      <c r="C60" s="9" t="s">
        <v>96</v>
      </c>
      <c r="D60" s="9"/>
      <c r="E60" s="9" t="s">
        <v>96</v>
      </c>
      <c r="F60" s="9" t="s">
        <v>96</v>
      </c>
      <c r="G60" s="9"/>
      <c r="H60" t="s">
        <v>29</v>
      </c>
      <c r="I60" t="s">
        <v>10</v>
      </c>
      <c r="J60" s="6">
        <v>0.5</v>
      </c>
      <c r="K60" s="6">
        <v>1</v>
      </c>
      <c r="L60">
        <v>4.0110000000000001</v>
      </c>
      <c r="M60" s="2">
        <v>3.637</v>
      </c>
      <c r="N60" s="2">
        <f t="shared" si="2"/>
        <v>1.6912575203084836</v>
      </c>
      <c r="O60" s="2">
        <v>3.68</v>
      </c>
      <c r="P60" s="10" t="s">
        <v>38</v>
      </c>
      <c r="Q60" t="s">
        <v>108</v>
      </c>
    </row>
    <row r="61" spans="1:17" x14ac:dyDescent="0.35">
      <c r="A61" s="6">
        <f>A60</f>
        <v>4</v>
      </c>
      <c r="B61" s="9" t="s">
        <v>96</v>
      </c>
      <c r="C61" s="9" t="s">
        <v>96</v>
      </c>
      <c r="D61" s="9"/>
      <c r="E61" s="9" t="s">
        <v>96</v>
      </c>
      <c r="F61" s="9" t="s">
        <v>96</v>
      </c>
      <c r="G61" s="9"/>
      <c r="H61" t="s">
        <v>29</v>
      </c>
      <c r="J61" s="6"/>
      <c r="K61" s="6"/>
      <c r="L61">
        <v>4.0110000000000001</v>
      </c>
      <c r="M61" s="2">
        <v>3.637</v>
      </c>
      <c r="N61" s="2">
        <f t="shared" si="2"/>
        <v>1.6912575203084836</v>
      </c>
      <c r="O61" s="2">
        <v>3.68</v>
      </c>
      <c r="P61" s="10" t="s">
        <v>38</v>
      </c>
    </row>
    <row r="62" spans="1:17" x14ac:dyDescent="0.35">
      <c r="A62" s="6">
        <f>A61</f>
        <v>4</v>
      </c>
      <c r="B62" s="9" t="s">
        <v>96</v>
      </c>
      <c r="C62" s="9" t="s">
        <v>96</v>
      </c>
      <c r="D62" s="9"/>
      <c r="E62" s="9" t="s">
        <v>96</v>
      </c>
      <c r="F62" s="9" t="s">
        <v>96</v>
      </c>
      <c r="G62" s="9"/>
      <c r="H62" t="s">
        <v>30</v>
      </c>
      <c r="I62" t="s">
        <v>10</v>
      </c>
      <c r="J62" s="6">
        <v>0.5</v>
      </c>
      <c r="K62" s="6">
        <v>1</v>
      </c>
      <c r="L62">
        <v>4.0549999999999997</v>
      </c>
      <c r="M62" s="2">
        <v>3.6429999999999998</v>
      </c>
      <c r="N62" s="2">
        <f t="shared" si="2"/>
        <v>1.780891911374747</v>
      </c>
      <c r="O62" s="2">
        <v>3.75</v>
      </c>
      <c r="P62" s="10" t="s">
        <v>38</v>
      </c>
      <c r="Q62" t="s">
        <v>109</v>
      </c>
    </row>
    <row r="63" spans="1:17" x14ac:dyDescent="0.35">
      <c r="A63" s="6">
        <f>A62</f>
        <v>4</v>
      </c>
      <c r="B63" s="9" t="s">
        <v>96</v>
      </c>
      <c r="C63" s="9" t="s">
        <v>96</v>
      </c>
      <c r="D63" s="9"/>
      <c r="E63" s="9" t="s">
        <v>96</v>
      </c>
      <c r="F63" s="9" t="s">
        <v>96</v>
      </c>
      <c r="G63" s="9"/>
      <c r="H63" t="s">
        <v>30</v>
      </c>
      <c r="J63" s="6"/>
      <c r="K63" s="6"/>
      <c r="L63">
        <v>4.0549999999999997</v>
      </c>
      <c r="M63" s="2">
        <v>3.6429999999999998</v>
      </c>
      <c r="N63" s="2">
        <f t="shared" si="2"/>
        <v>1.780891911374747</v>
      </c>
      <c r="O63" s="2">
        <v>3.75</v>
      </c>
      <c r="P63" s="10" t="s">
        <v>38</v>
      </c>
    </row>
    <row r="64" spans="1:17" x14ac:dyDescent="0.35">
      <c r="A64" s="6">
        <v>4</v>
      </c>
      <c r="B64" s="9" t="s">
        <v>41</v>
      </c>
      <c r="C64" s="9" t="s">
        <v>41</v>
      </c>
      <c r="D64" s="9"/>
      <c r="E64" s="9" t="s">
        <v>41</v>
      </c>
      <c r="F64" s="9" t="s">
        <v>41</v>
      </c>
      <c r="G64" s="9"/>
      <c r="H64" t="s">
        <v>60</v>
      </c>
      <c r="I64" t="s">
        <v>10</v>
      </c>
      <c r="J64" s="6">
        <v>0.5</v>
      </c>
      <c r="K64" s="6">
        <v>1</v>
      </c>
      <c r="L64">
        <v>4.1130000000000004</v>
      </c>
      <c r="M64" s="2">
        <v>3.6890000000000001</v>
      </c>
      <c r="N64" s="2">
        <f t="shared" si="2"/>
        <v>1.8188040026346988</v>
      </c>
      <c r="O64" s="2">
        <v>3.726</v>
      </c>
      <c r="P64" s="10" t="s">
        <v>38</v>
      </c>
    </row>
    <row r="65" spans="1:17" x14ac:dyDescent="0.35">
      <c r="A65" s="6">
        <f>A64</f>
        <v>4</v>
      </c>
      <c r="B65" s="9" t="s">
        <v>41</v>
      </c>
      <c r="C65" s="9" t="s">
        <v>41</v>
      </c>
      <c r="D65" s="9"/>
      <c r="E65" s="9" t="s">
        <v>41</v>
      </c>
      <c r="F65" s="9" t="s">
        <v>41</v>
      </c>
      <c r="G65" s="9"/>
      <c r="H65" t="s">
        <v>60</v>
      </c>
      <c r="J65" s="6"/>
      <c r="K65" s="6"/>
      <c r="L65">
        <v>4.1130000000000004</v>
      </c>
      <c r="M65" s="2">
        <v>3.6890000000000001</v>
      </c>
      <c r="N65" s="2">
        <f t="shared" si="2"/>
        <v>1.8188040026346988</v>
      </c>
      <c r="O65" s="2">
        <v>3.726</v>
      </c>
      <c r="P65" s="10" t="s">
        <v>38</v>
      </c>
    </row>
    <row r="66" spans="1:17" x14ac:dyDescent="0.35">
      <c r="A66" s="6">
        <v>4</v>
      </c>
      <c r="B66" s="9" t="s">
        <v>37</v>
      </c>
      <c r="C66" s="9" t="s">
        <v>41</v>
      </c>
      <c r="D66" s="9" t="s">
        <v>37</v>
      </c>
      <c r="E66" s="9"/>
      <c r="F66" s="9" t="s">
        <v>37</v>
      </c>
      <c r="G66" s="9"/>
      <c r="H66" t="s">
        <v>74</v>
      </c>
      <c r="I66" t="s">
        <v>9</v>
      </c>
      <c r="J66" s="6">
        <v>1</v>
      </c>
      <c r="K66" s="6">
        <v>1</v>
      </c>
      <c r="L66">
        <v>3.9969999999999999</v>
      </c>
      <c r="M66" s="2">
        <v>3.601</v>
      </c>
      <c r="N66" s="2">
        <f t="shared" si="2"/>
        <v>1.7345915945835781</v>
      </c>
      <c r="O66" s="2">
        <v>3.6640000000000001</v>
      </c>
      <c r="P66" s="10" t="s">
        <v>38</v>
      </c>
    </row>
    <row r="67" spans="1:17" x14ac:dyDescent="0.35">
      <c r="A67" s="6">
        <f t="shared" ref="A67:A75" si="4">A66</f>
        <v>4</v>
      </c>
      <c r="B67" s="9" t="s">
        <v>37</v>
      </c>
      <c r="C67" s="9" t="s">
        <v>41</v>
      </c>
      <c r="D67" s="9" t="s">
        <v>37</v>
      </c>
      <c r="E67" s="9"/>
      <c r="F67" s="9" t="s">
        <v>37</v>
      </c>
      <c r="G67" s="9"/>
      <c r="H67" t="s">
        <v>74</v>
      </c>
      <c r="J67" s="6"/>
      <c r="K67" s="6"/>
      <c r="L67">
        <v>3.9969999999999999</v>
      </c>
      <c r="M67" s="2">
        <v>3.601</v>
      </c>
      <c r="N67" s="2">
        <f t="shared" si="2"/>
        <v>1.7345915945835781</v>
      </c>
      <c r="O67" s="2">
        <v>3.6680000000000001</v>
      </c>
      <c r="P67" s="10" t="s">
        <v>38</v>
      </c>
    </row>
    <row r="68" spans="1:17" x14ac:dyDescent="0.35">
      <c r="A68" s="6">
        <f t="shared" si="4"/>
        <v>4</v>
      </c>
      <c r="B68" s="9" t="s">
        <v>37</v>
      </c>
      <c r="C68" s="9" t="s">
        <v>37</v>
      </c>
      <c r="D68" s="9"/>
      <c r="E68" s="9" t="s">
        <v>41</v>
      </c>
      <c r="F68" s="9" t="s">
        <v>41</v>
      </c>
      <c r="G68" s="9"/>
      <c r="H68" t="s">
        <v>76</v>
      </c>
      <c r="I68" t="s">
        <v>25</v>
      </c>
      <c r="J68" s="6">
        <v>2</v>
      </c>
      <c r="K68" s="6">
        <v>2</v>
      </c>
      <c r="L68">
        <v>4.1230000000000002</v>
      </c>
      <c r="M68" s="2">
        <v>3.69</v>
      </c>
      <c r="N68" s="2">
        <f t="shared" si="2"/>
        <v>1.8393012260094876</v>
      </c>
      <c r="O68" s="2">
        <v>3.75</v>
      </c>
      <c r="P68" s="10" t="s">
        <v>38</v>
      </c>
      <c r="Q68" t="s">
        <v>105</v>
      </c>
    </row>
    <row r="69" spans="1:17" x14ac:dyDescent="0.35">
      <c r="A69" s="6">
        <f t="shared" si="4"/>
        <v>4</v>
      </c>
      <c r="B69" s="9" t="s">
        <v>37</v>
      </c>
      <c r="C69" s="9" t="s">
        <v>37</v>
      </c>
      <c r="D69" s="9"/>
      <c r="E69" s="9" t="s">
        <v>41</v>
      </c>
      <c r="F69" s="9" t="s">
        <v>41</v>
      </c>
      <c r="G69" s="9"/>
      <c r="H69" t="s">
        <v>76</v>
      </c>
      <c r="J69" s="6"/>
      <c r="K69" s="6"/>
      <c r="L69">
        <v>4.1230000000000002</v>
      </c>
      <c r="M69" s="2">
        <v>3.69</v>
      </c>
      <c r="N69" s="2">
        <f t="shared" si="2"/>
        <v>1.8393012260094876</v>
      </c>
      <c r="O69" s="2">
        <v>3.7309999999999999</v>
      </c>
      <c r="P69" s="10" t="s">
        <v>38</v>
      </c>
      <c r="Q69" t="s">
        <v>105</v>
      </c>
    </row>
    <row r="70" spans="1:17" x14ac:dyDescent="0.35">
      <c r="A70" s="6">
        <f t="shared" si="4"/>
        <v>4</v>
      </c>
      <c r="B70" s="9" t="s">
        <v>37</v>
      </c>
      <c r="C70" s="9" t="s">
        <v>37</v>
      </c>
      <c r="D70" s="9"/>
      <c r="E70" s="9" t="s">
        <v>41</v>
      </c>
      <c r="F70" s="9" t="s">
        <v>41</v>
      </c>
      <c r="G70" s="9"/>
      <c r="H70" t="s">
        <v>76</v>
      </c>
      <c r="J70" s="6"/>
      <c r="K70" s="6"/>
      <c r="L70">
        <v>4.1230000000000002</v>
      </c>
      <c r="M70" s="2">
        <v>3.6789999999999998</v>
      </c>
      <c r="N70" s="2">
        <f t="shared" ref="N70:N101" si="5">((L70^2)-(M70^2))^0.5</f>
        <v>1.8612060605961946</v>
      </c>
      <c r="O70" s="2">
        <v>3.7240000000000002</v>
      </c>
      <c r="P70" s="10" t="s">
        <v>38</v>
      </c>
      <c r="Q70" t="s">
        <v>104</v>
      </c>
    </row>
    <row r="71" spans="1:17" x14ac:dyDescent="0.35">
      <c r="A71" s="6">
        <f t="shared" si="4"/>
        <v>4</v>
      </c>
      <c r="B71" s="9" t="s">
        <v>37</v>
      </c>
      <c r="C71" s="9" t="s">
        <v>37</v>
      </c>
      <c r="D71" s="9"/>
      <c r="E71" s="9" t="s">
        <v>41</v>
      </c>
      <c r="F71" s="9" t="s">
        <v>41</v>
      </c>
      <c r="G71" s="9"/>
      <c r="H71" t="s">
        <v>76</v>
      </c>
      <c r="J71" s="6"/>
      <c r="K71" s="6"/>
      <c r="L71">
        <v>4.1230000000000002</v>
      </c>
      <c r="M71" s="2">
        <v>3.6789999999999998</v>
      </c>
      <c r="N71" s="2">
        <f t="shared" si="5"/>
        <v>1.8612060605961946</v>
      </c>
      <c r="O71" s="2">
        <v>3.73</v>
      </c>
      <c r="P71" s="10" t="s">
        <v>38</v>
      </c>
      <c r="Q71" t="s">
        <v>104</v>
      </c>
    </row>
    <row r="72" spans="1:17" x14ac:dyDescent="0.35">
      <c r="A72" s="6">
        <f t="shared" si="4"/>
        <v>4</v>
      </c>
      <c r="B72" s="9" t="s">
        <v>41</v>
      </c>
      <c r="C72" s="9" t="s">
        <v>37</v>
      </c>
      <c r="D72" s="9"/>
      <c r="E72" s="9" t="s">
        <v>37</v>
      </c>
      <c r="F72" s="9" t="s">
        <v>37</v>
      </c>
      <c r="G72" s="9"/>
      <c r="H72" t="s">
        <v>77</v>
      </c>
      <c r="I72" t="s">
        <v>10</v>
      </c>
      <c r="J72" s="6">
        <v>0.5</v>
      </c>
      <c r="K72" s="6">
        <v>1</v>
      </c>
      <c r="L72">
        <v>3.919</v>
      </c>
      <c r="M72" s="2">
        <v>3.5579999999999998</v>
      </c>
      <c r="N72" s="2">
        <f t="shared" si="5"/>
        <v>1.6429233092265754</v>
      </c>
      <c r="O72" s="2">
        <v>3.633</v>
      </c>
      <c r="P72" s="10" t="s">
        <v>38</v>
      </c>
      <c r="Q72" t="s">
        <v>101</v>
      </c>
    </row>
    <row r="73" spans="1:17" x14ac:dyDescent="0.35">
      <c r="A73" s="6">
        <f t="shared" si="4"/>
        <v>4</v>
      </c>
      <c r="B73" s="9" t="s">
        <v>41</v>
      </c>
      <c r="C73" s="9" t="s">
        <v>37</v>
      </c>
      <c r="D73" s="9"/>
      <c r="E73" s="9" t="s">
        <v>37</v>
      </c>
      <c r="F73" s="9" t="s">
        <v>37</v>
      </c>
      <c r="G73" s="9"/>
      <c r="H73" t="s">
        <v>77</v>
      </c>
      <c r="J73" s="6"/>
      <c r="K73" s="6"/>
      <c r="L73">
        <v>3.919</v>
      </c>
      <c r="M73" s="2">
        <v>3.5579999999999998</v>
      </c>
      <c r="N73" s="2">
        <f t="shared" si="5"/>
        <v>1.6429233092265754</v>
      </c>
      <c r="O73" s="2">
        <v>3.633</v>
      </c>
      <c r="P73" s="10" t="s">
        <v>38</v>
      </c>
      <c r="Q73" t="s">
        <v>101</v>
      </c>
    </row>
    <row r="74" spans="1:17" x14ac:dyDescent="0.35">
      <c r="A74" s="6">
        <f t="shared" si="4"/>
        <v>4</v>
      </c>
      <c r="B74" s="9" t="s">
        <v>37</v>
      </c>
      <c r="C74" s="9" t="s">
        <v>41</v>
      </c>
      <c r="D74" s="9" t="s">
        <v>37</v>
      </c>
      <c r="E74" s="9" t="s">
        <v>37</v>
      </c>
      <c r="F74" s="9"/>
      <c r="G74" s="9"/>
      <c r="H74" t="s">
        <v>78</v>
      </c>
      <c r="I74" t="s">
        <v>16</v>
      </c>
      <c r="J74" s="10">
        <v>1</v>
      </c>
      <c r="K74" s="10">
        <v>1</v>
      </c>
      <c r="L74">
        <v>4.0529999999999999</v>
      </c>
      <c r="M74" s="2">
        <v>3.5990000000000002</v>
      </c>
      <c r="N74" s="2">
        <f t="shared" si="5"/>
        <v>1.8638690941157852</v>
      </c>
      <c r="O74" s="2">
        <v>3.6789999999999998</v>
      </c>
      <c r="P74" s="10" t="s">
        <v>38</v>
      </c>
      <c r="Q74" t="s">
        <v>101</v>
      </c>
    </row>
    <row r="75" spans="1:17" x14ac:dyDescent="0.35">
      <c r="A75" s="6">
        <f t="shared" si="4"/>
        <v>4</v>
      </c>
      <c r="B75" s="9" t="s">
        <v>37</v>
      </c>
      <c r="C75" s="9" t="s">
        <v>41</v>
      </c>
      <c r="D75" s="9" t="s">
        <v>37</v>
      </c>
      <c r="E75" s="9" t="s">
        <v>37</v>
      </c>
      <c r="F75" s="9"/>
      <c r="G75" s="9"/>
      <c r="H75" t="s">
        <v>78</v>
      </c>
      <c r="J75" s="10"/>
      <c r="K75" s="10"/>
      <c r="L75">
        <v>4.0529999999999999</v>
      </c>
      <c r="M75" s="2">
        <v>3.5990000000000002</v>
      </c>
      <c r="N75" s="2">
        <f t="shared" si="5"/>
        <v>1.8638690941157852</v>
      </c>
      <c r="O75" s="2">
        <v>3.6760000000000002</v>
      </c>
      <c r="P75" s="10" t="s">
        <v>38</v>
      </c>
      <c r="Q75" t="s">
        <v>101</v>
      </c>
    </row>
    <row r="76" spans="1:17" x14ac:dyDescent="0.35">
      <c r="A76" s="6">
        <v>4</v>
      </c>
      <c r="B76" s="9" t="s">
        <v>41</v>
      </c>
      <c r="C76" s="9" t="s">
        <v>96</v>
      </c>
      <c r="D76" s="9" t="s">
        <v>41</v>
      </c>
      <c r="E76" s="9"/>
      <c r="F76" s="9" t="s">
        <v>37</v>
      </c>
      <c r="G76" s="9"/>
      <c r="H76" t="s">
        <v>75</v>
      </c>
      <c r="I76" t="s">
        <v>67</v>
      </c>
      <c r="J76" s="6">
        <v>2</v>
      </c>
      <c r="K76" s="6">
        <v>2</v>
      </c>
      <c r="L76">
        <v>4.1459999999999999</v>
      </c>
      <c r="M76" s="2">
        <v>3.6720000000000002</v>
      </c>
      <c r="N76" s="2">
        <f t="shared" si="5"/>
        <v>1.9250277920071692</v>
      </c>
      <c r="O76" s="2">
        <v>3.7349999999999999</v>
      </c>
      <c r="P76" s="10" t="s">
        <v>38</v>
      </c>
      <c r="Q76" t="s">
        <v>105</v>
      </c>
    </row>
    <row r="77" spans="1:17" x14ac:dyDescent="0.35">
      <c r="A77" s="6">
        <f>A76</f>
        <v>4</v>
      </c>
      <c r="B77" s="9" t="s">
        <v>41</v>
      </c>
      <c r="C77" s="9" t="s">
        <v>96</v>
      </c>
      <c r="D77" s="9" t="s">
        <v>41</v>
      </c>
      <c r="E77" s="9"/>
      <c r="F77" s="9" t="s">
        <v>37</v>
      </c>
      <c r="G77" s="9"/>
      <c r="H77" t="s">
        <v>75</v>
      </c>
      <c r="J77" s="6"/>
      <c r="K77" s="6"/>
      <c r="L77">
        <v>4.1459999999999999</v>
      </c>
      <c r="M77" s="2">
        <v>3.6720000000000002</v>
      </c>
      <c r="N77" s="2">
        <f t="shared" si="5"/>
        <v>1.9250277920071692</v>
      </c>
      <c r="O77" s="2">
        <v>3.7589999999999999</v>
      </c>
      <c r="P77" s="10" t="s">
        <v>38</v>
      </c>
      <c r="Q77" t="s">
        <v>105</v>
      </c>
    </row>
    <row r="78" spans="1:17" x14ac:dyDescent="0.35">
      <c r="A78" s="6">
        <f>A77</f>
        <v>4</v>
      </c>
      <c r="B78" s="9" t="s">
        <v>41</v>
      </c>
      <c r="C78" s="9" t="s">
        <v>96</v>
      </c>
      <c r="D78" s="9" t="s">
        <v>41</v>
      </c>
      <c r="E78" s="9"/>
      <c r="F78" s="9" t="s">
        <v>37</v>
      </c>
      <c r="G78" s="9"/>
      <c r="H78" t="s">
        <v>75</v>
      </c>
      <c r="J78" s="6"/>
      <c r="K78" s="6"/>
      <c r="L78">
        <v>4.1459999999999999</v>
      </c>
      <c r="M78" s="2">
        <v>3.7029999999999998</v>
      </c>
      <c r="N78" s="2">
        <f t="shared" si="5"/>
        <v>1.8647002440070626</v>
      </c>
      <c r="O78" s="2">
        <v>3.746</v>
      </c>
      <c r="P78" s="10" t="s">
        <v>38</v>
      </c>
      <c r="Q78" t="s">
        <v>104</v>
      </c>
    </row>
    <row r="79" spans="1:17" x14ac:dyDescent="0.35">
      <c r="A79" s="6">
        <f>A78</f>
        <v>4</v>
      </c>
      <c r="B79" s="9" t="s">
        <v>41</v>
      </c>
      <c r="C79" s="9" t="s">
        <v>96</v>
      </c>
      <c r="D79" s="9" t="s">
        <v>41</v>
      </c>
      <c r="E79" s="9"/>
      <c r="F79" s="9" t="s">
        <v>37</v>
      </c>
      <c r="G79" s="9"/>
      <c r="H79" t="s">
        <v>75</v>
      </c>
      <c r="J79" s="6"/>
      <c r="K79" s="6"/>
      <c r="L79">
        <v>4.1459999999999999</v>
      </c>
      <c r="M79" s="2">
        <v>3.7029999999999998</v>
      </c>
      <c r="N79" s="2">
        <f t="shared" si="5"/>
        <v>1.8647002440070626</v>
      </c>
      <c r="O79" s="2">
        <v>3.738</v>
      </c>
      <c r="P79" s="10" t="s">
        <v>38</v>
      </c>
      <c r="Q79" t="s">
        <v>104</v>
      </c>
    </row>
    <row r="80" spans="1:17" x14ac:dyDescent="0.35">
      <c r="A80" s="6">
        <v>5</v>
      </c>
      <c r="B80" s="9" t="s">
        <v>37</v>
      </c>
      <c r="C80" s="9" t="s">
        <v>37</v>
      </c>
      <c r="D80" s="9" t="s">
        <v>37</v>
      </c>
      <c r="E80" s="9" t="s">
        <v>37</v>
      </c>
      <c r="F80" s="9" t="s">
        <v>37</v>
      </c>
      <c r="G80" s="9"/>
      <c r="H80" t="s">
        <v>14</v>
      </c>
      <c r="I80" t="s">
        <v>16</v>
      </c>
      <c r="J80" s="6">
        <v>1</v>
      </c>
      <c r="K80" s="6">
        <v>1</v>
      </c>
      <c r="L80">
        <v>3.8559999999999999</v>
      </c>
      <c r="M80" s="2">
        <v>3.5379999999999998</v>
      </c>
      <c r="N80" s="2">
        <f t="shared" si="5"/>
        <v>1.533392317706072</v>
      </c>
      <c r="O80" s="2">
        <v>3.58</v>
      </c>
      <c r="P80" s="10" t="s">
        <v>38</v>
      </c>
    </row>
    <row r="81" spans="1:17" x14ac:dyDescent="0.35">
      <c r="A81" s="6">
        <f>A80</f>
        <v>5</v>
      </c>
      <c r="B81" s="9" t="s">
        <v>37</v>
      </c>
      <c r="C81" s="9" t="s">
        <v>37</v>
      </c>
      <c r="D81" s="9" t="s">
        <v>37</v>
      </c>
      <c r="E81" s="9" t="s">
        <v>37</v>
      </c>
      <c r="F81" s="9" t="s">
        <v>37</v>
      </c>
      <c r="G81" s="9"/>
      <c r="H81" t="s">
        <v>14</v>
      </c>
      <c r="J81" s="6"/>
      <c r="K81" s="6"/>
      <c r="L81">
        <v>3.8559999999999999</v>
      </c>
      <c r="M81" s="2">
        <v>3.5379999999999998</v>
      </c>
      <c r="N81" s="2">
        <f t="shared" si="5"/>
        <v>1.533392317706072</v>
      </c>
      <c r="O81" s="2">
        <v>3.58</v>
      </c>
      <c r="P81" s="10" t="s">
        <v>38</v>
      </c>
    </row>
    <row r="82" spans="1:17" x14ac:dyDescent="0.35">
      <c r="A82" s="6">
        <v>6</v>
      </c>
      <c r="B82" s="9" t="s">
        <v>37</v>
      </c>
      <c r="C82" s="9" t="s">
        <v>37</v>
      </c>
      <c r="D82" s="9" t="s">
        <v>37</v>
      </c>
      <c r="E82" s="9" t="s">
        <v>37</v>
      </c>
      <c r="F82" s="9" t="s">
        <v>37</v>
      </c>
      <c r="G82" s="9" t="s">
        <v>37</v>
      </c>
      <c r="H82" s="3" t="s">
        <v>13</v>
      </c>
      <c r="I82" t="s">
        <v>10</v>
      </c>
      <c r="J82" s="6">
        <v>0.5</v>
      </c>
      <c r="K82" s="6">
        <v>1</v>
      </c>
      <c r="L82">
        <v>3.8359999999999999</v>
      </c>
      <c r="M82" s="2">
        <v>3.5230000000000001</v>
      </c>
      <c r="N82" s="2">
        <f t="shared" si="5"/>
        <v>1.5176847498739645</v>
      </c>
      <c r="O82" s="2">
        <v>3.57</v>
      </c>
      <c r="P82" s="10" t="s">
        <v>38</v>
      </c>
    </row>
    <row r="83" spans="1:17" x14ac:dyDescent="0.35">
      <c r="A83" s="6">
        <f>A82</f>
        <v>6</v>
      </c>
      <c r="B83" s="9" t="s">
        <v>37</v>
      </c>
      <c r="C83" s="9" t="s">
        <v>37</v>
      </c>
      <c r="D83" s="9" t="s">
        <v>37</v>
      </c>
      <c r="E83" s="9" t="s">
        <v>37</v>
      </c>
      <c r="F83" s="9" t="s">
        <v>37</v>
      </c>
      <c r="G83" s="9" t="s">
        <v>37</v>
      </c>
      <c r="H83" s="3" t="s">
        <v>13</v>
      </c>
      <c r="I83" t="s">
        <v>10</v>
      </c>
      <c r="J83" s="6"/>
      <c r="K83" s="6"/>
      <c r="L83">
        <v>3.8359999999999999</v>
      </c>
      <c r="M83" s="2">
        <v>3.5230000000000001</v>
      </c>
      <c r="N83" s="2">
        <f t="shared" si="5"/>
        <v>1.5176847498739645</v>
      </c>
      <c r="O83" s="2">
        <v>3.57</v>
      </c>
      <c r="P83" s="10" t="s">
        <v>38</v>
      </c>
    </row>
    <row r="84" spans="1:17" x14ac:dyDescent="0.35">
      <c r="A84" s="6">
        <v>6</v>
      </c>
      <c r="B84" s="9" t="s">
        <v>96</v>
      </c>
      <c r="C84" s="9" t="s">
        <v>96</v>
      </c>
      <c r="D84" s="9" t="s">
        <v>96</v>
      </c>
      <c r="E84" s="9" t="s">
        <v>96</v>
      </c>
      <c r="F84" s="9" t="s">
        <v>96</v>
      </c>
      <c r="G84" s="9" t="s">
        <v>96</v>
      </c>
      <c r="H84" s="3" t="s">
        <v>28</v>
      </c>
      <c r="I84" t="s">
        <v>10</v>
      </c>
      <c r="J84" s="6">
        <v>0.5</v>
      </c>
      <c r="K84" s="6">
        <v>1</v>
      </c>
      <c r="L84">
        <v>4.0069999999999997</v>
      </c>
      <c r="M84" s="2">
        <v>3.6339999999999999</v>
      </c>
      <c r="N84" s="2">
        <f t="shared" si="5"/>
        <v>1.6882218456115297</v>
      </c>
      <c r="O84" s="2">
        <v>3.62</v>
      </c>
      <c r="P84" s="10" t="s">
        <v>38</v>
      </c>
    </row>
    <row r="85" spans="1:17" x14ac:dyDescent="0.35">
      <c r="A85" s="6">
        <f>A84</f>
        <v>6</v>
      </c>
      <c r="B85" s="9" t="s">
        <v>96</v>
      </c>
      <c r="C85" s="9" t="s">
        <v>96</v>
      </c>
      <c r="D85" s="9" t="s">
        <v>96</v>
      </c>
      <c r="E85" s="9" t="s">
        <v>96</v>
      </c>
      <c r="F85" s="9" t="s">
        <v>96</v>
      </c>
      <c r="G85" s="9" t="s">
        <v>96</v>
      </c>
      <c r="H85" s="3" t="s">
        <v>28</v>
      </c>
      <c r="J85" s="6"/>
      <c r="K85" s="6"/>
      <c r="L85">
        <v>4.0069999999999997</v>
      </c>
      <c r="M85" s="2">
        <v>3.6339999999999999</v>
      </c>
      <c r="N85" s="2">
        <f t="shared" si="5"/>
        <v>1.6882218456115297</v>
      </c>
      <c r="O85" s="2">
        <v>3.62</v>
      </c>
      <c r="P85" s="10" t="s">
        <v>38</v>
      </c>
    </row>
    <row r="86" spans="1:17" x14ac:dyDescent="0.35">
      <c r="A86" s="6">
        <v>6</v>
      </c>
      <c r="B86" s="9" t="s">
        <v>41</v>
      </c>
      <c r="C86" s="9" t="s">
        <v>41</v>
      </c>
      <c r="D86" s="9" t="s">
        <v>41</v>
      </c>
      <c r="E86" s="9" t="s">
        <v>41</v>
      </c>
      <c r="F86" s="9" t="s">
        <v>41</v>
      </c>
      <c r="G86" s="9" t="s">
        <v>41</v>
      </c>
      <c r="H86" s="3" t="s">
        <v>47</v>
      </c>
      <c r="I86" t="s">
        <v>10</v>
      </c>
      <c r="J86" s="6">
        <v>0.5</v>
      </c>
      <c r="K86" s="6">
        <v>1</v>
      </c>
      <c r="L86">
        <v>4.29</v>
      </c>
      <c r="M86" s="2">
        <v>3.8660000000000001</v>
      </c>
      <c r="N86" s="2">
        <f t="shared" si="5"/>
        <v>1.8596085609611499</v>
      </c>
      <c r="O86" s="2">
        <v>3.88</v>
      </c>
      <c r="P86" s="10" t="s">
        <v>38</v>
      </c>
    </row>
    <row r="87" spans="1:17" x14ac:dyDescent="0.35">
      <c r="A87" s="6">
        <f>A86</f>
        <v>6</v>
      </c>
      <c r="B87" s="9" t="s">
        <v>41</v>
      </c>
      <c r="C87" s="9" t="s">
        <v>41</v>
      </c>
      <c r="D87" s="9" t="s">
        <v>41</v>
      </c>
      <c r="E87" s="9" t="s">
        <v>41</v>
      </c>
      <c r="F87" s="9" t="s">
        <v>41</v>
      </c>
      <c r="G87" s="9" t="s">
        <v>41</v>
      </c>
      <c r="H87" s="3" t="s">
        <v>47</v>
      </c>
      <c r="J87" s="6"/>
      <c r="K87" s="6"/>
      <c r="L87">
        <v>4.29</v>
      </c>
      <c r="M87" s="2">
        <v>3.8660000000000001</v>
      </c>
      <c r="N87" s="2">
        <f t="shared" si="5"/>
        <v>1.8596085609611499</v>
      </c>
      <c r="O87" s="2">
        <v>3.88</v>
      </c>
      <c r="P87" s="10" t="s">
        <v>38</v>
      </c>
    </row>
    <row r="88" spans="1:17" x14ac:dyDescent="0.35">
      <c r="A88" s="6">
        <v>6</v>
      </c>
      <c r="B88" s="9" t="s">
        <v>37</v>
      </c>
      <c r="C88" s="9" t="s">
        <v>96</v>
      </c>
      <c r="D88" s="9" t="s">
        <v>37</v>
      </c>
      <c r="E88" s="9" t="s">
        <v>96</v>
      </c>
      <c r="F88" s="9" t="s">
        <v>37</v>
      </c>
      <c r="G88" s="9" t="s">
        <v>96</v>
      </c>
      <c r="H88" s="3" t="s">
        <v>80</v>
      </c>
      <c r="I88" t="s">
        <v>10</v>
      </c>
      <c r="J88" s="6">
        <v>0.5</v>
      </c>
      <c r="K88" s="6">
        <v>1</v>
      </c>
      <c r="L88">
        <v>3.8618999999999999</v>
      </c>
      <c r="M88" s="2">
        <v>3.5179999999999998</v>
      </c>
      <c r="N88" s="2">
        <f t="shared" si="5"/>
        <v>1.5930937229177697</v>
      </c>
      <c r="O88" s="2">
        <v>3.552</v>
      </c>
      <c r="P88" s="10" t="s">
        <v>38</v>
      </c>
      <c r="Q88" t="s">
        <v>106</v>
      </c>
    </row>
    <row r="89" spans="1:17" x14ac:dyDescent="0.35">
      <c r="A89" s="6">
        <f t="shared" ref="A89:A97" si="6">A88</f>
        <v>6</v>
      </c>
      <c r="B89" s="9" t="s">
        <v>37</v>
      </c>
      <c r="C89" s="9" t="s">
        <v>96</v>
      </c>
      <c r="D89" s="9" t="s">
        <v>37</v>
      </c>
      <c r="E89" s="9" t="s">
        <v>96</v>
      </c>
      <c r="F89" s="9" t="s">
        <v>37</v>
      </c>
      <c r="G89" s="9" t="s">
        <v>96</v>
      </c>
      <c r="H89" s="3" t="s">
        <v>80</v>
      </c>
      <c r="J89" s="6"/>
      <c r="K89" s="6"/>
      <c r="L89">
        <v>3.8618999999999999</v>
      </c>
      <c r="M89" s="2">
        <v>3.5179999999999998</v>
      </c>
      <c r="N89" s="2">
        <f t="shared" si="5"/>
        <v>1.5930937229177697</v>
      </c>
      <c r="O89" s="2">
        <v>3.552</v>
      </c>
      <c r="P89" s="10" t="s">
        <v>38</v>
      </c>
      <c r="Q89" t="s">
        <v>106</v>
      </c>
    </row>
    <row r="90" spans="1:17" x14ac:dyDescent="0.35">
      <c r="A90" s="6">
        <f t="shared" si="6"/>
        <v>6</v>
      </c>
      <c r="B90" s="9" t="s">
        <v>37</v>
      </c>
      <c r="C90" s="9" t="s">
        <v>37</v>
      </c>
      <c r="D90" s="9" t="s">
        <v>37</v>
      </c>
      <c r="E90" s="9" t="s">
        <v>96</v>
      </c>
      <c r="F90" s="9" t="s">
        <v>96</v>
      </c>
      <c r="G90" s="9" t="s">
        <v>96</v>
      </c>
      <c r="H90" s="3" t="s">
        <v>82</v>
      </c>
      <c r="I90" t="s">
        <v>10</v>
      </c>
      <c r="J90" s="6">
        <v>0.5</v>
      </c>
      <c r="K90" s="6">
        <v>1</v>
      </c>
      <c r="L90">
        <v>3.9428999999999998</v>
      </c>
      <c r="M90" s="2">
        <v>3.617</v>
      </c>
      <c r="N90" s="2">
        <f t="shared" si="5"/>
        <v>1.5696405352818836</v>
      </c>
      <c r="O90" s="2">
        <v>3.6429999999999998</v>
      </c>
      <c r="P90" s="10" t="s">
        <v>38</v>
      </c>
      <c r="Q90" t="s">
        <v>106</v>
      </c>
    </row>
    <row r="91" spans="1:17" x14ac:dyDescent="0.35">
      <c r="A91" s="6">
        <f t="shared" si="6"/>
        <v>6</v>
      </c>
      <c r="B91" s="9" t="s">
        <v>37</v>
      </c>
      <c r="C91" s="9" t="s">
        <v>37</v>
      </c>
      <c r="D91" s="9" t="s">
        <v>37</v>
      </c>
      <c r="E91" s="9" t="s">
        <v>96</v>
      </c>
      <c r="F91" s="9" t="s">
        <v>96</v>
      </c>
      <c r="G91" s="9" t="s">
        <v>96</v>
      </c>
      <c r="H91" s="3" t="s">
        <v>82</v>
      </c>
      <c r="J91" s="6"/>
      <c r="K91" s="6"/>
      <c r="L91">
        <v>3.9428999999999998</v>
      </c>
      <c r="M91" s="2">
        <v>3.617</v>
      </c>
      <c r="N91" s="2">
        <f t="shared" si="5"/>
        <v>1.5696405352818836</v>
      </c>
      <c r="O91" s="2">
        <v>3.6429999999999998</v>
      </c>
      <c r="P91" s="10" t="s">
        <v>38</v>
      </c>
      <c r="Q91" t="s">
        <v>106</v>
      </c>
    </row>
    <row r="92" spans="1:17" x14ac:dyDescent="0.35">
      <c r="A92" s="6">
        <f t="shared" si="6"/>
        <v>6</v>
      </c>
      <c r="B92" s="9" t="s">
        <v>96</v>
      </c>
      <c r="C92" s="9" t="s">
        <v>37</v>
      </c>
      <c r="D92" s="9" t="s">
        <v>37</v>
      </c>
      <c r="E92" s="9" t="s">
        <v>96</v>
      </c>
      <c r="F92" s="9" t="s">
        <v>37</v>
      </c>
      <c r="G92" s="9" t="s">
        <v>37</v>
      </c>
      <c r="H92" s="3" t="s">
        <v>88</v>
      </c>
      <c r="I92" t="s">
        <v>10</v>
      </c>
      <c r="J92" s="6">
        <v>0.5</v>
      </c>
      <c r="K92" s="6">
        <v>1</v>
      </c>
      <c r="L92">
        <v>3.8483999999999998</v>
      </c>
      <c r="M92" s="2">
        <v>3.4910000000000001</v>
      </c>
      <c r="N92" s="2">
        <f t="shared" si="5"/>
        <v>1.6195991973324755</v>
      </c>
      <c r="O92" s="2">
        <v>3.5230000000000001</v>
      </c>
      <c r="P92" s="10" t="s">
        <v>38</v>
      </c>
      <c r="Q92" t="s">
        <v>106</v>
      </c>
    </row>
    <row r="93" spans="1:17" x14ac:dyDescent="0.35">
      <c r="A93" s="6">
        <f t="shared" si="6"/>
        <v>6</v>
      </c>
      <c r="B93" s="9" t="s">
        <v>96</v>
      </c>
      <c r="C93" s="9" t="s">
        <v>37</v>
      </c>
      <c r="D93" s="9" t="s">
        <v>37</v>
      </c>
      <c r="E93" s="9" t="s">
        <v>96</v>
      </c>
      <c r="F93" s="9" t="s">
        <v>37</v>
      </c>
      <c r="G93" s="9" t="s">
        <v>37</v>
      </c>
      <c r="H93" s="3" t="s">
        <v>88</v>
      </c>
      <c r="J93" s="6"/>
      <c r="K93" s="6"/>
      <c r="L93">
        <v>3.8483999999999998</v>
      </c>
      <c r="M93" s="2">
        <v>3.4910000000000001</v>
      </c>
      <c r="N93" s="2">
        <f t="shared" si="5"/>
        <v>1.6195991973324755</v>
      </c>
      <c r="O93" s="2">
        <v>3.5230000000000001</v>
      </c>
      <c r="P93" s="10" t="s">
        <v>38</v>
      </c>
      <c r="Q93" t="s">
        <v>106</v>
      </c>
    </row>
    <row r="94" spans="1:17" x14ac:dyDescent="0.35">
      <c r="A94" s="6">
        <f t="shared" si="6"/>
        <v>6</v>
      </c>
      <c r="B94" s="9" t="s">
        <v>96</v>
      </c>
      <c r="C94" s="9" t="s">
        <v>96</v>
      </c>
      <c r="D94" s="9" t="s">
        <v>37</v>
      </c>
      <c r="E94" s="9" t="s">
        <v>96</v>
      </c>
      <c r="F94" s="9" t="s">
        <v>96</v>
      </c>
      <c r="G94" s="9" t="s">
        <v>37</v>
      </c>
      <c r="H94" s="3" t="s">
        <v>89</v>
      </c>
      <c r="I94" t="s">
        <v>10</v>
      </c>
      <c r="J94" s="6">
        <v>0.5</v>
      </c>
      <c r="K94" s="6">
        <v>1</v>
      </c>
      <c r="L94">
        <v>3.8704000000000001</v>
      </c>
      <c r="M94" s="2">
        <v>3.512</v>
      </c>
      <c r="N94" s="2">
        <f t="shared" si="5"/>
        <v>1.6266075617677425</v>
      </c>
      <c r="O94" s="2">
        <v>3.54</v>
      </c>
      <c r="P94" s="10" t="s">
        <v>38</v>
      </c>
      <c r="Q94" t="s">
        <v>106</v>
      </c>
    </row>
    <row r="95" spans="1:17" x14ac:dyDescent="0.35">
      <c r="A95" s="6">
        <f t="shared" si="6"/>
        <v>6</v>
      </c>
      <c r="B95" s="9" t="s">
        <v>96</v>
      </c>
      <c r="C95" s="9" t="s">
        <v>96</v>
      </c>
      <c r="D95" s="9" t="s">
        <v>37</v>
      </c>
      <c r="E95" s="9" t="s">
        <v>96</v>
      </c>
      <c r="F95" s="9" t="s">
        <v>96</v>
      </c>
      <c r="G95" s="9" t="s">
        <v>37</v>
      </c>
      <c r="H95" s="3" t="s">
        <v>89</v>
      </c>
      <c r="J95" s="6"/>
      <c r="K95" s="6"/>
      <c r="L95">
        <v>3.8704000000000001</v>
      </c>
      <c r="M95" s="2">
        <v>3.512</v>
      </c>
      <c r="N95" s="2">
        <f t="shared" si="5"/>
        <v>1.6266075617677425</v>
      </c>
      <c r="O95" s="2">
        <v>3.54</v>
      </c>
      <c r="P95" s="10" t="s">
        <v>38</v>
      </c>
      <c r="Q95" t="s">
        <v>106</v>
      </c>
    </row>
    <row r="96" spans="1:17" x14ac:dyDescent="0.35">
      <c r="A96" s="6">
        <f t="shared" si="6"/>
        <v>6</v>
      </c>
      <c r="B96" s="9" t="s">
        <v>96</v>
      </c>
      <c r="C96" s="9" t="s">
        <v>96</v>
      </c>
      <c r="D96" s="9" t="s">
        <v>96</v>
      </c>
      <c r="E96" s="9" t="s">
        <v>96</v>
      </c>
      <c r="F96" s="9" t="s">
        <v>96</v>
      </c>
      <c r="G96" s="9" t="s">
        <v>37</v>
      </c>
      <c r="H96" s="3" t="s">
        <v>90</v>
      </c>
      <c r="I96" t="s">
        <v>10</v>
      </c>
      <c r="J96" s="6">
        <v>0.5</v>
      </c>
      <c r="K96" s="6">
        <v>1</v>
      </c>
      <c r="L96">
        <v>3.9205000000000001</v>
      </c>
      <c r="M96" s="2">
        <v>3.556</v>
      </c>
      <c r="N96" s="2">
        <f t="shared" si="5"/>
        <v>1.65081320869443</v>
      </c>
      <c r="O96" s="2">
        <v>3.5939999999999999</v>
      </c>
      <c r="P96" s="10" t="s">
        <v>38</v>
      </c>
      <c r="Q96" t="s">
        <v>106</v>
      </c>
    </row>
    <row r="97" spans="1:17" x14ac:dyDescent="0.35">
      <c r="A97" s="6">
        <f t="shared" si="6"/>
        <v>6</v>
      </c>
      <c r="B97" s="9" t="s">
        <v>96</v>
      </c>
      <c r="C97" s="9" t="s">
        <v>96</v>
      </c>
      <c r="D97" s="9" t="s">
        <v>96</v>
      </c>
      <c r="E97" s="9" t="s">
        <v>96</v>
      </c>
      <c r="F97" s="9" t="s">
        <v>96</v>
      </c>
      <c r="G97" s="9" t="s">
        <v>37</v>
      </c>
      <c r="H97" s="3" t="s">
        <v>90</v>
      </c>
      <c r="J97" s="6"/>
      <c r="K97" s="6"/>
      <c r="L97">
        <v>3.9205000000000001</v>
      </c>
      <c r="M97" s="2">
        <v>3.556</v>
      </c>
      <c r="N97" s="2">
        <f t="shared" si="5"/>
        <v>1.65081320869443</v>
      </c>
      <c r="O97" s="2">
        <v>3.5939999999999999</v>
      </c>
      <c r="P97" s="10" t="s">
        <v>38</v>
      </c>
      <c r="Q97" t="s">
        <v>106</v>
      </c>
    </row>
    <row r="98" spans="1:17" x14ac:dyDescent="0.35">
      <c r="A98" s="6">
        <v>6</v>
      </c>
      <c r="B98" s="9" t="s">
        <v>96</v>
      </c>
      <c r="C98" s="9" t="s">
        <v>41</v>
      </c>
      <c r="D98" s="9" t="s">
        <v>96</v>
      </c>
      <c r="E98" s="9" t="s">
        <v>41</v>
      </c>
      <c r="F98" s="9" t="s">
        <v>96</v>
      </c>
      <c r="G98" s="9" t="s">
        <v>41</v>
      </c>
      <c r="H98" s="3" t="s">
        <v>79</v>
      </c>
      <c r="I98" t="s">
        <v>10</v>
      </c>
      <c r="J98" s="6">
        <v>0.5</v>
      </c>
      <c r="K98" s="6">
        <v>1</v>
      </c>
      <c r="L98">
        <v>4.0444000000000004</v>
      </c>
      <c r="M98" s="2">
        <v>3.6469999999999998</v>
      </c>
      <c r="N98" s="2">
        <f t="shared" si="5"/>
        <v>1.7483027083431533</v>
      </c>
      <c r="O98" s="2">
        <v>3.6890000000000001</v>
      </c>
      <c r="P98" s="10" t="s">
        <v>38</v>
      </c>
      <c r="Q98" t="s">
        <v>115</v>
      </c>
    </row>
    <row r="99" spans="1:17" x14ac:dyDescent="0.35">
      <c r="A99" s="6">
        <f t="shared" ref="A99:A111" si="7">A98</f>
        <v>6</v>
      </c>
      <c r="B99" s="9" t="s">
        <v>96</v>
      </c>
      <c r="C99" s="9" t="s">
        <v>41</v>
      </c>
      <c r="D99" s="9" t="s">
        <v>96</v>
      </c>
      <c r="E99" s="9" t="s">
        <v>41</v>
      </c>
      <c r="F99" s="9" t="s">
        <v>96</v>
      </c>
      <c r="G99" s="9" t="s">
        <v>41</v>
      </c>
      <c r="H99" s="3" t="s">
        <v>79</v>
      </c>
      <c r="J99" s="6"/>
      <c r="K99" s="6"/>
      <c r="L99">
        <v>4.0444000000000004</v>
      </c>
      <c r="M99" s="2">
        <v>3.6469999999999998</v>
      </c>
      <c r="N99" s="2">
        <f t="shared" si="5"/>
        <v>1.7483027083431533</v>
      </c>
      <c r="O99" s="2">
        <v>3.6890000000000001</v>
      </c>
      <c r="P99" s="10" t="s">
        <v>38</v>
      </c>
      <c r="Q99" t="s">
        <v>102</v>
      </c>
    </row>
    <row r="100" spans="1:17" x14ac:dyDescent="0.35">
      <c r="A100" s="6">
        <f t="shared" si="7"/>
        <v>6</v>
      </c>
      <c r="B100" s="9" t="s">
        <v>37</v>
      </c>
      <c r="C100" s="9" t="s">
        <v>41</v>
      </c>
      <c r="D100" s="9" t="s">
        <v>41</v>
      </c>
      <c r="E100" s="9" t="s">
        <v>37</v>
      </c>
      <c r="F100" s="9" t="s">
        <v>41</v>
      </c>
      <c r="G100" s="9" t="s">
        <v>41</v>
      </c>
      <c r="H100" s="3" t="s">
        <v>81</v>
      </c>
      <c r="I100" t="s">
        <v>10</v>
      </c>
      <c r="J100" s="6">
        <v>0.5</v>
      </c>
      <c r="K100" s="6">
        <v>1</v>
      </c>
      <c r="L100">
        <v>4.2988999999999997</v>
      </c>
      <c r="M100" s="2">
        <v>3.76</v>
      </c>
      <c r="N100" s="2">
        <f t="shared" si="5"/>
        <v>2.0839724590310689</v>
      </c>
      <c r="O100" s="2">
        <v>3.87</v>
      </c>
      <c r="P100" s="10" t="s">
        <v>38</v>
      </c>
    </row>
    <row r="101" spans="1:17" x14ac:dyDescent="0.35">
      <c r="A101" s="6">
        <f t="shared" si="7"/>
        <v>6</v>
      </c>
      <c r="B101" s="9" t="s">
        <v>37</v>
      </c>
      <c r="C101" s="9" t="s">
        <v>41</v>
      </c>
      <c r="D101" s="9" t="s">
        <v>41</v>
      </c>
      <c r="E101" s="9" t="s">
        <v>37</v>
      </c>
      <c r="F101" s="9" t="s">
        <v>41</v>
      </c>
      <c r="G101" s="9" t="s">
        <v>41</v>
      </c>
      <c r="H101" s="3" t="s">
        <v>81</v>
      </c>
      <c r="J101" s="6"/>
      <c r="K101" s="6"/>
      <c r="L101">
        <v>4.2988999999999997</v>
      </c>
      <c r="M101" s="2">
        <v>3.76</v>
      </c>
      <c r="N101" s="2">
        <f t="shared" si="5"/>
        <v>2.0839724590310689</v>
      </c>
      <c r="O101" s="2">
        <v>3.87</v>
      </c>
      <c r="P101" s="10" t="s">
        <v>38</v>
      </c>
    </row>
    <row r="102" spans="1:17" x14ac:dyDescent="0.35">
      <c r="A102" s="6">
        <f t="shared" si="7"/>
        <v>6</v>
      </c>
      <c r="B102" s="9" t="s">
        <v>37</v>
      </c>
      <c r="C102" s="9" t="s">
        <v>37</v>
      </c>
      <c r="D102" s="9" t="s">
        <v>37</v>
      </c>
      <c r="E102" s="9" t="s">
        <v>41</v>
      </c>
      <c r="F102" s="9" t="s">
        <v>41</v>
      </c>
      <c r="G102" s="9" t="s">
        <v>41</v>
      </c>
      <c r="H102" s="3" t="s">
        <v>83</v>
      </c>
      <c r="I102" t="s">
        <v>10</v>
      </c>
      <c r="J102" s="6">
        <v>0.5</v>
      </c>
      <c r="K102" s="6">
        <v>1</v>
      </c>
      <c r="L102">
        <v>4.117</v>
      </c>
      <c r="M102" s="2">
        <v>3.7869999999999999</v>
      </c>
      <c r="N102" s="2">
        <f t="shared" ref="N102:N117" si="8">((L102^2)-(M102^2))^0.5</f>
        <v>1.6150294114968926</v>
      </c>
      <c r="O102" s="2">
        <v>3.819</v>
      </c>
      <c r="P102" s="10" t="s">
        <v>38</v>
      </c>
      <c r="Q102" t="s">
        <v>101</v>
      </c>
    </row>
    <row r="103" spans="1:17" x14ac:dyDescent="0.35">
      <c r="A103" s="6">
        <f t="shared" si="7"/>
        <v>6</v>
      </c>
      <c r="B103" s="9" t="s">
        <v>37</v>
      </c>
      <c r="C103" s="9" t="s">
        <v>37</v>
      </c>
      <c r="D103" s="9" t="s">
        <v>37</v>
      </c>
      <c r="E103" s="9" t="s">
        <v>41</v>
      </c>
      <c r="F103" s="9" t="s">
        <v>41</v>
      </c>
      <c r="G103" s="9" t="s">
        <v>41</v>
      </c>
      <c r="H103" s="3" t="s">
        <v>83</v>
      </c>
      <c r="J103" s="6"/>
      <c r="K103" s="6"/>
      <c r="L103">
        <v>4.117</v>
      </c>
      <c r="M103" s="2">
        <v>3.7869999999999999</v>
      </c>
      <c r="N103" s="2">
        <f t="shared" si="8"/>
        <v>1.6150294114968926</v>
      </c>
      <c r="O103" s="2">
        <v>3.819</v>
      </c>
      <c r="P103" s="10" t="s">
        <v>38</v>
      </c>
      <c r="Q103" t="s">
        <v>101</v>
      </c>
    </row>
    <row r="104" spans="1:17" x14ac:dyDescent="0.35">
      <c r="A104" s="6">
        <f t="shared" si="7"/>
        <v>6</v>
      </c>
      <c r="B104" s="9" t="s">
        <v>37</v>
      </c>
      <c r="C104" s="9" t="s">
        <v>37</v>
      </c>
      <c r="D104" s="9" t="s">
        <v>41</v>
      </c>
      <c r="E104" s="9" t="s">
        <v>37</v>
      </c>
      <c r="F104" s="9" t="s">
        <v>41</v>
      </c>
      <c r="G104" s="9" t="s">
        <v>41</v>
      </c>
      <c r="H104" s="3" t="s">
        <v>84</v>
      </c>
      <c r="I104" t="s">
        <v>10</v>
      </c>
      <c r="J104" s="6">
        <v>0.5</v>
      </c>
      <c r="K104" s="6">
        <v>1</v>
      </c>
      <c r="L104">
        <v>4.1086999999999998</v>
      </c>
      <c r="M104" s="2">
        <v>3.6560000000000001</v>
      </c>
      <c r="N104" s="2">
        <f t="shared" si="8"/>
        <v>1.8748545783606783</v>
      </c>
      <c r="O104" s="2">
        <v>3.7170000000000001</v>
      </c>
      <c r="P104" s="10" t="s">
        <v>38</v>
      </c>
      <c r="Q104" t="s">
        <v>101</v>
      </c>
    </row>
    <row r="105" spans="1:17" x14ac:dyDescent="0.35">
      <c r="A105" s="6">
        <f t="shared" si="7"/>
        <v>6</v>
      </c>
      <c r="B105" s="9" t="s">
        <v>37</v>
      </c>
      <c r="C105" s="9" t="s">
        <v>37</v>
      </c>
      <c r="D105" s="9" t="s">
        <v>41</v>
      </c>
      <c r="E105" s="9" t="s">
        <v>37</v>
      </c>
      <c r="F105" s="9" t="s">
        <v>41</v>
      </c>
      <c r="G105" s="9" t="s">
        <v>41</v>
      </c>
      <c r="H105" s="3" t="s">
        <v>84</v>
      </c>
      <c r="J105" s="6"/>
      <c r="K105" s="6"/>
      <c r="L105">
        <v>4.1086999999999998</v>
      </c>
      <c r="M105" s="2">
        <v>3.6560000000000001</v>
      </c>
      <c r="N105" s="2">
        <f t="shared" si="8"/>
        <v>1.8748545783606783</v>
      </c>
      <c r="O105" s="2">
        <v>3.7170000000000001</v>
      </c>
      <c r="P105" s="10" t="s">
        <v>38</v>
      </c>
      <c r="Q105" t="s">
        <v>101</v>
      </c>
    </row>
    <row r="106" spans="1:17" x14ac:dyDescent="0.35">
      <c r="A106" s="6">
        <f t="shared" si="7"/>
        <v>6</v>
      </c>
      <c r="B106" s="9" t="s">
        <v>41</v>
      </c>
      <c r="C106" s="9" t="s">
        <v>37</v>
      </c>
      <c r="D106" s="9" t="s">
        <v>37</v>
      </c>
      <c r="E106" s="9" t="s">
        <v>41</v>
      </c>
      <c r="F106" s="9" t="s">
        <v>37</v>
      </c>
      <c r="G106" s="9" t="s">
        <v>37</v>
      </c>
      <c r="H106" s="3" t="s">
        <v>85</v>
      </c>
      <c r="I106" t="s">
        <v>10</v>
      </c>
      <c r="J106" s="6">
        <v>0.5</v>
      </c>
      <c r="K106" s="6">
        <v>1</v>
      </c>
      <c r="L106">
        <v>4.1258999999999997</v>
      </c>
      <c r="M106" s="2">
        <v>3.69</v>
      </c>
      <c r="N106" s="2">
        <f t="shared" si="8"/>
        <v>1.8457927321343526</v>
      </c>
      <c r="O106" s="2">
        <v>3.7309999999999999</v>
      </c>
      <c r="P106" s="10" t="s">
        <v>38</v>
      </c>
      <c r="Q106" t="s">
        <v>113</v>
      </c>
    </row>
    <row r="107" spans="1:17" x14ac:dyDescent="0.35">
      <c r="A107" s="6">
        <f t="shared" si="7"/>
        <v>6</v>
      </c>
      <c r="B107" s="9" t="s">
        <v>41</v>
      </c>
      <c r="C107" s="9" t="s">
        <v>37</v>
      </c>
      <c r="D107" s="9" t="s">
        <v>37</v>
      </c>
      <c r="E107" s="9" t="s">
        <v>41</v>
      </c>
      <c r="F107" s="9" t="s">
        <v>37</v>
      </c>
      <c r="G107" s="9" t="s">
        <v>37</v>
      </c>
      <c r="H107" s="3" t="s">
        <v>85</v>
      </c>
      <c r="J107" s="6"/>
      <c r="K107" s="6"/>
      <c r="L107">
        <v>4.1258999999999997</v>
      </c>
      <c r="M107" s="2">
        <v>3.69</v>
      </c>
      <c r="N107" s="2">
        <f t="shared" si="8"/>
        <v>1.8457927321343526</v>
      </c>
      <c r="O107" s="2">
        <v>3.7309999999999999</v>
      </c>
      <c r="P107" s="10" t="s">
        <v>38</v>
      </c>
      <c r="Q107" t="s">
        <v>101</v>
      </c>
    </row>
    <row r="108" spans="1:17" x14ac:dyDescent="0.35">
      <c r="A108" s="6">
        <f t="shared" si="7"/>
        <v>6</v>
      </c>
      <c r="B108" s="9" t="s">
        <v>96</v>
      </c>
      <c r="C108" s="9" t="s">
        <v>96</v>
      </c>
      <c r="D108" s="9" t="s">
        <v>41</v>
      </c>
      <c r="E108" s="9" t="s">
        <v>96</v>
      </c>
      <c r="F108" s="9" t="s">
        <v>41</v>
      </c>
      <c r="G108" s="9" t="s">
        <v>41</v>
      </c>
      <c r="H108" s="3" t="s">
        <v>86</v>
      </c>
      <c r="I108" t="s">
        <v>10</v>
      </c>
      <c r="J108" s="6">
        <v>0.5</v>
      </c>
      <c r="K108" s="6">
        <v>1</v>
      </c>
      <c r="L108">
        <v>4.0811999999999999</v>
      </c>
      <c r="M108" s="2">
        <v>3.6509999999999998</v>
      </c>
      <c r="N108" s="2">
        <f t="shared" si="8"/>
        <v>1.8238400258794631</v>
      </c>
      <c r="O108" s="2">
        <v>3.702</v>
      </c>
      <c r="P108" s="10" t="s">
        <v>38</v>
      </c>
      <c r="Q108" t="s">
        <v>102</v>
      </c>
    </row>
    <row r="109" spans="1:17" x14ac:dyDescent="0.35">
      <c r="A109" s="6">
        <f t="shared" si="7"/>
        <v>6</v>
      </c>
      <c r="B109" s="9" t="s">
        <v>96</v>
      </c>
      <c r="C109" s="9" t="s">
        <v>96</v>
      </c>
      <c r="D109" s="9" t="s">
        <v>41</v>
      </c>
      <c r="E109" s="9" t="s">
        <v>96</v>
      </c>
      <c r="F109" s="9" t="s">
        <v>41</v>
      </c>
      <c r="G109" s="9" t="s">
        <v>41</v>
      </c>
      <c r="H109" s="3" t="s">
        <v>86</v>
      </c>
      <c r="J109" s="6"/>
      <c r="K109" s="6"/>
      <c r="L109">
        <v>4.0811999999999999</v>
      </c>
      <c r="M109" s="2">
        <v>3.6509999999999998</v>
      </c>
      <c r="N109" s="2">
        <f t="shared" si="8"/>
        <v>1.8238400258794631</v>
      </c>
      <c r="O109" s="2">
        <v>3.702</v>
      </c>
      <c r="P109" s="10" t="s">
        <v>38</v>
      </c>
      <c r="Q109" t="s">
        <v>102</v>
      </c>
    </row>
    <row r="110" spans="1:17" x14ac:dyDescent="0.35">
      <c r="A110" s="6">
        <f t="shared" si="7"/>
        <v>6</v>
      </c>
      <c r="B110" s="9" t="s">
        <v>37</v>
      </c>
      <c r="C110" s="9" t="s">
        <v>37</v>
      </c>
      <c r="D110" s="9" t="s">
        <v>37</v>
      </c>
      <c r="E110" s="9" t="s">
        <v>37</v>
      </c>
      <c r="F110" s="9" t="s">
        <v>37</v>
      </c>
      <c r="G110" s="9" t="s">
        <v>41</v>
      </c>
      <c r="H110" s="3" t="s">
        <v>87</v>
      </c>
      <c r="I110" t="s">
        <v>10</v>
      </c>
      <c r="J110" s="6">
        <v>0.5</v>
      </c>
      <c r="K110" s="6">
        <v>1</v>
      </c>
      <c r="L110">
        <v>3.9138000000000002</v>
      </c>
      <c r="M110" s="2">
        <v>3.53</v>
      </c>
      <c r="N110" s="2">
        <f t="shared" si="8"/>
        <v>1.6902456744509073</v>
      </c>
      <c r="O110" s="2">
        <v>3.5609999999999999</v>
      </c>
      <c r="P110" s="10" t="s">
        <v>38</v>
      </c>
      <c r="Q110" t="s">
        <v>101</v>
      </c>
    </row>
    <row r="111" spans="1:17" x14ac:dyDescent="0.35">
      <c r="A111" s="6">
        <f t="shared" si="7"/>
        <v>6</v>
      </c>
      <c r="B111" s="9" t="s">
        <v>37</v>
      </c>
      <c r="C111" s="9" t="s">
        <v>37</v>
      </c>
      <c r="D111" s="9" t="s">
        <v>37</v>
      </c>
      <c r="E111" s="9" t="s">
        <v>37</v>
      </c>
      <c r="F111" s="9" t="s">
        <v>37</v>
      </c>
      <c r="G111" s="9" t="s">
        <v>41</v>
      </c>
      <c r="H111" s="3" t="s">
        <v>87</v>
      </c>
      <c r="J111" s="6"/>
      <c r="K111" s="6"/>
      <c r="L111">
        <v>3.9138000000000002</v>
      </c>
      <c r="M111" s="2">
        <v>3.53</v>
      </c>
      <c r="N111" s="2">
        <f t="shared" si="8"/>
        <v>1.6902456744509073</v>
      </c>
      <c r="O111" s="2">
        <v>3.5609999999999999</v>
      </c>
      <c r="P111" s="10" t="s">
        <v>38</v>
      </c>
      <c r="Q111" t="s">
        <v>101</v>
      </c>
    </row>
    <row r="112" spans="1:17" x14ac:dyDescent="0.35">
      <c r="A112" s="6">
        <v>6</v>
      </c>
      <c r="B112" s="9" t="s">
        <v>96</v>
      </c>
      <c r="C112" s="9" t="s">
        <v>41</v>
      </c>
      <c r="D112" s="9" t="s">
        <v>96</v>
      </c>
      <c r="E112" s="9" t="s">
        <v>41</v>
      </c>
      <c r="F112" s="9" t="s">
        <v>96</v>
      </c>
      <c r="G112" s="9" t="s">
        <v>41</v>
      </c>
      <c r="H112" t="s">
        <v>91</v>
      </c>
      <c r="I112" t="s">
        <v>10</v>
      </c>
      <c r="J112" s="6">
        <v>0.5</v>
      </c>
      <c r="K112" s="6">
        <v>1</v>
      </c>
      <c r="L112">
        <v>4.1980000000000004</v>
      </c>
      <c r="M112" s="2">
        <v>3.7080000000000002</v>
      </c>
      <c r="N112" s="2">
        <f t="shared" si="8"/>
        <v>1.9682327098186339</v>
      </c>
      <c r="O112" s="2">
        <v>3.8029999999999999</v>
      </c>
      <c r="P112" s="10" t="s">
        <v>38</v>
      </c>
      <c r="Q112" t="s">
        <v>116</v>
      </c>
    </row>
    <row r="113" spans="1:17" x14ac:dyDescent="0.35">
      <c r="A113" s="6">
        <f>A112</f>
        <v>6</v>
      </c>
      <c r="B113" s="9" t="s">
        <v>96</v>
      </c>
      <c r="C113" s="9" t="s">
        <v>41</v>
      </c>
      <c r="D113" s="9" t="s">
        <v>96</v>
      </c>
      <c r="E113" s="9" t="s">
        <v>41</v>
      </c>
      <c r="F113" s="9" t="s">
        <v>96</v>
      </c>
      <c r="G113" s="9" t="s">
        <v>41</v>
      </c>
      <c r="H113" t="s">
        <v>91</v>
      </c>
      <c r="J113" s="6"/>
      <c r="K113" s="6"/>
      <c r="L113">
        <v>4.1980000000000004</v>
      </c>
      <c r="M113" s="2">
        <v>3.7080000000000002</v>
      </c>
      <c r="N113" s="2">
        <f t="shared" si="8"/>
        <v>1.9682327098186339</v>
      </c>
      <c r="O113" s="2">
        <v>3.8029999999999999</v>
      </c>
      <c r="P113" s="10" t="s">
        <v>38</v>
      </c>
      <c r="Q113" t="s">
        <v>102</v>
      </c>
    </row>
    <row r="114" spans="1:17" x14ac:dyDescent="0.35">
      <c r="A114" s="6">
        <f>A113</f>
        <v>6</v>
      </c>
      <c r="B114" s="9" t="s">
        <v>96</v>
      </c>
      <c r="C114" s="9" t="s">
        <v>41</v>
      </c>
      <c r="D114" s="9" t="s">
        <v>41</v>
      </c>
      <c r="E114" s="9" t="s">
        <v>96</v>
      </c>
      <c r="F114" s="9" t="s">
        <v>41</v>
      </c>
      <c r="G114" s="9" t="s">
        <v>41</v>
      </c>
      <c r="H114" t="s">
        <v>92</v>
      </c>
      <c r="I114" t="s">
        <v>10</v>
      </c>
      <c r="J114" s="6">
        <v>0.5</v>
      </c>
      <c r="K114" s="6">
        <v>1</v>
      </c>
      <c r="L114">
        <v>4.2610000000000001</v>
      </c>
      <c r="M114" s="2">
        <v>3.7949999999999999</v>
      </c>
      <c r="N114" s="2">
        <f t="shared" si="8"/>
        <v>1.9375489671231543</v>
      </c>
      <c r="O114" s="2">
        <v>3.851</v>
      </c>
      <c r="P114" s="10" t="s">
        <v>38</v>
      </c>
    </row>
    <row r="115" spans="1:17" x14ac:dyDescent="0.35">
      <c r="A115" s="6">
        <f>A114</f>
        <v>6</v>
      </c>
      <c r="B115" s="9" t="s">
        <v>96</v>
      </c>
      <c r="C115" s="9" t="s">
        <v>41</v>
      </c>
      <c r="D115" s="9" t="s">
        <v>41</v>
      </c>
      <c r="E115" s="9" t="s">
        <v>96</v>
      </c>
      <c r="F115" s="9" t="s">
        <v>41</v>
      </c>
      <c r="G115" s="9" t="s">
        <v>41</v>
      </c>
      <c r="H115" t="s">
        <v>92</v>
      </c>
      <c r="J115" s="6"/>
      <c r="K115" s="6"/>
      <c r="L115">
        <v>4.2610000000000001</v>
      </c>
      <c r="M115" s="2">
        <v>3.7949999999999999</v>
      </c>
      <c r="N115" s="2">
        <f t="shared" si="8"/>
        <v>1.9375489671231543</v>
      </c>
      <c r="O115" s="2">
        <v>3.851</v>
      </c>
      <c r="P115" s="10" t="s">
        <v>38</v>
      </c>
    </row>
    <row r="116" spans="1:17" x14ac:dyDescent="0.35">
      <c r="A116" s="6">
        <v>6</v>
      </c>
      <c r="B116" s="9" t="s">
        <v>41</v>
      </c>
      <c r="C116" s="9" t="s">
        <v>37</v>
      </c>
      <c r="D116" s="9" t="s">
        <v>37</v>
      </c>
      <c r="E116" s="9" t="s">
        <v>41</v>
      </c>
      <c r="F116" s="9" t="s">
        <v>37</v>
      </c>
      <c r="G116" s="9" t="s">
        <v>37</v>
      </c>
      <c r="H116" t="s">
        <v>93</v>
      </c>
      <c r="I116" t="s">
        <v>10</v>
      </c>
      <c r="J116" s="6">
        <v>0.5</v>
      </c>
      <c r="K116" s="6">
        <v>1</v>
      </c>
      <c r="L116">
        <v>5.968</v>
      </c>
      <c r="M116" s="2">
        <v>3.7919999999999998</v>
      </c>
      <c r="N116" s="15">
        <f t="shared" si="8"/>
        <v>4.608444423013041</v>
      </c>
      <c r="O116" s="2">
        <v>4.0129999999999999</v>
      </c>
      <c r="P116" s="10" t="s">
        <v>41</v>
      </c>
      <c r="Q116" t="s">
        <v>114</v>
      </c>
    </row>
    <row r="117" spans="1:17" x14ac:dyDescent="0.35">
      <c r="A117" s="6">
        <v>6</v>
      </c>
      <c r="B117" s="9" t="s">
        <v>41</v>
      </c>
      <c r="C117" s="9" t="s">
        <v>37</v>
      </c>
      <c r="D117" s="9" t="s">
        <v>37</v>
      </c>
      <c r="E117" s="9" t="s">
        <v>41</v>
      </c>
      <c r="F117" s="9" t="s">
        <v>37</v>
      </c>
      <c r="G117" s="9" t="s">
        <v>37</v>
      </c>
      <c r="H117" t="s">
        <v>93</v>
      </c>
      <c r="J117" s="6"/>
      <c r="K117" s="6"/>
      <c r="L117">
        <v>5.968</v>
      </c>
      <c r="M117" s="2">
        <v>3.7919999999999998</v>
      </c>
      <c r="N117" s="15">
        <f t="shared" si="8"/>
        <v>4.608444423013041</v>
      </c>
      <c r="O117" s="2">
        <v>4.0129999999999999</v>
      </c>
      <c r="P117" s="10" t="s">
        <v>41</v>
      </c>
    </row>
    <row r="119" spans="1:17" x14ac:dyDescent="0.35">
      <c r="J119" t="s">
        <v>131</v>
      </c>
      <c r="M119" s="2"/>
      <c r="N119" s="2"/>
    </row>
    <row r="120" spans="1:17" x14ac:dyDescent="0.35">
      <c r="H120" s="17" t="s">
        <v>132</v>
      </c>
      <c r="L120" s="17"/>
      <c r="M120" s="17"/>
      <c r="N120" s="17"/>
      <c r="O120" s="17"/>
      <c r="P120" s="17"/>
      <c r="Q120" s="17"/>
    </row>
    <row r="121" spans="1:17" x14ac:dyDescent="0.35">
      <c r="H121" s="12" t="s">
        <v>230</v>
      </c>
      <c r="M121" s="2"/>
      <c r="N121" s="2"/>
    </row>
    <row r="122" spans="1:17" x14ac:dyDescent="0.35">
      <c r="H122" s="1" t="s">
        <v>231</v>
      </c>
      <c r="M122" s="2"/>
      <c r="N122" s="2"/>
    </row>
    <row r="123" spans="1:17" x14ac:dyDescent="0.35">
      <c r="H123" t="s">
        <v>154</v>
      </c>
      <c r="M123" s="2"/>
      <c r="N123" s="2"/>
    </row>
    <row r="124" spans="1:17" x14ac:dyDescent="0.35">
      <c r="M124" s="2"/>
      <c r="N124" s="2"/>
    </row>
    <row r="125" spans="1:17" x14ac:dyDescent="0.35">
      <c r="M125" s="2"/>
      <c r="N125" s="2"/>
    </row>
    <row r="128" spans="1:17" x14ac:dyDescent="0.35">
      <c r="N128" s="1"/>
    </row>
    <row r="129" spans="14:14" x14ac:dyDescent="0.35">
      <c r="N129" s="1"/>
    </row>
    <row r="130" spans="14:14" x14ac:dyDescent="0.35">
      <c r="N130" s="1"/>
    </row>
    <row r="131" spans="14:14" x14ac:dyDescent="0.35">
      <c r="N131" s="1"/>
    </row>
    <row r="132" spans="14:14" x14ac:dyDescent="0.35">
      <c r="N132" s="1"/>
    </row>
    <row r="133" spans="14:14" x14ac:dyDescent="0.35">
      <c r="N133" s="1"/>
    </row>
    <row r="134" spans="14:14" x14ac:dyDescent="0.35">
      <c r="N134" s="1"/>
    </row>
    <row r="135" spans="14:14" x14ac:dyDescent="0.35">
      <c r="N135" s="1"/>
    </row>
    <row r="136" spans="14:14" x14ac:dyDescent="0.35">
      <c r="N136" s="1"/>
    </row>
    <row r="137" spans="14:14" x14ac:dyDescent="0.35">
      <c r="N137" s="1"/>
    </row>
    <row r="138" spans="14:14" x14ac:dyDescent="0.35">
      <c r="N138" s="1"/>
    </row>
    <row r="139" spans="14:14" x14ac:dyDescent="0.35">
      <c r="N139" s="1"/>
    </row>
    <row r="140" spans="14:14" x14ac:dyDescent="0.35">
      <c r="N140" s="1"/>
    </row>
    <row r="141" spans="14:14" x14ac:dyDescent="0.35">
      <c r="N141" s="1"/>
    </row>
    <row r="142" spans="14:14" x14ac:dyDescent="0.35">
      <c r="N142" s="1"/>
    </row>
    <row r="143" spans="14:14" x14ac:dyDescent="0.35">
      <c r="N143" s="5"/>
    </row>
    <row r="144" spans="14:14" x14ac:dyDescent="0.35">
      <c r="N144" s="1"/>
    </row>
    <row r="145" spans="14:14" x14ac:dyDescent="0.35">
      <c r="N145" s="1"/>
    </row>
    <row r="146" spans="14:14" x14ac:dyDescent="0.35">
      <c r="N146" s="1"/>
    </row>
    <row r="147" spans="14:14" x14ac:dyDescent="0.35">
      <c r="N147" s="1"/>
    </row>
    <row r="148" spans="14:14" x14ac:dyDescent="0.35">
      <c r="N148" s="1"/>
    </row>
    <row r="149" spans="14:14" x14ac:dyDescent="0.35">
      <c r="N149" s="1"/>
    </row>
    <row r="150" spans="14:14" x14ac:dyDescent="0.35">
      <c r="N150" s="1"/>
    </row>
    <row r="151" spans="14:14" x14ac:dyDescent="0.35">
      <c r="N151" s="1"/>
    </row>
    <row r="152" spans="14:14" x14ac:dyDescent="0.35">
      <c r="N152" s="1"/>
    </row>
    <row r="153" spans="14:14" x14ac:dyDescent="0.35">
      <c r="N153" s="1"/>
    </row>
    <row r="154" spans="14:14" x14ac:dyDescent="0.35">
      <c r="N154" s="1"/>
    </row>
    <row r="155" spans="14:14" x14ac:dyDescent="0.35">
      <c r="N155" s="1"/>
    </row>
    <row r="156" spans="14:14" x14ac:dyDescent="0.35">
      <c r="N156" s="1"/>
    </row>
    <row r="157" spans="14:14" x14ac:dyDescent="0.35">
      <c r="N157" s="1"/>
    </row>
    <row r="158" spans="14:14" x14ac:dyDescent="0.35">
      <c r="N158" s="1"/>
    </row>
    <row r="159" spans="14:14" x14ac:dyDescent="0.35">
      <c r="N159" s="1"/>
    </row>
    <row r="160" spans="14:14" x14ac:dyDescent="0.35">
      <c r="N160" s="1"/>
    </row>
    <row r="161" spans="14:14" x14ac:dyDescent="0.35">
      <c r="N161" s="1"/>
    </row>
    <row r="162" spans="14:14" x14ac:dyDescent="0.35">
      <c r="N162" s="1"/>
    </row>
    <row r="163" spans="14:14" x14ac:dyDescent="0.35">
      <c r="N163" s="1"/>
    </row>
    <row r="164" spans="14:14" x14ac:dyDescent="0.35">
      <c r="N164" s="1"/>
    </row>
    <row r="165" spans="14:14" x14ac:dyDescent="0.35">
      <c r="N165" s="1"/>
    </row>
    <row r="166" spans="14:14" x14ac:dyDescent="0.35">
      <c r="N166" s="1"/>
    </row>
    <row r="167" spans="14:14" x14ac:dyDescent="0.35">
      <c r="N167" s="1"/>
    </row>
    <row r="168" spans="14:14" x14ac:dyDescent="0.35">
      <c r="N168" s="1"/>
    </row>
    <row r="169" spans="14:14" x14ac:dyDescent="0.35">
      <c r="N169" s="1"/>
    </row>
  </sheetData>
  <sortState xmlns:xlrd2="http://schemas.microsoft.com/office/spreadsheetml/2017/richdata2" ref="A6:Q117">
    <sortCondition ref="A6:A1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C82E-6E4A-4574-8741-143C3A2E5AA5}">
  <dimension ref="A3:Q169"/>
  <sheetViews>
    <sheetView topLeftCell="B1" zoomScaleNormal="100" workbookViewId="0">
      <selection activeCell="K3" sqref="K3"/>
    </sheetView>
  </sheetViews>
  <sheetFormatPr defaultRowHeight="14.5" x14ac:dyDescent="0.35"/>
  <cols>
    <col min="1" max="7" width="2.6328125" customWidth="1"/>
    <col min="8" max="8" width="10.6328125" customWidth="1"/>
    <col min="9" max="9" width="8.6328125" customWidth="1"/>
    <col min="10" max="11" width="3.6328125" customWidth="1"/>
    <col min="12" max="16" width="5.6328125" customWidth="1"/>
    <col min="17" max="17" width="25.6328125" customWidth="1"/>
  </cols>
  <sheetData>
    <row r="3" spans="1:17" x14ac:dyDescent="0.35">
      <c r="A3" s="6" t="s">
        <v>95</v>
      </c>
      <c r="B3" t="s">
        <v>117</v>
      </c>
      <c r="H3" s="6" t="s">
        <v>118</v>
      </c>
      <c r="I3" s="6" t="s">
        <v>121</v>
      </c>
      <c r="J3" s="6" t="s">
        <v>103</v>
      </c>
      <c r="K3" s="6" t="s">
        <v>232</v>
      </c>
      <c r="L3" s="6" t="s">
        <v>40</v>
      </c>
      <c r="M3" s="6" t="s">
        <v>53</v>
      </c>
      <c r="N3" s="6" t="s">
        <v>99</v>
      </c>
      <c r="O3" s="6" t="s">
        <v>35</v>
      </c>
      <c r="P3" s="6" t="s">
        <v>36</v>
      </c>
      <c r="Q3" t="s">
        <v>2</v>
      </c>
    </row>
    <row r="4" spans="1:17" x14ac:dyDescent="0.35">
      <c r="A4" s="6"/>
      <c r="H4" s="6" t="s">
        <v>119</v>
      </c>
      <c r="I4" s="6" t="s">
        <v>120</v>
      </c>
      <c r="J4" s="6"/>
      <c r="K4" s="6"/>
      <c r="L4" s="13" t="s">
        <v>122</v>
      </c>
      <c r="M4" s="13" t="s">
        <v>122</v>
      </c>
      <c r="N4" s="13" t="s">
        <v>122</v>
      </c>
      <c r="O4" s="13" t="s">
        <v>122</v>
      </c>
      <c r="P4" s="6"/>
    </row>
    <row r="5" spans="1:17" x14ac:dyDescent="0.35">
      <c r="A5" s="6"/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J5" s="6"/>
      <c r="K5" s="6"/>
      <c r="P5" s="6"/>
    </row>
    <row r="6" spans="1:17" x14ac:dyDescent="0.35">
      <c r="A6" s="6">
        <v>3</v>
      </c>
      <c r="B6" s="9" t="s">
        <v>37</v>
      </c>
      <c r="C6" s="9" t="s">
        <v>37</v>
      </c>
      <c r="D6" s="9" t="s">
        <v>37</v>
      </c>
      <c r="E6" s="9"/>
      <c r="F6" s="9"/>
      <c r="G6" s="9"/>
      <c r="H6" t="s">
        <v>19</v>
      </c>
      <c r="I6" t="s">
        <v>9</v>
      </c>
      <c r="J6" s="6">
        <v>2</v>
      </c>
      <c r="K6" s="6">
        <v>2</v>
      </c>
      <c r="L6">
        <v>3.6760000000000002</v>
      </c>
      <c r="M6" s="2">
        <v>3.5350000000000001</v>
      </c>
      <c r="N6" s="14">
        <f t="shared" ref="N6:N27" si="0">((L6^2)-(M6^2))^0.5</f>
        <v>1.0083407162264157</v>
      </c>
      <c r="O6" s="2">
        <v>3.54</v>
      </c>
      <c r="P6" s="10" t="s">
        <v>38</v>
      </c>
      <c r="Q6" t="s">
        <v>104</v>
      </c>
    </row>
    <row r="7" spans="1:17" x14ac:dyDescent="0.35">
      <c r="A7" s="6">
        <v>3</v>
      </c>
      <c r="B7" s="9" t="s">
        <v>37</v>
      </c>
      <c r="C7" s="9" t="s">
        <v>37</v>
      </c>
      <c r="D7" s="9" t="s">
        <v>37</v>
      </c>
      <c r="E7" s="9"/>
      <c r="F7" s="9"/>
      <c r="G7" s="9"/>
      <c r="H7" t="s">
        <v>19</v>
      </c>
      <c r="J7" s="6"/>
      <c r="K7" s="6"/>
      <c r="L7">
        <v>3.6139999999999999</v>
      </c>
      <c r="M7" s="2">
        <v>3.5270000000000001</v>
      </c>
      <c r="N7" s="14">
        <f t="shared" si="0"/>
        <v>0.78820492259310193</v>
      </c>
      <c r="O7" s="2">
        <v>3.58</v>
      </c>
      <c r="P7" s="10" t="s">
        <v>38</v>
      </c>
      <c r="Q7" t="s">
        <v>105</v>
      </c>
    </row>
    <row r="8" spans="1:17" x14ac:dyDescent="0.35">
      <c r="A8" s="6">
        <v>3</v>
      </c>
      <c r="B8" s="9" t="s">
        <v>96</v>
      </c>
      <c r="C8" s="9" t="s">
        <v>96</v>
      </c>
      <c r="D8" s="9" t="s">
        <v>96</v>
      </c>
      <c r="E8" s="9"/>
      <c r="F8" s="9"/>
      <c r="G8" s="9"/>
      <c r="H8" t="s">
        <v>55</v>
      </c>
      <c r="I8" t="s">
        <v>9</v>
      </c>
      <c r="J8" s="6">
        <v>2</v>
      </c>
      <c r="K8" s="6">
        <v>2</v>
      </c>
      <c r="L8">
        <v>3.677</v>
      </c>
      <c r="M8" s="2">
        <v>3.5739999999999998</v>
      </c>
      <c r="N8" s="14">
        <f t="shared" si="0"/>
        <v>0.86420657252765765</v>
      </c>
      <c r="O8" s="2">
        <v>3.6120000000000001</v>
      </c>
      <c r="P8" s="10" t="s">
        <v>38</v>
      </c>
      <c r="Q8" t="s">
        <v>105</v>
      </c>
    </row>
    <row r="9" spans="1:17" x14ac:dyDescent="0.35">
      <c r="A9" s="6">
        <v>3</v>
      </c>
      <c r="B9" s="9" t="s">
        <v>96</v>
      </c>
      <c r="C9" s="9" t="s">
        <v>96</v>
      </c>
      <c r="D9" s="9" t="s">
        <v>96</v>
      </c>
      <c r="E9" s="9"/>
      <c r="F9" s="9"/>
      <c r="G9" s="9"/>
      <c r="H9" t="s">
        <v>55</v>
      </c>
      <c r="J9" s="6"/>
      <c r="K9" s="6"/>
      <c r="L9">
        <v>3.6970000000000001</v>
      </c>
      <c r="M9" s="2">
        <v>3.54</v>
      </c>
      <c r="N9" s="14">
        <f t="shared" si="0"/>
        <v>1.0659310484266791</v>
      </c>
      <c r="O9" s="2">
        <v>3.5579999999999998</v>
      </c>
      <c r="P9" s="10" t="s">
        <v>38</v>
      </c>
      <c r="Q9" t="s">
        <v>104</v>
      </c>
    </row>
    <row r="10" spans="1:17" x14ac:dyDescent="0.35">
      <c r="A10" s="6">
        <v>3</v>
      </c>
      <c r="B10" s="9" t="s">
        <v>41</v>
      </c>
      <c r="C10" s="9" t="s">
        <v>41</v>
      </c>
      <c r="D10" s="9" t="s">
        <v>41</v>
      </c>
      <c r="E10" s="9"/>
      <c r="F10" s="9"/>
      <c r="G10" s="9"/>
      <c r="H10" t="s">
        <v>46</v>
      </c>
      <c r="I10" t="s">
        <v>8</v>
      </c>
      <c r="J10" s="6">
        <v>2</v>
      </c>
      <c r="K10" s="6">
        <v>2</v>
      </c>
      <c r="L10">
        <v>3.7010000000000001</v>
      </c>
      <c r="M10" s="2">
        <v>3.585</v>
      </c>
      <c r="N10" s="14">
        <f t="shared" si="0"/>
        <v>0.91933454193780961</v>
      </c>
      <c r="O10" s="2">
        <v>3.64</v>
      </c>
      <c r="P10" s="10" t="s">
        <v>38</v>
      </c>
      <c r="Q10" t="s">
        <v>124</v>
      </c>
    </row>
    <row r="11" spans="1:17" x14ac:dyDescent="0.35">
      <c r="A11" s="6">
        <v>3</v>
      </c>
      <c r="B11" s="9" t="s">
        <v>41</v>
      </c>
      <c r="C11" s="9" t="s">
        <v>41</v>
      </c>
      <c r="D11" s="9" t="s">
        <v>41</v>
      </c>
      <c r="E11" s="9"/>
      <c r="F11" s="9"/>
      <c r="G11" s="9"/>
      <c r="H11" t="s">
        <v>46</v>
      </c>
      <c r="J11" s="6"/>
      <c r="K11" s="6"/>
      <c r="L11">
        <v>3.633</v>
      </c>
      <c r="M11" s="2">
        <v>3.605</v>
      </c>
      <c r="N11" s="14">
        <f t="shared" si="0"/>
        <v>0.45018218534277921</v>
      </c>
      <c r="O11" s="2">
        <v>3.7</v>
      </c>
      <c r="P11" s="10" t="s">
        <v>38</v>
      </c>
      <c r="Q11" t="s">
        <v>125</v>
      </c>
    </row>
    <row r="12" spans="1:17" x14ac:dyDescent="0.35">
      <c r="A12" s="6">
        <v>3</v>
      </c>
      <c r="B12" s="9" t="s">
        <v>41</v>
      </c>
      <c r="C12" s="9" t="s">
        <v>41</v>
      </c>
      <c r="D12" s="9" t="s">
        <v>41</v>
      </c>
      <c r="E12" s="9"/>
      <c r="F12" s="9"/>
      <c r="G12" s="9"/>
      <c r="H12" t="s">
        <v>46</v>
      </c>
      <c r="J12" s="6"/>
      <c r="K12" s="6"/>
      <c r="L12">
        <v>5.37</v>
      </c>
      <c r="M12" s="2">
        <v>3.9380000000000002</v>
      </c>
      <c r="N12" s="15">
        <f t="shared" si="0"/>
        <v>3.6508979717324337</v>
      </c>
      <c r="O12" s="2">
        <v>3.8650000000000002</v>
      </c>
      <c r="P12" s="16" t="s">
        <v>41</v>
      </c>
      <c r="Q12" t="s">
        <v>105</v>
      </c>
    </row>
    <row r="13" spans="1:17" x14ac:dyDescent="0.35">
      <c r="A13" s="6">
        <v>3</v>
      </c>
      <c r="B13" s="9" t="s">
        <v>96</v>
      </c>
      <c r="C13" s="9" t="s">
        <v>41</v>
      </c>
      <c r="D13" s="9" t="s">
        <v>41</v>
      </c>
      <c r="E13" s="9"/>
      <c r="F13" s="9"/>
      <c r="G13" s="9"/>
      <c r="H13" t="s">
        <v>70</v>
      </c>
      <c r="I13" t="s">
        <v>9</v>
      </c>
      <c r="J13" s="6">
        <v>1</v>
      </c>
      <c r="K13" s="6">
        <v>1</v>
      </c>
      <c r="L13">
        <v>3.746</v>
      </c>
      <c r="M13" s="2">
        <v>3.5910000000000002</v>
      </c>
      <c r="N13" s="14">
        <f t="shared" si="0"/>
        <v>1.0664122092324331</v>
      </c>
      <c r="O13" s="2">
        <v>3.6080000000000001</v>
      </c>
      <c r="P13" s="10" t="s">
        <v>38</v>
      </c>
    </row>
    <row r="14" spans="1:17" x14ac:dyDescent="0.35">
      <c r="A14" s="6">
        <v>3</v>
      </c>
      <c r="B14" s="9" t="s">
        <v>41</v>
      </c>
      <c r="C14" s="9" t="s">
        <v>96</v>
      </c>
      <c r="D14" s="9" t="s">
        <v>41</v>
      </c>
      <c r="E14" s="9"/>
      <c r="F14" s="9"/>
      <c r="G14" s="9"/>
      <c r="H14" t="s">
        <v>71</v>
      </c>
      <c r="I14" t="s">
        <v>9</v>
      </c>
      <c r="J14" s="6">
        <v>1</v>
      </c>
      <c r="K14" s="6">
        <v>1</v>
      </c>
      <c r="L14">
        <v>3.9039999999999999</v>
      </c>
      <c r="M14" s="2">
        <v>3.6080000000000001</v>
      </c>
      <c r="N14" s="2">
        <f t="shared" si="0"/>
        <v>1.4911579393209828</v>
      </c>
      <c r="O14" s="2">
        <v>3.677</v>
      </c>
      <c r="P14" s="10" t="s">
        <v>38</v>
      </c>
    </row>
    <row r="15" spans="1:17" x14ac:dyDescent="0.35">
      <c r="A15" s="6">
        <v>3</v>
      </c>
      <c r="B15" s="9" t="s">
        <v>37</v>
      </c>
      <c r="C15" s="9" t="s">
        <v>41</v>
      </c>
      <c r="D15" s="9" t="s">
        <v>37</v>
      </c>
      <c r="E15" s="9"/>
      <c r="F15" s="9"/>
      <c r="G15" s="9"/>
      <c r="H15" t="s">
        <v>72</v>
      </c>
      <c r="I15" t="s">
        <v>25</v>
      </c>
      <c r="J15" s="6">
        <v>4</v>
      </c>
      <c r="K15" s="6">
        <v>4</v>
      </c>
      <c r="L15">
        <v>3.6960000000000002</v>
      </c>
      <c r="M15" s="2">
        <v>3.496</v>
      </c>
      <c r="N15" s="14">
        <f t="shared" si="0"/>
        <v>1.1993331480451965</v>
      </c>
      <c r="O15" s="2">
        <v>3.5129999999999999</v>
      </c>
      <c r="P15" s="10" t="s">
        <v>38</v>
      </c>
      <c r="Q15" t="s">
        <v>105</v>
      </c>
    </row>
    <row r="16" spans="1:17" x14ac:dyDescent="0.35">
      <c r="A16" s="6">
        <v>3</v>
      </c>
      <c r="B16" s="9" t="s">
        <v>37</v>
      </c>
      <c r="C16" s="9" t="s">
        <v>41</v>
      </c>
      <c r="D16" s="9" t="s">
        <v>37</v>
      </c>
      <c r="E16" s="9"/>
      <c r="F16" s="9"/>
      <c r="G16" s="9"/>
      <c r="H16" t="s">
        <v>72</v>
      </c>
      <c r="J16" s="6"/>
      <c r="K16" s="6"/>
      <c r="L16">
        <v>3.609</v>
      </c>
      <c r="M16" s="2">
        <v>3.4169999999999998</v>
      </c>
      <c r="N16" s="14">
        <f t="shared" si="0"/>
        <v>1.1614611487260358</v>
      </c>
      <c r="O16" s="2">
        <v>3.4340000000000002</v>
      </c>
      <c r="P16" s="10" t="s">
        <v>38</v>
      </c>
      <c r="Q16" t="s">
        <v>104</v>
      </c>
    </row>
    <row r="17" spans="1:17" x14ac:dyDescent="0.35">
      <c r="A17" s="6">
        <v>3</v>
      </c>
      <c r="B17" s="9" t="s">
        <v>37</v>
      </c>
      <c r="C17" s="9" t="s">
        <v>41</v>
      </c>
      <c r="D17" s="9" t="s">
        <v>37</v>
      </c>
      <c r="E17" s="9"/>
      <c r="F17" s="9"/>
      <c r="G17" s="9"/>
      <c r="H17" t="s">
        <v>72</v>
      </c>
      <c r="J17" s="6"/>
      <c r="K17" s="6"/>
      <c r="L17">
        <v>4.03</v>
      </c>
      <c r="M17" s="2">
        <v>3.766</v>
      </c>
      <c r="N17" s="2">
        <f t="shared" si="0"/>
        <v>1.4346232955030405</v>
      </c>
      <c r="O17" s="2">
        <v>3.786</v>
      </c>
      <c r="P17" s="10" t="s">
        <v>38</v>
      </c>
      <c r="Q17" t="s">
        <v>123</v>
      </c>
    </row>
    <row r="18" spans="1:17" x14ac:dyDescent="0.35">
      <c r="A18" s="6">
        <v>3</v>
      </c>
      <c r="B18" s="9" t="s">
        <v>37</v>
      </c>
      <c r="C18" s="9" t="s">
        <v>41</v>
      </c>
      <c r="D18" s="9" t="s">
        <v>37</v>
      </c>
      <c r="E18" s="9"/>
      <c r="F18" s="9"/>
      <c r="G18" s="9"/>
      <c r="H18" t="s">
        <v>72</v>
      </c>
      <c r="J18" s="6"/>
      <c r="K18" s="6"/>
      <c r="L18">
        <v>3.8079999999999998</v>
      </c>
      <c r="M18" s="2">
        <v>3.6789999999999998</v>
      </c>
      <c r="N18" s="14">
        <f t="shared" si="0"/>
        <v>0.98276294191427482</v>
      </c>
      <c r="O18" s="2">
        <v>3.7519999999999998</v>
      </c>
      <c r="P18" s="10" t="s">
        <v>38</v>
      </c>
      <c r="Q18" t="s">
        <v>126</v>
      </c>
    </row>
    <row r="19" spans="1:17" x14ac:dyDescent="0.35">
      <c r="A19" s="6">
        <v>3</v>
      </c>
      <c r="B19" s="9" t="s">
        <v>37</v>
      </c>
      <c r="C19" s="9" t="s">
        <v>41</v>
      </c>
      <c r="D19" s="9" t="s">
        <v>37</v>
      </c>
      <c r="E19" s="9"/>
      <c r="F19" s="9"/>
      <c r="G19" s="9"/>
      <c r="H19" t="s">
        <v>72</v>
      </c>
      <c r="J19" s="6"/>
      <c r="K19" s="6"/>
      <c r="L19">
        <v>4.4290000000000003</v>
      </c>
      <c r="M19" s="2">
        <v>3.48</v>
      </c>
      <c r="N19" s="15">
        <f t="shared" si="0"/>
        <v>2.7396424949252052</v>
      </c>
      <c r="O19" s="2">
        <v>3.54</v>
      </c>
      <c r="P19" s="16" t="s">
        <v>37</v>
      </c>
      <c r="Q19" t="s">
        <v>107</v>
      </c>
    </row>
    <row r="20" spans="1:17" x14ac:dyDescent="0.35">
      <c r="A20" s="6">
        <v>3</v>
      </c>
      <c r="B20" s="9" t="s">
        <v>41</v>
      </c>
      <c r="C20" s="9" t="s">
        <v>41</v>
      </c>
      <c r="D20" s="9"/>
      <c r="E20" s="9" t="s">
        <v>96</v>
      </c>
      <c r="F20" s="9"/>
      <c r="G20" s="9"/>
      <c r="H20" t="s">
        <v>64</v>
      </c>
      <c r="I20" t="s">
        <v>65</v>
      </c>
      <c r="J20" s="6">
        <v>1</v>
      </c>
      <c r="K20" s="6">
        <v>1</v>
      </c>
      <c r="L20">
        <v>3.9249999999999998</v>
      </c>
      <c r="M20" s="2">
        <v>3.6240000000000001</v>
      </c>
      <c r="N20" s="2">
        <f>((L20^2)-(M20^2))^0.5</f>
        <v>1.5073980894242895</v>
      </c>
      <c r="O20" s="2">
        <v>3.677</v>
      </c>
      <c r="P20" s="10" t="s">
        <v>38</v>
      </c>
    </row>
    <row r="21" spans="1:17" x14ac:dyDescent="0.35">
      <c r="A21" s="6">
        <v>3</v>
      </c>
      <c r="B21" s="9" t="s">
        <v>41</v>
      </c>
      <c r="C21" s="9" t="s">
        <v>41</v>
      </c>
      <c r="D21" s="9"/>
      <c r="E21" s="9" t="s">
        <v>96</v>
      </c>
      <c r="F21" s="9"/>
      <c r="G21" s="9"/>
      <c r="H21" t="s">
        <v>64</v>
      </c>
      <c r="J21" s="6"/>
      <c r="K21" s="6"/>
      <c r="L21">
        <v>4.0540000000000003</v>
      </c>
      <c r="M21" s="2">
        <v>3.62</v>
      </c>
      <c r="N21" s="2">
        <f>((L21^2)-(M21^2))^0.5</f>
        <v>1.8249701367419691</v>
      </c>
      <c r="O21" s="2">
        <v>3.7</v>
      </c>
      <c r="P21" s="10" t="s">
        <v>38</v>
      </c>
    </row>
    <row r="22" spans="1:17" x14ac:dyDescent="0.35">
      <c r="A22" s="6">
        <v>4</v>
      </c>
      <c r="B22" s="9" t="s">
        <v>37</v>
      </c>
      <c r="C22" s="9" t="s">
        <v>41</v>
      </c>
      <c r="D22" s="9" t="s">
        <v>37</v>
      </c>
      <c r="E22" s="9"/>
      <c r="F22" s="9" t="s">
        <v>96</v>
      </c>
      <c r="G22" s="9"/>
      <c r="H22" t="s">
        <v>73</v>
      </c>
      <c r="I22" t="s">
        <v>9</v>
      </c>
      <c r="J22" s="6">
        <v>2</v>
      </c>
      <c r="K22" s="6">
        <v>2</v>
      </c>
      <c r="L22">
        <v>4.43</v>
      </c>
      <c r="M22" s="2">
        <v>3.81</v>
      </c>
      <c r="N22" s="2">
        <f t="shared" si="0"/>
        <v>2.2602654711338661</v>
      </c>
      <c r="O22" s="2">
        <v>3.8980000000000001</v>
      </c>
      <c r="P22" s="10" t="s">
        <v>38</v>
      </c>
      <c r="Q22" t="s">
        <v>105</v>
      </c>
    </row>
    <row r="23" spans="1:17" x14ac:dyDescent="0.35">
      <c r="A23" s="6">
        <v>4</v>
      </c>
      <c r="B23" s="9" t="s">
        <v>37</v>
      </c>
      <c r="C23" s="9" t="s">
        <v>41</v>
      </c>
      <c r="D23" s="9" t="s">
        <v>37</v>
      </c>
      <c r="E23" s="9"/>
      <c r="F23" s="9" t="s">
        <v>96</v>
      </c>
      <c r="G23" s="9"/>
      <c r="H23" t="s">
        <v>73</v>
      </c>
      <c r="J23" s="6"/>
      <c r="K23" s="6"/>
      <c r="L23">
        <v>4.1929999999999996</v>
      </c>
      <c r="M23" s="2">
        <v>3.6619999999999999</v>
      </c>
      <c r="N23" s="2">
        <f t="shared" si="0"/>
        <v>2.0423038461502241</v>
      </c>
      <c r="O23" s="2">
        <v>3.7829999999999999</v>
      </c>
      <c r="P23" s="10" t="s">
        <v>38</v>
      </c>
      <c r="Q23" t="s">
        <v>104</v>
      </c>
    </row>
    <row r="24" spans="1:17" x14ac:dyDescent="0.35">
      <c r="A24" s="6">
        <v>6</v>
      </c>
      <c r="B24" s="9" t="s">
        <v>96</v>
      </c>
      <c r="C24" s="9" t="s">
        <v>41</v>
      </c>
      <c r="D24" s="9" t="s">
        <v>96</v>
      </c>
      <c r="E24" s="9" t="s">
        <v>41</v>
      </c>
      <c r="F24" s="9" t="s">
        <v>96</v>
      </c>
      <c r="G24" s="9" t="s">
        <v>41</v>
      </c>
      <c r="H24" t="s">
        <v>97</v>
      </c>
      <c r="I24" t="s">
        <v>25</v>
      </c>
      <c r="J24" s="6">
        <v>1</v>
      </c>
      <c r="K24" s="6">
        <v>1</v>
      </c>
      <c r="L24">
        <v>4.12</v>
      </c>
      <c r="M24" s="2">
        <v>3.6629999999999998</v>
      </c>
      <c r="N24" s="2">
        <f t="shared" si="0"/>
        <v>1.8859562561204861</v>
      </c>
      <c r="O24" s="2">
        <v>3.762</v>
      </c>
      <c r="P24" s="10" t="s">
        <v>38</v>
      </c>
    </row>
    <row r="25" spans="1:17" x14ac:dyDescent="0.35">
      <c r="A25" s="6">
        <v>6</v>
      </c>
      <c r="B25" s="9" t="s">
        <v>96</v>
      </c>
      <c r="C25" s="9" t="s">
        <v>41</v>
      </c>
      <c r="D25" s="9" t="s">
        <v>96</v>
      </c>
      <c r="E25" s="9" t="s">
        <v>41</v>
      </c>
      <c r="F25" s="9" t="s">
        <v>96</v>
      </c>
      <c r="G25" s="9" t="s">
        <v>41</v>
      </c>
      <c r="H25" t="s">
        <v>97</v>
      </c>
      <c r="J25" s="6"/>
      <c r="K25" s="6"/>
      <c r="L25">
        <v>4.0789999999999997</v>
      </c>
      <c r="M25" s="2">
        <v>3.6579999999999999</v>
      </c>
      <c r="N25" s="2">
        <f t="shared" si="0"/>
        <v>1.8047927858898369</v>
      </c>
      <c r="O25" s="2">
        <v>3.758</v>
      </c>
      <c r="P25" s="10" t="s">
        <v>38</v>
      </c>
    </row>
    <row r="26" spans="1:17" x14ac:dyDescent="0.35">
      <c r="A26" s="6">
        <v>6</v>
      </c>
      <c r="B26" s="9" t="s">
        <v>37</v>
      </c>
      <c r="C26" s="9" t="s">
        <v>41</v>
      </c>
      <c r="D26" s="9" t="s">
        <v>37</v>
      </c>
      <c r="E26" s="9" t="s">
        <v>41</v>
      </c>
      <c r="F26" s="9" t="s">
        <v>37</v>
      </c>
      <c r="G26" s="9" t="s">
        <v>41</v>
      </c>
      <c r="H26" t="s">
        <v>94</v>
      </c>
      <c r="I26" t="s">
        <v>25</v>
      </c>
      <c r="J26" s="6">
        <v>1</v>
      </c>
      <c r="K26" s="6">
        <v>1</v>
      </c>
      <c r="L26">
        <v>3.9580000000000002</v>
      </c>
      <c r="M26" s="2">
        <v>3.5979999999999999</v>
      </c>
      <c r="N26" s="2">
        <f t="shared" si="0"/>
        <v>1.6492907566587529</v>
      </c>
      <c r="O26" s="2">
        <v>3.6829999999999998</v>
      </c>
      <c r="P26" s="10" t="s">
        <v>38</v>
      </c>
    </row>
    <row r="27" spans="1:17" x14ac:dyDescent="0.35">
      <c r="A27" s="6">
        <v>6</v>
      </c>
      <c r="B27" s="9" t="s">
        <v>37</v>
      </c>
      <c r="C27" s="9" t="s">
        <v>41</v>
      </c>
      <c r="D27" s="9" t="s">
        <v>37</v>
      </c>
      <c r="E27" s="9" t="s">
        <v>41</v>
      </c>
      <c r="F27" s="9" t="s">
        <v>37</v>
      </c>
      <c r="G27" s="9" t="s">
        <v>41</v>
      </c>
      <c r="H27" t="s">
        <v>94</v>
      </c>
      <c r="J27" s="6"/>
      <c r="K27" s="6"/>
      <c r="L27">
        <v>4.0279999999999996</v>
      </c>
      <c r="M27" s="2">
        <v>3.5819999999999999</v>
      </c>
      <c r="N27" s="2">
        <f t="shared" si="0"/>
        <v>1.8422974786933835</v>
      </c>
      <c r="O27" s="2">
        <v>3.6429999999999998</v>
      </c>
      <c r="P27" s="10" t="s">
        <v>38</v>
      </c>
    </row>
    <row r="28" spans="1:17" x14ac:dyDescent="0.35">
      <c r="A28" s="6"/>
      <c r="B28" s="9"/>
      <c r="C28" s="9"/>
      <c r="D28" s="9"/>
      <c r="E28" s="9"/>
      <c r="F28" s="9"/>
      <c r="G28" s="9"/>
      <c r="J28" s="6"/>
      <c r="K28" s="6"/>
      <c r="M28" s="2"/>
      <c r="N28" s="2"/>
      <c r="O28" s="2"/>
      <c r="P28" s="10"/>
      <c r="Q28" s="4"/>
    </row>
    <row r="29" spans="1:17" x14ac:dyDescent="0.35">
      <c r="A29" s="6"/>
      <c r="B29" s="9"/>
      <c r="C29" s="9"/>
      <c r="D29" s="9"/>
      <c r="E29" s="9"/>
      <c r="F29" s="9"/>
      <c r="G29" s="9"/>
      <c r="H29" s="14" t="s">
        <v>155</v>
      </c>
      <c r="I29" s="14"/>
      <c r="J29" s="6"/>
      <c r="K29" s="6"/>
      <c r="M29" s="8"/>
      <c r="N29" s="8"/>
      <c r="O29" s="2"/>
      <c r="P29" s="10"/>
      <c r="Q29" s="4"/>
    </row>
    <row r="30" spans="1:17" x14ac:dyDescent="0.35">
      <c r="A30" s="6"/>
      <c r="B30" s="9"/>
      <c r="C30" s="9"/>
      <c r="D30" s="9"/>
      <c r="E30" s="9"/>
      <c r="F30" s="9"/>
      <c r="G30" s="9"/>
      <c r="H30" s="15" t="s">
        <v>156</v>
      </c>
      <c r="I30" s="15"/>
      <c r="J30" s="16"/>
      <c r="K30" s="16"/>
      <c r="L30" s="15"/>
      <c r="M30" s="8"/>
      <c r="N30" s="8"/>
      <c r="O30" s="2"/>
      <c r="P30" s="10"/>
    </row>
    <row r="31" spans="1:17" x14ac:dyDescent="0.35">
      <c r="A31" s="6"/>
      <c r="B31" s="9"/>
      <c r="C31" s="9"/>
      <c r="D31" s="9"/>
      <c r="E31" s="9"/>
      <c r="F31" s="9"/>
      <c r="G31" s="9"/>
      <c r="J31" s="6"/>
      <c r="K31" s="6"/>
      <c r="M31" s="8"/>
      <c r="N31" s="8"/>
      <c r="O31" s="2"/>
      <c r="P31" s="10"/>
    </row>
    <row r="32" spans="1:17" x14ac:dyDescent="0.35">
      <c r="A32" s="6"/>
      <c r="B32" s="9"/>
      <c r="C32" s="9"/>
      <c r="D32" s="9"/>
      <c r="E32" s="9"/>
      <c r="F32" s="9"/>
      <c r="G32" s="9"/>
      <c r="J32" s="6"/>
      <c r="K32" s="6"/>
      <c r="M32" s="8"/>
      <c r="N32" s="8"/>
      <c r="O32" s="2"/>
      <c r="P32" s="10"/>
    </row>
    <row r="33" spans="1:16" x14ac:dyDescent="0.35">
      <c r="A33" s="6"/>
      <c r="B33" s="9"/>
      <c r="C33" s="9"/>
      <c r="D33" s="9"/>
      <c r="E33" s="9"/>
      <c r="F33" s="9"/>
      <c r="G33" s="9"/>
      <c r="J33" s="6"/>
      <c r="K33" s="6"/>
      <c r="M33" s="8"/>
      <c r="N33" s="8"/>
      <c r="O33" s="2"/>
      <c r="P33" s="10"/>
    </row>
    <row r="34" spans="1:16" x14ac:dyDescent="0.35">
      <c r="A34" s="6"/>
      <c r="B34" s="9"/>
      <c r="C34" s="9"/>
      <c r="D34" s="9"/>
      <c r="E34" s="9"/>
      <c r="F34" s="9"/>
      <c r="G34" s="9"/>
      <c r="J34" s="6"/>
      <c r="K34" s="6"/>
      <c r="M34" s="8"/>
      <c r="N34" s="8"/>
      <c r="O34" s="2"/>
      <c r="P34" s="10"/>
    </row>
    <row r="35" spans="1:16" x14ac:dyDescent="0.35">
      <c r="A35" s="6"/>
      <c r="B35" s="9"/>
      <c r="C35" s="9"/>
      <c r="D35" s="9"/>
      <c r="E35" s="9"/>
      <c r="F35" s="9"/>
      <c r="G35" s="9"/>
      <c r="J35" s="6"/>
      <c r="K35" s="6"/>
      <c r="M35" s="8"/>
      <c r="N35" s="8"/>
      <c r="O35" s="2"/>
      <c r="P35" s="10"/>
    </row>
    <row r="36" spans="1:16" x14ac:dyDescent="0.35">
      <c r="A36" s="6"/>
      <c r="B36" s="9"/>
      <c r="C36" s="9"/>
      <c r="D36" s="9"/>
      <c r="E36" s="9"/>
      <c r="F36" s="9"/>
      <c r="G36" s="9"/>
      <c r="J36" s="6"/>
      <c r="K36" s="6"/>
      <c r="M36" s="8"/>
      <c r="N36" s="8"/>
      <c r="O36" s="2"/>
      <c r="P36" s="10"/>
    </row>
    <row r="37" spans="1:16" x14ac:dyDescent="0.35">
      <c r="A37" s="6"/>
      <c r="B37" s="9"/>
      <c r="C37" s="9"/>
      <c r="D37" s="9"/>
      <c r="E37" s="9"/>
      <c r="F37" s="9"/>
      <c r="G37" s="9"/>
      <c r="J37" s="6"/>
      <c r="K37" s="6"/>
      <c r="M37" s="8"/>
      <c r="N37" s="8"/>
      <c r="O37" s="2"/>
      <c r="P37" s="10"/>
    </row>
    <row r="38" spans="1:16" x14ac:dyDescent="0.35">
      <c r="A38" s="6"/>
      <c r="B38" s="9"/>
      <c r="C38" s="9"/>
      <c r="D38" s="9"/>
      <c r="E38" s="9"/>
      <c r="F38" s="9"/>
      <c r="G38" s="9"/>
      <c r="J38" s="6"/>
      <c r="K38" s="6"/>
      <c r="M38" s="8"/>
      <c r="N38" s="8"/>
      <c r="O38" s="2"/>
      <c r="P38" s="10"/>
    </row>
    <row r="39" spans="1:16" x14ac:dyDescent="0.35">
      <c r="A39" s="6"/>
      <c r="B39" s="9"/>
      <c r="C39" s="9"/>
      <c r="D39" s="9"/>
      <c r="E39" s="9"/>
      <c r="F39" s="9"/>
      <c r="G39" s="9"/>
      <c r="J39" s="6"/>
      <c r="K39" s="6"/>
      <c r="M39" s="8"/>
      <c r="N39" s="8"/>
      <c r="O39" s="2"/>
      <c r="P39" s="10"/>
    </row>
    <row r="40" spans="1:16" x14ac:dyDescent="0.35">
      <c r="A40" s="6"/>
      <c r="B40" s="9"/>
      <c r="C40" s="9"/>
      <c r="D40" s="9"/>
      <c r="E40" s="9"/>
      <c r="F40" s="9"/>
      <c r="G40" s="9"/>
      <c r="J40" s="6"/>
      <c r="K40" s="6"/>
      <c r="M40" s="8"/>
      <c r="N40" s="8"/>
      <c r="O40" s="2"/>
      <c r="P40" s="10"/>
    </row>
    <row r="41" spans="1:16" x14ac:dyDescent="0.35">
      <c r="A41" s="6"/>
      <c r="B41" s="9"/>
      <c r="C41" s="9"/>
      <c r="D41" s="9"/>
      <c r="E41" s="9"/>
      <c r="F41" s="9"/>
      <c r="G41" s="9"/>
      <c r="J41" s="6"/>
      <c r="K41" s="6"/>
      <c r="M41" s="8"/>
      <c r="N41" s="8"/>
      <c r="O41" s="2"/>
      <c r="P41" s="10"/>
    </row>
    <row r="42" spans="1:16" x14ac:dyDescent="0.35">
      <c r="A42" s="6"/>
      <c r="B42" s="9"/>
      <c r="C42" s="9"/>
      <c r="D42" s="9"/>
      <c r="E42" s="9"/>
      <c r="F42" s="9"/>
      <c r="G42" s="9"/>
      <c r="J42" s="6"/>
      <c r="K42" s="6"/>
      <c r="M42" s="8"/>
      <c r="N42" s="8"/>
      <c r="O42" s="2"/>
      <c r="P42" s="10"/>
    </row>
    <row r="43" spans="1:16" x14ac:dyDescent="0.35">
      <c r="A43" s="6"/>
      <c r="B43" s="9"/>
      <c r="C43" s="9"/>
      <c r="D43" s="9"/>
      <c r="E43" s="9"/>
      <c r="F43" s="9"/>
      <c r="G43" s="9"/>
      <c r="J43" s="6"/>
      <c r="K43" s="6"/>
      <c r="M43" s="8"/>
      <c r="N43" s="8"/>
      <c r="O43" s="2"/>
      <c r="P43" s="10"/>
    </row>
    <row r="44" spans="1:16" x14ac:dyDescent="0.35">
      <c r="A44" s="6"/>
      <c r="B44" s="9"/>
      <c r="C44" s="9"/>
      <c r="D44" s="9"/>
      <c r="E44" s="9"/>
      <c r="F44" s="9"/>
      <c r="G44" s="9"/>
      <c r="J44" s="6"/>
      <c r="K44" s="6"/>
      <c r="M44" s="8"/>
      <c r="N44" s="8"/>
      <c r="O44" s="2"/>
      <c r="P44" s="10"/>
    </row>
    <row r="45" spans="1:16" x14ac:dyDescent="0.35">
      <c r="A45" s="6"/>
      <c r="B45" s="9"/>
      <c r="C45" s="9"/>
      <c r="D45" s="9"/>
      <c r="E45" s="9"/>
      <c r="F45" s="9"/>
      <c r="G45" s="9"/>
      <c r="J45" s="6"/>
      <c r="K45" s="6"/>
      <c r="M45" s="8"/>
      <c r="N45" s="8"/>
      <c r="O45" s="2"/>
      <c r="P45" s="10"/>
    </row>
    <row r="46" spans="1:16" x14ac:dyDescent="0.35">
      <c r="A46" s="6"/>
      <c r="B46" s="9"/>
      <c r="C46" s="9"/>
      <c r="D46" s="9"/>
      <c r="E46" s="9"/>
      <c r="F46" s="9"/>
      <c r="G46" s="9"/>
      <c r="J46" s="6"/>
      <c r="K46" s="6"/>
      <c r="M46" s="8"/>
      <c r="N46" s="8"/>
      <c r="O46" s="2"/>
      <c r="P46" s="10"/>
    </row>
    <row r="47" spans="1:16" x14ac:dyDescent="0.35">
      <c r="A47" s="6"/>
      <c r="B47" s="9"/>
      <c r="C47" s="9"/>
      <c r="D47" s="9"/>
      <c r="E47" s="9"/>
      <c r="F47" s="9"/>
      <c r="G47" s="9"/>
      <c r="J47" s="6"/>
      <c r="K47" s="6"/>
      <c r="M47" s="8"/>
      <c r="N47" s="8"/>
      <c r="O47" s="2"/>
      <c r="P47" s="10"/>
    </row>
    <row r="48" spans="1:16" x14ac:dyDescent="0.35">
      <c r="A48" s="6"/>
      <c r="B48" s="9"/>
      <c r="C48" s="9"/>
      <c r="D48" s="9"/>
      <c r="E48" s="9"/>
      <c r="F48" s="9"/>
      <c r="G48" s="9"/>
      <c r="J48" s="6"/>
      <c r="K48" s="6"/>
      <c r="M48" s="8"/>
      <c r="N48" s="8"/>
      <c r="O48" s="2"/>
      <c r="P48" s="10"/>
    </row>
    <row r="49" spans="1:16" x14ac:dyDescent="0.35">
      <c r="A49" s="6"/>
      <c r="B49" s="9"/>
      <c r="C49" s="9"/>
      <c r="D49" s="9"/>
      <c r="E49" s="9"/>
      <c r="F49" s="9"/>
      <c r="G49" s="9"/>
      <c r="J49" s="6"/>
      <c r="K49" s="6"/>
      <c r="M49" s="8"/>
      <c r="N49" s="8"/>
      <c r="O49" s="2"/>
      <c r="P49" s="10"/>
    </row>
    <row r="50" spans="1:16" x14ac:dyDescent="0.35">
      <c r="A50" s="6"/>
      <c r="B50" s="9"/>
      <c r="C50" s="9"/>
      <c r="D50" s="9"/>
      <c r="E50" s="9"/>
      <c r="F50" s="9"/>
      <c r="G50" s="9"/>
      <c r="J50" s="6"/>
      <c r="K50" s="6"/>
      <c r="M50" s="8"/>
      <c r="N50" s="8"/>
      <c r="O50" s="2"/>
      <c r="P50" s="10"/>
    </row>
    <row r="51" spans="1:16" x14ac:dyDescent="0.35">
      <c r="A51" s="6"/>
      <c r="B51" s="9"/>
      <c r="C51" s="9"/>
      <c r="D51" s="9"/>
      <c r="E51" s="9"/>
      <c r="F51" s="9"/>
      <c r="G51" s="9"/>
      <c r="J51" s="6"/>
      <c r="K51" s="6"/>
      <c r="M51" s="8"/>
      <c r="N51" s="8"/>
      <c r="O51" s="2"/>
      <c r="P51" s="10"/>
    </row>
    <row r="52" spans="1:16" x14ac:dyDescent="0.35">
      <c r="A52" s="6"/>
      <c r="B52" s="9"/>
      <c r="C52" s="9"/>
      <c r="D52" s="9"/>
      <c r="E52" s="9"/>
      <c r="F52" s="9"/>
      <c r="G52" s="9"/>
      <c r="J52" s="6"/>
      <c r="K52" s="6"/>
      <c r="M52" s="8"/>
      <c r="N52" s="8"/>
      <c r="O52" s="2"/>
      <c r="P52" s="10"/>
    </row>
    <row r="53" spans="1:16" x14ac:dyDescent="0.35">
      <c r="A53" s="6"/>
      <c r="B53" s="9"/>
      <c r="C53" s="9"/>
      <c r="D53" s="9"/>
      <c r="E53" s="9"/>
      <c r="F53" s="9"/>
      <c r="G53" s="9"/>
      <c r="J53" s="6"/>
      <c r="K53" s="6"/>
      <c r="M53" s="8"/>
      <c r="N53" s="8"/>
      <c r="O53" s="2"/>
      <c r="P53" s="10"/>
    </row>
    <row r="54" spans="1:16" x14ac:dyDescent="0.35">
      <c r="A54" s="6"/>
      <c r="B54" s="9"/>
      <c r="C54" s="9"/>
      <c r="D54" s="9"/>
      <c r="E54" s="9"/>
      <c r="F54" s="9"/>
      <c r="G54" s="9"/>
      <c r="J54" s="6"/>
      <c r="K54" s="6"/>
      <c r="M54" s="8"/>
      <c r="N54" s="8"/>
      <c r="O54" s="2"/>
      <c r="P54" s="10"/>
    </row>
    <row r="55" spans="1:16" x14ac:dyDescent="0.35">
      <c r="A55" s="6"/>
      <c r="B55" s="9"/>
      <c r="C55" s="9"/>
      <c r="D55" s="9"/>
      <c r="E55" s="9"/>
      <c r="F55" s="9"/>
      <c r="G55" s="9"/>
      <c r="J55" s="6"/>
      <c r="K55" s="6"/>
      <c r="M55" s="8"/>
      <c r="N55" s="8"/>
      <c r="O55" s="2"/>
      <c r="P55" s="10"/>
    </row>
    <row r="56" spans="1:16" x14ac:dyDescent="0.35">
      <c r="A56" s="6"/>
      <c r="B56" s="9"/>
      <c r="C56" s="9"/>
      <c r="D56" s="9"/>
      <c r="E56" s="9"/>
      <c r="F56" s="9"/>
      <c r="G56" s="9"/>
      <c r="J56" s="6"/>
      <c r="K56" s="6"/>
      <c r="M56" s="8"/>
      <c r="N56" s="8"/>
      <c r="O56" s="2"/>
      <c r="P56" s="10"/>
    </row>
    <row r="57" spans="1:16" x14ac:dyDescent="0.35">
      <c r="A57" s="6"/>
      <c r="B57" s="9"/>
      <c r="C57" s="9"/>
      <c r="D57" s="9"/>
      <c r="E57" s="9"/>
      <c r="F57" s="9"/>
      <c r="G57" s="9"/>
      <c r="J57" s="6"/>
      <c r="K57" s="6"/>
      <c r="M57" s="8"/>
      <c r="N57" s="8"/>
      <c r="O57" s="2"/>
      <c r="P57" s="10"/>
    </row>
    <row r="58" spans="1:16" x14ac:dyDescent="0.35">
      <c r="A58" s="6"/>
      <c r="B58" s="9"/>
      <c r="C58" s="9"/>
      <c r="D58" s="9"/>
      <c r="E58" s="9"/>
      <c r="F58" s="9"/>
      <c r="G58" s="9"/>
      <c r="J58" s="6"/>
      <c r="K58" s="6"/>
      <c r="M58" s="8"/>
      <c r="N58" s="8"/>
      <c r="O58" s="2"/>
      <c r="P58" s="10"/>
    </row>
    <row r="59" spans="1:16" x14ac:dyDescent="0.35">
      <c r="A59" s="6"/>
      <c r="B59" s="9"/>
      <c r="C59" s="9"/>
      <c r="D59" s="9"/>
      <c r="E59" s="9"/>
      <c r="F59" s="9"/>
      <c r="G59" s="9"/>
      <c r="J59" s="6"/>
      <c r="K59" s="6"/>
      <c r="M59" s="8"/>
      <c r="N59" s="8"/>
      <c r="O59" s="2"/>
      <c r="P59" s="10"/>
    </row>
    <row r="60" spans="1:16" x14ac:dyDescent="0.35">
      <c r="A60" s="6"/>
      <c r="B60" s="9"/>
      <c r="C60" s="9"/>
      <c r="D60" s="9"/>
      <c r="E60" s="9"/>
      <c r="F60" s="9"/>
      <c r="G60" s="9"/>
      <c r="J60" s="6"/>
      <c r="K60" s="6"/>
      <c r="M60" s="8"/>
      <c r="N60" s="8"/>
      <c r="O60" s="2"/>
      <c r="P60" s="10"/>
    </row>
    <row r="61" spans="1:16" x14ac:dyDescent="0.35">
      <c r="A61" s="6"/>
      <c r="B61" s="9"/>
      <c r="C61" s="9"/>
      <c r="D61" s="9"/>
      <c r="E61" s="9"/>
      <c r="F61" s="9"/>
      <c r="G61" s="9"/>
      <c r="J61" s="6"/>
      <c r="K61" s="6"/>
      <c r="M61" s="8"/>
      <c r="N61" s="8"/>
      <c r="O61" s="2"/>
      <c r="P61" s="10"/>
    </row>
    <row r="62" spans="1:16" x14ac:dyDescent="0.35">
      <c r="A62" s="6"/>
      <c r="B62" s="9"/>
      <c r="C62" s="9"/>
      <c r="D62" s="9"/>
      <c r="E62" s="9"/>
      <c r="F62" s="9"/>
      <c r="G62" s="9"/>
      <c r="J62" s="6"/>
      <c r="K62" s="6"/>
      <c r="M62" s="8"/>
      <c r="N62" s="8"/>
      <c r="O62" s="2"/>
      <c r="P62" s="10"/>
    </row>
    <row r="63" spans="1:16" x14ac:dyDescent="0.35">
      <c r="A63" s="6"/>
      <c r="B63" s="9"/>
      <c r="C63" s="9"/>
      <c r="D63" s="9"/>
      <c r="E63" s="9"/>
      <c r="F63" s="9"/>
      <c r="G63" s="9"/>
      <c r="J63" s="6"/>
      <c r="K63" s="6"/>
      <c r="M63" s="8"/>
      <c r="N63" s="8"/>
      <c r="O63" s="2"/>
      <c r="P63" s="10"/>
    </row>
    <row r="64" spans="1:16" x14ac:dyDescent="0.35">
      <c r="A64" s="6"/>
      <c r="B64" s="9"/>
      <c r="C64" s="9"/>
      <c r="D64" s="9"/>
      <c r="E64" s="9"/>
      <c r="F64" s="9"/>
      <c r="G64" s="9"/>
      <c r="J64" s="6"/>
      <c r="K64" s="6"/>
      <c r="M64" s="8"/>
      <c r="N64" s="8"/>
      <c r="O64" s="2"/>
      <c r="P64" s="10"/>
    </row>
    <row r="65" spans="1:16" x14ac:dyDescent="0.35">
      <c r="A65" s="6"/>
      <c r="B65" s="9"/>
      <c r="C65" s="9"/>
      <c r="D65" s="9"/>
      <c r="E65" s="9"/>
      <c r="F65" s="9"/>
      <c r="G65" s="9"/>
      <c r="J65" s="6"/>
      <c r="K65" s="6"/>
      <c r="M65" s="8"/>
      <c r="N65" s="8"/>
      <c r="O65" s="2"/>
      <c r="P65" s="10"/>
    </row>
    <row r="66" spans="1:16" x14ac:dyDescent="0.35">
      <c r="A66" s="6"/>
      <c r="B66" s="9"/>
      <c r="C66" s="9"/>
      <c r="D66" s="9"/>
      <c r="E66" s="9"/>
      <c r="F66" s="9"/>
      <c r="G66" s="9"/>
      <c r="J66" s="6"/>
      <c r="K66" s="6"/>
      <c r="M66" s="8"/>
      <c r="N66" s="8"/>
      <c r="O66" s="2"/>
      <c r="P66" s="10"/>
    </row>
    <row r="67" spans="1:16" x14ac:dyDescent="0.35">
      <c r="A67" s="6"/>
      <c r="B67" s="9"/>
      <c r="C67" s="9"/>
      <c r="D67" s="9"/>
      <c r="E67" s="9"/>
      <c r="F67" s="9"/>
      <c r="G67" s="9"/>
      <c r="J67" s="6"/>
      <c r="K67" s="6"/>
      <c r="M67" s="8"/>
      <c r="N67" s="8"/>
      <c r="O67" s="2"/>
      <c r="P67" s="10"/>
    </row>
    <row r="68" spans="1:16" x14ac:dyDescent="0.35">
      <c r="A68" s="6"/>
      <c r="B68" s="9"/>
      <c r="C68" s="9"/>
      <c r="D68" s="9"/>
      <c r="E68" s="9"/>
      <c r="F68" s="9"/>
      <c r="G68" s="9"/>
      <c r="J68" s="6"/>
      <c r="K68" s="6"/>
      <c r="M68" s="8"/>
      <c r="N68" s="8"/>
      <c r="O68" s="2"/>
      <c r="P68" s="10"/>
    </row>
    <row r="69" spans="1:16" x14ac:dyDescent="0.35">
      <c r="A69" s="6"/>
      <c r="B69" s="9"/>
      <c r="C69" s="9"/>
      <c r="D69" s="9"/>
      <c r="E69" s="9"/>
      <c r="F69" s="9"/>
      <c r="G69" s="9"/>
      <c r="J69" s="6"/>
      <c r="K69" s="6"/>
      <c r="M69" s="8"/>
      <c r="N69" s="8"/>
      <c r="O69" s="2"/>
      <c r="P69" s="10"/>
    </row>
    <row r="70" spans="1:16" x14ac:dyDescent="0.35">
      <c r="A70" s="6"/>
      <c r="B70" s="9"/>
      <c r="C70" s="9"/>
      <c r="D70" s="9"/>
      <c r="E70" s="9"/>
      <c r="F70" s="9"/>
      <c r="G70" s="9"/>
      <c r="J70" s="6"/>
      <c r="K70" s="6"/>
      <c r="M70" s="8"/>
      <c r="N70" s="8"/>
      <c r="O70" s="2"/>
      <c r="P70" s="10"/>
    </row>
    <row r="71" spans="1:16" x14ac:dyDescent="0.35">
      <c r="A71" s="6"/>
      <c r="B71" s="9"/>
      <c r="C71" s="9"/>
      <c r="D71" s="9"/>
      <c r="E71" s="9"/>
      <c r="F71" s="9"/>
      <c r="G71" s="9"/>
      <c r="J71" s="6"/>
      <c r="K71" s="6"/>
      <c r="M71" s="8"/>
      <c r="N71" s="8"/>
      <c r="O71" s="2"/>
      <c r="P71" s="10"/>
    </row>
    <row r="72" spans="1:16" x14ac:dyDescent="0.35">
      <c r="A72" s="6"/>
      <c r="B72" s="9"/>
      <c r="C72" s="9"/>
      <c r="D72" s="9"/>
      <c r="E72" s="9"/>
      <c r="F72" s="9"/>
      <c r="G72" s="9"/>
      <c r="J72" s="6"/>
      <c r="K72" s="6"/>
      <c r="M72" s="8"/>
      <c r="N72" s="8"/>
      <c r="O72" s="2"/>
      <c r="P72" s="10"/>
    </row>
    <row r="73" spans="1:16" x14ac:dyDescent="0.35">
      <c r="A73" s="6"/>
      <c r="B73" s="9"/>
      <c r="C73" s="9"/>
      <c r="D73" s="9"/>
      <c r="E73" s="9"/>
      <c r="F73" s="9"/>
      <c r="G73" s="9"/>
      <c r="J73" s="6"/>
      <c r="K73" s="6"/>
      <c r="M73" s="8"/>
      <c r="N73" s="8"/>
      <c r="O73" s="2"/>
      <c r="P73" s="10"/>
    </row>
    <row r="74" spans="1:16" x14ac:dyDescent="0.35">
      <c r="A74" s="6"/>
      <c r="B74" s="9"/>
      <c r="C74" s="9"/>
      <c r="D74" s="9"/>
      <c r="E74" s="9"/>
      <c r="F74" s="9"/>
      <c r="G74" s="9"/>
      <c r="J74" s="10"/>
      <c r="K74" s="10"/>
      <c r="M74" s="8"/>
      <c r="N74" s="8"/>
      <c r="O74" s="2"/>
      <c r="P74" s="10"/>
    </row>
    <row r="75" spans="1:16" x14ac:dyDescent="0.35">
      <c r="A75" s="6"/>
      <c r="B75" s="9"/>
      <c r="C75" s="9"/>
      <c r="D75" s="9"/>
      <c r="E75" s="9"/>
      <c r="F75" s="9"/>
      <c r="G75" s="9"/>
      <c r="J75" s="10"/>
      <c r="K75" s="10"/>
      <c r="M75" s="8"/>
      <c r="N75" s="8"/>
      <c r="O75" s="2"/>
      <c r="P75" s="10"/>
    </row>
    <row r="76" spans="1:16" x14ac:dyDescent="0.35">
      <c r="A76" s="6"/>
      <c r="B76" s="9"/>
      <c r="C76" s="9"/>
      <c r="D76" s="9"/>
      <c r="E76" s="9"/>
      <c r="F76" s="9"/>
      <c r="G76" s="9"/>
      <c r="J76" s="6"/>
      <c r="K76" s="6"/>
      <c r="M76" s="8"/>
      <c r="N76" s="8"/>
      <c r="O76" s="2"/>
      <c r="P76" s="10"/>
    </row>
    <row r="77" spans="1:16" x14ac:dyDescent="0.35">
      <c r="A77" s="6"/>
      <c r="B77" s="9"/>
      <c r="C77" s="9"/>
      <c r="D77" s="9"/>
      <c r="E77" s="9"/>
      <c r="F77" s="9"/>
      <c r="G77" s="9"/>
      <c r="J77" s="6"/>
      <c r="K77" s="6"/>
      <c r="M77" s="8"/>
      <c r="N77" s="8"/>
      <c r="O77" s="2"/>
      <c r="P77" s="10"/>
    </row>
    <row r="78" spans="1:16" x14ac:dyDescent="0.35">
      <c r="A78" s="6"/>
      <c r="B78" s="9"/>
      <c r="C78" s="9"/>
      <c r="D78" s="9"/>
      <c r="E78" s="9"/>
      <c r="F78" s="9"/>
      <c r="G78" s="9"/>
      <c r="J78" s="6"/>
      <c r="K78" s="6"/>
      <c r="M78" s="8"/>
      <c r="N78" s="8"/>
      <c r="O78" s="2"/>
      <c r="P78" s="10"/>
    </row>
    <row r="79" spans="1:16" x14ac:dyDescent="0.35">
      <c r="A79" s="6"/>
      <c r="B79" s="9"/>
      <c r="C79" s="9"/>
      <c r="D79" s="9"/>
      <c r="E79" s="9"/>
      <c r="F79" s="9"/>
      <c r="G79" s="9"/>
      <c r="J79" s="6"/>
      <c r="K79" s="6"/>
      <c r="M79" s="8"/>
      <c r="N79" s="8"/>
      <c r="O79" s="2"/>
      <c r="P79" s="10"/>
    </row>
    <row r="80" spans="1:16" x14ac:dyDescent="0.35">
      <c r="A80" s="6"/>
      <c r="B80" s="9"/>
      <c r="C80" s="9"/>
      <c r="D80" s="9"/>
      <c r="E80" s="9"/>
      <c r="F80" s="9"/>
      <c r="G80" s="9"/>
      <c r="J80" s="6"/>
      <c r="K80" s="6"/>
      <c r="M80" s="8"/>
      <c r="N80" s="8"/>
      <c r="O80" s="2"/>
      <c r="P80" s="10"/>
    </row>
    <row r="81" spans="1:16" x14ac:dyDescent="0.35">
      <c r="A81" s="6"/>
      <c r="B81" s="9"/>
      <c r="C81" s="9"/>
      <c r="D81" s="9"/>
      <c r="E81" s="9"/>
      <c r="F81" s="9"/>
      <c r="G81" s="9"/>
      <c r="J81" s="6"/>
      <c r="K81" s="6"/>
      <c r="M81" s="8"/>
      <c r="N81" s="8"/>
      <c r="O81" s="2"/>
      <c r="P81" s="10"/>
    </row>
    <row r="82" spans="1:16" x14ac:dyDescent="0.35">
      <c r="A82" s="6"/>
      <c r="B82" s="9"/>
      <c r="C82" s="9"/>
      <c r="D82" s="9"/>
      <c r="E82" s="9"/>
      <c r="F82" s="9"/>
      <c r="G82" s="9"/>
      <c r="H82" s="3"/>
      <c r="J82" s="6"/>
      <c r="K82" s="6"/>
      <c r="M82" s="8"/>
      <c r="N82" s="8"/>
      <c r="O82" s="2"/>
      <c r="P82" s="10"/>
    </row>
    <row r="83" spans="1:16" x14ac:dyDescent="0.35">
      <c r="A83" s="6"/>
      <c r="B83" s="9"/>
      <c r="C83" s="9"/>
      <c r="D83" s="9"/>
      <c r="E83" s="9"/>
      <c r="F83" s="9"/>
      <c r="G83" s="9"/>
      <c r="H83" s="3"/>
      <c r="J83" s="6"/>
      <c r="K83" s="6"/>
      <c r="M83" s="8"/>
      <c r="N83" s="8"/>
      <c r="O83" s="2"/>
      <c r="P83" s="10"/>
    </row>
    <row r="84" spans="1:16" x14ac:dyDescent="0.35">
      <c r="A84" s="6"/>
      <c r="B84" s="9"/>
      <c r="C84" s="9"/>
      <c r="D84" s="9"/>
      <c r="E84" s="9"/>
      <c r="F84" s="9"/>
      <c r="G84" s="9"/>
      <c r="H84" s="3"/>
      <c r="J84" s="6"/>
      <c r="K84" s="6"/>
      <c r="M84" s="8"/>
      <c r="N84" s="8"/>
      <c r="O84" s="2"/>
      <c r="P84" s="10"/>
    </row>
    <row r="85" spans="1:16" x14ac:dyDescent="0.35">
      <c r="A85" s="6"/>
      <c r="B85" s="9"/>
      <c r="C85" s="9"/>
      <c r="D85" s="9"/>
      <c r="E85" s="9"/>
      <c r="F85" s="9"/>
      <c r="G85" s="9"/>
      <c r="H85" s="3"/>
      <c r="J85" s="6"/>
      <c r="K85" s="6"/>
      <c r="M85" s="8"/>
      <c r="N85" s="8"/>
      <c r="O85" s="2"/>
      <c r="P85" s="10"/>
    </row>
    <row r="86" spans="1:16" x14ac:dyDescent="0.35">
      <c r="A86" s="6"/>
      <c r="B86" s="9"/>
      <c r="C86" s="9"/>
      <c r="D86" s="9"/>
      <c r="E86" s="9"/>
      <c r="F86" s="9"/>
      <c r="G86" s="9"/>
      <c r="H86" s="3"/>
      <c r="J86" s="6"/>
      <c r="K86" s="6"/>
      <c r="M86" s="8"/>
      <c r="N86" s="8"/>
      <c r="O86" s="2"/>
      <c r="P86" s="10"/>
    </row>
    <row r="87" spans="1:16" x14ac:dyDescent="0.35">
      <c r="A87" s="6"/>
      <c r="B87" s="9"/>
      <c r="C87" s="9"/>
      <c r="D87" s="9"/>
      <c r="E87" s="9"/>
      <c r="F87" s="9"/>
      <c r="G87" s="9"/>
      <c r="H87" s="3"/>
      <c r="J87" s="6"/>
      <c r="K87" s="6"/>
      <c r="M87" s="8"/>
      <c r="N87" s="8"/>
      <c r="O87" s="2"/>
      <c r="P87" s="10"/>
    </row>
    <row r="88" spans="1:16" x14ac:dyDescent="0.35">
      <c r="A88" s="6"/>
      <c r="B88" s="9"/>
      <c r="C88" s="9"/>
      <c r="D88" s="9"/>
      <c r="E88" s="9"/>
      <c r="F88" s="9"/>
      <c r="G88" s="9"/>
      <c r="H88" s="3"/>
      <c r="J88" s="6"/>
      <c r="K88" s="6"/>
      <c r="M88" s="8"/>
      <c r="N88" s="8"/>
      <c r="O88" s="2"/>
      <c r="P88" s="10"/>
    </row>
    <row r="89" spans="1:16" x14ac:dyDescent="0.35">
      <c r="A89" s="6"/>
      <c r="B89" s="9"/>
      <c r="C89" s="9"/>
      <c r="D89" s="9"/>
      <c r="E89" s="9"/>
      <c r="F89" s="9"/>
      <c r="G89" s="9"/>
      <c r="H89" s="3"/>
      <c r="J89" s="6"/>
      <c r="K89" s="6"/>
      <c r="M89" s="8"/>
      <c r="N89" s="8"/>
      <c r="O89" s="2"/>
      <c r="P89" s="10"/>
    </row>
    <row r="90" spans="1:16" x14ac:dyDescent="0.35">
      <c r="A90" s="6"/>
      <c r="B90" s="9"/>
      <c r="C90" s="9"/>
      <c r="D90" s="9"/>
      <c r="E90" s="9"/>
      <c r="F90" s="9"/>
      <c r="G90" s="9"/>
      <c r="H90" s="3"/>
      <c r="J90" s="6"/>
      <c r="K90" s="6"/>
      <c r="M90" s="8"/>
      <c r="N90" s="8"/>
      <c r="O90" s="2"/>
      <c r="P90" s="10"/>
    </row>
    <row r="91" spans="1:16" x14ac:dyDescent="0.35">
      <c r="A91" s="6"/>
      <c r="B91" s="9"/>
      <c r="C91" s="9"/>
      <c r="D91" s="9"/>
      <c r="E91" s="9"/>
      <c r="F91" s="9"/>
      <c r="G91" s="9"/>
      <c r="H91" s="3"/>
      <c r="J91" s="6"/>
      <c r="K91" s="6"/>
      <c r="M91" s="8"/>
      <c r="N91" s="8"/>
      <c r="O91" s="2"/>
      <c r="P91" s="10"/>
    </row>
    <row r="92" spans="1:16" x14ac:dyDescent="0.35">
      <c r="A92" s="6"/>
      <c r="B92" s="9"/>
      <c r="C92" s="9"/>
      <c r="D92" s="9"/>
      <c r="E92" s="9"/>
      <c r="F92" s="9"/>
      <c r="G92" s="9"/>
      <c r="H92" s="3"/>
      <c r="J92" s="6"/>
      <c r="K92" s="6"/>
      <c r="M92" s="8"/>
      <c r="N92" s="8"/>
      <c r="O92" s="2"/>
      <c r="P92" s="10"/>
    </row>
    <row r="93" spans="1:16" x14ac:dyDescent="0.35">
      <c r="A93" s="6"/>
      <c r="B93" s="9"/>
      <c r="C93" s="9"/>
      <c r="D93" s="9"/>
      <c r="E93" s="9"/>
      <c r="F93" s="9"/>
      <c r="G93" s="9"/>
      <c r="H93" s="3"/>
      <c r="J93" s="6"/>
      <c r="K93" s="6"/>
      <c r="M93" s="8"/>
      <c r="N93" s="8"/>
      <c r="O93" s="2"/>
      <c r="P93" s="10"/>
    </row>
    <row r="94" spans="1:16" x14ac:dyDescent="0.35">
      <c r="A94" s="6"/>
      <c r="B94" s="9"/>
      <c r="C94" s="9"/>
      <c r="D94" s="9"/>
      <c r="E94" s="9"/>
      <c r="F94" s="9"/>
      <c r="G94" s="9"/>
      <c r="H94" s="3"/>
      <c r="J94" s="6"/>
      <c r="K94" s="6"/>
      <c r="M94" s="8"/>
      <c r="N94" s="8"/>
      <c r="O94" s="2"/>
      <c r="P94" s="10"/>
    </row>
    <row r="95" spans="1:16" x14ac:dyDescent="0.35">
      <c r="A95" s="6"/>
      <c r="B95" s="9"/>
      <c r="C95" s="9"/>
      <c r="D95" s="9"/>
      <c r="E95" s="9"/>
      <c r="F95" s="9"/>
      <c r="G95" s="9"/>
      <c r="H95" s="3"/>
      <c r="J95" s="6"/>
      <c r="K95" s="6"/>
      <c r="M95" s="8"/>
      <c r="N95" s="8"/>
      <c r="O95" s="2"/>
      <c r="P95" s="10"/>
    </row>
    <row r="96" spans="1:16" x14ac:dyDescent="0.35">
      <c r="A96" s="6"/>
      <c r="B96" s="9"/>
      <c r="C96" s="9"/>
      <c r="D96" s="9"/>
      <c r="E96" s="9"/>
      <c r="F96" s="9"/>
      <c r="G96" s="9"/>
      <c r="H96" s="3"/>
      <c r="J96" s="6"/>
      <c r="K96" s="6"/>
      <c r="M96" s="8"/>
      <c r="N96" s="8"/>
      <c r="O96" s="2"/>
      <c r="P96" s="10"/>
    </row>
    <row r="97" spans="1:16" x14ac:dyDescent="0.35">
      <c r="A97" s="6"/>
      <c r="B97" s="9"/>
      <c r="C97" s="9"/>
      <c r="D97" s="9"/>
      <c r="E97" s="9"/>
      <c r="F97" s="9"/>
      <c r="G97" s="9"/>
      <c r="H97" s="3"/>
      <c r="J97" s="6"/>
      <c r="K97" s="6"/>
      <c r="M97" s="8"/>
      <c r="N97" s="8"/>
      <c r="O97" s="2"/>
      <c r="P97" s="10"/>
    </row>
    <row r="98" spans="1:16" x14ac:dyDescent="0.35">
      <c r="A98" s="6"/>
      <c r="B98" s="9"/>
      <c r="C98" s="9"/>
      <c r="D98" s="9"/>
      <c r="E98" s="9"/>
      <c r="F98" s="9"/>
      <c r="G98" s="9"/>
      <c r="H98" s="3"/>
      <c r="J98" s="6"/>
      <c r="K98" s="6"/>
      <c r="M98" s="8"/>
      <c r="N98" s="8"/>
      <c r="O98" s="2"/>
      <c r="P98" s="10"/>
    </row>
    <row r="99" spans="1:16" x14ac:dyDescent="0.35">
      <c r="A99" s="6"/>
      <c r="B99" s="9"/>
      <c r="C99" s="9"/>
      <c r="D99" s="9"/>
      <c r="E99" s="9"/>
      <c r="F99" s="9"/>
      <c r="G99" s="9"/>
      <c r="H99" s="3"/>
      <c r="J99" s="6"/>
      <c r="K99" s="6"/>
      <c r="M99" s="8"/>
      <c r="N99" s="8"/>
      <c r="O99" s="2"/>
      <c r="P99" s="10"/>
    </row>
    <row r="100" spans="1:16" x14ac:dyDescent="0.35">
      <c r="A100" s="6"/>
      <c r="B100" s="9"/>
      <c r="C100" s="9"/>
      <c r="D100" s="9"/>
      <c r="E100" s="9"/>
      <c r="F100" s="9"/>
      <c r="G100" s="9"/>
      <c r="H100" s="3"/>
      <c r="J100" s="6"/>
      <c r="K100" s="6"/>
      <c r="M100" s="8"/>
      <c r="N100" s="8"/>
      <c r="O100" s="2"/>
      <c r="P100" s="10"/>
    </row>
    <row r="101" spans="1:16" x14ac:dyDescent="0.35">
      <c r="A101" s="6"/>
      <c r="B101" s="9"/>
      <c r="C101" s="9"/>
      <c r="D101" s="9"/>
      <c r="E101" s="9"/>
      <c r="F101" s="9"/>
      <c r="G101" s="9"/>
      <c r="H101" s="3"/>
      <c r="J101" s="6"/>
      <c r="K101" s="6"/>
      <c r="M101" s="8"/>
      <c r="N101" s="8"/>
      <c r="O101" s="2"/>
      <c r="P101" s="10"/>
    </row>
    <row r="102" spans="1:16" x14ac:dyDescent="0.35">
      <c r="A102" s="6"/>
      <c r="B102" s="9"/>
      <c r="C102" s="9"/>
      <c r="D102" s="9"/>
      <c r="E102" s="9"/>
      <c r="F102" s="9"/>
      <c r="G102" s="9"/>
      <c r="H102" s="3"/>
      <c r="J102" s="6"/>
      <c r="K102" s="6"/>
      <c r="M102" s="8"/>
      <c r="N102" s="8"/>
      <c r="O102" s="2"/>
      <c r="P102" s="10"/>
    </row>
    <row r="103" spans="1:16" x14ac:dyDescent="0.35">
      <c r="A103" s="6"/>
      <c r="B103" s="9"/>
      <c r="C103" s="9"/>
      <c r="D103" s="9"/>
      <c r="E103" s="9"/>
      <c r="F103" s="9"/>
      <c r="G103" s="9"/>
      <c r="H103" s="3"/>
      <c r="J103" s="6"/>
      <c r="K103" s="6"/>
      <c r="M103" s="8"/>
      <c r="N103" s="8"/>
      <c r="O103" s="2"/>
      <c r="P103" s="10"/>
    </row>
    <row r="104" spans="1:16" x14ac:dyDescent="0.35">
      <c r="A104" s="6"/>
      <c r="B104" s="9"/>
      <c r="C104" s="9"/>
      <c r="D104" s="9"/>
      <c r="E104" s="9"/>
      <c r="F104" s="9"/>
      <c r="G104" s="9"/>
      <c r="H104" s="3"/>
      <c r="J104" s="6"/>
      <c r="K104" s="6"/>
      <c r="M104" s="8"/>
      <c r="N104" s="8"/>
      <c r="O104" s="2"/>
      <c r="P104" s="10"/>
    </row>
    <row r="105" spans="1:16" x14ac:dyDescent="0.35">
      <c r="A105" s="6"/>
      <c r="B105" s="9"/>
      <c r="C105" s="9"/>
      <c r="D105" s="9"/>
      <c r="E105" s="9"/>
      <c r="F105" s="9"/>
      <c r="G105" s="9"/>
      <c r="H105" s="3"/>
      <c r="J105" s="6"/>
      <c r="K105" s="6"/>
      <c r="M105" s="8"/>
      <c r="N105" s="8"/>
      <c r="O105" s="2"/>
      <c r="P105" s="10"/>
    </row>
    <row r="106" spans="1:16" x14ac:dyDescent="0.35">
      <c r="A106" s="6"/>
      <c r="B106" s="9"/>
      <c r="C106" s="9"/>
      <c r="D106" s="9"/>
      <c r="E106" s="9"/>
      <c r="F106" s="9"/>
      <c r="G106" s="9"/>
      <c r="H106" s="3"/>
      <c r="J106" s="6"/>
      <c r="K106" s="6"/>
      <c r="M106" s="8"/>
      <c r="N106" s="8"/>
      <c r="O106" s="2"/>
      <c r="P106" s="10"/>
    </row>
    <row r="107" spans="1:16" x14ac:dyDescent="0.35">
      <c r="A107" s="6"/>
      <c r="B107" s="9"/>
      <c r="C107" s="9"/>
      <c r="D107" s="9"/>
      <c r="E107" s="9"/>
      <c r="F107" s="9"/>
      <c r="G107" s="9"/>
      <c r="H107" s="3"/>
      <c r="J107" s="6"/>
      <c r="K107" s="6"/>
      <c r="M107" s="8"/>
      <c r="N107" s="8"/>
      <c r="O107" s="2"/>
      <c r="P107" s="10"/>
    </row>
    <row r="108" spans="1:16" x14ac:dyDescent="0.35">
      <c r="A108" s="6"/>
      <c r="B108" s="9"/>
      <c r="C108" s="9"/>
      <c r="D108" s="9"/>
      <c r="E108" s="9"/>
      <c r="F108" s="9"/>
      <c r="G108" s="9"/>
      <c r="H108" s="3"/>
      <c r="J108" s="6"/>
      <c r="K108" s="6"/>
      <c r="M108" s="8"/>
      <c r="N108" s="8"/>
      <c r="O108" s="2"/>
      <c r="P108" s="10"/>
    </row>
    <row r="109" spans="1:16" x14ac:dyDescent="0.35">
      <c r="A109" s="6"/>
      <c r="B109" s="9"/>
      <c r="C109" s="9"/>
      <c r="D109" s="9"/>
      <c r="E109" s="9"/>
      <c r="F109" s="9"/>
      <c r="G109" s="9"/>
      <c r="H109" s="3"/>
      <c r="J109" s="6"/>
      <c r="K109" s="6"/>
      <c r="M109" s="8"/>
      <c r="N109" s="8"/>
      <c r="O109" s="2"/>
      <c r="P109" s="10"/>
    </row>
    <row r="110" spans="1:16" x14ac:dyDescent="0.35">
      <c r="A110" s="6"/>
      <c r="B110" s="9"/>
      <c r="C110" s="9"/>
      <c r="D110" s="9"/>
      <c r="E110" s="9"/>
      <c r="F110" s="9"/>
      <c r="G110" s="9"/>
      <c r="H110" s="3"/>
      <c r="J110" s="6"/>
      <c r="K110" s="6"/>
      <c r="M110" s="8"/>
      <c r="N110" s="8"/>
      <c r="O110" s="2"/>
      <c r="P110" s="10"/>
    </row>
    <row r="111" spans="1:16" x14ac:dyDescent="0.35">
      <c r="A111" s="6"/>
      <c r="B111" s="9"/>
      <c r="C111" s="9"/>
      <c r="D111" s="9"/>
      <c r="E111" s="9"/>
      <c r="F111" s="9"/>
      <c r="G111" s="9"/>
      <c r="H111" s="3"/>
      <c r="J111" s="6"/>
      <c r="K111" s="6"/>
      <c r="M111" s="8"/>
      <c r="N111" s="8"/>
      <c r="O111" s="2"/>
      <c r="P111" s="10"/>
    </row>
    <row r="112" spans="1:16" x14ac:dyDescent="0.35">
      <c r="A112" s="6"/>
      <c r="B112" s="9"/>
      <c r="C112" s="9"/>
      <c r="D112" s="9"/>
      <c r="E112" s="9"/>
      <c r="F112" s="9"/>
      <c r="G112" s="9"/>
      <c r="J112" s="6"/>
      <c r="K112" s="6"/>
      <c r="M112" s="8"/>
      <c r="N112" s="8"/>
      <c r="O112" s="2"/>
      <c r="P112" s="10"/>
    </row>
    <row r="113" spans="1:16" x14ac:dyDescent="0.35">
      <c r="A113" s="6"/>
      <c r="B113" s="9"/>
      <c r="C113" s="9"/>
      <c r="D113" s="9"/>
      <c r="E113" s="9"/>
      <c r="F113" s="9"/>
      <c r="G113" s="9"/>
      <c r="J113" s="6"/>
      <c r="K113" s="6"/>
      <c r="M113" s="8"/>
      <c r="N113" s="8"/>
      <c r="O113" s="2"/>
      <c r="P113" s="10"/>
    </row>
    <row r="114" spans="1:16" x14ac:dyDescent="0.35">
      <c r="A114" s="6"/>
      <c r="B114" s="9"/>
      <c r="C114" s="9"/>
      <c r="D114" s="9"/>
      <c r="E114" s="9"/>
      <c r="F114" s="9"/>
      <c r="G114" s="9"/>
      <c r="J114" s="6"/>
      <c r="K114" s="6"/>
      <c r="M114" s="8"/>
      <c r="N114" s="8"/>
      <c r="O114" s="2"/>
      <c r="P114" s="10"/>
    </row>
    <row r="115" spans="1:16" x14ac:dyDescent="0.35">
      <c r="A115" s="6"/>
      <c r="B115" s="9"/>
      <c r="C115" s="9"/>
      <c r="D115" s="9"/>
      <c r="E115" s="9"/>
      <c r="F115" s="9"/>
      <c r="G115" s="9"/>
      <c r="J115" s="6"/>
      <c r="K115" s="6"/>
      <c r="M115" s="8"/>
      <c r="N115" s="8"/>
      <c r="O115" s="2"/>
      <c r="P115" s="10"/>
    </row>
    <row r="116" spans="1:16" x14ac:dyDescent="0.35">
      <c r="A116" s="6"/>
      <c r="B116" s="9"/>
      <c r="C116" s="9"/>
      <c r="D116" s="9"/>
      <c r="E116" s="9"/>
      <c r="F116" s="9"/>
      <c r="G116" s="9"/>
      <c r="J116" s="6"/>
      <c r="K116" s="6"/>
      <c r="M116" s="8"/>
      <c r="N116" s="11"/>
      <c r="O116" s="2"/>
      <c r="P116" s="10"/>
    </row>
    <row r="117" spans="1:16" x14ac:dyDescent="0.35">
      <c r="A117" s="6"/>
      <c r="B117" s="9"/>
      <c r="C117" s="9"/>
      <c r="D117" s="9"/>
      <c r="E117" s="9"/>
      <c r="F117" s="9"/>
      <c r="G117" s="9"/>
      <c r="J117" s="6"/>
      <c r="K117" s="6"/>
      <c r="M117" s="8"/>
      <c r="N117" s="11"/>
      <c r="O117" s="2"/>
      <c r="P117" s="10"/>
    </row>
    <row r="119" spans="1:16" x14ac:dyDescent="0.35">
      <c r="M119" s="2"/>
      <c r="N119" s="2"/>
    </row>
    <row r="120" spans="1:16" x14ac:dyDescent="0.35">
      <c r="M120" s="2"/>
      <c r="N120" s="2"/>
    </row>
    <row r="121" spans="1:16" x14ac:dyDescent="0.35">
      <c r="M121" s="2"/>
      <c r="N121" s="2"/>
    </row>
    <row r="122" spans="1:16" x14ac:dyDescent="0.35">
      <c r="M122" s="2"/>
      <c r="N122" s="2"/>
    </row>
    <row r="123" spans="1:16" x14ac:dyDescent="0.35">
      <c r="M123" s="2"/>
      <c r="N123" s="2"/>
    </row>
    <row r="124" spans="1:16" x14ac:dyDescent="0.35">
      <c r="M124" s="2"/>
      <c r="N124" s="2"/>
    </row>
    <row r="125" spans="1:16" x14ac:dyDescent="0.35">
      <c r="M125" s="2"/>
      <c r="N125" s="2"/>
    </row>
    <row r="128" spans="1:16" x14ac:dyDescent="0.35">
      <c r="N128" s="1"/>
    </row>
    <row r="129" spans="14:14" x14ac:dyDescent="0.35">
      <c r="N129" s="1"/>
    </row>
    <row r="130" spans="14:14" x14ac:dyDescent="0.35">
      <c r="N130" s="1"/>
    </row>
    <row r="131" spans="14:14" x14ac:dyDescent="0.35">
      <c r="N131" s="1"/>
    </row>
    <row r="132" spans="14:14" x14ac:dyDescent="0.35">
      <c r="N132" s="1"/>
    </row>
    <row r="133" spans="14:14" x14ac:dyDescent="0.35">
      <c r="N133" s="1"/>
    </row>
    <row r="134" spans="14:14" x14ac:dyDescent="0.35">
      <c r="N134" s="1"/>
    </row>
    <row r="135" spans="14:14" x14ac:dyDescent="0.35">
      <c r="N135" s="1"/>
    </row>
    <row r="136" spans="14:14" x14ac:dyDescent="0.35">
      <c r="N136" s="1"/>
    </row>
    <row r="137" spans="14:14" x14ac:dyDescent="0.35">
      <c r="N137" s="1"/>
    </row>
    <row r="138" spans="14:14" x14ac:dyDescent="0.35">
      <c r="N138" s="1"/>
    </row>
    <row r="139" spans="14:14" x14ac:dyDescent="0.35">
      <c r="N139" s="1"/>
    </row>
    <row r="140" spans="14:14" x14ac:dyDescent="0.35">
      <c r="N140" s="1"/>
    </row>
    <row r="141" spans="14:14" x14ac:dyDescent="0.35">
      <c r="N141" s="1"/>
    </row>
    <row r="142" spans="14:14" x14ac:dyDescent="0.35">
      <c r="N142" s="1"/>
    </row>
    <row r="143" spans="14:14" x14ac:dyDescent="0.35">
      <c r="N143" s="5"/>
    </row>
    <row r="144" spans="14:14" x14ac:dyDescent="0.35">
      <c r="N144" s="1"/>
    </row>
    <row r="145" spans="14:14" x14ac:dyDescent="0.35">
      <c r="N145" s="1"/>
    </row>
    <row r="146" spans="14:14" x14ac:dyDescent="0.35">
      <c r="N146" s="1"/>
    </row>
    <row r="147" spans="14:14" x14ac:dyDescent="0.35">
      <c r="N147" s="1"/>
    </row>
    <row r="148" spans="14:14" x14ac:dyDescent="0.35">
      <c r="N148" s="1"/>
    </row>
    <row r="149" spans="14:14" x14ac:dyDescent="0.35">
      <c r="N149" s="1"/>
    </row>
    <row r="150" spans="14:14" x14ac:dyDescent="0.35">
      <c r="N150" s="1"/>
    </row>
    <row r="151" spans="14:14" x14ac:dyDescent="0.35">
      <c r="N151" s="1"/>
    </row>
    <row r="152" spans="14:14" x14ac:dyDescent="0.35">
      <c r="N152" s="1"/>
    </row>
    <row r="153" spans="14:14" x14ac:dyDescent="0.35">
      <c r="N153" s="1"/>
    </row>
    <row r="154" spans="14:14" x14ac:dyDescent="0.35">
      <c r="N154" s="1"/>
    </row>
    <row r="155" spans="14:14" x14ac:dyDescent="0.35">
      <c r="N155" s="1"/>
    </row>
    <row r="156" spans="14:14" x14ac:dyDescent="0.35">
      <c r="N156" s="1"/>
    </row>
    <row r="157" spans="14:14" x14ac:dyDescent="0.35">
      <c r="N157" s="1"/>
    </row>
    <row r="158" spans="14:14" x14ac:dyDescent="0.35">
      <c r="N158" s="1"/>
    </row>
    <row r="159" spans="14:14" x14ac:dyDescent="0.35">
      <c r="N159" s="1"/>
    </row>
    <row r="160" spans="14:14" x14ac:dyDescent="0.35">
      <c r="N160" s="1"/>
    </row>
    <row r="161" spans="14:14" x14ac:dyDescent="0.35">
      <c r="N161" s="1"/>
    </row>
    <row r="162" spans="14:14" x14ac:dyDescent="0.35">
      <c r="N162" s="1"/>
    </row>
    <row r="163" spans="14:14" x14ac:dyDescent="0.35">
      <c r="N163" s="1"/>
    </row>
    <row r="164" spans="14:14" x14ac:dyDescent="0.35">
      <c r="N164" s="1"/>
    </row>
    <row r="165" spans="14:14" x14ac:dyDescent="0.35">
      <c r="N165" s="1"/>
    </row>
    <row r="166" spans="14:14" x14ac:dyDescent="0.35">
      <c r="N166" s="1"/>
    </row>
    <row r="167" spans="14:14" x14ac:dyDescent="0.35">
      <c r="N167" s="1"/>
    </row>
    <row r="168" spans="14:14" x14ac:dyDescent="0.35">
      <c r="N168" s="1"/>
    </row>
    <row r="169" spans="14:14" x14ac:dyDescent="0.35">
      <c r="N169" s="1"/>
    </row>
  </sheetData>
  <sortState xmlns:xlrd2="http://schemas.microsoft.com/office/spreadsheetml/2017/richdata2" ref="A6:Q28">
    <sortCondition ref="A6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80D8-E524-4631-87B5-04C61E4A84C9}">
  <dimension ref="A3:Q125"/>
  <sheetViews>
    <sheetView zoomScaleNormal="100" workbookViewId="0">
      <selection activeCell="K18" sqref="K18"/>
    </sheetView>
  </sheetViews>
  <sheetFormatPr defaultRowHeight="14.5" x14ac:dyDescent="0.35"/>
  <cols>
    <col min="1" max="7" width="2.6328125" customWidth="1"/>
    <col min="8" max="8" width="10.6328125" customWidth="1"/>
    <col min="9" max="9" width="8.6328125" customWidth="1"/>
    <col min="10" max="11" width="3.6328125" customWidth="1"/>
    <col min="12" max="15" width="5.6328125" customWidth="1"/>
    <col min="16" max="16" width="18.6328125" customWidth="1"/>
    <col min="17" max="17" width="12.6328125" customWidth="1"/>
  </cols>
  <sheetData>
    <row r="3" spans="1:17" x14ac:dyDescent="0.35">
      <c r="A3" s="6" t="s">
        <v>95</v>
      </c>
      <c r="B3" t="s">
        <v>117</v>
      </c>
      <c r="H3" s="6" t="s">
        <v>118</v>
      </c>
      <c r="I3" s="6" t="s">
        <v>121</v>
      </c>
      <c r="J3" s="6" t="s">
        <v>103</v>
      </c>
      <c r="K3" s="6" t="s">
        <v>232</v>
      </c>
      <c r="L3" s="6" t="s">
        <v>40</v>
      </c>
      <c r="M3" s="13" t="s">
        <v>128</v>
      </c>
      <c r="N3" s="6" t="s">
        <v>35</v>
      </c>
      <c r="O3" s="6" t="s">
        <v>36</v>
      </c>
      <c r="P3" t="s">
        <v>133</v>
      </c>
      <c r="Q3" s="6" t="s">
        <v>2</v>
      </c>
    </row>
    <row r="4" spans="1:17" x14ac:dyDescent="0.35">
      <c r="A4" s="6"/>
      <c r="H4" s="6" t="s">
        <v>119</v>
      </c>
      <c r="I4" s="6" t="s">
        <v>120</v>
      </c>
      <c r="J4" s="6"/>
      <c r="K4" s="6"/>
      <c r="L4" s="13" t="s">
        <v>122</v>
      </c>
      <c r="M4" s="13" t="s">
        <v>129</v>
      </c>
      <c r="N4" s="13" t="s">
        <v>122</v>
      </c>
      <c r="O4" s="6"/>
      <c r="P4" s="6"/>
    </row>
    <row r="5" spans="1:17" x14ac:dyDescent="0.35">
      <c r="A5" s="6"/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J5" s="6"/>
      <c r="K5" s="6"/>
      <c r="O5" s="6"/>
    </row>
    <row r="6" spans="1:17" x14ac:dyDescent="0.35">
      <c r="A6" s="6">
        <v>3</v>
      </c>
      <c r="B6" s="9" t="s">
        <v>41</v>
      </c>
      <c r="C6" s="9" t="s">
        <v>41</v>
      </c>
      <c r="D6" s="9"/>
      <c r="E6" s="9" t="s">
        <v>37</v>
      </c>
      <c r="F6" s="9"/>
      <c r="G6" s="9"/>
      <c r="H6" t="s">
        <v>66</v>
      </c>
      <c r="I6" t="s">
        <v>67</v>
      </c>
      <c r="J6" s="6">
        <v>2</v>
      </c>
      <c r="K6" s="6">
        <v>2</v>
      </c>
      <c r="L6">
        <v>3.875</v>
      </c>
      <c r="M6" s="2">
        <v>4.2</v>
      </c>
      <c r="N6">
        <v>3.4409999999999998</v>
      </c>
      <c r="O6" s="10" t="s">
        <v>38</v>
      </c>
      <c r="P6" t="s">
        <v>68</v>
      </c>
      <c r="Q6" t="s">
        <v>135</v>
      </c>
    </row>
    <row r="7" spans="1:17" x14ac:dyDescent="0.35">
      <c r="A7" s="6">
        <v>3</v>
      </c>
      <c r="B7" s="9" t="s">
        <v>41</v>
      </c>
      <c r="C7" s="9" t="s">
        <v>41</v>
      </c>
      <c r="D7" s="9"/>
      <c r="E7" s="9" t="s">
        <v>37</v>
      </c>
      <c r="F7" s="9"/>
      <c r="G7" s="9"/>
      <c r="H7" t="s">
        <v>66</v>
      </c>
      <c r="J7" s="6"/>
      <c r="K7" s="6"/>
      <c r="L7">
        <v>3.875</v>
      </c>
      <c r="M7" s="2">
        <v>4.2</v>
      </c>
      <c r="N7">
        <v>3.5760000000000001</v>
      </c>
      <c r="O7" s="10" t="s">
        <v>38</v>
      </c>
      <c r="P7" t="s">
        <v>68</v>
      </c>
      <c r="Q7" t="s">
        <v>136</v>
      </c>
    </row>
    <row r="8" spans="1:17" x14ac:dyDescent="0.35">
      <c r="A8" s="6">
        <v>3</v>
      </c>
      <c r="B8" s="9" t="s">
        <v>41</v>
      </c>
      <c r="C8" s="9" t="s">
        <v>41</v>
      </c>
      <c r="D8" s="9"/>
      <c r="E8" s="9" t="s">
        <v>37</v>
      </c>
      <c r="F8" s="9"/>
      <c r="G8" s="9"/>
      <c r="H8" t="s">
        <v>66</v>
      </c>
      <c r="J8" s="6"/>
      <c r="K8" s="6"/>
      <c r="L8">
        <v>4.835</v>
      </c>
      <c r="M8" s="2">
        <v>4.2</v>
      </c>
      <c r="N8">
        <v>3.8290000000000002</v>
      </c>
      <c r="O8" s="10" t="s">
        <v>41</v>
      </c>
      <c r="P8" t="s">
        <v>68</v>
      </c>
      <c r="Q8" t="s">
        <v>136</v>
      </c>
    </row>
    <row r="9" spans="1:17" x14ac:dyDescent="0.35">
      <c r="A9" s="6">
        <v>3</v>
      </c>
      <c r="B9" s="9" t="s">
        <v>41</v>
      </c>
      <c r="C9" s="9" t="s">
        <v>41</v>
      </c>
      <c r="D9" s="9"/>
      <c r="E9" s="9" t="s">
        <v>37</v>
      </c>
      <c r="F9" s="9"/>
      <c r="G9" s="9"/>
      <c r="H9" t="s">
        <v>66</v>
      </c>
      <c r="J9" s="6"/>
      <c r="K9" s="6"/>
      <c r="L9">
        <v>4.835</v>
      </c>
      <c r="M9" s="2">
        <v>4.2</v>
      </c>
      <c r="N9">
        <v>3.9369999999999998</v>
      </c>
      <c r="O9" s="10" t="s">
        <v>41</v>
      </c>
      <c r="P9" t="s">
        <v>68</v>
      </c>
      <c r="Q9" t="s">
        <v>135</v>
      </c>
    </row>
    <row r="10" spans="1:17" x14ac:dyDescent="0.35">
      <c r="A10" s="6">
        <v>3</v>
      </c>
      <c r="B10" s="9" t="s">
        <v>37</v>
      </c>
      <c r="C10" s="9" t="s">
        <v>41</v>
      </c>
      <c r="D10" s="9" t="s">
        <v>37</v>
      </c>
      <c r="E10" s="9"/>
      <c r="F10" s="9"/>
      <c r="G10" s="9"/>
      <c r="H10" t="s">
        <v>72</v>
      </c>
      <c r="I10" t="s">
        <v>25</v>
      </c>
      <c r="J10" s="6">
        <v>4</v>
      </c>
      <c r="K10" s="6">
        <v>4</v>
      </c>
      <c r="L10">
        <v>4.0229999999999997</v>
      </c>
      <c r="M10" s="2">
        <v>13.9</v>
      </c>
      <c r="N10">
        <v>3.3849999999999998</v>
      </c>
      <c r="O10" s="10" t="s">
        <v>38</v>
      </c>
      <c r="P10" t="s">
        <v>68</v>
      </c>
      <c r="Q10" t="s">
        <v>136</v>
      </c>
    </row>
    <row r="11" spans="1:17" x14ac:dyDescent="0.35">
      <c r="A11" s="6">
        <v>3</v>
      </c>
      <c r="B11" s="9" t="s">
        <v>37</v>
      </c>
      <c r="C11" s="9" t="s">
        <v>41</v>
      </c>
      <c r="D11" s="9" t="s">
        <v>37</v>
      </c>
      <c r="E11" s="9"/>
      <c r="F11" s="9"/>
      <c r="G11" s="9"/>
      <c r="H11" t="s">
        <v>72</v>
      </c>
      <c r="J11" s="6"/>
      <c r="K11" s="6"/>
      <c r="L11">
        <v>4.0229999999999997</v>
      </c>
      <c r="M11" s="2">
        <v>13.9</v>
      </c>
      <c r="N11">
        <v>3.6459999999999999</v>
      </c>
      <c r="O11" s="10" t="s">
        <v>38</v>
      </c>
      <c r="P11" t="s">
        <v>68</v>
      </c>
      <c r="Q11" t="s">
        <v>135</v>
      </c>
    </row>
    <row r="12" spans="1:17" x14ac:dyDescent="0.35">
      <c r="A12" s="6">
        <v>4</v>
      </c>
      <c r="B12" s="9" t="s">
        <v>37</v>
      </c>
      <c r="C12" s="9" t="s">
        <v>41</v>
      </c>
      <c r="D12" s="9" t="s">
        <v>37</v>
      </c>
      <c r="E12" s="9"/>
      <c r="F12" s="9" t="s">
        <v>96</v>
      </c>
      <c r="G12" s="9"/>
      <c r="H12" t="s">
        <v>73</v>
      </c>
      <c r="I12" t="s">
        <v>9</v>
      </c>
      <c r="J12" s="6">
        <v>2</v>
      </c>
      <c r="K12" s="6">
        <v>2</v>
      </c>
      <c r="L12">
        <v>3.758</v>
      </c>
      <c r="M12" s="2">
        <v>10.8</v>
      </c>
      <c r="N12">
        <v>3.698</v>
      </c>
      <c r="O12" s="10" t="s">
        <v>38</v>
      </c>
      <c r="P12" t="s">
        <v>68</v>
      </c>
      <c r="Q12" t="s">
        <v>136</v>
      </c>
    </row>
    <row r="13" spans="1:17" x14ac:dyDescent="0.35">
      <c r="A13" s="6">
        <v>4</v>
      </c>
      <c r="B13" s="9" t="s">
        <v>37</v>
      </c>
      <c r="C13" s="9" t="s">
        <v>41</v>
      </c>
      <c r="D13" s="9" t="s">
        <v>37</v>
      </c>
      <c r="E13" s="9"/>
      <c r="F13" s="9" t="s">
        <v>96</v>
      </c>
      <c r="G13" s="9"/>
      <c r="H13" t="s">
        <v>73</v>
      </c>
      <c r="J13" s="6"/>
      <c r="K13" s="6"/>
      <c r="L13">
        <v>3.758</v>
      </c>
      <c r="M13" s="2">
        <v>10.8</v>
      </c>
      <c r="N13">
        <v>3.4129999999999998</v>
      </c>
      <c r="O13" s="10" t="s">
        <v>38</v>
      </c>
      <c r="P13" t="s">
        <v>68</v>
      </c>
      <c r="Q13" t="s">
        <v>135</v>
      </c>
    </row>
    <row r="14" spans="1:17" x14ac:dyDescent="0.35">
      <c r="A14" s="6">
        <v>4</v>
      </c>
      <c r="B14" s="9" t="s">
        <v>41</v>
      </c>
      <c r="C14" s="9" t="s">
        <v>41</v>
      </c>
      <c r="D14" s="9"/>
      <c r="E14" s="9" t="s">
        <v>41</v>
      </c>
      <c r="F14" s="9" t="s">
        <v>41</v>
      </c>
      <c r="G14" s="9"/>
      <c r="H14" t="s">
        <v>127</v>
      </c>
      <c r="I14" s="18" t="s">
        <v>130</v>
      </c>
      <c r="J14" s="6" t="s">
        <v>110</v>
      </c>
      <c r="K14" s="6">
        <v>2</v>
      </c>
      <c r="L14">
        <v>3.956</v>
      </c>
      <c r="M14" s="2">
        <v>5</v>
      </c>
      <c r="N14" s="2">
        <v>3.718</v>
      </c>
      <c r="O14" s="10" t="s">
        <v>38</v>
      </c>
      <c r="P14" t="s">
        <v>134</v>
      </c>
      <c r="Q14" t="s">
        <v>105</v>
      </c>
    </row>
    <row r="15" spans="1:17" x14ac:dyDescent="0.35">
      <c r="A15" s="6">
        <f>A14</f>
        <v>4</v>
      </c>
      <c r="B15" s="9" t="s">
        <v>41</v>
      </c>
      <c r="C15" s="9" t="s">
        <v>41</v>
      </c>
      <c r="D15" s="9"/>
      <c r="E15" s="9" t="s">
        <v>41</v>
      </c>
      <c r="F15" s="9" t="s">
        <v>41</v>
      </c>
      <c r="G15" s="9"/>
      <c r="H15" t="s">
        <v>127</v>
      </c>
      <c r="J15" s="6"/>
      <c r="K15" s="6"/>
      <c r="L15">
        <v>3.956</v>
      </c>
      <c r="M15" s="2">
        <v>5</v>
      </c>
      <c r="N15" s="2">
        <v>3.718</v>
      </c>
      <c r="O15" s="10" t="s">
        <v>38</v>
      </c>
      <c r="P15" t="s">
        <v>134</v>
      </c>
      <c r="Q15" t="s">
        <v>105</v>
      </c>
    </row>
    <row r="16" spans="1:17" x14ac:dyDescent="0.35">
      <c r="A16" s="6">
        <v>4</v>
      </c>
      <c r="B16" s="9" t="s">
        <v>41</v>
      </c>
      <c r="C16" s="9" t="s">
        <v>41</v>
      </c>
      <c r="D16" s="9"/>
      <c r="E16" s="9" t="s">
        <v>41</v>
      </c>
      <c r="F16" s="9" t="s">
        <v>41</v>
      </c>
      <c r="G16" s="9"/>
      <c r="H16" t="s">
        <v>127</v>
      </c>
      <c r="J16" s="6"/>
      <c r="K16" s="6"/>
      <c r="L16">
        <v>3.956</v>
      </c>
      <c r="M16" s="2">
        <v>3.5</v>
      </c>
      <c r="N16" s="2">
        <v>3.6859999999999999</v>
      </c>
      <c r="O16" s="10" t="s">
        <v>38</v>
      </c>
      <c r="P16" t="s">
        <v>134</v>
      </c>
      <c r="Q16" t="s">
        <v>104</v>
      </c>
    </row>
    <row r="17" spans="1:17" x14ac:dyDescent="0.35">
      <c r="A17" s="6">
        <f>A16</f>
        <v>4</v>
      </c>
      <c r="B17" s="9" t="s">
        <v>41</v>
      </c>
      <c r="C17" s="9" t="s">
        <v>41</v>
      </c>
      <c r="D17" s="9"/>
      <c r="E17" s="9" t="s">
        <v>41</v>
      </c>
      <c r="F17" s="9" t="s">
        <v>41</v>
      </c>
      <c r="G17" s="9"/>
      <c r="H17" t="s">
        <v>127</v>
      </c>
      <c r="J17" s="6"/>
      <c r="K17" s="6"/>
      <c r="L17">
        <v>3.956</v>
      </c>
      <c r="M17" s="2">
        <v>3.5</v>
      </c>
      <c r="N17" s="2">
        <v>3.6859999999999999</v>
      </c>
      <c r="O17" s="10" t="s">
        <v>38</v>
      </c>
      <c r="P17" t="s">
        <v>134</v>
      </c>
      <c r="Q17" t="s">
        <v>104</v>
      </c>
    </row>
    <row r="18" spans="1:17" x14ac:dyDescent="0.35">
      <c r="A18" s="6"/>
      <c r="B18" s="9"/>
      <c r="C18" s="9"/>
      <c r="D18" s="9"/>
      <c r="E18" s="9"/>
      <c r="F18" s="9"/>
      <c r="G18" s="9"/>
      <c r="J18" s="6"/>
      <c r="K18" s="6"/>
      <c r="M18" s="2"/>
      <c r="N18" s="2"/>
      <c r="O18" s="10"/>
    </row>
    <row r="19" spans="1:17" x14ac:dyDescent="0.35">
      <c r="A19" s="6"/>
      <c r="B19" s="9"/>
      <c r="C19" s="9"/>
      <c r="D19" s="9"/>
      <c r="E19" s="9"/>
      <c r="F19" s="9"/>
      <c r="G19" s="9"/>
      <c r="J19" s="7" t="s">
        <v>131</v>
      </c>
      <c r="K19" s="7"/>
      <c r="M19" s="2"/>
      <c r="N19" s="2"/>
      <c r="O19" s="16"/>
    </row>
    <row r="20" spans="1:17" x14ac:dyDescent="0.35">
      <c r="A20" s="6"/>
      <c r="B20" s="9"/>
      <c r="C20" s="9"/>
      <c r="D20" s="9"/>
      <c r="E20" s="9"/>
      <c r="F20" s="9"/>
      <c r="G20" s="9"/>
      <c r="J20" s="6"/>
      <c r="K20" s="6"/>
      <c r="M20" s="2"/>
      <c r="N20" s="2"/>
      <c r="O20" s="10"/>
    </row>
    <row r="21" spans="1:17" x14ac:dyDescent="0.35">
      <c r="A21" s="6"/>
      <c r="B21" s="9"/>
      <c r="C21" s="9"/>
      <c r="D21" s="9"/>
      <c r="E21" s="9"/>
      <c r="F21" s="9"/>
      <c r="G21" s="9"/>
      <c r="J21" s="6"/>
      <c r="K21" s="6"/>
      <c r="M21" s="2"/>
      <c r="N21" s="2"/>
      <c r="O21" s="10"/>
    </row>
    <row r="22" spans="1:17" x14ac:dyDescent="0.35">
      <c r="A22" s="6"/>
      <c r="B22" s="9"/>
      <c r="C22" s="9"/>
      <c r="D22" s="9"/>
      <c r="E22" s="9"/>
      <c r="F22" s="9"/>
      <c r="G22" s="9"/>
      <c r="J22" s="6"/>
      <c r="K22" s="6"/>
      <c r="M22" s="2"/>
      <c r="N22" s="2"/>
      <c r="O22" s="10"/>
    </row>
    <row r="23" spans="1:17" x14ac:dyDescent="0.35">
      <c r="A23" s="6"/>
      <c r="B23" s="9"/>
      <c r="C23" s="9"/>
      <c r="D23" s="9"/>
      <c r="E23" s="9"/>
      <c r="F23" s="9"/>
      <c r="G23" s="9"/>
      <c r="J23" s="6"/>
      <c r="K23" s="6"/>
      <c r="M23" s="2"/>
      <c r="N23" s="2"/>
      <c r="O23" s="10"/>
    </row>
    <row r="24" spans="1:17" x14ac:dyDescent="0.35">
      <c r="A24" s="6"/>
      <c r="B24" s="9"/>
      <c r="C24" s="9"/>
      <c r="D24" s="9"/>
      <c r="E24" s="9"/>
      <c r="F24" s="9"/>
      <c r="G24" s="9"/>
      <c r="J24" s="6"/>
      <c r="K24" s="6"/>
      <c r="M24" s="2"/>
      <c r="N24" s="2"/>
      <c r="O24" s="10"/>
    </row>
    <row r="25" spans="1:17" x14ac:dyDescent="0.35">
      <c r="A25" s="6"/>
      <c r="B25" s="9"/>
      <c r="C25" s="9"/>
      <c r="D25" s="9"/>
      <c r="E25" s="9"/>
      <c r="F25" s="9"/>
      <c r="G25" s="9"/>
      <c r="J25" s="6"/>
      <c r="K25" s="6"/>
      <c r="M25" s="2"/>
      <c r="N25" s="2"/>
      <c r="O25" s="10"/>
    </row>
    <row r="26" spans="1:17" x14ac:dyDescent="0.35">
      <c r="A26" s="6"/>
      <c r="B26" s="9"/>
      <c r="C26" s="9"/>
      <c r="D26" s="9"/>
      <c r="E26" s="9"/>
      <c r="F26" s="9"/>
      <c r="G26" s="9"/>
      <c r="J26" s="6"/>
      <c r="K26" s="6"/>
      <c r="M26" s="2"/>
      <c r="N26" s="2"/>
      <c r="O26" s="10"/>
    </row>
    <row r="27" spans="1:17" x14ac:dyDescent="0.35">
      <c r="A27" s="6"/>
      <c r="B27" s="9"/>
      <c r="C27" s="9"/>
      <c r="D27" s="9"/>
      <c r="E27" s="9"/>
      <c r="F27" s="9"/>
      <c r="G27" s="9"/>
      <c r="J27" s="6"/>
      <c r="K27" s="6"/>
      <c r="M27" s="2"/>
      <c r="N27" s="2"/>
      <c r="O27" s="10"/>
    </row>
    <row r="28" spans="1:17" x14ac:dyDescent="0.35">
      <c r="A28" s="6"/>
      <c r="B28" s="9"/>
      <c r="C28" s="9"/>
      <c r="D28" s="9"/>
      <c r="E28" s="9"/>
      <c r="F28" s="9"/>
      <c r="G28" s="9"/>
      <c r="J28" s="6"/>
      <c r="K28" s="6"/>
      <c r="M28" s="2"/>
      <c r="N28" s="2"/>
      <c r="O28" s="10"/>
      <c r="P28" s="4"/>
    </row>
    <row r="29" spans="1:17" x14ac:dyDescent="0.35">
      <c r="A29" s="6"/>
      <c r="B29" s="9"/>
      <c r="C29" s="9"/>
      <c r="D29" s="9"/>
      <c r="E29" s="9"/>
      <c r="F29" s="9"/>
      <c r="G29" s="9"/>
      <c r="J29" s="6"/>
      <c r="K29" s="6"/>
      <c r="M29" s="8"/>
      <c r="N29" s="2"/>
      <c r="O29" s="10"/>
      <c r="P29" s="4"/>
    </row>
    <row r="30" spans="1:17" x14ac:dyDescent="0.35">
      <c r="A30" s="6"/>
      <c r="B30" s="9"/>
      <c r="C30" s="9"/>
      <c r="D30" s="9"/>
      <c r="E30" s="9"/>
      <c r="F30" s="9"/>
      <c r="G30" s="9"/>
      <c r="J30" s="6"/>
      <c r="K30" s="6"/>
      <c r="M30" s="8"/>
      <c r="N30" s="2"/>
      <c r="O30" s="10"/>
    </row>
    <row r="31" spans="1:17" x14ac:dyDescent="0.35">
      <c r="A31" s="6"/>
      <c r="B31" s="9"/>
      <c r="C31" s="9"/>
      <c r="D31" s="9"/>
      <c r="E31" s="9"/>
      <c r="F31" s="9"/>
      <c r="G31" s="9"/>
      <c r="J31" s="6"/>
      <c r="K31" s="6"/>
      <c r="M31" s="8"/>
      <c r="N31" s="2"/>
      <c r="O31" s="10"/>
    </row>
    <row r="32" spans="1:17" x14ac:dyDescent="0.35">
      <c r="A32" s="6"/>
      <c r="B32" s="9"/>
      <c r="C32" s="9"/>
      <c r="D32" s="9"/>
      <c r="E32" s="9"/>
      <c r="F32" s="9"/>
      <c r="G32" s="9"/>
      <c r="J32" s="6"/>
      <c r="K32" s="6"/>
      <c r="M32" s="8"/>
      <c r="N32" s="2"/>
      <c r="O32" s="10"/>
    </row>
    <row r="33" spans="1:15" x14ac:dyDescent="0.35">
      <c r="A33" s="6"/>
      <c r="B33" s="9"/>
      <c r="C33" s="9"/>
      <c r="D33" s="9"/>
      <c r="E33" s="9"/>
      <c r="F33" s="9"/>
      <c r="G33" s="9"/>
      <c r="J33" s="6"/>
      <c r="K33" s="6"/>
      <c r="M33" s="8"/>
      <c r="N33" s="2"/>
      <c r="O33" s="10"/>
    </row>
    <row r="34" spans="1:15" x14ac:dyDescent="0.35">
      <c r="A34" s="6"/>
      <c r="B34" s="9"/>
      <c r="C34" s="9"/>
      <c r="D34" s="9"/>
      <c r="E34" s="9"/>
      <c r="F34" s="9"/>
      <c r="G34" s="9"/>
      <c r="J34" s="6"/>
      <c r="K34" s="6"/>
      <c r="M34" s="8"/>
      <c r="N34" s="2"/>
      <c r="O34" s="10"/>
    </row>
    <row r="35" spans="1:15" x14ac:dyDescent="0.35">
      <c r="A35" s="6"/>
      <c r="B35" s="9"/>
      <c r="C35" s="9"/>
      <c r="D35" s="9"/>
      <c r="E35" s="9"/>
      <c r="F35" s="9"/>
      <c r="G35" s="9"/>
      <c r="J35" s="6"/>
      <c r="K35" s="6"/>
      <c r="M35" s="8"/>
      <c r="N35" s="2"/>
      <c r="O35" s="10"/>
    </row>
    <row r="36" spans="1:15" x14ac:dyDescent="0.35">
      <c r="A36" s="6"/>
      <c r="B36" s="9"/>
      <c r="C36" s="9"/>
      <c r="D36" s="9"/>
      <c r="E36" s="9"/>
      <c r="F36" s="9"/>
      <c r="G36" s="9"/>
      <c r="J36" s="6"/>
      <c r="K36" s="6"/>
      <c r="M36" s="8"/>
      <c r="N36" s="2"/>
      <c r="O36" s="10"/>
    </row>
    <row r="37" spans="1:15" x14ac:dyDescent="0.35">
      <c r="A37" s="6"/>
      <c r="B37" s="9"/>
      <c r="C37" s="9"/>
      <c r="D37" s="9"/>
      <c r="E37" s="9"/>
      <c r="F37" s="9"/>
      <c r="G37" s="9"/>
      <c r="J37" s="6"/>
      <c r="K37" s="6"/>
      <c r="M37" s="8"/>
      <c r="N37" s="2"/>
      <c r="O37" s="10"/>
    </row>
    <row r="38" spans="1:15" x14ac:dyDescent="0.35">
      <c r="A38" s="6"/>
      <c r="B38" s="9"/>
      <c r="C38" s="9"/>
      <c r="D38" s="9"/>
      <c r="E38" s="9"/>
      <c r="F38" s="9"/>
      <c r="G38" s="9"/>
      <c r="J38" s="6"/>
      <c r="K38" s="6"/>
      <c r="M38" s="8"/>
      <c r="N38" s="2"/>
      <c r="O38" s="10"/>
    </row>
    <row r="39" spans="1:15" x14ac:dyDescent="0.35">
      <c r="A39" s="6"/>
      <c r="B39" s="9"/>
      <c r="C39" s="9"/>
      <c r="D39" s="9"/>
      <c r="E39" s="9"/>
      <c r="F39" s="9"/>
      <c r="G39" s="9"/>
      <c r="J39" s="6"/>
      <c r="K39" s="6"/>
      <c r="M39" s="8"/>
      <c r="N39" s="2"/>
      <c r="O39" s="10"/>
    </row>
    <row r="40" spans="1:15" x14ac:dyDescent="0.35">
      <c r="A40" s="6"/>
      <c r="B40" s="9"/>
      <c r="C40" s="9"/>
      <c r="D40" s="9"/>
      <c r="E40" s="9"/>
      <c r="F40" s="9"/>
      <c r="G40" s="9"/>
      <c r="J40" s="6"/>
      <c r="K40" s="6"/>
      <c r="M40" s="8"/>
      <c r="N40" s="2"/>
      <c r="O40" s="10"/>
    </row>
    <row r="41" spans="1:15" x14ac:dyDescent="0.35">
      <c r="A41" s="6"/>
      <c r="B41" s="9"/>
      <c r="C41" s="9"/>
      <c r="D41" s="9"/>
      <c r="E41" s="9"/>
      <c r="F41" s="9"/>
      <c r="G41" s="9"/>
      <c r="J41" s="6"/>
      <c r="K41" s="6"/>
      <c r="M41" s="8"/>
      <c r="N41" s="2"/>
      <c r="O41" s="10"/>
    </row>
    <row r="42" spans="1:15" x14ac:dyDescent="0.35">
      <c r="A42" s="6"/>
      <c r="B42" s="9"/>
      <c r="C42" s="9"/>
      <c r="D42" s="9"/>
      <c r="E42" s="9"/>
      <c r="F42" s="9"/>
      <c r="G42" s="9"/>
      <c r="J42" s="6"/>
      <c r="K42" s="6"/>
      <c r="M42" s="8"/>
      <c r="N42" s="2"/>
      <c r="O42" s="10"/>
    </row>
    <row r="43" spans="1:15" x14ac:dyDescent="0.35">
      <c r="A43" s="6"/>
      <c r="B43" s="9"/>
      <c r="C43" s="9"/>
      <c r="D43" s="9"/>
      <c r="E43" s="9"/>
      <c r="F43" s="9"/>
      <c r="G43" s="9"/>
      <c r="J43" s="6"/>
      <c r="K43" s="6"/>
      <c r="M43" s="8"/>
      <c r="N43" s="2"/>
      <c r="O43" s="10"/>
    </row>
    <row r="44" spans="1:15" x14ac:dyDescent="0.35">
      <c r="A44" s="6"/>
      <c r="B44" s="9"/>
      <c r="C44" s="9"/>
      <c r="D44" s="9"/>
      <c r="E44" s="9"/>
      <c r="F44" s="9"/>
      <c r="G44" s="9"/>
      <c r="J44" s="6"/>
      <c r="K44" s="6"/>
      <c r="M44" s="8"/>
      <c r="N44" s="2"/>
      <c r="O44" s="10"/>
    </row>
    <row r="45" spans="1:15" x14ac:dyDescent="0.35">
      <c r="A45" s="6"/>
      <c r="B45" s="9"/>
      <c r="C45" s="9"/>
      <c r="D45" s="9"/>
      <c r="E45" s="9"/>
      <c r="F45" s="9"/>
      <c r="G45" s="9"/>
      <c r="J45" s="6"/>
      <c r="K45" s="6"/>
      <c r="M45" s="8"/>
      <c r="N45" s="2"/>
      <c r="O45" s="10"/>
    </row>
    <row r="46" spans="1:15" x14ac:dyDescent="0.35">
      <c r="A46" s="6"/>
      <c r="B46" s="9"/>
      <c r="C46" s="9"/>
      <c r="D46" s="9"/>
      <c r="E46" s="9"/>
      <c r="F46" s="9"/>
      <c r="G46" s="9"/>
      <c r="J46" s="6"/>
      <c r="K46" s="6"/>
      <c r="M46" s="8"/>
      <c r="N46" s="2"/>
      <c r="O46" s="10"/>
    </row>
    <row r="47" spans="1:15" x14ac:dyDescent="0.35">
      <c r="A47" s="6"/>
      <c r="B47" s="9"/>
      <c r="C47" s="9"/>
      <c r="D47" s="9"/>
      <c r="E47" s="9"/>
      <c r="F47" s="9"/>
      <c r="G47" s="9"/>
      <c r="J47" s="6"/>
      <c r="K47" s="6"/>
      <c r="M47" s="8"/>
      <c r="N47" s="2"/>
      <c r="O47" s="10"/>
    </row>
    <row r="48" spans="1:15" x14ac:dyDescent="0.35">
      <c r="A48" s="6"/>
      <c r="B48" s="9"/>
      <c r="C48" s="9"/>
      <c r="D48" s="9"/>
      <c r="E48" s="9"/>
      <c r="F48" s="9"/>
      <c r="G48" s="9"/>
      <c r="J48" s="6"/>
      <c r="K48" s="6"/>
      <c r="M48" s="8"/>
      <c r="N48" s="2"/>
      <c r="O48" s="10"/>
    </row>
    <row r="49" spans="1:15" x14ac:dyDescent="0.35">
      <c r="A49" s="6"/>
      <c r="B49" s="9"/>
      <c r="C49" s="9"/>
      <c r="D49" s="9"/>
      <c r="E49" s="9"/>
      <c r="F49" s="9"/>
      <c r="G49" s="9"/>
      <c r="J49" s="6"/>
      <c r="K49" s="6"/>
      <c r="M49" s="8"/>
      <c r="N49" s="2"/>
      <c r="O49" s="10"/>
    </row>
    <row r="50" spans="1:15" x14ac:dyDescent="0.35">
      <c r="A50" s="6"/>
      <c r="B50" s="9"/>
      <c r="C50" s="9"/>
      <c r="D50" s="9"/>
      <c r="E50" s="9"/>
      <c r="F50" s="9"/>
      <c r="G50" s="9"/>
      <c r="J50" s="6"/>
      <c r="K50" s="6"/>
      <c r="M50" s="8"/>
      <c r="N50" s="2"/>
      <c r="O50" s="10"/>
    </row>
    <row r="51" spans="1:15" x14ac:dyDescent="0.35">
      <c r="A51" s="6"/>
      <c r="B51" s="9"/>
      <c r="C51" s="9"/>
      <c r="D51" s="9"/>
      <c r="E51" s="9"/>
      <c r="F51" s="9"/>
      <c r="G51" s="9"/>
      <c r="J51" s="6"/>
      <c r="K51" s="6"/>
      <c r="M51" s="8"/>
      <c r="N51" s="2"/>
      <c r="O51" s="10"/>
    </row>
    <row r="52" spans="1:15" x14ac:dyDescent="0.35">
      <c r="A52" s="6"/>
      <c r="B52" s="9"/>
      <c r="C52" s="9"/>
      <c r="D52" s="9"/>
      <c r="E52" s="9"/>
      <c r="F52" s="9"/>
      <c r="G52" s="9"/>
      <c r="J52" s="6"/>
      <c r="K52" s="6"/>
      <c r="M52" s="8"/>
      <c r="N52" s="2"/>
      <c r="O52" s="10"/>
    </row>
    <row r="53" spans="1:15" x14ac:dyDescent="0.35">
      <c r="A53" s="6"/>
      <c r="B53" s="9"/>
      <c r="C53" s="9"/>
      <c r="D53" s="9"/>
      <c r="E53" s="9"/>
      <c r="F53" s="9"/>
      <c r="G53" s="9"/>
      <c r="J53" s="6"/>
      <c r="K53" s="6"/>
      <c r="M53" s="8"/>
      <c r="N53" s="2"/>
      <c r="O53" s="10"/>
    </row>
    <row r="54" spans="1:15" x14ac:dyDescent="0.35">
      <c r="A54" s="6"/>
      <c r="B54" s="9"/>
      <c r="C54" s="9"/>
      <c r="D54" s="9"/>
      <c r="E54" s="9"/>
      <c r="F54" s="9"/>
      <c r="G54" s="9"/>
      <c r="J54" s="6"/>
      <c r="K54" s="6"/>
      <c r="M54" s="8"/>
      <c r="N54" s="2"/>
      <c r="O54" s="10"/>
    </row>
    <row r="55" spans="1:15" x14ac:dyDescent="0.35">
      <c r="A55" s="6"/>
      <c r="B55" s="9"/>
      <c r="C55" s="9"/>
      <c r="D55" s="9"/>
      <c r="E55" s="9"/>
      <c r="F55" s="9"/>
      <c r="G55" s="9"/>
      <c r="J55" s="6"/>
      <c r="K55" s="6"/>
      <c r="M55" s="8"/>
      <c r="N55" s="2"/>
      <c r="O55" s="10"/>
    </row>
    <row r="56" spans="1:15" x14ac:dyDescent="0.35">
      <c r="A56" s="6"/>
      <c r="B56" s="9"/>
      <c r="C56" s="9"/>
      <c r="D56" s="9"/>
      <c r="E56" s="9"/>
      <c r="F56" s="9"/>
      <c r="G56" s="9"/>
      <c r="J56" s="6"/>
      <c r="K56" s="6"/>
      <c r="M56" s="8"/>
      <c r="N56" s="2"/>
      <c r="O56" s="10"/>
    </row>
    <row r="57" spans="1:15" x14ac:dyDescent="0.35">
      <c r="A57" s="6"/>
      <c r="B57" s="9"/>
      <c r="C57" s="9"/>
      <c r="D57" s="9"/>
      <c r="E57" s="9"/>
      <c r="F57" s="9"/>
      <c r="G57" s="9"/>
      <c r="J57" s="6"/>
      <c r="K57" s="6"/>
      <c r="M57" s="8"/>
      <c r="N57" s="2"/>
      <c r="O57" s="10"/>
    </row>
    <row r="58" spans="1:15" x14ac:dyDescent="0.35">
      <c r="A58" s="6"/>
      <c r="B58" s="9"/>
      <c r="C58" s="9"/>
      <c r="D58" s="9"/>
      <c r="E58" s="9"/>
      <c r="F58" s="9"/>
      <c r="G58" s="9"/>
      <c r="J58" s="6"/>
      <c r="K58" s="6"/>
      <c r="M58" s="8"/>
      <c r="N58" s="2"/>
      <c r="O58" s="10"/>
    </row>
    <row r="59" spans="1:15" x14ac:dyDescent="0.35">
      <c r="A59" s="6"/>
      <c r="B59" s="9"/>
      <c r="C59" s="9"/>
      <c r="D59" s="9"/>
      <c r="E59" s="9"/>
      <c r="F59" s="9"/>
      <c r="G59" s="9"/>
      <c r="J59" s="6"/>
      <c r="K59" s="6"/>
      <c r="M59" s="8"/>
      <c r="N59" s="2"/>
      <c r="O59" s="10"/>
    </row>
    <row r="60" spans="1:15" x14ac:dyDescent="0.35">
      <c r="A60" s="6"/>
      <c r="B60" s="9"/>
      <c r="C60" s="9"/>
      <c r="D60" s="9"/>
      <c r="E60" s="9"/>
      <c r="F60" s="9"/>
      <c r="G60" s="9"/>
      <c r="J60" s="6"/>
      <c r="K60" s="6"/>
      <c r="M60" s="8"/>
      <c r="N60" s="2"/>
      <c r="O60" s="10"/>
    </row>
    <row r="61" spans="1:15" x14ac:dyDescent="0.35">
      <c r="A61" s="6"/>
      <c r="B61" s="9"/>
      <c r="C61" s="9"/>
      <c r="D61" s="9"/>
      <c r="E61" s="9"/>
      <c r="F61" s="9"/>
      <c r="G61" s="9"/>
      <c r="J61" s="6"/>
      <c r="K61" s="6"/>
      <c r="M61" s="8"/>
      <c r="N61" s="2"/>
      <c r="O61" s="10"/>
    </row>
    <row r="62" spans="1:15" x14ac:dyDescent="0.35">
      <c r="A62" s="6"/>
      <c r="B62" s="9"/>
      <c r="C62" s="9"/>
      <c r="D62" s="9"/>
      <c r="E62" s="9"/>
      <c r="F62" s="9"/>
      <c r="G62" s="9"/>
      <c r="J62" s="6"/>
      <c r="K62" s="6"/>
      <c r="M62" s="8"/>
      <c r="N62" s="2"/>
      <c r="O62" s="10"/>
    </row>
    <row r="63" spans="1:15" x14ac:dyDescent="0.35">
      <c r="A63" s="6"/>
      <c r="B63" s="9"/>
      <c r="C63" s="9"/>
      <c r="D63" s="9"/>
      <c r="E63" s="9"/>
      <c r="F63" s="9"/>
      <c r="G63" s="9"/>
      <c r="J63" s="6"/>
      <c r="K63" s="6"/>
      <c r="M63" s="8"/>
      <c r="N63" s="2"/>
      <c r="O63" s="10"/>
    </row>
    <row r="64" spans="1:15" x14ac:dyDescent="0.35">
      <c r="A64" s="6"/>
      <c r="B64" s="9"/>
      <c r="C64" s="9"/>
      <c r="D64" s="9"/>
      <c r="E64" s="9"/>
      <c r="F64" s="9"/>
      <c r="G64" s="9"/>
      <c r="J64" s="6"/>
      <c r="K64" s="6"/>
      <c r="M64" s="8"/>
      <c r="N64" s="2"/>
      <c r="O64" s="10"/>
    </row>
    <row r="65" spans="1:15" x14ac:dyDescent="0.35">
      <c r="A65" s="6"/>
      <c r="B65" s="9"/>
      <c r="C65" s="9"/>
      <c r="D65" s="9"/>
      <c r="E65" s="9"/>
      <c r="F65" s="9"/>
      <c r="G65" s="9"/>
      <c r="J65" s="6"/>
      <c r="K65" s="6"/>
      <c r="M65" s="8"/>
      <c r="N65" s="2"/>
      <c r="O65" s="10"/>
    </row>
    <row r="66" spans="1:15" x14ac:dyDescent="0.35">
      <c r="A66" s="6"/>
      <c r="B66" s="9"/>
      <c r="C66" s="9"/>
      <c r="D66" s="9"/>
      <c r="E66" s="9"/>
      <c r="F66" s="9"/>
      <c r="G66" s="9"/>
      <c r="J66" s="6"/>
      <c r="K66" s="6"/>
      <c r="M66" s="8"/>
      <c r="N66" s="2"/>
      <c r="O66" s="10"/>
    </row>
    <row r="67" spans="1:15" x14ac:dyDescent="0.35">
      <c r="A67" s="6"/>
      <c r="B67" s="9"/>
      <c r="C67" s="9"/>
      <c r="D67" s="9"/>
      <c r="E67" s="9"/>
      <c r="F67" s="9"/>
      <c r="G67" s="9"/>
      <c r="J67" s="6"/>
      <c r="K67" s="6"/>
      <c r="M67" s="8"/>
      <c r="N67" s="2"/>
      <c r="O67" s="10"/>
    </row>
    <row r="68" spans="1:15" x14ac:dyDescent="0.35">
      <c r="A68" s="6"/>
      <c r="B68" s="9"/>
      <c r="C68" s="9"/>
      <c r="D68" s="9"/>
      <c r="E68" s="9"/>
      <c r="F68" s="9"/>
      <c r="G68" s="9"/>
      <c r="J68" s="6"/>
      <c r="K68" s="6"/>
      <c r="M68" s="8"/>
      <c r="N68" s="2"/>
      <c r="O68" s="10"/>
    </row>
    <row r="69" spans="1:15" x14ac:dyDescent="0.35">
      <c r="A69" s="6"/>
      <c r="B69" s="9"/>
      <c r="C69" s="9"/>
      <c r="D69" s="9"/>
      <c r="E69" s="9"/>
      <c r="F69" s="9"/>
      <c r="G69" s="9"/>
      <c r="J69" s="6"/>
      <c r="K69" s="6"/>
      <c r="M69" s="8"/>
      <c r="N69" s="2"/>
      <c r="O69" s="10"/>
    </row>
    <row r="70" spans="1:15" x14ac:dyDescent="0.35">
      <c r="A70" s="6"/>
      <c r="B70" s="9"/>
      <c r="C70" s="9"/>
      <c r="D70" s="9"/>
      <c r="E70" s="9"/>
      <c r="F70" s="9"/>
      <c r="G70" s="9"/>
      <c r="J70" s="6"/>
      <c r="K70" s="6"/>
      <c r="M70" s="8"/>
      <c r="N70" s="2"/>
      <c r="O70" s="10"/>
    </row>
    <row r="71" spans="1:15" x14ac:dyDescent="0.35">
      <c r="A71" s="6"/>
      <c r="B71" s="9"/>
      <c r="C71" s="9"/>
      <c r="D71" s="9"/>
      <c r="E71" s="9"/>
      <c r="F71" s="9"/>
      <c r="G71" s="9"/>
      <c r="J71" s="6"/>
      <c r="K71" s="6"/>
      <c r="M71" s="8"/>
      <c r="N71" s="2"/>
      <c r="O71" s="10"/>
    </row>
    <row r="72" spans="1:15" x14ac:dyDescent="0.35">
      <c r="A72" s="6"/>
      <c r="B72" s="9"/>
      <c r="C72" s="9"/>
      <c r="D72" s="9"/>
      <c r="E72" s="9"/>
      <c r="F72" s="9"/>
      <c r="G72" s="9"/>
      <c r="J72" s="6"/>
      <c r="K72" s="6"/>
      <c r="M72" s="8"/>
      <c r="N72" s="2"/>
      <c r="O72" s="10"/>
    </row>
    <row r="73" spans="1:15" x14ac:dyDescent="0.35">
      <c r="A73" s="6"/>
      <c r="B73" s="9"/>
      <c r="C73" s="9"/>
      <c r="D73" s="9"/>
      <c r="E73" s="9"/>
      <c r="F73" s="9"/>
      <c r="G73" s="9"/>
      <c r="J73" s="6"/>
      <c r="K73" s="6"/>
      <c r="M73" s="8"/>
      <c r="N73" s="2"/>
      <c r="O73" s="10"/>
    </row>
    <row r="74" spans="1:15" x14ac:dyDescent="0.35">
      <c r="A74" s="6"/>
      <c r="B74" s="9"/>
      <c r="C74" s="9"/>
      <c r="D74" s="9"/>
      <c r="E74" s="9"/>
      <c r="F74" s="9"/>
      <c r="G74" s="9"/>
      <c r="J74" s="10"/>
      <c r="K74" s="10"/>
      <c r="M74" s="8"/>
      <c r="N74" s="2"/>
      <c r="O74" s="10"/>
    </row>
    <row r="75" spans="1:15" x14ac:dyDescent="0.35">
      <c r="A75" s="6"/>
      <c r="B75" s="9"/>
      <c r="C75" s="9"/>
      <c r="D75" s="9"/>
      <c r="E75" s="9"/>
      <c r="F75" s="9"/>
      <c r="G75" s="9"/>
      <c r="J75" s="10"/>
      <c r="K75" s="10"/>
      <c r="M75" s="8"/>
      <c r="N75" s="2"/>
      <c r="O75" s="10"/>
    </row>
    <row r="76" spans="1:15" x14ac:dyDescent="0.35">
      <c r="A76" s="6"/>
      <c r="B76" s="9"/>
      <c r="C76" s="9"/>
      <c r="D76" s="9"/>
      <c r="E76" s="9"/>
      <c r="F76" s="9"/>
      <c r="G76" s="9"/>
      <c r="J76" s="6"/>
      <c r="K76" s="6"/>
      <c r="M76" s="8"/>
      <c r="N76" s="2"/>
      <c r="O76" s="10"/>
    </row>
    <row r="77" spans="1:15" x14ac:dyDescent="0.35">
      <c r="A77" s="6"/>
      <c r="B77" s="9"/>
      <c r="C77" s="9"/>
      <c r="D77" s="9"/>
      <c r="E77" s="9"/>
      <c r="F77" s="9"/>
      <c r="G77" s="9"/>
      <c r="J77" s="6"/>
      <c r="K77" s="6"/>
      <c r="M77" s="8"/>
      <c r="N77" s="2"/>
      <c r="O77" s="10"/>
    </row>
    <row r="78" spans="1:15" x14ac:dyDescent="0.35">
      <c r="A78" s="6"/>
      <c r="B78" s="9"/>
      <c r="C78" s="9"/>
      <c r="D78" s="9"/>
      <c r="E78" s="9"/>
      <c r="F78" s="9"/>
      <c r="G78" s="9"/>
      <c r="J78" s="6"/>
      <c r="K78" s="6"/>
      <c r="M78" s="8"/>
      <c r="N78" s="2"/>
      <c r="O78" s="10"/>
    </row>
    <row r="79" spans="1:15" x14ac:dyDescent="0.35">
      <c r="A79" s="6"/>
      <c r="B79" s="9"/>
      <c r="C79" s="9"/>
      <c r="D79" s="9"/>
      <c r="E79" s="9"/>
      <c r="F79" s="9"/>
      <c r="G79" s="9"/>
      <c r="J79" s="6"/>
      <c r="K79" s="6"/>
      <c r="M79" s="8"/>
      <c r="N79" s="2"/>
      <c r="O79" s="10"/>
    </row>
    <row r="80" spans="1:15" x14ac:dyDescent="0.35">
      <c r="A80" s="6"/>
      <c r="B80" s="9"/>
      <c r="C80" s="9"/>
      <c r="D80" s="9"/>
      <c r="E80" s="9"/>
      <c r="F80" s="9"/>
      <c r="G80" s="9"/>
      <c r="J80" s="6"/>
      <c r="K80" s="6"/>
      <c r="M80" s="8"/>
      <c r="N80" s="2"/>
      <c r="O80" s="10"/>
    </row>
    <row r="81" spans="1:15" x14ac:dyDescent="0.35">
      <c r="A81" s="6"/>
      <c r="B81" s="9"/>
      <c r="C81" s="9"/>
      <c r="D81" s="9"/>
      <c r="E81" s="9"/>
      <c r="F81" s="9"/>
      <c r="G81" s="9"/>
      <c r="J81" s="6"/>
      <c r="K81" s="6"/>
      <c r="M81" s="8"/>
      <c r="N81" s="2"/>
      <c r="O81" s="10"/>
    </row>
    <row r="82" spans="1:15" x14ac:dyDescent="0.35">
      <c r="A82" s="6"/>
      <c r="B82" s="9"/>
      <c r="C82" s="9"/>
      <c r="D82" s="9"/>
      <c r="E82" s="9"/>
      <c r="F82" s="9"/>
      <c r="G82" s="9"/>
      <c r="H82" s="3"/>
      <c r="J82" s="6"/>
      <c r="K82" s="6"/>
      <c r="M82" s="8"/>
      <c r="N82" s="2"/>
      <c r="O82" s="10"/>
    </row>
    <row r="83" spans="1:15" x14ac:dyDescent="0.35">
      <c r="A83" s="6"/>
      <c r="B83" s="9"/>
      <c r="C83" s="9"/>
      <c r="D83" s="9"/>
      <c r="E83" s="9"/>
      <c r="F83" s="9"/>
      <c r="G83" s="9"/>
      <c r="H83" s="3"/>
      <c r="J83" s="6"/>
      <c r="K83" s="6"/>
      <c r="M83" s="8"/>
      <c r="N83" s="2"/>
      <c r="O83" s="10"/>
    </row>
    <row r="84" spans="1:15" x14ac:dyDescent="0.35">
      <c r="A84" s="6"/>
      <c r="B84" s="9"/>
      <c r="C84" s="9"/>
      <c r="D84" s="9"/>
      <c r="E84" s="9"/>
      <c r="F84" s="9"/>
      <c r="G84" s="9"/>
      <c r="H84" s="3"/>
      <c r="J84" s="6"/>
      <c r="K84" s="6"/>
      <c r="M84" s="8"/>
      <c r="N84" s="2"/>
      <c r="O84" s="10"/>
    </row>
    <row r="85" spans="1:15" x14ac:dyDescent="0.35">
      <c r="A85" s="6"/>
      <c r="B85" s="9"/>
      <c r="C85" s="9"/>
      <c r="D85" s="9"/>
      <c r="E85" s="9"/>
      <c r="F85" s="9"/>
      <c r="G85" s="9"/>
      <c r="H85" s="3"/>
      <c r="J85" s="6"/>
      <c r="K85" s="6"/>
      <c r="M85" s="8"/>
      <c r="N85" s="2"/>
      <c r="O85" s="10"/>
    </row>
    <row r="86" spans="1:15" x14ac:dyDescent="0.35">
      <c r="A86" s="6"/>
      <c r="B86" s="9"/>
      <c r="C86" s="9"/>
      <c r="D86" s="9"/>
      <c r="E86" s="9"/>
      <c r="F86" s="9"/>
      <c r="G86" s="9"/>
      <c r="H86" s="3"/>
      <c r="J86" s="6"/>
      <c r="K86" s="6"/>
      <c r="M86" s="8"/>
      <c r="N86" s="2"/>
      <c r="O86" s="10"/>
    </row>
    <row r="87" spans="1:15" x14ac:dyDescent="0.35">
      <c r="A87" s="6"/>
      <c r="B87" s="9"/>
      <c r="C87" s="9"/>
      <c r="D87" s="9"/>
      <c r="E87" s="9"/>
      <c r="F87" s="9"/>
      <c r="G87" s="9"/>
      <c r="H87" s="3"/>
      <c r="J87" s="6"/>
      <c r="K87" s="6"/>
      <c r="M87" s="8"/>
      <c r="N87" s="2"/>
      <c r="O87" s="10"/>
    </row>
    <row r="88" spans="1:15" x14ac:dyDescent="0.35">
      <c r="A88" s="6"/>
      <c r="B88" s="9"/>
      <c r="C88" s="9"/>
      <c r="D88" s="9"/>
      <c r="E88" s="9"/>
      <c r="F88" s="9"/>
      <c r="G88" s="9"/>
      <c r="H88" s="3"/>
      <c r="J88" s="6"/>
      <c r="K88" s="6"/>
      <c r="M88" s="8"/>
      <c r="N88" s="2"/>
      <c r="O88" s="10"/>
    </row>
    <row r="89" spans="1:15" x14ac:dyDescent="0.35">
      <c r="A89" s="6"/>
      <c r="B89" s="9"/>
      <c r="C89" s="9"/>
      <c r="D89" s="9"/>
      <c r="E89" s="9"/>
      <c r="F89" s="9"/>
      <c r="G89" s="9"/>
      <c r="H89" s="3"/>
      <c r="J89" s="6"/>
      <c r="K89" s="6"/>
      <c r="M89" s="8"/>
      <c r="N89" s="2"/>
      <c r="O89" s="10"/>
    </row>
    <row r="90" spans="1:15" x14ac:dyDescent="0.35">
      <c r="A90" s="6"/>
      <c r="B90" s="9"/>
      <c r="C90" s="9"/>
      <c r="D90" s="9"/>
      <c r="E90" s="9"/>
      <c r="F90" s="9"/>
      <c r="G90" s="9"/>
      <c r="H90" s="3"/>
      <c r="J90" s="6"/>
      <c r="K90" s="6"/>
      <c r="M90" s="8"/>
      <c r="N90" s="2"/>
      <c r="O90" s="10"/>
    </row>
    <row r="91" spans="1:15" x14ac:dyDescent="0.35">
      <c r="A91" s="6"/>
      <c r="B91" s="9"/>
      <c r="C91" s="9"/>
      <c r="D91" s="9"/>
      <c r="E91" s="9"/>
      <c r="F91" s="9"/>
      <c r="G91" s="9"/>
      <c r="H91" s="3"/>
      <c r="J91" s="6"/>
      <c r="K91" s="6"/>
      <c r="M91" s="8"/>
      <c r="N91" s="2"/>
      <c r="O91" s="10"/>
    </row>
    <row r="92" spans="1:15" x14ac:dyDescent="0.35">
      <c r="A92" s="6"/>
      <c r="B92" s="9"/>
      <c r="C92" s="9"/>
      <c r="D92" s="9"/>
      <c r="E92" s="9"/>
      <c r="F92" s="9"/>
      <c r="G92" s="9"/>
      <c r="H92" s="3"/>
      <c r="J92" s="6"/>
      <c r="K92" s="6"/>
      <c r="M92" s="8"/>
      <c r="N92" s="2"/>
      <c r="O92" s="10"/>
    </row>
    <row r="93" spans="1:15" x14ac:dyDescent="0.35">
      <c r="A93" s="6"/>
      <c r="B93" s="9"/>
      <c r="C93" s="9"/>
      <c r="D93" s="9"/>
      <c r="E93" s="9"/>
      <c r="F93" s="9"/>
      <c r="G93" s="9"/>
      <c r="H93" s="3"/>
      <c r="J93" s="6"/>
      <c r="K93" s="6"/>
      <c r="M93" s="8"/>
      <c r="N93" s="2"/>
      <c r="O93" s="10"/>
    </row>
    <row r="94" spans="1:15" x14ac:dyDescent="0.35">
      <c r="A94" s="6"/>
      <c r="B94" s="9"/>
      <c r="C94" s="9"/>
      <c r="D94" s="9"/>
      <c r="E94" s="9"/>
      <c r="F94" s="9"/>
      <c r="G94" s="9"/>
      <c r="H94" s="3"/>
      <c r="J94" s="6"/>
      <c r="K94" s="6"/>
      <c r="M94" s="8"/>
      <c r="N94" s="2"/>
      <c r="O94" s="10"/>
    </row>
    <row r="95" spans="1:15" x14ac:dyDescent="0.35">
      <c r="A95" s="6"/>
      <c r="B95" s="9"/>
      <c r="C95" s="9"/>
      <c r="D95" s="9"/>
      <c r="E95" s="9"/>
      <c r="F95" s="9"/>
      <c r="G95" s="9"/>
      <c r="H95" s="3"/>
      <c r="J95" s="6"/>
      <c r="K95" s="6"/>
      <c r="M95" s="8"/>
      <c r="N95" s="2"/>
      <c r="O95" s="10"/>
    </row>
    <row r="96" spans="1:15" x14ac:dyDescent="0.35">
      <c r="A96" s="6"/>
      <c r="B96" s="9"/>
      <c r="C96" s="9"/>
      <c r="D96" s="9"/>
      <c r="E96" s="9"/>
      <c r="F96" s="9"/>
      <c r="G96" s="9"/>
      <c r="H96" s="3"/>
      <c r="J96" s="6"/>
      <c r="K96" s="6"/>
      <c r="M96" s="8"/>
      <c r="N96" s="2"/>
      <c r="O96" s="10"/>
    </row>
    <row r="97" spans="1:15" x14ac:dyDescent="0.35">
      <c r="A97" s="6"/>
      <c r="B97" s="9"/>
      <c r="C97" s="9"/>
      <c r="D97" s="9"/>
      <c r="E97" s="9"/>
      <c r="F97" s="9"/>
      <c r="G97" s="9"/>
      <c r="H97" s="3"/>
      <c r="J97" s="6"/>
      <c r="K97" s="6"/>
      <c r="M97" s="8"/>
      <c r="N97" s="2"/>
      <c r="O97" s="10"/>
    </row>
    <row r="98" spans="1:15" x14ac:dyDescent="0.35">
      <c r="A98" s="6"/>
      <c r="B98" s="9"/>
      <c r="C98" s="9"/>
      <c r="D98" s="9"/>
      <c r="E98" s="9"/>
      <c r="F98" s="9"/>
      <c r="G98" s="9"/>
      <c r="H98" s="3"/>
      <c r="J98" s="6"/>
      <c r="K98" s="6"/>
      <c r="M98" s="8"/>
      <c r="N98" s="2"/>
      <c r="O98" s="10"/>
    </row>
    <row r="99" spans="1:15" x14ac:dyDescent="0.35">
      <c r="A99" s="6"/>
      <c r="B99" s="9"/>
      <c r="C99" s="9"/>
      <c r="D99" s="9"/>
      <c r="E99" s="9"/>
      <c r="F99" s="9"/>
      <c r="G99" s="9"/>
      <c r="H99" s="3"/>
      <c r="J99" s="6"/>
      <c r="K99" s="6"/>
      <c r="M99" s="8"/>
      <c r="N99" s="2"/>
      <c r="O99" s="10"/>
    </row>
    <row r="100" spans="1:15" x14ac:dyDescent="0.35">
      <c r="A100" s="6"/>
      <c r="B100" s="9"/>
      <c r="C100" s="9"/>
      <c r="D100" s="9"/>
      <c r="E100" s="9"/>
      <c r="F100" s="9"/>
      <c r="G100" s="9"/>
      <c r="H100" s="3"/>
      <c r="J100" s="6"/>
      <c r="K100" s="6"/>
      <c r="M100" s="8"/>
      <c r="N100" s="2"/>
      <c r="O100" s="10"/>
    </row>
    <row r="101" spans="1:15" x14ac:dyDescent="0.35">
      <c r="A101" s="6"/>
      <c r="B101" s="9"/>
      <c r="C101" s="9"/>
      <c r="D101" s="9"/>
      <c r="E101" s="9"/>
      <c r="F101" s="9"/>
      <c r="G101" s="9"/>
      <c r="H101" s="3"/>
      <c r="J101" s="6"/>
      <c r="K101" s="6"/>
      <c r="M101" s="8"/>
      <c r="N101" s="2"/>
      <c r="O101" s="10"/>
    </row>
    <row r="102" spans="1:15" x14ac:dyDescent="0.35">
      <c r="A102" s="6"/>
      <c r="B102" s="9"/>
      <c r="C102" s="9"/>
      <c r="D102" s="9"/>
      <c r="E102" s="9"/>
      <c r="F102" s="9"/>
      <c r="G102" s="9"/>
      <c r="H102" s="3"/>
      <c r="J102" s="6"/>
      <c r="K102" s="6"/>
      <c r="M102" s="8"/>
      <c r="N102" s="2"/>
      <c r="O102" s="10"/>
    </row>
    <row r="103" spans="1:15" x14ac:dyDescent="0.35">
      <c r="A103" s="6"/>
      <c r="B103" s="9"/>
      <c r="C103" s="9"/>
      <c r="D103" s="9"/>
      <c r="E103" s="9"/>
      <c r="F103" s="9"/>
      <c r="G103" s="9"/>
      <c r="H103" s="3"/>
      <c r="J103" s="6"/>
      <c r="K103" s="6"/>
      <c r="M103" s="8"/>
      <c r="N103" s="2"/>
      <c r="O103" s="10"/>
    </row>
    <row r="104" spans="1:15" x14ac:dyDescent="0.35">
      <c r="A104" s="6"/>
      <c r="B104" s="9"/>
      <c r="C104" s="9"/>
      <c r="D104" s="9"/>
      <c r="E104" s="9"/>
      <c r="F104" s="9"/>
      <c r="G104" s="9"/>
      <c r="H104" s="3"/>
      <c r="J104" s="6"/>
      <c r="K104" s="6"/>
      <c r="M104" s="8"/>
      <c r="N104" s="2"/>
      <c r="O104" s="10"/>
    </row>
    <row r="105" spans="1:15" x14ac:dyDescent="0.35">
      <c r="A105" s="6"/>
      <c r="B105" s="9"/>
      <c r="C105" s="9"/>
      <c r="D105" s="9"/>
      <c r="E105" s="9"/>
      <c r="F105" s="9"/>
      <c r="G105" s="9"/>
      <c r="H105" s="3"/>
      <c r="J105" s="6"/>
      <c r="K105" s="6"/>
      <c r="M105" s="8"/>
      <c r="N105" s="2"/>
      <c r="O105" s="10"/>
    </row>
    <row r="106" spans="1:15" x14ac:dyDescent="0.35">
      <c r="A106" s="6"/>
      <c r="B106" s="9"/>
      <c r="C106" s="9"/>
      <c r="D106" s="9"/>
      <c r="E106" s="9"/>
      <c r="F106" s="9"/>
      <c r="G106" s="9"/>
      <c r="H106" s="3"/>
      <c r="J106" s="6"/>
      <c r="K106" s="6"/>
      <c r="M106" s="8"/>
      <c r="N106" s="2"/>
      <c r="O106" s="10"/>
    </row>
    <row r="107" spans="1:15" x14ac:dyDescent="0.35">
      <c r="A107" s="6"/>
      <c r="B107" s="9"/>
      <c r="C107" s="9"/>
      <c r="D107" s="9"/>
      <c r="E107" s="9"/>
      <c r="F107" s="9"/>
      <c r="G107" s="9"/>
      <c r="H107" s="3"/>
      <c r="J107" s="6"/>
      <c r="K107" s="6"/>
      <c r="M107" s="8"/>
      <c r="N107" s="2"/>
      <c r="O107" s="10"/>
    </row>
    <row r="108" spans="1:15" x14ac:dyDescent="0.35">
      <c r="A108" s="6"/>
      <c r="B108" s="9"/>
      <c r="C108" s="9"/>
      <c r="D108" s="9"/>
      <c r="E108" s="9"/>
      <c r="F108" s="9"/>
      <c r="G108" s="9"/>
      <c r="H108" s="3"/>
      <c r="J108" s="6"/>
      <c r="K108" s="6"/>
      <c r="M108" s="8"/>
      <c r="N108" s="2"/>
      <c r="O108" s="10"/>
    </row>
    <row r="109" spans="1:15" x14ac:dyDescent="0.35">
      <c r="A109" s="6"/>
      <c r="B109" s="9"/>
      <c r="C109" s="9"/>
      <c r="D109" s="9"/>
      <c r="E109" s="9"/>
      <c r="F109" s="9"/>
      <c r="G109" s="9"/>
      <c r="H109" s="3"/>
      <c r="J109" s="6"/>
      <c r="K109" s="6"/>
      <c r="M109" s="8"/>
      <c r="N109" s="2"/>
      <c r="O109" s="10"/>
    </row>
    <row r="110" spans="1:15" x14ac:dyDescent="0.35">
      <c r="A110" s="6"/>
      <c r="B110" s="9"/>
      <c r="C110" s="9"/>
      <c r="D110" s="9"/>
      <c r="E110" s="9"/>
      <c r="F110" s="9"/>
      <c r="G110" s="9"/>
      <c r="H110" s="3"/>
      <c r="J110" s="6"/>
      <c r="K110" s="6"/>
      <c r="M110" s="8"/>
      <c r="N110" s="2"/>
      <c r="O110" s="10"/>
    </row>
    <row r="111" spans="1:15" x14ac:dyDescent="0.35">
      <c r="A111" s="6"/>
      <c r="B111" s="9"/>
      <c r="C111" s="9"/>
      <c r="D111" s="9"/>
      <c r="E111" s="9"/>
      <c r="F111" s="9"/>
      <c r="G111" s="9"/>
      <c r="H111" s="3"/>
      <c r="J111" s="6"/>
      <c r="K111" s="6"/>
      <c r="M111" s="8"/>
      <c r="N111" s="2"/>
      <c r="O111" s="10"/>
    </row>
    <row r="112" spans="1:15" x14ac:dyDescent="0.35">
      <c r="A112" s="6"/>
      <c r="B112" s="9"/>
      <c r="C112" s="9"/>
      <c r="D112" s="9"/>
      <c r="E112" s="9"/>
      <c r="F112" s="9"/>
      <c r="G112" s="9"/>
      <c r="J112" s="6"/>
      <c r="K112" s="6"/>
      <c r="M112" s="8"/>
      <c r="N112" s="2"/>
      <c r="O112" s="10"/>
    </row>
    <row r="113" spans="1:15" x14ac:dyDescent="0.35">
      <c r="A113" s="6"/>
      <c r="B113" s="9"/>
      <c r="C113" s="9"/>
      <c r="D113" s="9"/>
      <c r="E113" s="9"/>
      <c r="F113" s="9"/>
      <c r="G113" s="9"/>
      <c r="J113" s="6"/>
      <c r="K113" s="6"/>
      <c r="M113" s="8"/>
      <c r="N113" s="2"/>
      <c r="O113" s="10"/>
    </row>
    <row r="114" spans="1:15" x14ac:dyDescent="0.35">
      <c r="A114" s="6"/>
      <c r="B114" s="9"/>
      <c r="C114" s="9"/>
      <c r="D114" s="9"/>
      <c r="E114" s="9"/>
      <c r="F114" s="9"/>
      <c r="G114" s="9"/>
      <c r="J114" s="6"/>
      <c r="K114" s="6"/>
      <c r="M114" s="8"/>
      <c r="N114" s="2"/>
      <c r="O114" s="10"/>
    </row>
    <row r="115" spans="1:15" x14ac:dyDescent="0.35">
      <c r="A115" s="6"/>
      <c r="B115" s="9"/>
      <c r="C115" s="9"/>
      <c r="D115" s="9"/>
      <c r="E115" s="9"/>
      <c r="F115" s="9"/>
      <c r="G115" s="9"/>
      <c r="J115" s="6"/>
      <c r="K115" s="6"/>
      <c r="M115" s="8"/>
      <c r="N115" s="2"/>
      <c r="O115" s="10"/>
    </row>
    <row r="116" spans="1:15" x14ac:dyDescent="0.35">
      <c r="A116" s="6"/>
      <c r="B116" s="9"/>
      <c r="C116" s="9"/>
      <c r="D116" s="9"/>
      <c r="E116" s="9"/>
      <c r="F116" s="9"/>
      <c r="G116" s="9"/>
      <c r="J116" s="6"/>
      <c r="K116" s="6"/>
      <c r="M116" s="8"/>
      <c r="N116" s="2"/>
      <c r="O116" s="10"/>
    </row>
    <row r="117" spans="1:15" x14ac:dyDescent="0.35">
      <c r="A117" s="6"/>
      <c r="B117" s="9"/>
      <c r="C117" s="9"/>
      <c r="D117" s="9"/>
      <c r="E117" s="9"/>
      <c r="F117" s="9"/>
      <c r="G117" s="9"/>
      <c r="J117" s="6"/>
      <c r="K117" s="6"/>
      <c r="M117" s="8"/>
      <c r="N117" s="2"/>
      <c r="O117" s="10"/>
    </row>
    <row r="119" spans="1:15" x14ac:dyDescent="0.35">
      <c r="M119" s="2"/>
    </row>
    <row r="120" spans="1:15" x14ac:dyDescent="0.35">
      <c r="M120" s="2"/>
    </row>
    <row r="121" spans="1:15" x14ac:dyDescent="0.35">
      <c r="M121" s="2"/>
    </row>
    <row r="122" spans="1:15" x14ac:dyDescent="0.35">
      <c r="M122" s="2"/>
    </row>
    <row r="123" spans="1:15" x14ac:dyDescent="0.35">
      <c r="M123" s="2"/>
    </row>
    <row r="124" spans="1:15" x14ac:dyDescent="0.35">
      <c r="M124" s="2"/>
    </row>
    <row r="125" spans="1:15" x14ac:dyDescent="0.35">
      <c r="M125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E733-024D-4800-B575-C24C6AFE1250}">
  <dimension ref="A3:U169"/>
  <sheetViews>
    <sheetView tabSelected="1" topLeftCell="A18" zoomScaleNormal="100" workbookViewId="0">
      <selection activeCell="S31" sqref="S31"/>
    </sheetView>
  </sheetViews>
  <sheetFormatPr defaultRowHeight="14.5" x14ac:dyDescent="0.35"/>
  <cols>
    <col min="1" max="7" width="2.6328125" customWidth="1"/>
    <col min="8" max="8" width="10.6328125" customWidth="1"/>
    <col min="9" max="9" width="8.6328125" customWidth="1"/>
    <col min="10" max="11" width="3.6328125" customWidth="1"/>
    <col min="12" max="15" width="5.6328125" customWidth="1"/>
    <col min="16" max="17" width="2.6328125" customWidth="1"/>
    <col min="18" max="18" width="12.6328125" customWidth="1"/>
    <col min="19" max="19" width="17.6328125" customWidth="1"/>
    <col min="20" max="20" width="20.6328125" customWidth="1"/>
  </cols>
  <sheetData>
    <row r="3" spans="1:20" x14ac:dyDescent="0.35">
      <c r="A3" s="6" t="s">
        <v>95</v>
      </c>
      <c r="B3" t="s">
        <v>117</v>
      </c>
      <c r="H3" s="6" t="s">
        <v>118</v>
      </c>
      <c r="I3" s="6" t="s">
        <v>121</v>
      </c>
      <c r="J3" s="6" t="s">
        <v>103</v>
      </c>
      <c r="K3" s="6" t="s">
        <v>232</v>
      </c>
      <c r="L3" s="6" t="s">
        <v>52</v>
      </c>
      <c r="M3" s="6" t="s">
        <v>51</v>
      </c>
      <c r="N3" s="6" t="s">
        <v>35</v>
      </c>
      <c r="O3" s="6" t="s">
        <v>137</v>
      </c>
      <c r="P3" s="6" t="s">
        <v>36</v>
      </c>
      <c r="Q3" s="6" t="s">
        <v>50</v>
      </c>
      <c r="R3" t="s">
        <v>5</v>
      </c>
      <c r="S3" s="7" t="s">
        <v>151</v>
      </c>
      <c r="T3" s="7" t="s">
        <v>153</v>
      </c>
    </row>
    <row r="4" spans="1:20" x14ac:dyDescent="0.35">
      <c r="A4" s="6"/>
      <c r="H4" s="6" t="s">
        <v>119</v>
      </c>
      <c r="I4" s="6" t="s">
        <v>120</v>
      </c>
      <c r="J4" s="6"/>
      <c r="K4" s="6"/>
      <c r="L4" s="13" t="s">
        <v>122</v>
      </c>
      <c r="M4" s="13" t="s">
        <v>122</v>
      </c>
      <c r="N4" s="13" t="s">
        <v>122</v>
      </c>
      <c r="O4" s="13" t="s">
        <v>122</v>
      </c>
      <c r="P4" s="13"/>
      <c r="Q4" s="6"/>
    </row>
    <row r="5" spans="1:20" x14ac:dyDescent="0.35">
      <c r="A5" s="6"/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J5" s="6"/>
      <c r="K5" s="6"/>
      <c r="Q5" s="6"/>
    </row>
    <row r="6" spans="1:20" x14ac:dyDescent="0.35">
      <c r="A6" s="6">
        <v>0</v>
      </c>
      <c r="B6" s="9"/>
      <c r="C6" s="9"/>
      <c r="D6" s="9"/>
      <c r="E6" s="9"/>
      <c r="F6" s="9"/>
      <c r="G6" s="9"/>
      <c r="H6" t="s">
        <v>0</v>
      </c>
      <c r="I6" t="s">
        <v>1</v>
      </c>
      <c r="J6" s="6">
        <v>0.5</v>
      </c>
      <c r="K6" s="6">
        <v>1</v>
      </c>
      <c r="L6" s="19">
        <v>3.7829999999999999</v>
      </c>
      <c r="M6" s="19">
        <v>3.7389999999999999</v>
      </c>
      <c r="N6" s="19"/>
      <c r="O6" s="19"/>
      <c r="P6" s="19"/>
      <c r="Q6" s="10"/>
      <c r="R6" s="2" t="s">
        <v>98</v>
      </c>
      <c r="S6" t="s">
        <v>138</v>
      </c>
    </row>
    <row r="7" spans="1:20" x14ac:dyDescent="0.35">
      <c r="A7" s="6">
        <v>0</v>
      </c>
      <c r="B7" s="9"/>
      <c r="C7" s="9"/>
      <c r="D7" s="9"/>
      <c r="E7" s="9"/>
      <c r="F7" s="9"/>
      <c r="G7" s="9"/>
      <c r="H7" t="s">
        <v>0</v>
      </c>
      <c r="J7" s="6"/>
      <c r="K7" s="6"/>
      <c r="L7" s="19">
        <v>3.7829999999999999</v>
      </c>
      <c r="M7" s="19">
        <v>3.7389999999999999</v>
      </c>
      <c r="N7" s="19"/>
      <c r="O7" s="19"/>
      <c r="P7" s="19"/>
      <c r="Q7" s="10"/>
      <c r="R7" s="2" t="s">
        <v>98</v>
      </c>
    </row>
    <row r="8" spans="1:20" x14ac:dyDescent="0.35">
      <c r="A8" s="6">
        <v>0</v>
      </c>
      <c r="B8" s="9"/>
      <c r="C8" s="9"/>
      <c r="D8" s="9"/>
      <c r="E8" s="9"/>
      <c r="F8" s="9"/>
      <c r="G8" s="9"/>
      <c r="H8" t="s">
        <v>48</v>
      </c>
      <c r="I8" t="s">
        <v>9</v>
      </c>
      <c r="J8" s="6">
        <v>0.5</v>
      </c>
      <c r="K8" s="6">
        <v>1</v>
      </c>
      <c r="L8" s="19">
        <v>3.4359999999999999</v>
      </c>
      <c r="M8" s="19">
        <v>3.56</v>
      </c>
      <c r="N8" s="19"/>
      <c r="O8" s="19"/>
      <c r="P8" s="19"/>
      <c r="Q8" s="10"/>
      <c r="R8" s="2" t="s">
        <v>98</v>
      </c>
      <c r="S8" t="s">
        <v>139</v>
      </c>
    </row>
    <row r="9" spans="1:20" x14ac:dyDescent="0.35">
      <c r="A9" s="6">
        <v>0</v>
      </c>
      <c r="B9" s="9"/>
      <c r="C9" s="9"/>
      <c r="D9" s="9"/>
      <c r="E9" s="9"/>
      <c r="F9" s="9"/>
      <c r="G9" s="9"/>
      <c r="H9" t="s">
        <v>48</v>
      </c>
      <c r="J9" s="6"/>
      <c r="K9" s="6"/>
      <c r="L9" s="19">
        <v>3.4359999999999999</v>
      </c>
      <c r="M9" s="19">
        <v>3.56</v>
      </c>
      <c r="N9" s="19"/>
      <c r="O9" s="19"/>
      <c r="P9" s="19"/>
      <c r="Q9" s="10"/>
      <c r="R9" s="2" t="s">
        <v>98</v>
      </c>
    </row>
    <row r="10" spans="1:20" x14ac:dyDescent="0.35">
      <c r="A10" s="6">
        <v>0</v>
      </c>
      <c r="B10" s="9"/>
      <c r="C10" s="9"/>
      <c r="D10" s="9"/>
      <c r="E10" s="9"/>
      <c r="F10" s="9"/>
      <c r="G10" s="9"/>
      <c r="H10" t="s">
        <v>49</v>
      </c>
      <c r="I10" t="s">
        <v>9</v>
      </c>
      <c r="J10" s="6">
        <v>0.5</v>
      </c>
      <c r="K10" s="6">
        <v>1</v>
      </c>
      <c r="L10" s="19">
        <v>3.5049999999999999</v>
      </c>
      <c r="M10" s="19">
        <v>3.64</v>
      </c>
      <c r="N10" s="19"/>
      <c r="O10" s="19"/>
      <c r="P10" s="19"/>
      <c r="Q10" s="10"/>
      <c r="R10" s="2" t="s">
        <v>98</v>
      </c>
      <c r="S10" t="s">
        <v>140</v>
      </c>
    </row>
    <row r="11" spans="1:20" x14ac:dyDescent="0.35">
      <c r="A11" s="6">
        <v>0</v>
      </c>
      <c r="B11" s="9"/>
      <c r="C11" s="9"/>
      <c r="D11" s="9"/>
      <c r="E11" s="9"/>
      <c r="F11" s="9"/>
      <c r="G11" s="9"/>
      <c r="H11" t="s">
        <v>49</v>
      </c>
      <c r="J11" s="6"/>
      <c r="K11" s="6"/>
      <c r="L11" s="19">
        <v>3.5049999999999999</v>
      </c>
      <c r="M11" s="19">
        <v>3.64</v>
      </c>
      <c r="N11" s="19"/>
      <c r="O11" s="19"/>
      <c r="P11" s="19"/>
      <c r="Q11" s="10"/>
      <c r="R11" s="2" t="s">
        <v>98</v>
      </c>
    </row>
    <row r="12" spans="1:20" x14ac:dyDescent="0.35">
      <c r="A12" s="6">
        <v>1</v>
      </c>
      <c r="B12" s="9" t="s">
        <v>37</v>
      </c>
      <c r="C12" s="9"/>
      <c r="D12" s="9"/>
      <c r="E12" s="9"/>
      <c r="F12" s="9"/>
      <c r="G12" s="9"/>
      <c r="H12" t="s">
        <v>3</v>
      </c>
      <c r="I12" t="s">
        <v>4</v>
      </c>
      <c r="J12" s="6">
        <v>1</v>
      </c>
      <c r="K12" s="6">
        <v>1</v>
      </c>
      <c r="L12" s="19">
        <v>3.6269999999999998</v>
      </c>
      <c r="M12" s="19">
        <v>4.04</v>
      </c>
      <c r="N12" s="19"/>
      <c r="O12" s="19"/>
      <c r="P12" s="19"/>
      <c r="Q12" s="16"/>
      <c r="R12" t="s">
        <v>12</v>
      </c>
    </row>
    <row r="13" spans="1:20" x14ac:dyDescent="0.35">
      <c r="A13" s="6">
        <v>1</v>
      </c>
      <c r="B13" s="9" t="s">
        <v>37</v>
      </c>
      <c r="C13" s="9"/>
      <c r="D13" s="9"/>
      <c r="E13" s="9"/>
      <c r="F13" s="9"/>
      <c r="G13" s="9"/>
      <c r="H13" t="s">
        <v>3</v>
      </c>
      <c r="J13" s="6"/>
      <c r="K13" s="6"/>
      <c r="L13" s="19">
        <v>3.76</v>
      </c>
      <c r="M13" s="19">
        <v>3.544</v>
      </c>
      <c r="N13" s="19"/>
      <c r="O13" s="19"/>
      <c r="P13" s="19"/>
      <c r="Q13" s="10"/>
      <c r="R13" t="s">
        <v>6</v>
      </c>
    </row>
    <row r="14" spans="1:20" x14ac:dyDescent="0.35">
      <c r="A14" s="6">
        <v>1</v>
      </c>
      <c r="B14" s="9" t="s">
        <v>41</v>
      </c>
      <c r="C14" s="9"/>
      <c r="D14" s="9"/>
      <c r="E14" s="9"/>
      <c r="F14" s="9"/>
      <c r="G14" s="9"/>
      <c r="H14" t="s">
        <v>7</v>
      </c>
      <c r="I14" t="s">
        <v>4</v>
      </c>
      <c r="J14" s="6">
        <v>1</v>
      </c>
      <c r="K14" s="6">
        <v>1</v>
      </c>
      <c r="L14" s="19">
        <v>3.6629999999999998</v>
      </c>
      <c r="M14" s="19">
        <v>3.66</v>
      </c>
      <c r="N14" s="19"/>
      <c r="O14" s="19"/>
      <c r="P14" s="19"/>
      <c r="Q14" s="10"/>
      <c r="R14" t="s">
        <v>6</v>
      </c>
      <c r="S14" t="s">
        <v>142</v>
      </c>
    </row>
    <row r="15" spans="1:20" x14ac:dyDescent="0.35">
      <c r="A15" s="6">
        <v>1</v>
      </c>
      <c r="B15" s="9" t="s">
        <v>41</v>
      </c>
      <c r="C15" s="9"/>
      <c r="D15" s="9"/>
      <c r="E15" s="9"/>
      <c r="F15" s="9"/>
      <c r="G15" s="9"/>
      <c r="H15" t="s">
        <v>7</v>
      </c>
      <c r="J15" s="6"/>
      <c r="K15" s="6"/>
      <c r="L15" s="20">
        <v>3.923</v>
      </c>
      <c r="M15" s="20">
        <v>4.327</v>
      </c>
      <c r="N15" s="19"/>
      <c r="O15" s="19"/>
      <c r="P15" s="19"/>
      <c r="Q15" s="10"/>
      <c r="R15" t="s">
        <v>12</v>
      </c>
    </row>
    <row r="16" spans="1:20" x14ac:dyDescent="0.35">
      <c r="A16" s="6">
        <v>1</v>
      </c>
      <c r="B16" s="9" t="s">
        <v>41</v>
      </c>
      <c r="C16" s="9"/>
      <c r="D16" s="9"/>
      <c r="E16" s="9"/>
      <c r="F16" s="9"/>
      <c r="G16" s="9"/>
      <c r="H16" t="s">
        <v>54</v>
      </c>
      <c r="I16" t="s">
        <v>8</v>
      </c>
      <c r="J16" s="6">
        <v>2</v>
      </c>
      <c r="K16" s="6">
        <v>2</v>
      </c>
      <c r="L16" s="19">
        <v>3.5680000000000001</v>
      </c>
      <c r="M16" s="19">
        <v>3.5289999999999999</v>
      </c>
      <c r="N16" s="19"/>
      <c r="O16" s="19"/>
      <c r="P16" s="19"/>
      <c r="Q16" s="10"/>
      <c r="R16" s="8" t="s">
        <v>68</v>
      </c>
      <c r="S16" t="s">
        <v>141</v>
      </c>
      <c r="T16" t="s">
        <v>146</v>
      </c>
    </row>
    <row r="17" spans="1:21" x14ac:dyDescent="0.35">
      <c r="A17" s="6">
        <v>1</v>
      </c>
      <c r="B17" s="9" t="s">
        <v>41</v>
      </c>
      <c r="C17" s="9"/>
      <c r="D17" s="9"/>
      <c r="E17" s="9"/>
      <c r="F17" s="9"/>
      <c r="G17" s="9"/>
      <c r="H17" t="s">
        <v>54</v>
      </c>
      <c r="J17" s="6"/>
      <c r="K17" s="6"/>
      <c r="L17" s="20">
        <v>4.157</v>
      </c>
      <c r="M17" s="20">
        <v>4.5039999999999996</v>
      </c>
      <c r="N17" s="19"/>
      <c r="O17" s="19"/>
      <c r="P17" s="19"/>
      <c r="Q17" s="10"/>
      <c r="R17" s="2" t="s">
        <v>12</v>
      </c>
      <c r="T17" t="s">
        <v>147</v>
      </c>
    </row>
    <row r="18" spans="1:21" x14ac:dyDescent="0.35">
      <c r="A18" s="6">
        <v>1</v>
      </c>
      <c r="B18" s="9" t="s">
        <v>41</v>
      </c>
      <c r="C18" s="9"/>
      <c r="D18" s="9"/>
      <c r="E18" s="9"/>
      <c r="F18" s="9"/>
      <c r="G18" s="9"/>
      <c r="H18" t="s">
        <v>54</v>
      </c>
      <c r="J18" s="6"/>
      <c r="K18" s="6"/>
      <c r="L18" s="19">
        <v>3.633</v>
      </c>
      <c r="M18" s="19">
        <v>3.5790000000000002</v>
      </c>
      <c r="N18" s="19"/>
      <c r="O18" s="19"/>
      <c r="P18" s="19"/>
      <c r="Q18" s="10"/>
      <c r="R18" s="8" t="s">
        <v>68</v>
      </c>
      <c r="T18" t="s">
        <v>148</v>
      </c>
    </row>
    <row r="19" spans="1:21" x14ac:dyDescent="0.35">
      <c r="A19" s="6">
        <v>1</v>
      </c>
      <c r="B19" s="9" t="s">
        <v>41</v>
      </c>
      <c r="C19" s="9"/>
      <c r="D19" s="9"/>
      <c r="E19" s="9"/>
      <c r="F19" s="9"/>
      <c r="G19" s="9"/>
      <c r="H19" t="s">
        <v>54</v>
      </c>
      <c r="J19" s="6"/>
      <c r="K19" s="6"/>
      <c r="L19" s="19">
        <v>3.6819999999999999</v>
      </c>
      <c r="M19" s="19">
        <v>4.0750000000000002</v>
      </c>
      <c r="N19" s="19"/>
      <c r="O19" s="19"/>
      <c r="P19" s="19"/>
      <c r="Q19" s="10"/>
      <c r="R19" s="2" t="s">
        <v>12</v>
      </c>
      <c r="T19" t="s">
        <v>149</v>
      </c>
    </row>
    <row r="20" spans="1:21" x14ac:dyDescent="0.35">
      <c r="A20" s="6">
        <v>2</v>
      </c>
      <c r="B20" s="9" t="s">
        <v>37</v>
      </c>
      <c r="C20" s="9"/>
      <c r="D20" s="9"/>
      <c r="E20" s="9" t="s">
        <v>37</v>
      </c>
      <c r="F20" s="9"/>
      <c r="G20" s="9"/>
      <c r="H20" t="s">
        <v>26</v>
      </c>
      <c r="I20" t="s">
        <v>11</v>
      </c>
      <c r="J20" s="6">
        <v>0.5</v>
      </c>
      <c r="K20" s="6">
        <v>1</v>
      </c>
      <c r="L20" s="19">
        <v>3.6349999999999998</v>
      </c>
      <c r="M20" s="19">
        <v>3.956</v>
      </c>
      <c r="N20" s="19"/>
      <c r="O20" s="19"/>
      <c r="P20" s="19"/>
      <c r="Q20" s="10"/>
      <c r="R20" s="2" t="s">
        <v>98</v>
      </c>
      <c r="S20" t="s">
        <v>145</v>
      </c>
    </row>
    <row r="21" spans="1:21" x14ac:dyDescent="0.35">
      <c r="A21" s="6">
        <v>2</v>
      </c>
      <c r="B21" s="9" t="s">
        <v>37</v>
      </c>
      <c r="C21" s="9"/>
      <c r="D21" s="9"/>
      <c r="E21" s="9" t="s">
        <v>37</v>
      </c>
      <c r="F21" s="9"/>
      <c r="G21" s="9"/>
      <c r="H21" t="s">
        <v>26</v>
      </c>
      <c r="J21" s="6"/>
      <c r="K21" s="6"/>
      <c r="L21" s="19">
        <v>3.6349999999999998</v>
      </c>
      <c r="M21" s="19">
        <v>3.956</v>
      </c>
      <c r="N21" s="19"/>
      <c r="O21" s="19"/>
      <c r="P21" s="19"/>
      <c r="Q21" s="10"/>
      <c r="R21" s="2" t="s">
        <v>98</v>
      </c>
    </row>
    <row r="22" spans="1:21" x14ac:dyDescent="0.35">
      <c r="A22" s="6">
        <v>2</v>
      </c>
      <c r="B22" s="9" t="s">
        <v>96</v>
      </c>
      <c r="C22" s="9" t="s">
        <v>96</v>
      </c>
      <c r="D22" s="9"/>
      <c r="E22" s="9"/>
      <c r="F22" s="9"/>
      <c r="G22" s="9"/>
      <c r="H22" t="s">
        <v>34</v>
      </c>
      <c r="I22" t="s">
        <v>1</v>
      </c>
      <c r="J22" s="6">
        <v>1</v>
      </c>
      <c r="K22" s="6">
        <v>1</v>
      </c>
      <c r="L22" s="20">
        <v>3.7450000000000001</v>
      </c>
      <c r="M22" s="20">
        <v>4.3120000000000003</v>
      </c>
      <c r="N22" s="19"/>
      <c r="O22" s="19"/>
      <c r="P22" s="19"/>
      <c r="Q22" s="10"/>
      <c r="R22" s="2" t="s">
        <v>6</v>
      </c>
      <c r="U22" s="2"/>
    </row>
    <row r="23" spans="1:21" x14ac:dyDescent="0.35">
      <c r="A23" s="6">
        <v>2</v>
      </c>
      <c r="B23" s="9" t="s">
        <v>96</v>
      </c>
      <c r="C23" s="9" t="s">
        <v>96</v>
      </c>
      <c r="D23" s="9"/>
      <c r="E23" s="9"/>
      <c r="F23" s="9"/>
      <c r="G23" s="9"/>
      <c r="H23" t="s">
        <v>34</v>
      </c>
      <c r="J23" s="6"/>
      <c r="K23" s="6"/>
      <c r="L23" s="19">
        <v>3.6139999999999999</v>
      </c>
      <c r="M23" s="19">
        <v>3.972</v>
      </c>
      <c r="N23" s="19"/>
      <c r="O23" s="19"/>
      <c r="P23" s="19"/>
      <c r="Q23" s="16"/>
      <c r="R23" s="2" t="s">
        <v>12</v>
      </c>
      <c r="U23" s="2"/>
    </row>
    <row r="24" spans="1:21" x14ac:dyDescent="0.35">
      <c r="A24" s="6">
        <v>2</v>
      </c>
      <c r="B24" s="9" t="s">
        <v>41</v>
      </c>
      <c r="C24" s="9"/>
      <c r="D24" s="9"/>
      <c r="E24" s="9" t="s">
        <v>41</v>
      </c>
      <c r="F24" s="9"/>
      <c r="G24" s="9"/>
      <c r="H24" t="s">
        <v>42</v>
      </c>
      <c r="I24" t="s">
        <v>1</v>
      </c>
      <c r="J24" s="6">
        <v>0.5</v>
      </c>
      <c r="K24" s="6">
        <v>1</v>
      </c>
      <c r="L24" s="19">
        <v>3.62</v>
      </c>
      <c r="M24" s="19">
        <v>3.8540000000000001</v>
      </c>
      <c r="N24" s="19"/>
      <c r="O24" s="19"/>
      <c r="P24" s="19"/>
      <c r="Q24" s="10"/>
      <c r="R24" s="2" t="s">
        <v>98</v>
      </c>
      <c r="S24" t="s">
        <v>143</v>
      </c>
    </row>
    <row r="25" spans="1:21" x14ac:dyDescent="0.35">
      <c r="A25" s="6">
        <v>2</v>
      </c>
      <c r="B25" s="9" t="s">
        <v>41</v>
      </c>
      <c r="C25" s="9"/>
      <c r="D25" s="9"/>
      <c r="E25" s="9" t="s">
        <v>41</v>
      </c>
      <c r="F25" s="9"/>
      <c r="G25" s="9"/>
      <c r="H25" t="s">
        <v>42</v>
      </c>
      <c r="J25" s="6"/>
      <c r="K25" s="6"/>
      <c r="L25" s="19">
        <v>3.62</v>
      </c>
      <c r="M25" s="19">
        <v>3.8540000000000001</v>
      </c>
      <c r="N25" s="19"/>
      <c r="O25" s="19"/>
      <c r="P25" s="19"/>
      <c r="Q25" s="10"/>
      <c r="R25" s="2" t="s">
        <v>98</v>
      </c>
    </row>
    <row r="26" spans="1:21" x14ac:dyDescent="0.35">
      <c r="A26" s="6">
        <v>2</v>
      </c>
      <c r="B26" s="9" t="s">
        <v>41</v>
      </c>
      <c r="C26" s="9"/>
      <c r="D26" s="9"/>
      <c r="E26" s="9" t="s">
        <v>41</v>
      </c>
      <c r="F26" s="9"/>
      <c r="G26" s="9"/>
      <c r="H26" t="s">
        <v>43</v>
      </c>
      <c r="I26" t="s">
        <v>44</v>
      </c>
      <c r="J26" s="6">
        <v>0.5</v>
      </c>
      <c r="K26" s="6">
        <v>1</v>
      </c>
      <c r="L26" s="19">
        <v>3.661</v>
      </c>
      <c r="M26" s="19">
        <v>3.88</v>
      </c>
      <c r="N26" s="19"/>
      <c r="O26" s="19"/>
      <c r="P26" s="19"/>
      <c r="Q26" s="10"/>
      <c r="R26" s="2" t="s">
        <v>98</v>
      </c>
      <c r="S26" t="s">
        <v>144</v>
      </c>
    </row>
    <row r="27" spans="1:21" x14ac:dyDescent="0.35">
      <c r="A27" s="6">
        <v>2</v>
      </c>
      <c r="B27" s="9" t="s">
        <v>41</v>
      </c>
      <c r="C27" s="9"/>
      <c r="D27" s="9"/>
      <c r="E27" s="9" t="s">
        <v>41</v>
      </c>
      <c r="F27" s="9"/>
      <c r="G27" s="9"/>
      <c r="H27" t="s">
        <v>43</v>
      </c>
      <c r="J27" s="6"/>
      <c r="K27" s="6"/>
      <c r="L27" s="19">
        <v>3.661</v>
      </c>
      <c r="M27" s="19">
        <v>3.88</v>
      </c>
      <c r="N27" s="19"/>
      <c r="O27" s="19"/>
      <c r="P27" s="19"/>
      <c r="Q27" s="10"/>
      <c r="R27" s="2" t="s">
        <v>98</v>
      </c>
    </row>
    <row r="28" spans="1:21" x14ac:dyDescent="0.35">
      <c r="A28" s="6">
        <v>3</v>
      </c>
      <c r="B28" s="9" t="s">
        <v>37</v>
      </c>
      <c r="C28" s="9" t="s">
        <v>37</v>
      </c>
      <c r="D28" s="9" t="s">
        <v>37</v>
      </c>
      <c r="E28" s="9"/>
      <c r="F28" s="9"/>
      <c r="G28" s="9"/>
      <c r="H28" t="s">
        <v>19</v>
      </c>
      <c r="I28" t="s">
        <v>9</v>
      </c>
      <c r="J28" s="6">
        <v>2</v>
      </c>
      <c r="K28" s="6">
        <v>2</v>
      </c>
      <c r="L28" s="20">
        <v>4.9749999999999996</v>
      </c>
      <c r="M28" s="20">
        <v>5.101</v>
      </c>
      <c r="N28" s="19">
        <v>3.4830000000000001</v>
      </c>
      <c r="O28" s="19">
        <v>3.8690000000000002</v>
      </c>
      <c r="P28" s="19" t="s">
        <v>37</v>
      </c>
      <c r="Q28" s="10" t="s">
        <v>37</v>
      </c>
      <c r="R28" s="2" t="s">
        <v>68</v>
      </c>
      <c r="T28" t="s">
        <v>148</v>
      </c>
    </row>
    <row r="29" spans="1:21" x14ac:dyDescent="0.35">
      <c r="A29" s="6">
        <v>3</v>
      </c>
      <c r="B29" s="9" t="s">
        <v>37</v>
      </c>
      <c r="C29" s="9" t="s">
        <v>37</v>
      </c>
      <c r="D29" s="9" t="s">
        <v>37</v>
      </c>
      <c r="E29" s="9"/>
      <c r="F29" s="9"/>
      <c r="G29" s="9"/>
      <c r="H29" t="s">
        <v>19</v>
      </c>
      <c r="J29" s="6"/>
      <c r="K29" s="6"/>
      <c r="L29" s="20">
        <v>4.9569999999999999</v>
      </c>
      <c r="M29" s="20">
        <v>5.1420000000000003</v>
      </c>
      <c r="N29" s="19">
        <v>3.363</v>
      </c>
      <c r="O29" s="19">
        <v>4.0880000000000001</v>
      </c>
      <c r="P29" s="19" t="s">
        <v>37</v>
      </c>
      <c r="Q29" s="10" t="s">
        <v>37</v>
      </c>
      <c r="R29" s="2" t="s">
        <v>68</v>
      </c>
      <c r="T29" t="s">
        <v>146</v>
      </c>
    </row>
    <row r="30" spans="1:21" x14ac:dyDescent="0.35">
      <c r="A30" s="6">
        <v>3</v>
      </c>
      <c r="B30" s="9" t="s">
        <v>41</v>
      </c>
      <c r="C30" s="9" t="s">
        <v>41</v>
      </c>
      <c r="D30" s="9" t="s">
        <v>41</v>
      </c>
      <c r="E30" s="9"/>
      <c r="F30" s="9"/>
      <c r="G30" s="9"/>
      <c r="H30" t="s">
        <v>46</v>
      </c>
      <c r="I30" t="s">
        <v>8</v>
      </c>
      <c r="J30" s="6">
        <v>2</v>
      </c>
      <c r="K30" s="6">
        <v>2</v>
      </c>
      <c r="L30" s="20">
        <v>5.43</v>
      </c>
      <c r="M30" s="20">
        <v>5.48</v>
      </c>
      <c r="N30" s="19">
        <v>3.944</v>
      </c>
      <c r="O30" s="19">
        <v>4.548</v>
      </c>
      <c r="P30" s="19" t="s">
        <v>41</v>
      </c>
      <c r="Q30" s="10" t="s">
        <v>41</v>
      </c>
      <c r="R30" s="2" t="s">
        <v>68</v>
      </c>
      <c r="T30" t="s">
        <v>148</v>
      </c>
    </row>
    <row r="31" spans="1:21" x14ac:dyDescent="0.35">
      <c r="A31" s="6">
        <v>3</v>
      </c>
      <c r="B31" s="9" t="s">
        <v>96</v>
      </c>
      <c r="C31" s="9" t="s">
        <v>96</v>
      </c>
      <c r="D31" s="9" t="s">
        <v>96</v>
      </c>
      <c r="E31" s="9"/>
      <c r="F31" s="9"/>
      <c r="G31" s="9"/>
      <c r="H31" t="s">
        <v>55</v>
      </c>
      <c r="I31" t="s">
        <v>9</v>
      </c>
      <c r="J31" s="6">
        <v>2</v>
      </c>
      <c r="K31" s="6">
        <v>2</v>
      </c>
      <c r="L31" s="20">
        <v>5.1529999999999996</v>
      </c>
      <c r="M31" s="20">
        <v>5.2919999999999998</v>
      </c>
      <c r="N31" s="19">
        <v>3.5249999999999999</v>
      </c>
      <c r="O31" s="19">
        <v>3.964</v>
      </c>
      <c r="P31" s="19" t="s">
        <v>96</v>
      </c>
      <c r="Q31" s="10" t="s">
        <v>96</v>
      </c>
      <c r="R31" s="2" t="s">
        <v>68</v>
      </c>
      <c r="T31" t="s">
        <v>148</v>
      </c>
    </row>
    <row r="32" spans="1:21" x14ac:dyDescent="0.35">
      <c r="A32" s="6">
        <v>3</v>
      </c>
      <c r="B32" s="9" t="s">
        <v>96</v>
      </c>
      <c r="C32" s="9" t="s">
        <v>96</v>
      </c>
      <c r="D32" s="9" t="s">
        <v>96</v>
      </c>
      <c r="E32" s="9"/>
      <c r="F32" s="9"/>
      <c r="G32" s="9"/>
      <c r="H32" t="s">
        <v>55</v>
      </c>
      <c r="J32" s="6"/>
      <c r="K32" s="6"/>
      <c r="L32" s="20">
        <v>5.15</v>
      </c>
      <c r="M32" s="20">
        <v>5.351</v>
      </c>
      <c r="N32" s="19">
        <v>3.4510000000000001</v>
      </c>
      <c r="O32" s="19">
        <v>4.12</v>
      </c>
      <c r="P32" s="19" t="s">
        <v>96</v>
      </c>
      <c r="Q32" s="10" t="s">
        <v>96</v>
      </c>
      <c r="R32" s="2" t="s">
        <v>68</v>
      </c>
      <c r="T32" t="s">
        <v>146</v>
      </c>
    </row>
    <row r="33" spans="1:20" x14ac:dyDescent="0.35">
      <c r="A33" s="6">
        <v>3</v>
      </c>
      <c r="B33" s="9" t="s">
        <v>96</v>
      </c>
      <c r="C33" s="9" t="s">
        <v>41</v>
      </c>
      <c r="D33" s="9" t="s">
        <v>41</v>
      </c>
      <c r="E33" s="9"/>
      <c r="F33" s="9"/>
      <c r="G33" s="9"/>
      <c r="H33" t="s">
        <v>70</v>
      </c>
      <c r="I33" t="s">
        <v>9</v>
      </c>
      <c r="J33" s="6">
        <v>1</v>
      </c>
      <c r="K33" s="6">
        <v>1</v>
      </c>
      <c r="L33" s="20">
        <v>5.3659999999999997</v>
      </c>
      <c r="M33" s="20">
        <v>5.4779999999999998</v>
      </c>
      <c r="N33" s="19">
        <v>3.6459999999999999</v>
      </c>
      <c r="O33" s="19">
        <v>4.0279999999999996</v>
      </c>
      <c r="P33" s="19" t="s">
        <v>41</v>
      </c>
      <c r="Q33" s="10" t="s">
        <v>41</v>
      </c>
      <c r="R33" s="2" t="s">
        <v>6</v>
      </c>
    </row>
    <row r="34" spans="1:20" x14ac:dyDescent="0.35">
      <c r="A34" s="6">
        <v>3</v>
      </c>
      <c r="B34" s="9" t="s">
        <v>41</v>
      </c>
      <c r="C34" s="9" t="s">
        <v>96</v>
      </c>
      <c r="D34" s="9" t="s">
        <v>41</v>
      </c>
      <c r="E34" s="9"/>
      <c r="F34" s="9"/>
      <c r="G34" s="9"/>
      <c r="H34" t="s">
        <v>71</v>
      </c>
      <c r="I34" t="s">
        <v>9</v>
      </c>
      <c r="J34" s="6">
        <v>1</v>
      </c>
      <c r="K34" s="6">
        <v>1</v>
      </c>
      <c r="L34" s="20">
        <v>5.2990000000000004</v>
      </c>
      <c r="M34" s="20">
        <v>5.23</v>
      </c>
      <c r="N34" s="19">
        <v>3.637</v>
      </c>
      <c r="O34" s="19">
        <v>3.786</v>
      </c>
      <c r="P34" s="19" t="s">
        <v>41</v>
      </c>
      <c r="Q34" s="10" t="s">
        <v>96</v>
      </c>
      <c r="R34" s="2" t="s">
        <v>12</v>
      </c>
    </row>
    <row r="35" spans="1:20" x14ac:dyDescent="0.35">
      <c r="A35" s="6">
        <v>3</v>
      </c>
      <c r="B35" s="9" t="s">
        <v>37</v>
      </c>
      <c r="C35" s="9" t="s">
        <v>41</v>
      </c>
      <c r="D35" s="9" t="s">
        <v>37</v>
      </c>
      <c r="E35" s="9"/>
      <c r="F35" s="9"/>
      <c r="G35" s="9"/>
      <c r="H35" t="s">
        <v>72</v>
      </c>
      <c r="I35" t="s">
        <v>25</v>
      </c>
      <c r="J35" s="6">
        <v>4</v>
      </c>
      <c r="K35" s="6">
        <v>4</v>
      </c>
      <c r="L35" s="20">
        <v>3.8180000000000001</v>
      </c>
      <c r="M35" s="20">
        <v>4.3140000000000001</v>
      </c>
      <c r="N35" s="19"/>
      <c r="O35" s="19"/>
      <c r="P35" s="19" t="s">
        <v>38</v>
      </c>
      <c r="Q35" s="10" t="s">
        <v>37</v>
      </c>
      <c r="R35" s="2" t="s">
        <v>68</v>
      </c>
      <c r="T35" t="s">
        <v>150</v>
      </c>
    </row>
    <row r="36" spans="1:20" x14ac:dyDescent="0.35">
      <c r="A36" s="6"/>
      <c r="B36" s="9"/>
      <c r="C36" s="9"/>
      <c r="D36" s="9"/>
      <c r="E36" s="9"/>
      <c r="F36" s="9"/>
      <c r="G36" s="9"/>
      <c r="J36" s="6"/>
      <c r="K36" s="6"/>
      <c r="L36" s="8"/>
      <c r="M36" s="8"/>
      <c r="N36" s="2"/>
      <c r="O36" s="2"/>
      <c r="P36" s="2"/>
      <c r="Q36" s="10"/>
    </row>
    <row r="37" spans="1:20" x14ac:dyDescent="0.35">
      <c r="A37" s="6"/>
      <c r="B37" s="9"/>
      <c r="C37" s="9"/>
      <c r="D37" s="9"/>
      <c r="E37" s="9"/>
      <c r="F37" s="9"/>
      <c r="G37" s="9"/>
      <c r="H37" s="8" t="s">
        <v>152</v>
      </c>
      <c r="J37" s="6"/>
      <c r="K37" s="6"/>
      <c r="L37" s="8"/>
      <c r="M37" s="8"/>
      <c r="N37" s="2"/>
      <c r="O37" s="2"/>
      <c r="P37" s="2"/>
      <c r="Q37" s="10"/>
    </row>
    <row r="38" spans="1:20" x14ac:dyDescent="0.35">
      <c r="A38" s="6"/>
      <c r="B38" s="9"/>
      <c r="C38" s="9"/>
      <c r="D38" s="9"/>
      <c r="E38" s="9"/>
      <c r="F38" s="9"/>
      <c r="G38" s="9"/>
      <c r="J38" s="6"/>
      <c r="K38" s="6"/>
      <c r="L38" s="8"/>
      <c r="M38" s="8"/>
      <c r="N38" s="2"/>
      <c r="O38" s="2"/>
      <c r="P38" s="2"/>
      <c r="Q38" s="10"/>
    </row>
    <row r="39" spans="1:20" x14ac:dyDescent="0.35">
      <c r="A39" s="6"/>
      <c r="B39" s="9"/>
      <c r="C39" s="9"/>
      <c r="D39" s="9"/>
      <c r="E39" s="9"/>
      <c r="F39" s="9"/>
      <c r="G39" s="9"/>
      <c r="J39" s="6"/>
      <c r="K39" s="6"/>
      <c r="L39" s="8"/>
      <c r="M39" s="8"/>
      <c r="N39" s="2"/>
      <c r="O39" s="2"/>
      <c r="P39" s="2"/>
      <c r="Q39" s="10"/>
    </row>
    <row r="40" spans="1:20" x14ac:dyDescent="0.35">
      <c r="A40" s="6"/>
      <c r="B40" s="9"/>
      <c r="C40" s="9"/>
      <c r="D40" s="9"/>
      <c r="E40" s="9"/>
      <c r="F40" s="9"/>
      <c r="G40" s="9"/>
      <c r="J40" s="6"/>
      <c r="K40" s="6"/>
      <c r="L40" s="8"/>
      <c r="M40" s="8"/>
      <c r="N40" s="2"/>
      <c r="O40" s="2"/>
      <c r="P40" s="2"/>
      <c r="Q40" s="10"/>
    </row>
    <row r="41" spans="1:20" x14ac:dyDescent="0.35">
      <c r="A41" s="6"/>
      <c r="B41" s="9"/>
      <c r="C41" s="9"/>
      <c r="D41" s="9"/>
      <c r="E41" s="9"/>
      <c r="F41" s="9"/>
      <c r="G41" s="9"/>
      <c r="J41" s="6"/>
      <c r="K41" s="6"/>
      <c r="L41" s="8"/>
      <c r="M41" s="8"/>
      <c r="N41" s="2"/>
      <c r="O41" s="2"/>
      <c r="P41" s="2"/>
      <c r="Q41" s="10"/>
    </row>
    <row r="42" spans="1:20" x14ac:dyDescent="0.35">
      <c r="A42" s="6"/>
      <c r="B42" s="9"/>
      <c r="C42" s="9"/>
      <c r="D42" s="9"/>
      <c r="E42" s="9"/>
      <c r="F42" s="9"/>
      <c r="G42" s="9"/>
      <c r="J42" s="6"/>
      <c r="K42" s="6"/>
      <c r="L42" s="8"/>
      <c r="M42" s="8"/>
      <c r="N42" s="2"/>
      <c r="O42" s="2"/>
      <c r="P42" s="2"/>
      <c r="Q42" s="10"/>
    </row>
    <row r="43" spans="1:20" x14ac:dyDescent="0.35">
      <c r="A43" s="6"/>
      <c r="B43" s="9"/>
      <c r="C43" s="9"/>
      <c r="D43" s="9"/>
      <c r="E43" s="9"/>
      <c r="F43" s="9"/>
      <c r="G43" s="9"/>
      <c r="J43" s="6"/>
      <c r="K43" s="6"/>
      <c r="L43" s="8"/>
      <c r="M43" s="8"/>
      <c r="N43" s="2"/>
      <c r="O43" s="2"/>
      <c r="P43" s="2"/>
      <c r="Q43" s="10"/>
    </row>
    <row r="44" spans="1:20" x14ac:dyDescent="0.35">
      <c r="A44" s="6"/>
      <c r="B44" s="9"/>
      <c r="C44" s="9"/>
      <c r="D44" s="9"/>
      <c r="E44" s="9"/>
      <c r="F44" s="9"/>
      <c r="G44" s="9"/>
      <c r="J44" s="6"/>
      <c r="K44" s="6"/>
      <c r="L44" s="8"/>
      <c r="M44" s="8"/>
      <c r="N44" s="2"/>
      <c r="O44" s="2"/>
      <c r="P44" s="2"/>
      <c r="Q44" s="10"/>
    </row>
    <row r="45" spans="1:20" x14ac:dyDescent="0.35">
      <c r="A45" s="6"/>
      <c r="B45" s="9"/>
      <c r="C45" s="9"/>
      <c r="D45" s="9"/>
      <c r="E45" s="9"/>
      <c r="F45" s="9"/>
      <c r="G45" s="9"/>
      <c r="J45" s="6"/>
      <c r="K45" s="6"/>
      <c r="L45" s="8"/>
      <c r="M45" s="8"/>
      <c r="N45" s="2"/>
      <c r="O45" s="2"/>
      <c r="P45" s="2"/>
      <c r="Q45" s="10"/>
    </row>
    <row r="46" spans="1:20" x14ac:dyDescent="0.35">
      <c r="A46" s="6"/>
      <c r="B46" s="9"/>
      <c r="C46" s="9"/>
      <c r="D46" s="9"/>
      <c r="E46" s="9"/>
      <c r="F46" s="9"/>
      <c r="G46" s="9"/>
      <c r="J46" s="6"/>
      <c r="K46" s="6"/>
      <c r="L46" s="8"/>
      <c r="M46" s="8"/>
      <c r="N46" s="2"/>
      <c r="O46" s="2"/>
      <c r="P46" s="2"/>
      <c r="Q46" s="10"/>
    </row>
    <row r="47" spans="1:20" x14ac:dyDescent="0.35">
      <c r="A47" s="6"/>
      <c r="B47" s="9"/>
      <c r="C47" s="9"/>
      <c r="D47" s="9"/>
      <c r="E47" s="9"/>
      <c r="F47" s="9"/>
      <c r="G47" s="9"/>
      <c r="J47" s="6"/>
      <c r="K47" s="6"/>
      <c r="L47" s="8"/>
      <c r="M47" s="8"/>
      <c r="N47" s="2"/>
      <c r="O47" s="2"/>
      <c r="P47" s="2"/>
      <c r="Q47" s="10"/>
    </row>
    <row r="48" spans="1:20" x14ac:dyDescent="0.35">
      <c r="A48" s="6"/>
      <c r="B48" s="9"/>
      <c r="C48" s="9"/>
      <c r="D48" s="9"/>
      <c r="E48" s="9"/>
      <c r="F48" s="9"/>
      <c r="G48" s="9"/>
      <c r="J48" s="6"/>
      <c r="K48" s="6"/>
      <c r="L48" s="8"/>
      <c r="M48" s="8"/>
      <c r="N48" s="2"/>
      <c r="O48" s="2"/>
      <c r="P48" s="2"/>
      <c r="Q48" s="10"/>
    </row>
    <row r="49" spans="1:17" x14ac:dyDescent="0.35">
      <c r="A49" s="6"/>
      <c r="B49" s="9"/>
      <c r="C49" s="9"/>
      <c r="D49" s="9"/>
      <c r="E49" s="9"/>
      <c r="F49" s="9"/>
      <c r="G49" s="9"/>
      <c r="J49" s="6"/>
      <c r="K49" s="6"/>
      <c r="L49" s="8"/>
      <c r="M49" s="8"/>
      <c r="N49" s="2"/>
      <c r="O49" s="2"/>
      <c r="P49" s="2"/>
      <c r="Q49" s="10"/>
    </row>
    <row r="50" spans="1:17" x14ac:dyDescent="0.35">
      <c r="A50" s="6"/>
      <c r="B50" s="9"/>
      <c r="C50" s="9"/>
      <c r="D50" s="9"/>
      <c r="E50" s="9"/>
      <c r="F50" s="9"/>
      <c r="G50" s="9"/>
      <c r="J50" s="6"/>
      <c r="K50" s="6"/>
      <c r="L50" s="8"/>
      <c r="M50" s="8"/>
      <c r="N50" s="2"/>
      <c r="O50" s="2"/>
      <c r="P50" s="2"/>
      <c r="Q50" s="10"/>
    </row>
    <row r="51" spans="1:17" x14ac:dyDescent="0.35">
      <c r="A51" s="6"/>
      <c r="B51" s="9"/>
      <c r="C51" s="9"/>
      <c r="D51" s="9"/>
      <c r="E51" s="9"/>
      <c r="F51" s="9"/>
      <c r="G51" s="9"/>
      <c r="J51" s="6"/>
      <c r="K51" s="6"/>
      <c r="L51" s="8"/>
      <c r="M51" s="8"/>
      <c r="N51" s="2"/>
      <c r="O51" s="2"/>
      <c r="P51" s="2"/>
      <c r="Q51" s="10"/>
    </row>
    <row r="52" spans="1:17" x14ac:dyDescent="0.35">
      <c r="A52" s="6"/>
      <c r="B52" s="9"/>
      <c r="C52" s="9"/>
      <c r="D52" s="9"/>
      <c r="E52" s="9"/>
      <c r="F52" s="9"/>
      <c r="G52" s="9"/>
      <c r="J52" s="6"/>
      <c r="K52" s="6"/>
      <c r="L52" s="8"/>
      <c r="M52" s="8"/>
      <c r="N52" s="2"/>
      <c r="O52" s="2"/>
      <c r="P52" s="2"/>
      <c r="Q52" s="10"/>
    </row>
    <row r="53" spans="1:17" x14ac:dyDescent="0.35">
      <c r="A53" s="6"/>
      <c r="B53" s="9"/>
      <c r="C53" s="9"/>
      <c r="D53" s="9"/>
      <c r="E53" s="9"/>
      <c r="F53" s="9"/>
      <c r="G53" s="9"/>
      <c r="J53" s="6"/>
      <c r="K53" s="6"/>
      <c r="L53" s="8"/>
      <c r="M53" s="8"/>
      <c r="N53" s="2"/>
      <c r="O53" s="2"/>
      <c r="P53" s="2"/>
      <c r="Q53" s="10"/>
    </row>
    <row r="54" spans="1:17" x14ac:dyDescent="0.35">
      <c r="A54" s="6"/>
      <c r="B54" s="9"/>
      <c r="C54" s="9"/>
      <c r="D54" s="9"/>
      <c r="E54" s="9"/>
      <c r="F54" s="9"/>
      <c r="G54" s="9"/>
      <c r="J54" s="6"/>
      <c r="K54" s="6"/>
      <c r="L54" s="8"/>
      <c r="M54" s="8"/>
      <c r="N54" s="2"/>
      <c r="O54" s="2"/>
      <c r="P54" s="2"/>
      <c r="Q54" s="10"/>
    </row>
    <row r="55" spans="1:17" x14ac:dyDescent="0.35">
      <c r="A55" s="6"/>
      <c r="B55" s="9"/>
      <c r="C55" s="9"/>
      <c r="D55" s="9"/>
      <c r="E55" s="9"/>
      <c r="F55" s="9"/>
      <c r="G55" s="9"/>
      <c r="J55" s="6"/>
      <c r="K55" s="6"/>
      <c r="L55" s="8"/>
      <c r="M55" s="8"/>
      <c r="N55" s="2"/>
      <c r="O55" s="2"/>
      <c r="P55" s="2"/>
      <c r="Q55" s="10"/>
    </row>
    <row r="56" spans="1:17" x14ac:dyDescent="0.35">
      <c r="A56" s="6"/>
      <c r="B56" s="9"/>
      <c r="C56" s="9"/>
      <c r="D56" s="9"/>
      <c r="E56" s="9"/>
      <c r="F56" s="9"/>
      <c r="G56" s="9"/>
      <c r="J56" s="6"/>
      <c r="K56" s="6"/>
      <c r="L56" s="8"/>
      <c r="M56" s="8"/>
      <c r="N56" s="2"/>
      <c r="O56" s="2"/>
      <c r="P56" s="2"/>
      <c r="Q56" s="10"/>
    </row>
    <row r="57" spans="1:17" x14ac:dyDescent="0.35">
      <c r="A57" s="6"/>
      <c r="B57" s="9"/>
      <c r="C57" s="9"/>
      <c r="D57" s="9"/>
      <c r="E57" s="9"/>
      <c r="F57" s="9"/>
      <c r="G57" s="9"/>
      <c r="J57" s="6"/>
      <c r="K57" s="6"/>
      <c r="L57" s="8"/>
      <c r="M57" s="8"/>
      <c r="N57" s="2"/>
      <c r="O57" s="2"/>
      <c r="P57" s="2"/>
      <c r="Q57" s="10"/>
    </row>
    <row r="58" spans="1:17" x14ac:dyDescent="0.35">
      <c r="A58" s="6"/>
      <c r="B58" s="9"/>
      <c r="C58" s="9"/>
      <c r="D58" s="9"/>
      <c r="E58" s="9"/>
      <c r="F58" s="9"/>
      <c r="G58" s="9"/>
      <c r="J58" s="6"/>
      <c r="K58" s="6"/>
      <c r="L58" s="8"/>
      <c r="M58" s="8"/>
      <c r="N58" s="2"/>
      <c r="O58" s="2"/>
      <c r="P58" s="2"/>
      <c r="Q58" s="10"/>
    </row>
    <row r="59" spans="1:17" x14ac:dyDescent="0.35">
      <c r="A59" s="6"/>
      <c r="B59" s="9"/>
      <c r="C59" s="9"/>
      <c r="D59" s="9"/>
      <c r="E59" s="9"/>
      <c r="F59" s="9"/>
      <c r="G59" s="9"/>
      <c r="J59" s="6"/>
      <c r="K59" s="6"/>
      <c r="L59" s="8"/>
      <c r="M59" s="8"/>
      <c r="N59" s="2"/>
      <c r="O59" s="2"/>
      <c r="P59" s="2"/>
      <c r="Q59" s="10"/>
    </row>
    <row r="60" spans="1:17" x14ac:dyDescent="0.35">
      <c r="A60" s="6"/>
      <c r="B60" s="9"/>
      <c r="C60" s="9"/>
      <c r="D60" s="9"/>
      <c r="E60" s="9"/>
      <c r="F60" s="9"/>
      <c r="G60" s="9"/>
      <c r="J60" s="6"/>
      <c r="K60" s="6"/>
      <c r="L60" s="8"/>
      <c r="M60" s="8"/>
      <c r="N60" s="2"/>
      <c r="O60" s="2"/>
      <c r="P60" s="2"/>
      <c r="Q60" s="10"/>
    </row>
    <row r="61" spans="1:17" x14ac:dyDescent="0.35">
      <c r="A61" s="6"/>
      <c r="B61" s="9"/>
      <c r="C61" s="9"/>
      <c r="D61" s="9"/>
      <c r="E61" s="9"/>
      <c r="F61" s="9"/>
      <c r="G61" s="9"/>
      <c r="J61" s="6"/>
      <c r="K61" s="6"/>
      <c r="L61" s="8"/>
      <c r="M61" s="8"/>
      <c r="N61" s="2"/>
      <c r="O61" s="2"/>
      <c r="P61" s="2"/>
      <c r="Q61" s="10"/>
    </row>
    <row r="62" spans="1:17" x14ac:dyDescent="0.35">
      <c r="A62" s="6"/>
      <c r="B62" s="9"/>
      <c r="C62" s="9"/>
      <c r="D62" s="9"/>
      <c r="E62" s="9"/>
      <c r="F62" s="9"/>
      <c r="G62" s="9"/>
      <c r="J62" s="6"/>
      <c r="K62" s="6"/>
      <c r="L62" s="8"/>
      <c r="M62" s="8"/>
      <c r="N62" s="2"/>
      <c r="O62" s="2"/>
      <c r="P62" s="2"/>
      <c r="Q62" s="10"/>
    </row>
    <row r="63" spans="1:17" x14ac:dyDescent="0.35">
      <c r="A63" s="6"/>
      <c r="B63" s="9"/>
      <c r="C63" s="9"/>
      <c r="D63" s="9"/>
      <c r="E63" s="9"/>
      <c r="F63" s="9"/>
      <c r="G63" s="9"/>
      <c r="J63" s="6"/>
      <c r="K63" s="6"/>
      <c r="L63" s="8"/>
      <c r="M63" s="8"/>
      <c r="N63" s="2"/>
      <c r="O63" s="2"/>
      <c r="P63" s="2"/>
      <c r="Q63" s="10"/>
    </row>
    <row r="64" spans="1:17" x14ac:dyDescent="0.35">
      <c r="A64" s="6"/>
      <c r="B64" s="9"/>
      <c r="C64" s="9"/>
      <c r="D64" s="9"/>
      <c r="E64" s="9"/>
      <c r="F64" s="9"/>
      <c r="G64" s="9"/>
      <c r="J64" s="6"/>
      <c r="K64" s="6"/>
      <c r="L64" s="8"/>
      <c r="M64" s="8"/>
      <c r="N64" s="2"/>
      <c r="O64" s="2"/>
      <c r="P64" s="2"/>
      <c r="Q64" s="10"/>
    </row>
    <row r="65" spans="1:17" x14ac:dyDescent="0.35">
      <c r="A65" s="6"/>
      <c r="B65" s="9"/>
      <c r="C65" s="9"/>
      <c r="D65" s="9"/>
      <c r="E65" s="9"/>
      <c r="F65" s="9"/>
      <c r="G65" s="9"/>
      <c r="J65" s="6"/>
      <c r="K65" s="6"/>
      <c r="L65" s="8"/>
      <c r="M65" s="8"/>
      <c r="N65" s="2"/>
      <c r="O65" s="2"/>
      <c r="P65" s="2"/>
      <c r="Q65" s="10"/>
    </row>
    <row r="66" spans="1:17" x14ac:dyDescent="0.35">
      <c r="A66" s="6"/>
      <c r="B66" s="9"/>
      <c r="C66" s="9"/>
      <c r="D66" s="9"/>
      <c r="E66" s="9"/>
      <c r="F66" s="9"/>
      <c r="G66" s="9"/>
      <c r="J66" s="6"/>
      <c r="K66" s="6"/>
      <c r="L66" s="8"/>
      <c r="M66" s="8"/>
      <c r="N66" s="2"/>
      <c r="O66" s="2"/>
      <c r="P66" s="2"/>
      <c r="Q66" s="10"/>
    </row>
    <row r="67" spans="1:17" x14ac:dyDescent="0.35">
      <c r="A67" s="6"/>
      <c r="B67" s="9"/>
      <c r="C67" s="9"/>
      <c r="D67" s="9"/>
      <c r="E67" s="9"/>
      <c r="F67" s="9"/>
      <c r="G67" s="9"/>
      <c r="J67" s="6"/>
      <c r="K67" s="6"/>
      <c r="L67" s="8"/>
      <c r="M67" s="8"/>
      <c r="N67" s="2"/>
      <c r="O67" s="2"/>
      <c r="P67" s="2"/>
      <c r="Q67" s="10"/>
    </row>
    <row r="68" spans="1:17" x14ac:dyDescent="0.35">
      <c r="A68" s="6"/>
      <c r="B68" s="9"/>
      <c r="C68" s="9"/>
      <c r="D68" s="9"/>
      <c r="E68" s="9"/>
      <c r="F68" s="9"/>
      <c r="G68" s="9"/>
      <c r="J68" s="6"/>
      <c r="K68" s="6"/>
      <c r="L68" s="8"/>
      <c r="M68" s="8"/>
      <c r="N68" s="2"/>
      <c r="O68" s="2"/>
      <c r="P68" s="2"/>
      <c r="Q68" s="10"/>
    </row>
    <row r="69" spans="1:17" x14ac:dyDescent="0.35">
      <c r="A69" s="6"/>
      <c r="B69" s="9"/>
      <c r="C69" s="9"/>
      <c r="D69" s="9"/>
      <c r="E69" s="9"/>
      <c r="F69" s="9"/>
      <c r="G69" s="9"/>
      <c r="J69" s="6"/>
      <c r="K69" s="6"/>
      <c r="L69" s="8"/>
      <c r="M69" s="8"/>
      <c r="N69" s="2"/>
      <c r="O69" s="2"/>
      <c r="P69" s="2"/>
      <c r="Q69" s="10"/>
    </row>
    <row r="70" spans="1:17" x14ac:dyDescent="0.35">
      <c r="A70" s="6"/>
      <c r="B70" s="9"/>
      <c r="C70" s="9"/>
      <c r="D70" s="9"/>
      <c r="E70" s="9"/>
      <c r="F70" s="9"/>
      <c r="G70" s="9"/>
      <c r="J70" s="6"/>
      <c r="K70" s="6"/>
      <c r="L70" s="8"/>
      <c r="M70" s="8"/>
      <c r="N70" s="2"/>
      <c r="O70" s="2"/>
      <c r="P70" s="2"/>
      <c r="Q70" s="10"/>
    </row>
    <row r="71" spans="1:17" x14ac:dyDescent="0.35">
      <c r="A71" s="6"/>
      <c r="B71" s="9"/>
      <c r="C71" s="9"/>
      <c r="D71" s="9"/>
      <c r="E71" s="9"/>
      <c r="F71" s="9"/>
      <c r="G71" s="9"/>
      <c r="J71" s="6"/>
      <c r="K71" s="6"/>
      <c r="L71" s="8"/>
      <c r="M71" s="8"/>
      <c r="N71" s="2"/>
      <c r="O71" s="2"/>
      <c r="P71" s="2"/>
      <c r="Q71" s="10"/>
    </row>
    <row r="72" spans="1:17" x14ac:dyDescent="0.35">
      <c r="A72" s="6"/>
      <c r="B72" s="9"/>
      <c r="C72" s="9"/>
      <c r="D72" s="9"/>
      <c r="E72" s="9"/>
      <c r="F72" s="9"/>
      <c r="G72" s="9"/>
      <c r="J72" s="6"/>
      <c r="K72" s="6"/>
      <c r="L72" s="8"/>
      <c r="M72" s="8"/>
      <c r="N72" s="2"/>
      <c r="O72" s="2"/>
      <c r="P72" s="2"/>
      <c r="Q72" s="10"/>
    </row>
    <row r="73" spans="1:17" x14ac:dyDescent="0.35">
      <c r="A73" s="6"/>
      <c r="B73" s="9"/>
      <c r="C73" s="9"/>
      <c r="D73" s="9"/>
      <c r="E73" s="9"/>
      <c r="F73" s="9"/>
      <c r="G73" s="9"/>
      <c r="J73" s="6"/>
      <c r="K73" s="6"/>
      <c r="L73" s="8"/>
      <c r="M73" s="8"/>
      <c r="N73" s="2"/>
      <c r="O73" s="2"/>
      <c r="P73" s="2"/>
      <c r="Q73" s="10"/>
    </row>
    <row r="74" spans="1:17" x14ac:dyDescent="0.35">
      <c r="A74" s="6"/>
      <c r="B74" s="9"/>
      <c r="C74" s="9"/>
      <c r="D74" s="9"/>
      <c r="E74" s="9"/>
      <c r="F74" s="9"/>
      <c r="G74" s="9"/>
      <c r="J74" s="10"/>
      <c r="K74" s="10"/>
      <c r="L74" s="8"/>
      <c r="M74" s="8"/>
      <c r="N74" s="2"/>
      <c r="O74" s="2"/>
      <c r="P74" s="2"/>
      <c r="Q74" s="10"/>
    </row>
    <row r="75" spans="1:17" x14ac:dyDescent="0.35">
      <c r="A75" s="6"/>
      <c r="B75" s="9"/>
      <c r="C75" s="9"/>
      <c r="D75" s="9"/>
      <c r="E75" s="9"/>
      <c r="F75" s="9"/>
      <c r="G75" s="9"/>
      <c r="J75" s="10"/>
      <c r="K75" s="10"/>
      <c r="L75" s="8"/>
      <c r="M75" s="8"/>
      <c r="N75" s="2"/>
      <c r="O75" s="2"/>
      <c r="P75" s="2"/>
      <c r="Q75" s="10"/>
    </row>
    <row r="76" spans="1:17" x14ac:dyDescent="0.35">
      <c r="A76" s="6"/>
      <c r="B76" s="9"/>
      <c r="C76" s="9"/>
      <c r="D76" s="9"/>
      <c r="E76" s="9"/>
      <c r="F76" s="9"/>
      <c r="G76" s="9"/>
      <c r="J76" s="6"/>
      <c r="K76" s="6"/>
      <c r="L76" s="8"/>
      <c r="M76" s="8"/>
      <c r="N76" s="2"/>
      <c r="O76" s="2"/>
      <c r="P76" s="2"/>
      <c r="Q76" s="10"/>
    </row>
    <row r="77" spans="1:17" x14ac:dyDescent="0.35">
      <c r="A77" s="6"/>
      <c r="B77" s="9"/>
      <c r="C77" s="9"/>
      <c r="D77" s="9"/>
      <c r="E77" s="9"/>
      <c r="F77" s="9"/>
      <c r="G77" s="9"/>
      <c r="J77" s="6"/>
      <c r="K77" s="6"/>
      <c r="L77" s="8"/>
      <c r="M77" s="8"/>
      <c r="N77" s="2"/>
      <c r="O77" s="2"/>
      <c r="P77" s="2"/>
      <c r="Q77" s="10"/>
    </row>
    <row r="78" spans="1:17" x14ac:dyDescent="0.35">
      <c r="A78" s="6"/>
      <c r="B78" s="9"/>
      <c r="C78" s="9"/>
      <c r="D78" s="9"/>
      <c r="E78" s="9"/>
      <c r="F78" s="9"/>
      <c r="G78" s="9"/>
      <c r="J78" s="6"/>
      <c r="K78" s="6"/>
      <c r="L78" s="8"/>
      <c r="M78" s="8"/>
      <c r="N78" s="2"/>
      <c r="O78" s="2"/>
      <c r="P78" s="2"/>
      <c r="Q78" s="10"/>
    </row>
    <row r="79" spans="1:17" x14ac:dyDescent="0.35">
      <c r="A79" s="6"/>
      <c r="B79" s="9"/>
      <c r="C79" s="9"/>
      <c r="D79" s="9"/>
      <c r="E79" s="9"/>
      <c r="F79" s="9"/>
      <c r="G79" s="9"/>
      <c r="J79" s="6"/>
      <c r="K79" s="6"/>
      <c r="L79" s="8"/>
      <c r="M79" s="8"/>
      <c r="N79" s="2"/>
      <c r="O79" s="2"/>
      <c r="P79" s="2"/>
      <c r="Q79" s="10"/>
    </row>
    <row r="80" spans="1:17" x14ac:dyDescent="0.35">
      <c r="A80" s="6"/>
      <c r="B80" s="9"/>
      <c r="C80" s="9"/>
      <c r="D80" s="9"/>
      <c r="E80" s="9"/>
      <c r="F80" s="9"/>
      <c r="G80" s="9"/>
      <c r="J80" s="6"/>
      <c r="K80" s="6"/>
      <c r="L80" s="8"/>
      <c r="M80" s="8"/>
      <c r="N80" s="2"/>
      <c r="O80" s="2"/>
      <c r="P80" s="2"/>
      <c r="Q80" s="10"/>
    </row>
    <row r="81" spans="1:17" x14ac:dyDescent="0.35">
      <c r="A81" s="6"/>
      <c r="B81" s="9"/>
      <c r="C81" s="9"/>
      <c r="D81" s="9"/>
      <c r="E81" s="9"/>
      <c r="F81" s="9"/>
      <c r="G81" s="9"/>
      <c r="J81" s="6"/>
      <c r="K81" s="6"/>
      <c r="L81" s="8"/>
      <c r="M81" s="8"/>
      <c r="N81" s="2"/>
      <c r="O81" s="2"/>
      <c r="P81" s="2"/>
      <c r="Q81" s="10"/>
    </row>
    <row r="82" spans="1:17" x14ac:dyDescent="0.35">
      <c r="A82" s="6"/>
      <c r="B82" s="9"/>
      <c r="C82" s="9"/>
      <c r="D82" s="9"/>
      <c r="E82" s="9"/>
      <c r="F82" s="9"/>
      <c r="G82" s="9"/>
      <c r="H82" s="3"/>
      <c r="J82" s="6"/>
      <c r="K82" s="6"/>
      <c r="L82" s="8"/>
      <c r="M82" s="8"/>
      <c r="N82" s="2"/>
      <c r="O82" s="2"/>
      <c r="P82" s="2"/>
      <c r="Q82" s="10"/>
    </row>
    <row r="83" spans="1:17" x14ac:dyDescent="0.35">
      <c r="A83" s="6"/>
      <c r="B83" s="9"/>
      <c r="C83" s="9"/>
      <c r="D83" s="9"/>
      <c r="E83" s="9"/>
      <c r="F83" s="9"/>
      <c r="G83" s="9"/>
      <c r="H83" s="3"/>
      <c r="J83" s="6"/>
      <c r="K83" s="6"/>
      <c r="L83" s="8"/>
      <c r="M83" s="8"/>
      <c r="N83" s="2"/>
      <c r="O83" s="2"/>
      <c r="P83" s="2"/>
      <c r="Q83" s="10"/>
    </row>
    <row r="84" spans="1:17" x14ac:dyDescent="0.35">
      <c r="A84" s="6"/>
      <c r="B84" s="9"/>
      <c r="C84" s="9"/>
      <c r="D84" s="9"/>
      <c r="E84" s="9"/>
      <c r="F84" s="9"/>
      <c r="G84" s="9"/>
      <c r="H84" s="3"/>
      <c r="J84" s="6"/>
      <c r="K84" s="6"/>
      <c r="L84" s="8"/>
      <c r="M84" s="8"/>
      <c r="N84" s="2"/>
      <c r="O84" s="2"/>
      <c r="P84" s="2"/>
      <c r="Q84" s="10"/>
    </row>
    <row r="85" spans="1:17" x14ac:dyDescent="0.35">
      <c r="A85" s="6"/>
      <c r="B85" s="9"/>
      <c r="C85" s="9"/>
      <c r="D85" s="9"/>
      <c r="E85" s="9"/>
      <c r="F85" s="9"/>
      <c r="G85" s="9"/>
      <c r="H85" s="3"/>
      <c r="J85" s="6"/>
      <c r="K85" s="6"/>
      <c r="L85" s="8"/>
      <c r="M85" s="8"/>
      <c r="N85" s="2"/>
      <c r="O85" s="2"/>
      <c r="P85" s="2"/>
      <c r="Q85" s="10"/>
    </row>
    <row r="86" spans="1:17" x14ac:dyDescent="0.35">
      <c r="A86" s="6"/>
      <c r="B86" s="9"/>
      <c r="C86" s="9"/>
      <c r="D86" s="9"/>
      <c r="E86" s="9"/>
      <c r="F86" s="9"/>
      <c r="G86" s="9"/>
      <c r="H86" s="3"/>
      <c r="J86" s="6"/>
      <c r="K86" s="6"/>
      <c r="L86" s="8"/>
      <c r="M86" s="8"/>
      <c r="N86" s="2"/>
      <c r="O86" s="2"/>
      <c r="P86" s="2"/>
      <c r="Q86" s="10"/>
    </row>
    <row r="87" spans="1:17" x14ac:dyDescent="0.35">
      <c r="A87" s="6"/>
      <c r="B87" s="9"/>
      <c r="C87" s="9"/>
      <c r="D87" s="9"/>
      <c r="E87" s="9"/>
      <c r="F87" s="9"/>
      <c r="G87" s="9"/>
      <c r="H87" s="3"/>
      <c r="J87" s="6"/>
      <c r="K87" s="6"/>
      <c r="L87" s="8"/>
      <c r="M87" s="8"/>
      <c r="N87" s="2"/>
      <c r="O87" s="2"/>
      <c r="P87" s="2"/>
      <c r="Q87" s="10"/>
    </row>
    <row r="88" spans="1:17" x14ac:dyDescent="0.35">
      <c r="A88" s="6"/>
      <c r="B88" s="9"/>
      <c r="C88" s="9"/>
      <c r="D88" s="9"/>
      <c r="E88" s="9"/>
      <c r="F88" s="9"/>
      <c r="G88" s="9"/>
      <c r="H88" s="3"/>
      <c r="J88" s="6"/>
      <c r="K88" s="6"/>
      <c r="L88" s="8"/>
      <c r="M88" s="8"/>
      <c r="N88" s="2"/>
      <c r="O88" s="2"/>
      <c r="P88" s="2"/>
      <c r="Q88" s="10"/>
    </row>
    <row r="89" spans="1:17" x14ac:dyDescent="0.35">
      <c r="A89" s="6"/>
      <c r="B89" s="9"/>
      <c r="C89" s="9"/>
      <c r="D89" s="9"/>
      <c r="E89" s="9"/>
      <c r="F89" s="9"/>
      <c r="G89" s="9"/>
      <c r="H89" s="3"/>
      <c r="J89" s="6"/>
      <c r="K89" s="6"/>
      <c r="L89" s="8"/>
      <c r="M89" s="8"/>
      <c r="N89" s="2"/>
      <c r="O89" s="2"/>
      <c r="P89" s="2"/>
      <c r="Q89" s="10"/>
    </row>
    <row r="90" spans="1:17" x14ac:dyDescent="0.35">
      <c r="A90" s="6"/>
      <c r="B90" s="9"/>
      <c r="C90" s="9"/>
      <c r="D90" s="9"/>
      <c r="E90" s="9"/>
      <c r="F90" s="9"/>
      <c r="G90" s="9"/>
      <c r="H90" s="3"/>
      <c r="J90" s="6"/>
      <c r="K90" s="6"/>
      <c r="L90" s="8"/>
      <c r="M90" s="8"/>
      <c r="N90" s="2"/>
      <c r="O90" s="2"/>
      <c r="P90" s="2"/>
      <c r="Q90" s="10"/>
    </row>
    <row r="91" spans="1:17" x14ac:dyDescent="0.35">
      <c r="A91" s="6"/>
      <c r="B91" s="9"/>
      <c r="C91" s="9"/>
      <c r="D91" s="9"/>
      <c r="E91" s="9"/>
      <c r="F91" s="9"/>
      <c r="G91" s="9"/>
      <c r="H91" s="3"/>
      <c r="J91" s="6"/>
      <c r="K91" s="6"/>
      <c r="L91" s="8"/>
      <c r="M91" s="8"/>
      <c r="N91" s="2"/>
      <c r="O91" s="2"/>
      <c r="P91" s="2"/>
      <c r="Q91" s="10"/>
    </row>
    <row r="92" spans="1:17" x14ac:dyDescent="0.35">
      <c r="A92" s="6"/>
      <c r="B92" s="9"/>
      <c r="C92" s="9"/>
      <c r="D92" s="9"/>
      <c r="E92" s="9"/>
      <c r="F92" s="9"/>
      <c r="G92" s="9"/>
      <c r="H92" s="3"/>
      <c r="J92" s="6"/>
      <c r="K92" s="6"/>
      <c r="L92" s="8"/>
      <c r="M92" s="8"/>
      <c r="N92" s="2"/>
      <c r="O92" s="2"/>
      <c r="P92" s="2"/>
      <c r="Q92" s="10"/>
    </row>
    <row r="93" spans="1:17" x14ac:dyDescent="0.35">
      <c r="A93" s="6"/>
      <c r="B93" s="9"/>
      <c r="C93" s="9"/>
      <c r="D93" s="9"/>
      <c r="E93" s="9"/>
      <c r="F93" s="9"/>
      <c r="G93" s="9"/>
      <c r="H93" s="3"/>
      <c r="J93" s="6"/>
      <c r="K93" s="6"/>
      <c r="L93" s="8"/>
      <c r="M93" s="8"/>
      <c r="N93" s="2"/>
      <c r="O93" s="2"/>
      <c r="P93" s="2"/>
      <c r="Q93" s="10"/>
    </row>
    <row r="94" spans="1:17" x14ac:dyDescent="0.35">
      <c r="A94" s="6"/>
      <c r="B94" s="9"/>
      <c r="C94" s="9"/>
      <c r="D94" s="9"/>
      <c r="E94" s="9"/>
      <c r="F94" s="9"/>
      <c r="G94" s="9"/>
      <c r="H94" s="3"/>
      <c r="J94" s="6"/>
      <c r="K94" s="6"/>
      <c r="L94" s="8"/>
      <c r="M94" s="8"/>
      <c r="N94" s="2"/>
      <c r="O94" s="2"/>
      <c r="P94" s="2"/>
      <c r="Q94" s="10"/>
    </row>
    <row r="95" spans="1:17" x14ac:dyDescent="0.35">
      <c r="A95" s="6"/>
      <c r="B95" s="9"/>
      <c r="C95" s="9"/>
      <c r="D95" s="9"/>
      <c r="E95" s="9"/>
      <c r="F95" s="9"/>
      <c r="G95" s="9"/>
      <c r="H95" s="3"/>
      <c r="J95" s="6"/>
      <c r="K95" s="6"/>
      <c r="L95" s="8"/>
      <c r="M95" s="8"/>
      <c r="N95" s="2"/>
      <c r="O95" s="2"/>
      <c r="P95" s="2"/>
      <c r="Q95" s="10"/>
    </row>
    <row r="96" spans="1:17" x14ac:dyDescent="0.35">
      <c r="A96" s="6"/>
      <c r="B96" s="9"/>
      <c r="C96" s="9"/>
      <c r="D96" s="9"/>
      <c r="E96" s="9"/>
      <c r="F96" s="9"/>
      <c r="G96" s="9"/>
      <c r="H96" s="3"/>
      <c r="J96" s="6"/>
      <c r="K96" s="6"/>
      <c r="L96" s="8"/>
      <c r="M96" s="8"/>
      <c r="N96" s="2"/>
      <c r="O96" s="2"/>
      <c r="P96" s="2"/>
      <c r="Q96" s="10"/>
    </row>
    <row r="97" spans="1:17" x14ac:dyDescent="0.35">
      <c r="A97" s="6"/>
      <c r="B97" s="9"/>
      <c r="C97" s="9"/>
      <c r="D97" s="9"/>
      <c r="E97" s="9"/>
      <c r="F97" s="9"/>
      <c r="G97" s="9"/>
      <c r="H97" s="3"/>
      <c r="J97" s="6"/>
      <c r="K97" s="6"/>
      <c r="L97" s="8"/>
      <c r="M97" s="8"/>
      <c r="N97" s="2"/>
      <c r="O97" s="2"/>
      <c r="P97" s="2"/>
      <c r="Q97" s="10"/>
    </row>
    <row r="98" spans="1:17" x14ac:dyDescent="0.35">
      <c r="A98" s="6"/>
      <c r="B98" s="9"/>
      <c r="C98" s="9"/>
      <c r="D98" s="9"/>
      <c r="E98" s="9"/>
      <c r="F98" s="9"/>
      <c r="G98" s="9"/>
      <c r="H98" s="3"/>
      <c r="J98" s="6"/>
      <c r="K98" s="6"/>
      <c r="L98" s="8"/>
      <c r="M98" s="8"/>
      <c r="N98" s="2"/>
      <c r="O98" s="2"/>
      <c r="P98" s="2"/>
      <c r="Q98" s="10"/>
    </row>
    <row r="99" spans="1:17" x14ac:dyDescent="0.35">
      <c r="A99" s="6"/>
      <c r="B99" s="9"/>
      <c r="C99" s="9"/>
      <c r="D99" s="9"/>
      <c r="E99" s="9"/>
      <c r="F99" s="9"/>
      <c r="G99" s="9"/>
      <c r="H99" s="3"/>
      <c r="J99" s="6"/>
      <c r="K99" s="6"/>
      <c r="L99" s="8"/>
      <c r="M99" s="8"/>
      <c r="N99" s="2"/>
      <c r="O99" s="2"/>
      <c r="P99" s="2"/>
      <c r="Q99" s="10"/>
    </row>
    <row r="100" spans="1:17" x14ac:dyDescent="0.35">
      <c r="A100" s="6"/>
      <c r="B100" s="9"/>
      <c r="C100" s="9"/>
      <c r="D100" s="9"/>
      <c r="E100" s="9"/>
      <c r="F100" s="9"/>
      <c r="G100" s="9"/>
      <c r="H100" s="3"/>
      <c r="J100" s="6"/>
      <c r="K100" s="6"/>
      <c r="L100" s="8"/>
      <c r="M100" s="8"/>
      <c r="N100" s="2"/>
      <c r="O100" s="2"/>
      <c r="P100" s="2"/>
      <c r="Q100" s="10"/>
    </row>
    <row r="101" spans="1:17" x14ac:dyDescent="0.35">
      <c r="A101" s="6"/>
      <c r="B101" s="9"/>
      <c r="C101" s="9"/>
      <c r="D101" s="9"/>
      <c r="E101" s="9"/>
      <c r="F101" s="9"/>
      <c r="G101" s="9"/>
      <c r="H101" s="3"/>
      <c r="J101" s="6"/>
      <c r="K101" s="6"/>
      <c r="L101" s="8"/>
      <c r="M101" s="8"/>
      <c r="N101" s="2"/>
      <c r="O101" s="2"/>
      <c r="P101" s="2"/>
      <c r="Q101" s="10"/>
    </row>
    <row r="102" spans="1:17" x14ac:dyDescent="0.35">
      <c r="A102" s="6"/>
      <c r="B102" s="9"/>
      <c r="C102" s="9"/>
      <c r="D102" s="9"/>
      <c r="E102" s="9"/>
      <c r="F102" s="9"/>
      <c r="G102" s="9"/>
      <c r="H102" s="3"/>
      <c r="J102" s="6"/>
      <c r="K102" s="6"/>
      <c r="L102" s="8"/>
      <c r="M102" s="8"/>
      <c r="N102" s="2"/>
      <c r="O102" s="2"/>
      <c r="P102" s="2"/>
      <c r="Q102" s="10"/>
    </row>
    <row r="103" spans="1:17" x14ac:dyDescent="0.35">
      <c r="A103" s="6"/>
      <c r="B103" s="9"/>
      <c r="C103" s="9"/>
      <c r="D103" s="9"/>
      <c r="E103" s="9"/>
      <c r="F103" s="9"/>
      <c r="G103" s="9"/>
      <c r="H103" s="3"/>
      <c r="J103" s="6"/>
      <c r="K103" s="6"/>
      <c r="L103" s="8"/>
      <c r="M103" s="8"/>
      <c r="N103" s="2"/>
      <c r="O103" s="2"/>
      <c r="P103" s="2"/>
      <c r="Q103" s="10"/>
    </row>
    <row r="104" spans="1:17" x14ac:dyDescent="0.35">
      <c r="A104" s="6"/>
      <c r="B104" s="9"/>
      <c r="C104" s="9"/>
      <c r="D104" s="9"/>
      <c r="E104" s="9"/>
      <c r="F104" s="9"/>
      <c r="G104" s="9"/>
      <c r="H104" s="3"/>
      <c r="J104" s="6"/>
      <c r="K104" s="6"/>
      <c r="L104" s="8"/>
      <c r="M104" s="8"/>
      <c r="N104" s="2"/>
      <c r="O104" s="2"/>
      <c r="P104" s="2"/>
      <c r="Q104" s="10"/>
    </row>
    <row r="105" spans="1:17" x14ac:dyDescent="0.35">
      <c r="A105" s="6"/>
      <c r="B105" s="9"/>
      <c r="C105" s="9"/>
      <c r="D105" s="9"/>
      <c r="E105" s="9"/>
      <c r="F105" s="9"/>
      <c r="G105" s="9"/>
      <c r="H105" s="3"/>
      <c r="J105" s="6"/>
      <c r="K105" s="6"/>
      <c r="L105" s="8"/>
      <c r="M105" s="8"/>
      <c r="N105" s="2"/>
      <c r="O105" s="2"/>
      <c r="P105" s="2"/>
      <c r="Q105" s="10"/>
    </row>
    <row r="106" spans="1:17" x14ac:dyDescent="0.35">
      <c r="A106" s="6"/>
      <c r="B106" s="9"/>
      <c r="C106" s="9"/>
      <c r="D106" s="9"/>
      <c r="E106" s="9"/>
      <c r="F106" s="9"/>
      <c r="G106" s="9"/>
      <c r="H106" s="3"/>
      <c r="J106" s="6"/>
      <c r="K106" s="6"/>
      <c r="L106" s="8"/>
      <c r="M106" s="8"/>
      <c r="N106" s="2"/>
      <c r="O106" s="2"/>
      <c r="P106" s="2"/>
      <c r="Q106" s="10"/>
    </row>
    <row r="107" spans="1:17" x14ac:dyDescent="0.35">
      <c r="A107" s="6"/>
      <c r="B107" s="9"/>
      <c r="C107" s="9"/>
      <c r="D107" s="9"/>
      <c r="E107" s="9"/>
      <c r="F107" s="9"/>
      <c r="G107" s="9"/>
      <c r="H107" s="3"/>
      <c r="J107" s="6"/>
      <c r="K107" s="6"/>
      <c r="L107" s="8"/>
      <c r="M107" s="8"/>
      <c r="N107" s="2"/>
      <c r="O107" s="2"/>
      <c r="P107" s="2"/>
      <c r="Q107" s="10"/>
    </row>
    <row r="108" spans="1:17" x14ac:dyDescent="0.35">
      <c r="A108" s="6"/>
      <c r="B108" s="9"/>
      <c r="C108" s="9"/>
      <c r="D108" s="9"/>
      <c r="E108" s="9"/>
      <c r="F108" s="9"/>
      <c r="G108" s="9"/>
      <c r="H108" s="3"/>
      <c r="J108" s="6"/>
      <c r="K108" s="6"/>
      <c r="L108" s="8"/>
      <c r="M108" s="8"/>
      <c r="N108" s="2"/>
      <c r="O108" s="2"/>
      <c r="P108" s="2"/>
      <c r="Q108" s="10"/>
    </row>
    <row r="109" spans="1:17" x14ac:dyDescent="0.35">
      <c r="A109" s="6"/>
      <c r="B109" s="9"/>
      <c r="C109" s="9"/>
      <c r="D109" s="9"/>
      <c r="E109" s="9"/>
      <c r="F109" s="9"/>
      <c r="G109" s="9"/>
      <c r="H109" s="3"/>
      <c r="J109" s="6"/>
      <c r="K109" s="6"/>
      <c r="L109" s="8"/>
      <c r="M109" s="8"/>
      <c r="N109" s="2"/>
      <c r="O109" s="2"/>
      <c r="P109" s="2"/>
      <c r="Q109" s="10"/>
    </row>
    <row r="110" spans="1:17" x14ac:dyDescent="0.35">
      <c r="A110" s="6"/>
      <c r="B110" s="9"/>
      <c r="C110" s="9"/>
      <c r="D110" s="9"/>
      <c r="E110" s="9"/>
      <c r="F110" s="9"/>
      <c r="G110" s="9"/>
      <c r="H110" s="3"/>
      <c r="J110" s="6"/>
      <c r="K110" s="6"/>
      <c r="L110" s="8"/>
      <c r="M110" s="8"/>
      <c r="N110" s="2"/>
      <c r="O110" s="2"/>
      <c r="P110" s="2"/>
      <c r="Q110" s="10"/>
    </row>
    <row r="111" spans="1:17" x14ac:dyDescent="0.35">
      <c r="A111" s="6"/>
      <c r="B111" s="9"/>
      <c r="C111" s="9"/>
      <c r="D111" s="9"/>
      <c r="E111" s="9"/>
      <c r="F111" s="9"/>
      <c r="G111" s="9"/>
      <c r="H111" s="3"/>
      <c r="J111" s="6"/>
      <c r="K111" s="6"/>
      <c r="L111" s="8"/>
      <c r="M111" s="8"/>
      <c r="N111" s="2"/>
      <c r="O111" s="2"/>
      <c r="P111" s="2"/>
      <c r="Q111" s="10"/>
    </row>
    <row r="112" spans="1:17" x14ac:dyDescent="0.35">
      <c r="A112" s="6"/>
      <c r="B112" s="9"/>
      <c r="C112" s="9"/>
      <c r="D112" s="9"/>
      <c r="E112" s="9"/>
      <c r="F112" s="9"/>
      <c r="G112" s="9"/>
      <c r="J112" s="6"/>
      <c r="K112" s="6"/>
      <c r="L112" s="8"/>
      <c r="M112" s="8"/>
      <c r="N112" s="2"/>
      <c r="O112" s="2"/>
      <c r="P112" s="2"/>
      <c r="Q112" s="10"/>
    </row>
    <row r="113" spans="1:17" x14ac:dyDescent="0.35">
      <c r="A113" s="6"/>
      <c r="B113" s="9"/>
      <c r="C113" s="9"/>
      <c r="D113" s="9"/>
      <c r="E113" s="9"/>
      <c r="F113" s="9"/>
      <c r="G113" s="9"/>
      <c r="J113" s="6"/>
      <c r="K113" s="6"/>
      <c r="L113" s="8"/>
      <c r="M113" s="8"/>
      <c r="N113" s="2"/>
      <c r="O113" s="2"/>
      <c r="P113" s="2"/>
      <c r="Q113" s="10"/>
    </row>
    <row r="114" spans="1:17" x14ac:dyDescent="0.35">
      <c r="A114" s="6"/>
      <c r="B114" s="9"/>
      <c r="C114" s="9"/>
      <c r="D114" s="9"/>
      <c r="E114" s="9"/>
      <c r="F114" s="9"/>
      <c r="G114" s="9"/>
      <c r="J114" s="6"/>
      <c r="K114" s="6"/>
      <c r="L114" s="8"/>
      <c r="M114" s="8"/>
      <c r="N114" s="2"/>
      <c r="O114" s="2"/>
      <c r="P114" s="2"/>
      <c r="Q114" s="10"/>
    </row>
    <row r="115" spans="1:17" x14ac:dyDescent="0.35">
      <c r="A115" s="6"/>
      <c r="B115" s="9"/>
      <c r="C115" s="9"/>
      <c r="D115" s="9"/>
      <c r="E115" s="9"/>
      <c r="F115" s="9"/>
      <c r="G115" s="9"/>
      <c r="J115" s="6"/>
      <c r="K115" s="6"/>
      <c r="L115" s="8"/>
      <c r="M115" s="8"/>
      <c r="N115" s="2"/>
      <c r="O115" s="2"/>
      <c r="P115" s="2"/>
      <c r="Q115" s="10"/>
    </row>
    <row r="116" spans="1:17" x14ac:dyDescent="0.35">
      <c r="A116" s="6"/>
      <c r="B116" s="9"/>
      <c r="C116" s="9"/>
      <c r="D116" s="9"/>
      <c r="E116" s="9"/>
      <c r="F116" s="9"/>
      <c r="G116" s="9"/>
      <c r="J116" s="6"/>
      <c r="K116" s="6"/>
      <c r="L116" s="8"/>
      <c r="M116" s="11"/>
      <c r="N116" s="2"/>
      <c r="O116" s="2"/>
      <c r="P116" s="2"/>
      <c r="Q116" s="10"/>
    </row>
    <row r="117" spans="1:17" x14ac:dyDescent="0.35">
      <c r="A117" s="6"/>
      <c r="B117" s="9"/>
      <c r="C117" s="9"/>
      <c r="D117" s="9"/>
      <c r="E117" s="9"/>
      <c r="F117" s="9"/>
      <c r="G117" s="9"/>
      <c r="J117" s="6"/>
      <c r="K117" s="6"/>
      <c r="L117" s="8"/>
      <c r="M117" s="11"/>
      <c r="N117" s="2"/>
      <c r="O117" s="2"/>
      <c r="P117" s="2"/>
      <c r="Q117" s="10"/>
    </row>
    <row r="119" spans="1:17" x14ac:dyDescent="0.35">
      <c r="L119" s="2"/>
      <c r="M119" s="2"/>
    </row>
    <row r="120" spans="1:17" x14ac:dyDescent="0.35">
      <c r="L120" s="2"/>
      <c r="M120" s="2"/>
    </row>
    <row r="121" spans="1:17" x14ac:dyDescent="0.35">
      <c r="L121" s="2"/>
      <c r="M121" s="2"/>
    </row>
    <row r="122" spans="1:17" x14ac:dyDescent="0.35">
      <c r="L122" s="2"/>
      <c r="M122" s="2"/>
    </row>
    <row r="123" spans="1:17" x14ac:dyDescent="0.35">
      <c r="L123" s="2"/>
      <c r="M123" s="2"/>
    </row>
    <row r="124" spans="1:17" x14ac:dyDescent="0.35">
      <c r="L124" s="2"/>
      <c r="M124" s="2"/>
    </row>
    <row r="125" spans="1:17" x14ac:dyDescent="0.35">
      <c r="L125" s="2"/>
      <c r="M125" s="2"/>
    </row>
    <row r="128" spans="1:17" x14ac:dyDescent="0.35">
      <c r="M128" s="1"/>
    </row>
    <row r="129" spans="13:13" x14ac:dyDescent="0.35">
      <c r="M129" s="1"/>
    </row>
    <row r="130" spans="13:13" x14ac:dyDescent="0.35">
      <c r="M130" s="1"/>
    </row>
    <row r="131" spans="13:13" x14ac:dyDescent="0.35">
      <c r="M131" s="1"/>
    </row>
    <row r="132" spans="13:13" x14ac:dyDescent="0.35">
      <c r="M132" s="1"/>
    </row>
    <row r="133" spans="13:13" x14ac:dyDescent="0.35">
      <c r="M133" s="1"/>
    </row>
    <row r="134" spans="13:13" x14ac:dyDescent="0.35">
      <c r="M134" s="1"/>
    </row>
    <row r="135" spans="13:13" x14ac:dyDescent="0.35">
      <c r="M135" s="1"/>
    </row>
    <row r="136" spans="13:13" x14ac:dyDescent="0.35">
      <c r="M136" s="1"/>
    </row>
    <row r="137" spans="13:13" x14ac:dyDescent="0.35">
      <c r="M137" s="1"/>
    </row>
    <row r="138" spans="13:13" x14ac:dyDescent="0.35">
      <c r="M138" s="1"/>
    </row>
    <row r="139" spans="13:13" x14ac:dyDescent="0.35">
      <c r="M139" s="1"/>
    </row>
    <row r="140" spans="13:13" x14ac:dyDescent="0.35">
      <c r="M140" s="1"/>
    </row>
    <row r="141" spans="13:13" x14ac:dyDescent="0.35">
      <c r="M141" s="1"/>
    </row>
    <row r="142" spans="13:13" x14ac:dyDescent="0.35">
      <c r="M142" s="1"/>
    </row>
    <row r="143" spans="13:13" x14ac:dyDescent="0.35">
      <c r="M143" s="5"/>
    </row>
    <row r="144" spans="13:13" x14ac:dyDescent="0.35">
      <c r="M144" s="1"/>
    </row>
    <row r="145" spans="13:13" x14ac:dyDescent="0.35">
      <c r="M145" s="1"/>
    </row>
    <row r="146" spans="13:13" x14ac:dyDescent="0.35">
      <c r="M146" s="1"/>
    </row>
    <row r="147" spans="13:13" x14ac:dyDescent="0.35">
      <c r="M147" s="1"/>
    </row>
    <row r="148" spans="13:13" x14ac:dyDescent="0.35">
      <c r="M148" s="1"/>
    </row>
    <row r="149" spans="13:13" x14ac:dyDescent="0.35">
      <c r="M149" s="1"/>
    </row>
    <row r="150" spans="13:13" x14ac:dyDescent="0.35">
      <c r="M150" s="1"/>
    </row>
    <row r="151" spans="13:13" x14ac:dyDescent="0.35">
      <c r="M151" s="1"/>
    </row>
    <row r="152" spans="13:13" x14ac:dyDescent="0.35">
      <c r="M152" s="1"/>
    </row>
    <row r="153" spans="13:13" x14ac:dyDescent="0.35">
      <c r="M153" s="1"/>
    </row>
    <row r="154" spans="13:13" x14ac:dyDescent="0.35">
      <c r="M154" s="1"/>
    </row>
    <row r="155" spans="13:13" x14ac:dyDescent="0.35">
      <c r="M155" s="1"/>
    </row>
    <row r="156" spans="13:13" x14ac:dyDescent="0.35">
      <c r="M156" s="1"/>
    </row>
    <row r="157" spans="13:13" x14ac:dyDescent="0.35">
      <c r="M157" s="1"/>
    </row>
    <row r="158" spans="13:13" x14ac:dyDescent="0.35">
      <c r="M158" s="1"/>
    </row>
    <row r="159" spans="13:13" x14ac:dyDescent="0.35">
      <c r="M159" s="1"/>
    </row>
    <row r="160" spans="13:13" x14ac:dyDescent="0.35">
      <c r="M160" s="1"/>
    </row>
    <row r="161" spans="13:13" x14ac:dyDescent="0.35">
      <c r="M161" s="1"/>
    </row>
    <row r="162" spans="13:13" x14ac:dyDescent="0.35">
      <c r="M162" s="1"/>
    </row>
    <row r="163" spans="13:13" x14ac:dyDescent="0.35">
      <c r="M163" s="1"/>
    </row>
    <row r="164" spans="13:13" x14ac:dyDescent="0.35">
      <c r="M164" s="1"/>
    </row>
    <row r="165" spans="13:13" x14ac:dyDescent="0.35">
      <c r="M165" s="1"/>
    </row>
    <row r="166" spans="13:13" x14ac:dyDescent="0.35">
      <c r="M166" s="1"/>
    </row>
    <row r="167" spans="13:13" x14ac:dyDescent="0.35">
      <c r="M167" s="1"/>
    </row>
    <row r="168" spans="13:13" x14ac:dyDescent="0.35">
      <c r="M168" s="1"/>
    </row>
    <row r="169" spans="13:13" x14ac:dyDescent="0.35">
      <c r="M169" s="1"/>
    </row>
  </sheetData>
  <sortState xmlns:xlrd2="http://schemas.microsoft.com/office/spreadsheetml/2017/richdata2" ref="A6:U35">
    <sortCondition ref="A6:A3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1F70-2C35-43AE-A691-61CA063A2E8F}">
  <dimension ref="A2:I57"/>
  <sheetViews>
    <sheetView workbookViewId="0">
      <selection activeCell="L3" sqref="L3"/>
    </sheetView>
  </sheetViews>
  <sheetFormatPr defaultRowHeight="14.5" x14ac:dyDescent="0.35"/>
  <cols>
    <col min="2" max="3" width="8.6328125" customWidth="1"/>
    <col min="4" max="4" width="5.6328125" customWidth="1"/>
    <col min="9" max="9" width="12.6328125" customWidth="1"/>
  </cols>
  <sheetData>
    <row r="2" spans="1:9" x14ac:dyDescent="0.35">
      <c r="B2" s="6" t="s">
        <v>157</v>
      </c>
      <c r="C2" s="6" t="s">
        <v>158</v>
      </c>
      <c r="D2" s="21" t="s">
        <v>159</v>
      </c>
      <c r="E2" s="6" t="s">
        <v>160</v>
      </c>
      <c r="F2" s="6" t="s">
        <v>161</v>
      </c>
      <c r="G2" s="6" t="s">
        <v>162</v>
      </c>
      <c r="H2" s="6" t="s">
        <v>163</v>
      </c>
      <c r="I2" s="6" t="s">
        <v>119</v>
      </c>
    </row>
    <row r="3" spans="1:9" x14ac:dyDescent="0.35">
      <c r="B3" s="6" t="s">
        <v>164</v>
      </c>
      <c r="C3" s="6" t="s">
        <v>164</v>
      </c>
      <c r="D3" s="6" t="s">
        <v>165</v>
      </c>
      <c r="E3" s="13" t="s">
        <v>122</v>
      </c>
      <c r="F3" s="6" t="s">
        <v>122</v>
      </c>
      <c r="G3" s="22" t="s">
        <v>122</v>
      </c>
      <c r="H3" s="13" t="s">
        <v>129</v>
      </c>
      <c r="I3" s="6"/>
    </row>
    <row r="5" spans="1:9" x14ac:dyDescent="0.35">
      <c r="A5" s="6">
        <v>1</v>
      </c>
      <c r="B5" s="6" t="s">
        <v>166</v>
      </c>
      <c r="C5" s="6"/>
      <c r="D5" s="6">
        <v>1</v>
      </c>
      <c r="E5" s="6">
        <v>15.49</v>
      </c>
      <c r="F5" s="6">
        <v>5.84</v>
      </c>
      <c r="G5" s="6">
        <v>4.1100000000000003</v>
      </c>
      <c r="H5" s="6">
        <v>112.7</v>
      </c>
      <c r="I5" t="s">
        <v>167</v>
      </c>
    </row>
    <row r="6" spans="1:9" x14ac:dyDescent="0.35">
      <c r="A6" s="6">
        <v>2</v>
      </c>
      <c r="B6" s="6" t="s">
        <v>168</v>
      </c>
      <c r="C6" s="6"/>
      <c r="D6" s="6">
        <v>1</v>
      </c>
      <c r="E6" s="6">
        <v>15.49</v>
      </c>
      <c r="F6" s="6">
        <v>5.84</v>
      </c>
      <c r="G6" s="6">
        <v>4.07</v>
      </c>
      <c r="H6" s="6">
        <v>112.5</v>
      </c>
      <c r="I6" t="s">
        <v>169</v>
      </c>
    </row>
    <row r="7" spans="1:9" x14ac:dyDescent="0.35">
      <c r="A7" s="6">
        <v>3</v>
      </c>
      <c r="B7" s="6" t="s">
        <v>170</v>
      </c>
      <c r="C7" s="6"/>
      <c r="D7" s="6">
        <v>1</v>
      </c>
      <c r="E7" s="6">
        <v>14.79</v>
      </c>
      <c r="F7" s="6">
        <v>5.84</v>
      </c>
      <c r="G7" s="6">
        <v>4.04</v>
      </c>
      <c r="H7" s="6">
        <v>112.5</v>
      </c>
      <c r="I7" t="s">
        <v>171</v>
      </c>
    </row>
    <row r="8" spans="1:9" x14ac:dyDescent="0.35">
      <c r="A8" s="6">
        <v>4</v>
      </c>
      <c r="B8" s="6" t="s">
        <v>172</v>
      </c>
      <c r="C8" s="6"/>
      <c r="D8" s="6">
        <v>1</v>
      </c>
      <c r="E8" s="6">
        <v>15.82</v>
      </c>
      <c r="F8" s="6">
        <v>5.91</v>
      </c>
      <c r="G8" s="6">
        <v>4.21</v>
      </c>
      <c r="H8" s="6">
        <v>113.6</v>
      </c>
      <c r="I8" t="s">
        <v>173</v>
      </c>
    </row>
    <row r="9" spans="1:9" x14ac:dyDescent="0.35">
      <c r="A9" s="6">
        <v>5</v>
      </c>
      <c r="B9" s="6" t="s">
        <v>174</v>
      </c>
      <c r="C9" s="6"/>
      <c r="D9" s="6">
        <v>1</v>
      </c>
      <c r="E9" s="6">
        <v>16.2</v>
      </c>
      <c r="F9" s="6">
        <v>5.87</v>
      </c>
      <c r="G9" s="6">
        <v>4.2300000000000004</v>
      </c>
      <c r="H9" s="6">
        <v>113.9</v>
      </c>
      <c r="I9" t="s">
        <v>175</v>
      </c>
    </row>
    <row r="10" spans="1:9" x14ac:dyDescent="0.35">
      <c r="A10" s="6"/>
      <c r="B10" s="6"/>
      <c r="C10" s="6"/>
      <c r="D10" s="6"/>
      <c r="E10" s="6"/>
      <c r="F10" s="6"/>
      <c r="G10" s="6"/>
      <c r="H10" s="6"/>
    </row>
    <row r="11" spans="1:9" x14ac:dyDescent="0.35">
      <c r="A11" s="6">
        <v>6</v>
      </c>
      <c r="B11" s="6" t="s">
        <v>166</v>
      </c>
      <c r="C11" s="6" t="s">
        <v>172</v>
      </c>
      <c r="D11" s="6">
        <v>0.9</v>
      </c>
      <c r="E11" s="6">
        <v>15.52</v>
      </c>
      <c r="F11" s="6">
        <v>5.85</v>
      </c>
      <c r="G11" s="6">
        <v>4.12</v>
      </c>
      <c r="H11" s="6">
        <v>112.8</v>
      </c>
      <c r="I11" t="s">
        <v>176</v>
      </c>
    </row>
    <row r="12" spans="1:9" x14ac:dyDescent="0.35">
      <c r="A12" s="6">
        <v>7</v>
      </c>
      <c r="B12" s="6" t="s">
        <v>166</v>
      </c>
      <c r="C12" s="6" t="s">
        <v>172</v>
      </c>
      <c r="D12" s="6">
        <v>0.7</v>
      </c>
      <c r="E12" s="6">
        <v>15.58</v>
      </c>
      <c r="F12" s="6">
        <v>5.86</v>
      </c>
      <c r="G12" s="6">
        <v>4.1399999999999997</v>
      </c>
      <c r="H12" s="6">
        <v>113</v>
      </c>
      <c r="I12" t="s">
        <v>177</v>
      </c>
    </row>
    <row r="13" spans="1:9" x14ac:dyDescent="0.35">
      <c r="A13" s="6">
        <v>8</v>
      </c>
      <c r="B13" s="6" t="s">
        <v>166</v>
      </c>
      <c r="C13" s="6" t="s">
        <v>172</v>
      </c>
      <c r="D13" s="6">
        <v>0.4</v>
      </c>
      <c r="E13" s="6">
        <v>15.69</v>
      </c>
      <c r="F13" s="6">
        <v>5.89</v>
      </c>
      <c r="G13" s="6">
        <v>4.18</v>
      </c>
      <c r="H13" s="6">
        <v>113.3</v>
      </c>
      <c r="I13" t="s">
        <v>178</v>
      </c>
    </row>
    <row r="14" spans="1:9" x14ac:dyDescent="0.35">
      <c r="A14" s="6">
        <v>9</v>
      </c>
      <c r="B14" s="6" t="s">
        <v>166</v>
      </c>
      <c r="C14" s="6" t="s">
        <v>172</v>
      </c>
      <c r="D14" s="6">
        <v>0.1</v>
      </c>
      <c r="E14" s="6">
        <v>15.79</v>
      </c>
      <c r="F14" s="6">
        <v>5.91</v>
      </c>
      <c r="G14" s="6">
        <v>4.21</v>
      </c>
      <c r="H14" s="6">
        <v>113.6</v>
      </c>
      <c r="I14" t="s">
        <v>179</v>
      </c>
    </row>
    <row r="15" spans="1:9" x14ac:dyDescent="0.35">
      <c r="A15" s="6"/>
      <c r="B15" s="6"/>
      <c r="C15" s="6"/>
      <c r="D15" s="6"/>
      <c r="E15" s="6"/>
      <c r="F15" s="6"/>
      <c r="G15" s="6"/>
      <c r="H15" s="6"/>
    </row>
    <row r="16" spans="1:9" x14ac:dyDescent="0.35">
      <c r="A16" s="6">
        <v>10</v>
      </c>
      <c r="B16" s="6" t="s">
        <v>168</v>
      </c>
      <c r="C16" s="6" t="s">
        <v>170</v>
      </c>
      <c r="D16" s="6">
        <v>0.9</v>
      </c>
      <c r="E16" s="6">
        <v>15.1</v>
      </c>
      <c r="F16" s="6">
        <v>5.84</v>
      </c>
      <c r="G16" s="6">
        <v>4.07</v>
      </c>
      <c r="H16" s="6">
        <v>112.5</v>
      </c>
      <c r="I16" t="s">
        <v>180</v>
      </c>
    </row>
    <row r="17" spans="1:9" x14ac:dyDescent="0.35">
      <c r="A17" s="6">
        <f>A16+1</f>
        <v>11</v>
      </c>
      <c r="B17" s="6" t="s">
        <v>168</v>
      </c>
      <c r="C17" s="6" t="s">
        <v>170</v>
      </c>
      <c r="D17" s="6">
        <v>0.8</v>
      </c>
      <c r="E17" s="6">
        <v>15.07</v>
      </c>
      <c r="F17" s="6">
        <v>5.84</v>
      </c>
      <c r="G17" s="6">
        <v>4.07</v>
      </c>
      <c r="H17" s="6">
        <v>112.5</v>
      </c>
      <c r="I17" t="s">
        <v>181</v>
      </c>
    </row>
    <row r="18" spans="1:9" x14ac:dyDescent="0.35">
      <c r="A18" s="6">
        <f t="shared" ref="A18:A54" si="0">A17+1</f>
        <v>12</v>
      </c>
      <c r="B18" s="6" t="s">
        <v>168</v>
      </c>
      <c r="C18" s="6" t="s">
        <v>170</v>
      </c>
      <c r="D18" s="6">
        <v>0.7</v>
      </c>
      <c r="E18" s="6">
        <v>15.03</v>
      </c>
      <c r="F18" s="6">
        <v>5.84</v>
      </c>
      <c r="G18" s="6">
        <v>4.0599999999999996</v>
      </c>
      <c r="H18" s="6">
        <v>112.5</v>
      </c>
      <c r="I18" t="s">
        <v>182</v>
      </c>
    </row>
    <row r="19" spans="1:9" x14ac:dyDescent="0.35">
      <c r="A19" s="6">
        <f t="shared" si="0"/>
        <v>13</v>
      </c>
      <c r="B19" s="6" t="s">
        <v>168</v>
      </c>
      <c r="C19" s="6" t="s">
        <v>170</v>
      </c>
      <c r="D19" s="6">
        <v>0.6</v>
      </c>
      <c r="E19" s="6">
        <v>15</v>
      </c>
      <c r="F19" s="6">
        <v>5.84</v>
      </c>
      <c r="G19" s="6">
        <v>4.0599999999999996</v>
      </c>
      <c r="H19" s="6">
        <v>112.5</v>
      </c>
      <c r="I19" t="s">
        <v>183</v>
      </c>
    </row>
    <row r="20" spans="1:9" x14ac:dyDescent="0.35">
      <c r="A20" s="6">
        <f t="shared" si="0"/>
        <v>14</v>
      </c>
      <c r="B20" s="6" t="s">
        <v>168</v>
      </c>
      <c r="C20" s="6" t="s">
        <v>170</v>
      </c>
      <c r="D20" s="6">
        <v>0.5</v>
      </c>
      <c r="E20" s="6">
        <v>14.96</v>
      </c>
      <c r="F20" s="6">
        <v>5.84</v>
      </c>
      <c r="G20" s="6">
        <v>4.0599999999999996</v>
      </c>
      <c r="H20" s="6">
        <v>112.5</v>
      </c>
      <c r="I20" t="s">
        <v>184</v>
      </c>
    </row>
    <row r="21" spans="1:9" x14ac:dyDescent="0.35">
      <c r="A21" s="6">
        <f t="shared" si="0"/>
        <v>15</v>
      </c>
      <c r="B21" s="6" t="s">
        <v>168</v>
      </c>
      <c r="C21" s="6" t="s">
        <v>170</v>
      </c>
      <c r="D21" s="6">
        <v>0.4</v>
      </c>
      <c r="E21" s="6">
        <v>14.93</v>
      </c>
      <c r="F21" s="6">
        <v>5.84</v>
      </c>
      <c r="G21" s="6">
        <v>4.05</v>
      </c>
      <c r="H21" s="6">
        <v>112.5</v>
      </c>
      <c r="I21" t="s">
        <v>185</v>
      </c>
    </row>
    <row r="22" spans="1:9" x14ac:dyDescent="0.35">
      <c r="A22" s="6">
        <f t="shared" si="0"/>
        <v>16</v>
      </c>
      <c r="B22" s="6" t="s">
        <v>168</v>
      </c>
      <c r="C22" s="6" t="s">
        <v>170</v>
      </c>
      <c r="D22" s="6">
        <v>0.3</v>
      </c>
      <c r="E22" s="6">
        <v>14.89</v>
      </c>
      <c r="F22" s="6">
        <v>5.85</v>
      </c>
      <c r="G22" s="6">
        <v>4.05</v>
      </c>
      <c r="H22" s="6">
        <v>112.5</v>
      </c>
      <c r="I22" t="s">
        <v>186</v>
      </c>
    </row>
    <row r="23" spans="1:9" x14ac:dyDescent="0.35">
      <c r="A23" s="6">
        <f t="shared" si="0"/>
        <v>17</v>
      </c>
      <c r="B23" s="6" t="s">
        <v>168</v>
      </c>
      <c r="C23" s="6" t="s">
        <v>170</v>
      </c>
      <c r="D23" s="6">
        <v>0.2</v>
      </c>
      <c r="E23" s="6">
        <v>14.85</v>
      </c>
      <c r="F23" s="6">
        <v>5.84</v>
      </c>
      <c r="G23" s="6">
        <v>4.04</v>
      </c>
      <c r="H23" s="6">
        <v>112.5</v>
      </c>
      <c r="I23" t="s">
        <v>187</v>
      </c>
    </row>
    <row r="24" spans="1:9" x14ac:dyDescent="0.35">
      <c r="A24" s="6">
        <f t="shared" si="0"/>
        <v>18</v>
      </c>
      <c r="B24" s="6" t="s">
        <v>168</v>
      </c>
      <c r="C24" s="6" t="s">
        <v>170</v>
      </c>
      <c r="D24" s="6">
        <v>0.1</v>
      </c>
      <c r="E24" s="6">
        <v>14.81</v>
      </c>
      <c r="F24" s="6">
        <v>5.84</v>
      </c>
      <c r="G24" s="6">
        <v>4.04</v>
      </c>
      <c r="H24" s="6">
        <v>112.5</v>
      </c>
      <c r="I24" t="s">
        <v>188</v>
      </c>
    </row>
    <row r="25" spans="1:9" x14ac:dyDescent="0.35">
      <c r="A25" s="6"/>
      <c r="B25" s="6"/>
      <c r="C25" s="6"/>
      <c r="D25" s="6"/>
      <c r="E25" s="6"/>
      <c r="F25" s="6"/>
      <c r="G25" s="6"/>
      <c r="H25" s="6"/>
    </row>
    <row r="26" spans="1:9" x14ac:dyDescent="0.35">
      <c r="A26" s="6">
        <v>19</v>
      </c>
      <c r="B26" s="6" t="s">
        <v>166</v>
      </c>
      <c r="C26" s="6" t="s">
        <v>170</v>
      </c>
      <c r="D26" s="6">
        <v>0.9</v>
      </c>
      <c r="E26" s="6">
        <v>15.45</v>
      </c>
      <c r="F26" s="6">
        <v>5.84</v>
      </c>
      <c r="G26" s="6">
        <v>4.0999999999999996</v>
      </c>
      <c r="H26" s="6">
        <v>112.7</v>
      </c>
      <c r="I26" t="s">
        <v>189</v>
      </c>
    </row>
    <row r="27" spans="1:9" x14ac:dyDescent="0.35">
      <c r="A27" s="6">
        <f t="shared" si="0"/>
        <v>20</v>
      </c>
      <c r="B27" s="6" t="s">
        <v>166</v>
      </c>
      <c r="C27" s="6" t="s">
        <v>170</v>
      </c>
      <c r="D27" s="6">
        <v>0.8</v>
      </c>
      <c r="E27" s="6">
        <v>15.41</v>
      </c>
      <c r="F27" s="6">
        <v>5.84</v>
      </c>
      <c r="G27" s="6">
        <v>4.0999999999999996</v>
      </c>
      <c r="H27" s="6">
        <v>112.7</v>
      </c>
      <c r="I27" t="s">
        <v>190</v>
      </c>
    </row>
    <row r="28" spans="1:9" x14ac:dyDescent="0.35">
      <c r="A28" s="6">
        <f t="shared" si="0"/>
        <v>21</v>
      </c>
      <c r="B28" s="6" t="s">
        <v>166</v>
      </c>
      <c r="C28" s="6" t="s">
        <v>170</v>
      </c>
      <c r="D28" s="6">
        <v>0.7</v>
      </c>
      <c r="E28" s="6">
        <v>15.37</v>
      </c>
      <c r="F28" s="6">
        <v>5.84</v>
      </c>
      <c r="G28" s="6">
        <v>4.09</v>
      </c>
      <c r="H28" s="6">
        <v>112.6</v>
      </c>
      <c r="I28" t="s">
        <v>191</v>
      </c>
    </row>
    <row r="29" spans="1:9" x14ac:dyDescent="0.35">
      <c r="A29" s="6">
        <f t="shared" si="0"/>
        <v>22</v>
      </c>
      <c r="B29" s="6" t="s">
        <v>166</v>
      </c>
      <c r="C29" s="6" t="s">
        <v>170</v>
      </c>
      <c r="D29" s="6">
        <v>0.6</v>
      </c>
      <c r="E29" s="6">
        <v>15.3</v>
      </c>
      <c r="F29" s="6">
        <v>5.84</v>
      </c>
      <c r="G29" s="6">
        <v>4.08</v>
      </c>
      <c r="H29" s="6">
        <v>112.5</v>
      </c>
      <c r="I29" t="s">
        <v>192</v>
      </c>
    </row>
    <row r="30" spans="1:9" x14ac:dyDescent="0.35">
      <c r="A30" s="6">
        <f t="shared" si="0"/>
        <v>23</v>
      </c>
      <c r="B30" s="6" t="s">
        <v>166</v>
      </c>
      <c r="C30" s="6" t="s">
        <v>170</v>
      </c>
      <c r="D30" s="6">
        <v>0.5</v>
      </c>
      <c r="E30" s="6">
        <v>15.24</v>
      </c>
      <c r="F30" s="6">
        <v>5.84</v>
      </c>
      <c r="G30" s="6">
        <v>4.08</v>
      </c>
      <c r="H30" s="6">
        <v>112.7</v>
      </c>
      <c r="I30" t="s">
        <v>193</v>
      </c>
    </row>
    <row r="31" spans="1:9" x14ac:dyDescent="0.35">
      <c r="A31" s="6">
        <f t="shared" si="0"/>
        <v>24</v>
      </c>
      <c r="B31" s="6" t="s">
        <v>166</v>
      </c>
      <c r="C31" s="6" t="s">
        <v>170</v>
      </c>
      <c r="D31" s="6">
        <v>0.4</v>
      </c>
      <c r="E31" s="6">
        <v>15.14</v>
      </c>
      <c r="F31" s="6">
        <v>5.84</v>
      </c>
      <c r="G31" s="6">
        <v>4.07</v>
      </c>
      <c r="H31" s="6">
        <v>112.6</v>
      </c>
      <c r="I31" t="s">
        <v>194</v>
      </c>
    </row>
    <row r="32" spans="1:9" x14ac:dyDescent="0.35">
      <c r="A32" s="6">
        <f t="shared" si="0"/>
        <v>25</v>
      </c>
      <c r="B32" s="6" t="s">
        <v>166</v>
      </c>
      <c r="C32" s="6" t="s">
        <v>170</v>
      </c>
      <c r="D32" s="6">
        <v>0.3</v>
      </c>
      <c r="E32" s="6">
        <v>15.02</v>
      </c>
      <c r="F32" s="6">
        <v>5.85</v>
      </c>
      <c r="G32" s="6">
        <v>4.0599999999999996</v>
      </c>
      <c r="H32" s="6">
        <v>112.5</v>
      </c>
      <c r="I32" t="s">
        <v>195</v>
      </c>
    </row>
    <row r="33" spans="1:9" x14ac:dyDescent="0.35">
      <c r="A33" s="6">
        <f t="shared" si="0"/>
        <v>26</v>
      </c>
      <c r="B33" s="6" t="s">
        <v>166</v>
      </c>
      <c r="C33" s="6" t="s">
        <v>170</v>
      </c>
      <c r="D33" s="6">
        <v>0.2</v>
      </c>
      <c r="E33" s="6">
        <v>14.94</v>
      </c>
      <c r="F33" s="6">
        <v>5.84</v>
      </c>
      <c r="G33" s="6">
        <v>4.05</v>
      </c>
      <c r="H33" s="6">
        <v>112.5</v>
      </c>
      <c r="I33" t="s">
        <v>196</v>
      </c>
    </row>
    <row r="34" spans="1:9" x14ac:dyDescent="0.35">
      <c r="A34" s="6">
        <f t="shared" si="0"/>
        <v>27</v>
      </c>
      <c r="B34" s="6" t="s">
        <v>166</v>
      </c>
      <c r="C34" s="6" t="s">
        <v>170</v>
      </c>
      <c r="D34" s="6">
        <v>0.1</v>
      </c>
      <c r="E34" s="6">
        <v>14.89</v>
      </c>
      <c r="F34" s="6">
        <v>5.84</v>
      </c>
      <c r="G34" s="6">
        <v>4.05</v>
      </c>
      <c r="H34" s="6">
        <v>112.5</v>
      </c>
      <c r="I34" t="s">
        <v>197</v>
      </c>
    </row>
    <row r="35" spans="1:9" x14ac:dyDescent="0.35">
      <c r="A35" s="6"/>
      <c r="B35" s="6"/>
      <c r="C35" s="6"/>
      <c r="D35" s="6"/>
      <c r="E35" s="6"/>
      <c r="F35" s="6"/>
      <c r="G35" s="6"/>
      <c r="H35" s="6"/>
    </row>
    <row r="36" spans="1:9" x14ac:dyDescent="0.35">
      <c r="A36" s="6">
        <v>28</v>
      </c>
      <c r="B36" s="6" t="s">
        <v>168</v>
      </c>
      <c r="C36" s="6" t="s">
        <v>166</v>
      </c>
      <c r="D36" s="6">
        <v>0.9</v>
      </c>
      <c r="E36" s="6">
        <v>15.18</v>
      </c>
      <c r="F36" s="6">
        <v>5.85</v>
      </c>
      <c r="G36" s="6">
        <v>4.08</v>
      </c>
      <c r="H36" s="6">
        <v>112.6</v>
      </c>
      <c r="I36" t="s">
        <v>198</v>
      </c>
    </row>
    <row r="37" spans="1:9" x14ac:dyDescent="0.35">
      <c r="A37" s="6">
        <f t="shared" si="0"/>
        <v>29</v>
      </c>
      <c r="B37" s="6" t="s">
        <v>168</v>
      </c>
      <c r="C37" s="6" t="s">
        <v>166</v>
      </c>
      <c r="D37" s="6">
        <v>0.8</v>
      </c>
      <c r="E37" s="6">
        <v>15.22</v>
      </c>
      <c r="F37" s="6">
        <v>5.85</v>
      </c>
      <c r="G37" s="6">
        <v>4.08</v>
      </c>
      <c r="H37" s="6">
        <v>112.6</v>
      </c>
      <c r="I37" t="s">
        <v>199</v>
      </c>
    </row>
    <row r="38" spans="1:9" x14ac:dyDescent="0.35">
      <c r="A38" s="6">
        <f t="shared" si="0"/>
        <v>30</v>
      </c>
      <c r="B38" s="6" t="s">
        <v>168</v>
      </c>
      <c r="C38" s="6" t="s">
        <v>166</v>
      </c>
      <c r="D38" s="6">
        <v>0.7</v>
      </c>
      <c r="E38" s="6">
        <v>15.26</v>
      </c>
      <c r="F38" s="6">
        <v>5.84</v>
      </c>
      <c r="G38" s="6">
        <v>4.08</v>
      </c>
      <c r="H38" s="6">
        <v>112.6</v>
      </c>
      <c r="I38" t="s">
        <v>200</v>
      </c>
    </row>
    <row r="39" spans="1:9" x14ac:dyDescent="0.35">
      <c r="A39" s="6">
        <f t="shared" si="0"/>
        <v>31</v>
      </c>
      <c r="B39" s="6" t="s">
        <v>168</v>
      </c>
      <c r="C39" s="6" t="s">
        <v>166</v>
      </c>
      <c r="D39" s="6">
        <v>0.6</v>
      </c>
      <c r="E39" s="6">
        <v>15.3</v>
      </c>
      <c r="F39" s="6">
        <v>5.84</v>
      </c>
      <c r="G39" s="6">
        <v>4.09</v>
      </c>
      <c r="H39" s="6">
        <v>112.6</v>
      </c>
      <c r="I39" t="s">
        <v>201</v>
      </c>
    </row>
    <row r="40" spans="1:9" x14ac:dyDescent="0.35">
      <c r="A40" s="6">
        <f t="shared" si="0"/>
        <v>32</v>
      </c>
      <c r="B40" s="6" t="s">
        <v>168</v>
      </c>
      <c r="C40" s="6" t="s">
        <v>166</v>
      </c>
      <c r="D40" s="6">
        <v>0.5</v>
      </c>
      <c r="E40" s="6">
        <v>15.34</v>
      </c>
      <c r="F40" s="6">
        <v>5.84</v>
      </c>
      <c r="G40" s="6">
        <v>4.09</v>
      </c>
      <c r="H40" s="6">
        <v>112.6</v>
      </c>
      <c r="I40" t="s">
        <v>202</v>
      </c>
    </row>
    <row r="41" spans="1:9" x14ac:dyDescent="0.35">
      <c r="A41" s="6">
        <f t="shared" si="0"/>
        <v>33</v>
      </c>
      <c r="B41" s="6" t="s">
        <v>168</v>
      </c>
      <c r="C41" s="6" t="s">
        <v>166</v>
      </c>
      <c r="D41" s="6">
        <v>0.4</v>
      </c>
      <c r="E41" s="6">
        <v>15.37</v>
      </c>
      <c r="F41" s="6">
        <v>5.84</v>
      </c>
      <c r="G41" s="6">
        <v>4.0999999999999996</v>
      </c>
      <c r="H41" s="6">
        <v>112.6</v>
      </c>
      <c r="I41" t="s">
        <v>203</v>
      </c>
    </row>
    <row r="42" spans="1:9" x14ac:dyDescent="0.35">
      <c r="A42" s="6">
        <f t="shared" si="0"/>
        <v>34</v>
      </c>
      <c r="B42" s="6" t="s">
        <v>168</v>
      </c>
      <c r="C42" s="6" t="s">
        <v>166</v>
      </c>
      <c r="D42" s="6">
        <v>0.3</v>
      </c>
      <c r="E42" s="6">
        <v>15.4</v>
      </c>
      <c r="F42" s="6">
        <v>5.84</v>
      </c>
      <c r="G42" s="6">
        <v>4.0999999999999996</v>
      </c>
      <c r="H42" s="6">
        <v>112.7</v>
      </c>
      <c r="I42" t="s">
        <v>204</v>
      </c>
    </row>
    <row r="43" spans="1:9" x14ac:dyDescent="0.35">
      <c r="A43" s="6">
        <f t="shared" si="0"/>
        <v>35</v>
      </c>
      <c r="B43" s="6" t="s">
        <v>168</v>
      </c>
      <c r="C43" s="6" t="s">
        <v>166</v>
      </c>
      <c r="D43" s="6">
        <v>0.2</v>
      </c>
      <c r="E43" s="6">
        <v>15.44</v>
      </c>
      <c r="F43" s="6">
        <v>5.84</v>
      </c>
      <c r="G43" s="6">
        <v>4.0999999999999996</v>
      </c>
      <c r="H43" s="6">
        <v>112.7</v>
      </c>
      <c r="I43" t="s">
        <v>205</v>
      </c>
    </row>
    <row r="44" spans="1:9" x14ac:dyDescent="0.35">
      <c r="A44" s="6">
        <f t="shared" si="0"/>
        <v>36</v>
      </c>
      <c r="B44" s="6" t="s">
        <v>168</v>
      </c>
      <c r="C44" s="6" t="s">
        <v>166</v>
      </c>
      <c r="D44" s="6">
        <v>0.1</v>
      </c>
      <c r="E44" s="6">
        <v>15.47</v>
      </c>
      <c r="F44" s="6">
        <v>5.84</v>
      </c>
      <c r="G44" s="6">
        <v>4.0999999999999996</v>
      </c>
      <c r="H44" s="6">
        <v>112.7</v>
      </c>
      <c r="I44" t="s">
        <v>206</v>
      </c>
    </row>
    <row r="45" spans="1:9" x14ac:dyDescent="0.35">
      <c r="A45" s="6"/>
      <c r="B45" s="6"/>
      <c r="C45" s="6"/>
      <c r="D45" s="6"/>
      <c r="E45" s="6"/>
      <c r="F45" s="6"/>
      <c r="G45" s="6"/>
      <c r="H45" s="6"/>
    </row>
    <row r="46" spans="1:9" x14ac:dyDescent="0.35">
      <c r="A46" s="6">
        <v>37</v>
      </c>
      <c r="B46" s="6" t="s">
        <v>172</v>
      </c>
      <c r="C46" s="6" t="s">
        <v>166</v>
      </c>
      <c r="D46" s="6">
        <v>0.9</v>
      </c>
      <c r="E46" s="6">
        <v>15.76</v>
      </c>
      <c r="F46" s="6">
        <v>5.91</v>
      </c>
      <c r="G46" s="6">
        <v>4.2</v>
      </c>
      <c r="H46" s="6">
        <v>113.6</v>
      </c>
      <c r="I46" t="s">
        <v>207</v>
      </c>
    </row>
    <row r="47" spans="1:9" x14ac:dyDescent="0.35">
      <c r="A47" s="6">
        <f t="shared" si="0"/>
        <v>38</v>
      </c>
      <c r="B47" s="6" t="s">
        <v>172</v>
      </c>
      <c r="C47" s="6" t="s">
        <v>166</v>
      </c>
      <c r="D47" s="6">
        <v>0.8</v>
      </c>
      <c r="E47" s="6">
        <v>15.69</v>
      </c>
      <c r="F47" s="6">
        <v>5.91</v>
      </c>
      <c r="G47" s="6">
        <v>4.2</v>
      </c>
      <c r="H47" s="6">
        <v>113.4</v>
      </c>
      <c r="I47" t="s">
        <v>208</v>
      </c>
    </row>
    <row r="48" spans="1:9" x14ac:dyDescent="0.35">
      <c r="A48" s="6">
        <f t="shared" si="0"/>
        <v>39</v>
      </c>
      <c r="B48" s="6" t="s">
        <v>172</v>
      </c>
      <c r="C48" s="6" t="s">
        <v>166</v>
      </c>
      <c r="D48" s="6">
        <v>0.7</v>
      </c>
      <c r="E48" s="6">
        <v>15.62</v>
      </c>
      <c r="F48" s="6">
        <v>5.9</v>
      </c>
      <c r="G48" s="6">
        <v>4.18</v>
      </c>
      <c r="H48" s="6">
        <v>113.3</v>
      </c>
      <c r="I48" t="s">
        <v>209</v>
      </c>
    </row>
    <row r="49" spans="1:9" x14ac:dyDescent="0.35">
      <c r="A49" s="6">
        <f t="shared" si="0"/>
        <v>40</v>
      </c>
      <c r="B49" s="6" t="s">
        <v>172</v>
      </c>
      <c r="C49" s="6" t="s">
        <v>166</v>
      </c>
      <c r="D49" s="6">
        <v>0.6</v>
      </c>
      <c r="E49" s="6">
        <v>15.57</v>
      </c>
      <c r="F49" s="6">
        <v>5.9</v>
      </c>
      <c r="G49" s="6">
        <v>4.17</v>
      </c>
      <c r="H49" s="6">
        <v>113.2</v>
      </c>
      <c r="I49" t="s">
        <v>210</v>
      </c>
    </row>
    <row r="50" spans="1:9" x14ac:dyDescent="0.35">
      <c r="A50" s="6">
        <f t="shared" si="0"/>
        <v>41</v>
      </c>
      <c r="B50" s="6" t="s">
        <v>172</v>
      </c>
      <c r="C50" s="6" t="s">
        <v>166</v>
      </c>
      <c r="D50" s="6">
        <v>0.5</v>
      </c>
      <c r="E50" s="6">
        <v>15.49</v>
      </c>
      <c r="F50" s="6">
        <v>5.9</v>
      </c>
      <c r="G50" s="6">
        <v>4.16</v>
      </c>
      <c r="H50" s="6">
        <v>113.1</v>
      </c>
      <c r="I50" t="s">
        <v>211</v>
      </c>
    </row>
    <row r="51" spans="1:9" x14ac:dyDescent="0.35">
      <c r="A51" s="6">
        <f t="shared" si="0"/>
        <v>42</v>
      </c>
      <c r="B51" s="6" t="s">
        <v>172</v>
      </c>
      <c r="C51" s="6" t="s">
        <v>166</v>
      </c>
      <c r="D51" s="6">
        <v>0.4</v>
      </c>
      <c r="E51" s="6">
        <v>15.42</v>
      </c>
      <c r="F51" s="6">
        <v>5.89</v>
      </c>
      <c r="G51" s="6">
        <v>4.1399999999999997</v>
      </c>
      <c r="H51" s="6">
        <v>113</v>
      </c>
      <c r="I51" t="s">
        <v>212</v>
      </c>
    </row>
    <row r="52" spans="1:9" x14ac:dyDescent="0.35">
      <c r="A52" s="6">
        <f t="shared" si="0"/>
        <v>43</v>
      </c>
      <c r="B52" s="6" t="s">
        <v>172</v>
      </c>
      <c r="C52" s="6" t="s">
        <v>166</v>
      </c>
      <c r="D52" s="6">
        <v>0.3</v>
      </c>
      <c r="E52" s="6">
        <v>15.36</v>
      </c>
      <c r="F52" s="6">
        <v>5.88</v>
      </c>
      <c r="G52" s="6">
        <v>4.13</v>
      </c>
      <c r="H52" s="6">
        <v>112.9</v>
      </c>
      <c r="I52" t="s">
        <v>213</v>
      </c>
    </row>
    <row r="53" spans="1:9" x14ac:dyDescent="0.35">
      <c r="A53" s="6">
        <f t="shared" si="0"/>
        <v>44</v>
      </c>
      <c r="B53" s="6" t="s">
        <v>172</v>
      </c>
      <c r="C53" s="6" t="s">
        <v>166</v>
      </c>
      <c r="D53" s="6">
        <v>0.2</v>
      </c>
      <c r="E53" s="6">
        <v>15.29</v>
      </c>
      <c r="F53" s="6">
        <v>5.87</v>
      </c>
      <c r="G53" s="6">
        <v>4.1100000000000003</v>
      </c>
      <c r="H53" s="6">
        <v>112.8</v>
      </c>
      <c r="I53" t="s">
        <v>214</v>
      </c>
    </row>
    <row r="54" spans="1:9" x14ac:dyDescent="0.35">
      <c r="A54" s="6">
        <f t="shared" si="0"/>
        <v>45</v>
      </c>
      <c r="B54" s="6" t="s">
        <v>172</v>
      </c>
      <c r="C54" s="6" t="s">
        <v>166</v>
      </c>
      <c r="D54" s="6">
        <v>0.1</v>
      </c>
      <c r="E54" s="6">
        <v>15.21</v>
      </c>
      <c r="F54" s="6">
        <v>5.86</v>
      </c>
      <c r="G54" s="6">
        <v>4.09</v>
      </c>
      <c r="H54" s="6">
        <v>112.6</v>
      </c>
      <c r="I54" t="s">
        <v>215</v>
      </c>
    </row>
    <row r="55" spans="1:9" x14ac:dyDescent="0.35">
      <c r="A55" s="6"/>
      <c r="B55" s="6"/>
      <c r="C55" s="6"/>
      <c r="D55" s="6"/>
      <c r="E55" s="6"/>
      <c r="F55" s="6"/>
      <c r="G55" s="6"/>
      <c r="H55" s="6"/>
    </row>
    <row r="56" spans="1:9" x14ac:dyDescent="0.35">
      <c r="A56" t="s">
        <v>216</v>
      </c>
      <c r="B56" t="s">
        <v>217</v>
      </c>
      <c r="D56" t="s">
        <v>218</v>
      </c>
      <c r="F56" t="s">
        <v>219</v>
      </c>
      <c r="G56" t="s">
        <v>220</v>
      </c>
      <c r="H56" t="s">
        <v>221</v>
      </c>
    </row>
    <row r="57" spans="1:9" x14ac:dyDescent="0.35">
      <c r="B57" t="s">
        <v>222</v>
      </c>
      <c r="D57" t="s">
        <v>223</v>
      </c>
      <c r="F57" t="s">
        <v>224</v>
      </c>
      <c r="G57" t="s">
        <v>225</v>
      </c>
      <c r="H57" t="s">
        <v>226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A227-46E9-40FC-A12C-1CFD948F6162}">
  <dimension ref="A2:G35"/>
  <sheetViews>
    <sheetView workbookViewId="0">
      <selection activeCell="I15" sqref="I15"/>
    </sheetView>
  </sheetViews>
  <sheetFormatPr defaultRowHeight="14.5" x14ac:dyDescent="0.35"/>
  <cols>
    <col min="2" max="2" width="10.6328125" customWidth="1"/>
  </cols>
  <sheetData>
    <row r="2" spans="1:6" x14ac:dyDescent="0.35">
      <c r="A2" s="6"/>
      <c r="B2" t="s">
        <v>119</v>
      </c>
      <c r="C2" s="6" t="s">
        <v>160</v>
      </c>
      <c r="D2" s="6" t="s">
        <v>161</v>
      </c>
      <c r="E2" s="6" t="s">
        <v>162</v>
      </c>
      <c r="F2" s="6" t="s">
        <v>163</v>
      </c>
    </row>
    <row r="3" spans="1:6" x14ac:dyDescent="0.35">
      <c r="A3" s="6"/>
      <c r="C3" s="13" t="s">
        <v>122</v>
      </c>
      <c r="D3" s="6" t="s">
        <v>122</v>
      </c>
      <c r="E3" s="22" t="s">
        <v>122</v>
      </c>
      <c r="F3" s="13" t="s">
        <v>129</v>
      </c>
    </row>
    <row r="4" spans="1:6" x14ac:dyDescent="0.35">
      <c r="A4" s="6"/>
      <c r="C4" s="6"/>
      <c r="D4" s="6"/>
      <c r="E4" s="6"/>
      <c r="F4" s="6"/>
    </row>
    <row r="5" spans="1:6" x14ac:dyDescent="0.35">
      <c r="A5" s="6">
        <v>1</v>
      </c>
      <c r="B5" t="s">
        <v>13</v>
      </c>
      <c r="C5" s="6">
        <v>8.07</v>
      </c>
      <c r="D5" s="6">
        <v>3.84</v>
      </c>
      <c r="E5" s="6">
        <v>14.82</v>
      </c>
      <c r="F5" s="6">
        <v>92.1</v>
      </c>
    </row>
    <row r="6" spans="1:6" x14ac:dyDescent="0.35">
      <c r="A6" s="6">
        <f>1+A5</f>
        <v>2</v>
      </c>
      <c r="B6" t="s">
        <v>227</v>
      </c>
      <c r="C6" s="6">
        <v>8.33</v>
      </c>
      <c r="D6" s="6">
        <v>3.95</v>
      </c>
      <c r="E6" s="6">
        <v>15.27</v>
      </c>
      <c r="F6" s="6">
        <v>92.4</v>
      </c>
    </row>
    <row r="7" spans="1:6" x14ac:dyDescent="0.35">
      <c r="A7" s="6">
        <f t="shared" ref="A7:A18" si="0">1+A6</f>
        <v>3</v>
      </c>
      <c r="B7" t="s">
        <v>47</v>
      </c>
      <c r="C7" s="6">
        <v>8.8699999999999992</v>
      </c>
      <c r="D7" s="6">
        <v>4.29</v>
      </c>
      <c r="E7" s="6">
        <v>16.28</v>
      </c>
      <c r="F7" s="6">
        <v>93</v>
      </c>
    </row>
    <row r="8" spans="1:6" x14ac:dyDescent="0.35">
      <c r="A8" s="6">
        <f t="shared" si="0"/>
        <v>4</v>
      </c>
      <c r="B8" t="s">
        <v>228</v>
      </c>
      <c r="C8" s="6">
        <v>8.15</v>
      </c>
      <c r="D8" s="6">
        <v>3.87</v>
      </c>
      <c r="E8" s="6">
        <v>15.01</v>
      </c>
      <c r="F8" s="6">
        <v>92.4</v>
      </c>
    </row>
    <row r="9" spans="1:6" x14ac:dyDescent="0.35">
      <c r="A9" s="6">
        <f t="shared" si="0"/>
        <v>5</v>
      </c>
      <c r="B9" t="s">
        <v>82</v>
      </c>
      <c r="C9" s="6">
        <v>8.26</v>
      </c>
      <c r="D9" s="6">
        <v>3.94</v>
      </c>
      <c r="E9" s="6">
        <v>15.14</v>
      </c>
      <c r="F9" s="6">
        <v>92.3</v>
      </c>
    </row>
    <row r="10" spans="1:6" x14ac:dyDescent="0.35">
      <c r="A10" s="6">
        <f t="shared" si="0"/>
        <v>6</v>
      </c>
      <c r="B10" t="s">
        <v>88</v>
      </c>
      <c r="C10" s="6">
        <v>8.06</v>
      </c>
      <c r="D10" s="6">
        <v>3.84</v>
      </c>
      <c r="E10" s="6">
        <v>14.91</v>
      </c>
      <c r="F10" s="6">
        <v>92.2</v>
      </c>
    </row>
    <row r="11" spans="1:6" x14ac:dyDescent="0.35">
      <c r="A11" s="6">
        <f t="shared" si="0"/>
        <v>7</v>
      </c>
      <c r="B11" t="s">
        <v>229</v>
      </c>
      <c r="C11" s="6">
        <v>8.27</v>
      </c>
      <c r="D11" s="6">
        <v>3.92</v>
      </c>
      <c r="E11" s="6">
        <v>15.2</v>
      </c>
      <c r="F11" s="6">
        <v>92.7</v>
      </c>
    </row>
    <row r="12" spans="1:6" x14ac:dyDescent="0.35">
      <c r="A12" s="6">
        <f t="shared" si="0"/>
        <v>8</v>
      </c>
      <c r="B12" t="s">
        <v>80</v>
      </c>
      <c r="C12" s="6">
        <v>8.19</v>
      </c>
      <c r="D12" s="6">
        <v>3.86</v>
      </c>
      <c r="E12" s="6">
        <v>15.04</v>
      </c>
      <c r="F12" s="6">
        <v>92.8</v>
      </c>
    </row>
    <row r="13" spans="1:6" x14ac:dyDescent="0.35">
      <c r="A13" s="6">
        <f t="shared" si="0"/>
        <v>9</v>
      </c>
      <c r="B13" t="s">
        <v>86</v>
      </c>
      <c r="C13" s="6">
        <v>8.5</v>
      </c>
      <c r="D13" s="6">
        <v>4.08</v>
      </c>
      <c r="E13" s="6">
        <v>15.7</v>
      </c>
      <c r="F13" s="6">
        <v>92.7</v>
      </c>
    </row>
    <row r="14" spans="1:6" x14ac:dyDescent="0.35">
      <c r="A14" s="6">
        <f t="shared" si="0"/>
        <v>10</v>
      </c>
      <c r="B14" t="s">
        <v>84</v>
      </c>
      <c r="C14" s="6">
        <v>8.6999999999999993</v>
      </c>
      <c r="D14" s="6">
        <v>4.1100000000000003</v>
      </c>
      <c r="E14" s="6">
        <v>15.1</v>
      </c>
      <c r="F14" s="6">
        <v>93.6</v>
      </c>
    </row>
    <row r="15" spans="1:6" x14ac:dyDescent="0.35">
      <c r="A15" s="6">
        <f t="shared" si="0"/>
        <v>11</v>
      </c>
      <c r="B15" t="s">
        <v>83</v>
      </c>
      <c r="C15" s="6">
        <v>8.7200000000000006</v>
      </c>
      <c r="D15" s="6">
        <v>4.12</v>
      </c>
      <c r="E15" s="6">
        <v>15.58</v>
      </c>
      <c r="F15" s="6">
        <v>92.7</v>
      </c>
    </row>
    <row r="16" spans="1:6" x14ac:dyDescent="0.35">
      <c r="A16" s="6">
        <f t="shared" si="0"/>
        <v>12</v>
      </c>
      <c r="B16" t="s">
        <v>85</v>
      </c>
      <c r="C16" s="6">
        <v>8.64</v>
      </c>
      <c r="D16" s="6">
        <v>4.13</v>
      </c>
      <c r="E16" s="6">
        <v>15.74</v>
      </c>
      <c r="F16" s="6">
        <v>92.1</v>
      </c>
    </row>
    <row r="17" spans="1:7" x14ac:dyDescent="0.35">
      <c r="A17" s="6">
        <f t="shared" si="0"/>
        <v>13</v>
      </c>
      <c r="B17" t="s">
        <v>79</v>
      </c>
      <c r="C17" s="6">
        <v>8.5</v>
      </c>
      <c r="D17" s="6">
        <v>4.04</v>
      </c>
      <c r="E17" s="6">
        <v>15.61</v>
      </c>
      <c r="F17" s="6">
        <v>92.8</v>
      </c>
    </row>
    <row r="18" spans="1:7" x14ac:dyDescent="0.35">
      <c r="A18" s="6">
        <f t="shared" si="0"/>
        <v>14</v>
      </c>
      <c r="B18" t="s">
        <v>87</v>
      </c>
      <c r="C18" s="6">
        <v>8.1199999999999992</v>
      </c>
      <c r="D18" s="6">
        <v>3.91</v>
      </c>
      <c r="E18" s="6">
        <v>15.07</v>
      </c>
      <c r="F18" s="6">
        <v>92</v>
      </c>
    </row>
    <row r="19" spans="1:7" x14ac:dyDescent="0.35">
      <c r="A19" s="24"/>
      <c r="B19" s="4"/>
      <c r="C19" s="4"/>
      <c r="D19" s="4"/>
      <c r="E19" s="4"/>
      <c r="F19" s="4"/>
      <c r="G19" s="4"/>
    </row>
    <row r="32" spans="1:7" x14ac:dyDescent="0.35">
      <c r="B32" s="23"/>
      <c r="C32" s="23"/>
      <c r="D32" s="23"/>
      <c r="E32" s="23"/>
      <c r="F32" s="23"/>
    </row>
    <row r="33" spans="2:6" x14ac:dyDescent="0.35">
      <c r="B33" s="23"/>
      <c r="C33" s="23"/>
      <c r="D33" s="23"/>
      <c r="E33" s="23"/>
      <c r="F33" s="23"/>
    </row>
    <row r="34" spans="2:6" x14ac:dyDescent="0.35">
      <c r="B34" s="23"/>
      <c r="C34" s="23"/>
      <c r="D34" s="23"/>
      <c r="E34" s="23"/>
      <c r="F34" s="23"/>
    </row>
    <row r="35" spans="2:6" x14ac:dyDescent="0.35">
      <c r="B35" s="23" t="s">
        <v>11</v>
      </c>
      <c r="C35" s="23">
        <v>17.8</v>
      </c>
      <c r="D35" s="23">
        <v>4.01</v>
      </c>
      <c r="E35" s="23">
        <v>14.42</v>
      </c>
      <c r="F35" s="23">
        <v>111.2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translation</vt:lpstr>
      <vt:lpstr>inversion </vt:lpstr>
      <vt:lpstr>face...face other</vt:lpstr>
      <vt:lpstr>edge...face</vt:lpstr>
      <vt:lpstr>1,4-isostructures</vt:lpstr>
      <vt:lpstr> N=6 isostructures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2022-09-18T12:43:40Z</cp:lastPrinted>
  <dcterms:created xsi:type="dcterms:W3CDTF">2020-12-14T15:55:56Z</dcterms:created>
  <dcterms:modified xsi:type="dcterms:W3CDTF">2023-04-14T12:58:22Z</dcterms:modified>
</cp:coreProperties>
</file>