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c1d278013a5f8351/Article/SOEC Waste Heat/"/>
    </mc:Choice>
  </mc:AlternateContent>
  <xr:revisionPtr revIDLastSave="43" documentId="13_ncr:1_{1E5A0755-F661-49C1-B398-6D62627A4AFB}" xr6:coauthVersionLast="47" xr6:coauthVersionMax="47" xr10:uidLastSave="{D4E6271D-6D79-44BA-B580-529C01CC7C96}"/>
  <bookViews>
    <workbookView xWindow="-98" yWindow="-98" windowWidth="19396" windowHeight="10996" tabRatio="696" xr2:uid="{00000000-000D-0000-FFFF-FFFF00000000}"/>
  </bookViews>
  <sheets>
    <sheet name="Main" sheetId="12" r:id="rId1"/>
    <sheet name="H2P dataset" sheetId="3" r:id="rId2"/>
    <sheet name="H2P analysis" sheetId="5" r:id="rId3"/>
    <sheet name="Heat source_EU2" sheetId="7" state="hidden" r:id="rId4"/>
    <sheet name="EU" sheetId="8" state="hidden" r:id="rId5"/>
    <sheet name="Correlation coefficient" sheetId="13" r:id="rId6"/>
    <sheet name="SOEC dataset" sheetId="9" r:id="rId7"/>
    <sheet name="SOEC analysis" sheetId="10" r:id="rId8"/>
    <sheet name="Ref" sheetId="11" r:id="rId9"/>
  </sheets>
  <definedNames>
    <definedName name="DataSet">_xlfn.LAMBDA(_xlpm.x,_xlpm.y,OFFSET(_xlpm.x,1,0,COUNTA(_xlpm.y)-1,1))</definedName>
    <definedName name="F_const">96485.3</definedName>
    <definedName name="fun_C_wh">_xlfn.LAMBDA(_xlpm.x,(_xlpm.x-30)^0.7*0.13)</definedName>
    <definedName name="fun_Carnot">_xlfn.LAMBDA(_xlpm.x,100-(25+273.15)/(_xlpm.x+273.15)*100)</definedName>
    <definedName name="fun_eta_neutral">_xlfn.LAMBDA(_xlpm.x,fun_Carnot(_xlpm.x)*0.5)</definedName>
    <definedName name="fun_eta_opt">_xlfn.LAMBDA(_xlpm.x,fun_Carnot(_xlpm.x)*0.75)</definedName>
    <definedName name="fun_eta_pes">_xlfn.LAMBDA(_xlpm.x,fun_Carnot(_xlpm.x)*0.35)</definedName>
    <definedName name="fun_key">_xlfn.LAMBDA(_xlpm.x,MID(_xlpm.x,1,FIND(",",_xlpm.x)-1)&amp;MID(_xlpm.x,LEN(_xlpm.x)-5,4))</definedName>
    <definedName name="fun_T">_xlfn.LAMBDA(_xlpm.x,IF(_xlpm.x&gt;=900,"HT-HI",IF(_xlpm.x&gt;200,"MT-HI",IF(_xlpm.x&lt;20,"","LT-HI"))))</definedName>
    <definedName name="fun_year">_xlfn.LAMBDA(_xlpm.x,VALUE(MID(_xlpm.x,LEN(_xlpm.x)-3,4)))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6" i="7" l="1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B31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2" i="7"/>
</calcChain>
</file>

<file path=xl/sharedStrings.xml><?xml version="1.0" encoding="utf-8"?>
<sst xmlns="http://schemas.openxmlformats.org/spreadsheetml/2006/main" count="1205" uniqueCount="372">
  <si>
    <t>Temperature</t>
  </si>
  <si>
    <t>Type</t>
  </si>
  <si>
    <t>Ref</t>
  </si>
  <si>
    <t>Cite key</t>
  </si>
  <si>
    <t>Li, C. &amp; Wang, H. Power cycles for waste heat recovery from medium to high temperature flue gas sources – from a view of thermodynamic optimization. Appl Energ 180, 707–721 (2016).</t>
  </si>
  <si>
    <t>Steam</t>
  </si>
  <si>
    <t>CO2</t>
  </si>
  <si>
    <t>Benzene</t>
  </si>
  <si>
    <t>R11</t>
  </si>
  <si>
    <t>Moreira, L. F. &amp; Arrieta, F. R. P. Thermal and economic assessment of organic Rankine cycles for waste heat recovery in cement plants. Renew Sustain Energy Rev 114, 109315 (2019).</t>
  </si>
  <si>
    <t>Fluid1</t>
  </si>
  <si>
    <t>Fluid2</t>
  </si>
  <si>
    <t>Air</t>
  </si>
  <si>
    <t>R124</t>
  </si>
  <si>
    <t>R141b</t>
  </si>
  <si>
    <t>R142b</t>
  </si>
  <si>
    <t>R600</t>
  </si>
  <si>
    <t>R600a</t>
  </si>
  <si>
    <t>R123</t>
  </si>
  <si>
    <t>R245fa</t>
  </si>
  <si>
    <t>Dai, Y., Wang, J. &amp; Gao, L. Parametric optimization and comparative study of organic Rankine cycle (ORC) for low grade waste heat recovery. Energ Convers Manage 50, 576–582 (2009).</t>
  </si>
  <si>
    <t xml:space="preserve">Ammonia </t>
  </si>
  <si>
    <t xml:space="preserve">Butane </t>
  </si>
  <si>
    <t xml:space="preserve">Isobutane </t>
  </si>
  <si>
    <t xml:space="preserve">R11 </t>
  </si>
  <si>
    <t xml:space="preserve">R123 </t>
  </si>
  <si>
    <t xml:space="preserve">R141B </t>
  </si>
  <si>
    <t xml:space="preserve">R236EA </t>
  </si>
  <si>
    <t xml:space="preserve">R245CA </t>
  </si>
  <si>
    <t xml:space="preserve">R113 </t>
  </si>
  <si>
    <t>Water</t>
  </si>
  <si>
    <t>Helium</t>
  </si>
  <si>
    <t>Yari, M. &amp; Mahmoudi, S. M. S. A thermodynamic study of waste heat recovery from GT-MHR using organic Rankine cycles. Heat Mass Transfer 47, 181–196 (2011).</t>
  </si>
  <si>
    <t>Gas turbine-modular helium reactor (GT-MHR)</t>
  </si>
  <si>
    <t>Pmax, Mpa</t>
  </si>
  <si>
    <t>TIT, °C</t>
  </si>
  <si>
    <t>T_hot, °C</t>
  </si>
  <si>
    <t>R12</t>
  </si>
  <si>
    <t>Soltani, M., Nabat, M. H., Razmi, A. R., Dusseault, M. B. &amp; Nathwani, J. A comparative study between ORC and Kalina based waste heat recovery cycles applied to a green compressed air energy storage (CAES) system. Energ Convers Manage 222, 113203 (2020).</t>
  </si>
  <si>
    <t>ORC</t>
  </si>
  <si>
    <t>R717</t>
  </si>
  <si>
    <t>R1270</t>
  </si>
  <si>
    <t>R290</t>
  </si>
  <si>
    <t>R1234yf</t>
  </si>
  <si>
    <t>Ammonia water</t>
  </si>
  <si>
    <t>Milewski, J. &amp; Krasucki, J. Comparison of ORC and Kalina cycles for waste heat recovery in the steel industry. Journal of Power Technologies 4, 302–307 (2017).</t>
  </si>
  <si>
    <t>Butylobenzene</t>
  </si>
  <si>
    <t>n-Pentane</t>
  </si>
  <si>
    <t>n-Hexane</t>
  </si>
  <si>
    <t>Organic Rankine Cycle (ORC)</t>
  </si>
  <si>
    <t>ORC without internal heat exchanger</t>
  </si>
  <si>
    <t>ORC with internal heat exchanger</t>
  </si>
  <si>
    <t>KC</t>
  </si>
  <si>
    <t>KC, KC34</t>
  </si>
  <si>
    <t>Kalina cycle (KC), KC34</t>
  </si>
  <si>
    <t>Marchionni, M., Bianchi, G. &amp; Tassou, S. A. Techno-economic assessment of Joule-Brayton cycle architectures for heat to power conversion from high-grade heat sources using CO2 in the supercritical state. Energy 148, 1140–1152 (2018).</t>
  </si>
  <si>
    <t>Simple Regenerated sCO2</t>
  </si>
  <si>
    <t>N/A</t>
  </si>
  <si>
    <t>LTWH</t>
  </si>
  <si>
    <t>MTWH</t>
  </si>
  <si>
    <t>HTWH</t>
  </si>
  <si>
    <t>Steam Rankine Cycle (RC)</t>
  </si>
  <si>
    <t>RC</t>
  </si>
  <si>
    <t>Transcritical CO2 (tCO2)</t>
  </si>
  <si>
    <t>tCO2</t>
  </si>
  <si>
    <t>over expansion tCO2</t>
  </si>
  <si>
    <t>Organic transcritical cycle (OTC) + tCO2</t>
  </si>
  <si>
    <t>OTC + Brayton</t>
  </si>
  <si>
    <t>GT-MHR</t>
  </si>
  <si>
    <t>sCO2</t>
  </si>
  <si>
    <t>Tech</t>
  </si>
  <si>
    <t>efficiency</t>
  </si>
  <si>
    <t>OTC + tCO2</t>
  </si>
  <si>
    <t>Tech_type</t>
  </si>
  <si>
    <t>Ajimotokan, H. A. Efficiency analysis of trilateral-cycle power systems for waste heat recovery-to-power generation. J Cent South Univ 23, 3160–3170 (2016).</t>
  </si>
  <si>
    <t>TLC</t>
  </si>
  <si>
    <t>n-pentane</t>
  </si>
  <si>
    <t>Recuperated TLC</t>
  </si>
  <si>
    <t>Reheat TLC</t>
  </si>
  <si>
    <t>Regenerative TLC</t>
  </si>
  <si>
    <t>AU</t>
  </si>
  <si>
    <t>BE</t>
  </si>
  <si>
    <t>CR</t>
  </si>
  <si>
    <t>CY</t>
  </si>
  <si>
    <t>NFM</t>
  </si>
  <si>
    <t>NMM</t>
  </si>
  <si>
    <t>M</t>
  </si>
  <si>
    <t>W&amp;WP</t>
  </si>
  <si>
    <t>NS</t>
  </si>
  <si>
    <t>Total</t>
  </si>
  <si>
    <t>I&amp;S</t>
  </si>
  <si>
    <t>C&amp;P</t>
  </si>
  <si>
    <t>M&amp;Q</t>
  </si>
  <si>
    <t>F&amp;T</t>
  </si>
  <si>
    <t>T&amp;L</t>
  </si>
  <si>
    <t>PPP</t>
  </si>
  <si>
    <t>TE</t>
  </si>
  <si>
    <t>C</t>
  </si>
  <si>
    <t>DE</t>
  </si>
  <si>
    <t>IT</t>
  </si>
  <si>
    <t>LV</t>
  </si>
  <si>
    <t>MT</t>
  </si>
  <si>
    <t>BG</t>
  </si>
  <si>
    <t>PL</t>
  </si>
  <si>
    <t>RO</t>
  </si>
  <si>
    <t>SK</t>
  </si>
  <si>
    <t>ES</t>
  </si>
  <si>
    <t>SE</t>
  </si>
  <si>
    <t>EU28</t>
  </si>
  <si>
    <t>CZ</t>
  </si>
  <si>
    <t>DK</t>
  </si>
  <si>
    <t>EE</t>
  </si>
  <si>
    <t>FI</t>
  </si>
  <si>
    <t>FR</t>
  </si>
  <si>
    <t>GR</t>
  </si>
  <si>
    <t>HU</t>
  </si>
  <si>
    <t>IE</t>
  </si>
  <si>
    <t>LT</t>
  </si>
  <si>
    <t>LU</t>
  </si>
  <si>
    <t>NL</t>
  </si>
  <si>
    <t>SI</t>
  </si>
  <si>
    <t>GB</t>
  </si>
  <si>
    <t>PT</t>
  </si>
  <si>
    <t>HT</t>
  </si>
  <si>
    <t>Bianchi, G. et al. Estimating the waste heat recovery in the European Union Industry. Energy Ecol Environ 4, 211–221 (2019).</t>
  </si>
  <si>
    <t>Wu, Z., Zhang, Y. &amp; Deng, N. Performance investigation of the heat pump and power generation integration system. Int J Energ Res 43, 8608–8622 (2019).</t>
  </si>
  <si>
    <t>Country</t>
  </si>
  <si>
    <t>Capacity factor CF, %</t>
  </si>
  <si>
    <t>Onshore</t>
  </si>
  <si>
    <t>Offshore_shallow</t>
  </si>
  <si>
    <t>Offshore_deep</t>
  </si>
  <si>
    <t>H2 demand, kg</t>
  </si>
  <si>
    <t>Waste heat potential, MWh</t>
  </si>
  <si>
    <t>No.</t>
    <phoneticPr fontId="1" type="noConversion"/>
  </si>
  <si>
    <t>cite key</t>
  </si>
  <si>
    <t>Year</t>
  </si>
  <si>
    <t>Test time, 
kh</t>
    <phoneticPr fontId="1" type="noConversion"/>
  </si>
  <si>
    <t>Cell/Stack</t>
  </si>
  <si>
    <t>Ncps</t>
  </si>
  <si>
    <t>Support</t>
  </si>
  <si>
    <t>d_sup, um</t>
  </si>
  <si>
    <t>Cathode</t>
  </si>
  <si>
    <t>d_cat, um</t>
  </si>
  <si>
    <t>Electrolyte</t>
  </si>
  <si>
    <t>d_ele, um</t>
  </si>
  <si>
    <t>Barrier layer</t>
  </si>
  <si>
    <t>d_bar, um</t>
  </si>
  <si>
    <t>Anode</t>
  </si>
  <si>
    <t>d_ano, um</t>
  </si>
  <si>
    <t>Interconnect</t>
  </si>
  <si>
    <t>Seal</t>
  </si>
  <si>
    <t>Shape</t>
  </si>
  <si>
    <t>v_cat, NL/h</t>
  </si>
  <si>
    <t>v_ano, NL/h</t>
  </si>
  <si>
    <t>dVdt, mV/kh</t>
  </si>
  <si>
    <t>ts, kh</t>
  </si>
  <si>
    <t>V1, V</t>
  </si>
  <si>
    <t>Life time, y</t>
  </si>
  <si>
    <t>XXX2022a</t>
    <phoneticPr fontId="1" type="noConversion"/>
  </si>
  <si>
    <t>Schefold2013a</t>
    <phoneticPr fontId="1" type="noConversion"/>
  </si>
  <si>
    <t>Schefold, J. &amp; Brisse, A. Steam Electrolysis in Reversibly Operated SOFC: Long-Term Cell Testing Beyond 1000 h. Ecs Transactions 53, 53–61 (2013).</t>
  </si>
  <si>
    <t>Cell</t>
  </si>
  <si>
    <t>Electrolyte support</t>
  </si>
  <si>
    <t>-</t>
    <phoneticPr fontId="1" type="noConversion"/>
  </si>
  <si>
    <t>Ni</t>
  </si>
  <si>
    <t>-</t>
  </si>
  <si>
    <t>ScCeSc</t>
  </si>
  <si>
    <t>CGO</t>
  </si>
  <si>
    <t>LSCF</t>
  </si>
  <si>
    <t>circular</t>
  </si>
  <si>
    <t>91% H2O + 9% H2</t>
    <phoneticPr fontId="1" type="noConversion"/>
  </si>
  <si>
    <t>Hubert2018a</t>
  </si>
  <si>
    <t>Hubert, M. et al. Impact of Nickel agglomeration on Solid Oxide Cell operated in fuel cell and electrolysis modes. J Power Sources 397, 240–251 (2018).</t>
    <phoneticPr fontId="1" type="noConversion"/>
  </si>
  <si>
    <t>Fuel electrode support</t>
  </si>
  <si>
    <t>Ni/YSZ</t>
  </si>
  <si>
    <t>8YSZ</t>
  </si>
  <si>
    <t>2-3</t>
  </si>
  <si>
    <t>LSCF/CGO
LSCF</t>
  </si>
  <si>
    <t>15
18</t>
  </si>
  <si>
    <t>LSC 20um</t>
  </si>
  <si>
    <t>Glass</t>
  </si>
  <si>
    <t>50% H2O + 50% H2</t>
  </si>
  <si>
    <t>Fang2015a</t>
    <phoneticPr fontId="1" type="noConversion"/>
  </si>
  <si>
    <t>Fang, Q., Blum, L. &amp; Menzler, N. H. Performance and Degradation of Solid Oxide Electrolysis Cells in Stack. J Electrochem Soc 162, F907–F912 (2015).</t>
  </si>
  <si>
    <t>Stack</t>
  </si>
  <si>
    <t>MCF-coated Crofer 22 APU</t>
  </si>
  <si>
    <t>Ceramic glass</t>
  </si>
  <si>
    <t>planar</t>
  </si>
  <si>
    <t>Lang2020a</t>
    <phoneticPr fontId="1" type="noConversion"/>
  </si>
  <si>
    <t>Lang, M., Raab, S., Lemcke, M. S., Bohn, C. &amp; Pysik, M. Long-Term Behavior of a Solid Oxide Electrolyzer (SOEC) Stack. Fuel Cells 20, 690–700 (2020).</t>
  </si>
  <si>
    <t>3YSZ</t>
  </si>
  <si>
    <t>Stainless steel (Crofer 22 APU)</t>
  </si>
  <si>
    <t>80% H2O + 9% H2 + 11% N2</t>
  </si>
  <si>
    <t>Fang2015b</t>
    <phoneticPr fontId="1" type="noConversion"/>
  </si>
  <si>
    <t>Fang, Q., Blum, L. &amp; Menzler, N. H. Performance and Degradation of Solid Oxide Electrolysis Cells in Stack. J Electrochem Soc 162, F907–F912 (2016).</t>
  </si>
  <si>
    <t>Schefold2020a</t>
    <phoneticPr fontId="1" type="noConversion"/>
  </si>
  <si>
    <t>Schefold, J., Poepke, H. &amp; Brisse, A. Solid Oxide Electrolyser Cell Testing Up to the Above 30,000 h Time Range. Ecs Transactions 97, 553–563 (2020).</t>
    <phoneticPr fontId="1" type="noConversion"/>
  </si>
  <si>
    <t>10Sc1CeSc</t>
    <phoneticPr fontId="1" type="noConversion"/>
  </si>
  <si>
    <t>LSCF</t>
    <phoneticPr fontId="1" type="noConversion"/>
  </si>
  <si>
    <t>Air</t>
    <phoneticPr fontId="1" type="noConversion"/>
  </si>
  <si>
    <t>Schefold2020b</t>
    <phoneticPr fontId="1" type="noConversion"/>
  </si>
  <si>
    <t>Schefold2022a</t>
    <phoneticPr fontId="1" type="noConversion"/>
  </si>
  <si>
    <t>Schefold, J., Léon, A. &amp; Walter, C. 30,000 Hours Steam Electrolysis with a 3YSZ Electrolyte  Supported Cell at Elevated Current Density. in 15th European SOFC &amp; SOE Forum (2022).</t>
    <phoneticPr fontId="1" type="noConversion"/>
  </si>
  <si>
    <t>3YSZ</t>
    <phoneticPr fontId="1" type="noConversion"/>
  </si>
  <si>
    <t>Schefold2013b</t>
    <phoneticPr fontId="1" type="noConversion"/>
  </si>
  <si>
    <t>Ni/3YSZ</t>
  </si>
  <si>
    <t>Ni-YSZ</t>
  </si>
  <si>
    <t>93.5% H2O + 4.5% H2 + 2% N2</t>
    <phoneticPr fontId="1" type="noConversion"/>
  </si>
  <si>
    <t>Sun2015a</t>
  </si>
  <si>
    <t>Sun, X., Chen, M., Liu, Y.-L. &amp; Hendriksen, P. V. Life Time Performance Characterization of Solid Oxide Electrolysis Cells for Hydrogen Production. Ecs Transactions 68, 3359–3368 (2015).</t>
  </si>
  <si>
    <t>YSZ</t>
  </si>
  <si>
    <t>LSCF/CGO</t>
  </si>
  <si>
    <t>Gold</t>
    <phoneticPr fontId="1" type="noConversion"/>
  </si>
  <si>
    <t>90% H2O + 10% H2</t>
  </si>
  <si>
    <t>O2</t>
  </si>
  <si>
    <t>Schefold2022b</t>
    <phoneticPr fontId="1" type="noConversion"/>
  </si>
  <si>
    <t>Schefold2017a</t>
    <phoneticPr fontId="1" type="noConversion"/>
  </si>
  <si>
    <t>Schefold, J., Brisse, A. &amp; Poepke, H. 23,000 h steam electrolysis with an electrolyte supported solid oxide cell. Int J Hydrogen Energ 42, 13415–13426 (2017).</t>
    <phoneticPr fontId="1" type="noConversion"/>
  </si>
  <si>
    <t>Hauch2016a</t>
    <phoneticPr fontId="1" type="noConversion"/>
  </si>
  <si>
    <t>Hauch, A., Brodersen, K., Chen, M. &amp; Mogensen, M. B. Ni/YSZ electrodes structures optimized for increased electrolysis performance and durability. Solid State Ionics 293, 27–36 (2016).</t>
    <phoneticPr fontId="1" type="noConversion"/>
  </si>
  <si>
    <t>12-16</t>
  </si>
  <si>
    <t>6-7</t>
  </si>
  <si>
    <t>LSC/CGO</t>
  </si>
  <si>
    <t>Schefold2011a</t>
    <phoneticPr fontId="1" type="noConversion"/>
  </si>
  <si>
    <t>Schefold, J., Brisse, A. &amp; Tietz, F. Nine Thousand Hours of Operation of a Solid Oxide Cell in Steam Electrolysis Mode. J Electrochem Soc 159, A137–A144 (2011).</t>
  </si>
  <si>
    <t>93.5% H2O + 3% H2 + 3.5% N2</t>
    <phoneticPr fontId="1" type="noConversion"/>
  </si>
  <si>
    <t>Sun2015b</t>
  </si>
  <si>
    <t>Tietz2013a</t>
    <phoneticPr fontId="1" type="noConversion"/>
  </si>
  <si>
    <t>Tietz, F., Sebold, D., Brisse, A. &amp; Schefold, J. Degradation phenomena in a solid oxide electrolysis cell after 9000 h of operation. J Power Sources 223, 129–135 (2013).</t>
  </si>
  <si>
    <t>Ni/8YSZ</t>
  </si>
  <si>
    <t>NI/8YSZ</t>
  </si>
  <si>
    <t>35-40</t>
  </si>
  <si>
    <t>80% H2O + 9.2% H2 + 10.8% N2</t>
  </si>
  <si>
    <t>Sun2019a</t>
    <phoneticPr fontId="1" type="noConversion"/>
  </si>
  <si>
    <t>Sun, X., Hendriksen, P. V., Mogensen, M. B. &amp; Chen, M. Degradation in Solid Oxide Electrolysis Cells During Long Term Testing. Fuel Cells 19, 740–747 (2019).</t>
    <phoneticPr fontId="1" type="noConversion"/>
  </si>
  <si>
    <t>Ni/3YSZ</t>
    <phoneticPr fontId="1" type="noConversion"/>
  </si>
  <si>
    <t>Ni/8YSZ</t>
    <phoneticPr fontId="1" type="noConversion"/>
  </si>
  <si>
    <t>YSZ</t>
    <phoneticPr fontId="1" type="noConversion"/>
  </si>
  <si>
    <t>CGO</t>
    <phoneticPr fontId="1" type="noConversion"/>
  </si>
  <si>
    <t>LSCF/CGO</t>
    <phoneticPr fontId="1" type="noConversion"/>
  </si>
  <si>
    <t>O2</t>
    <phoneticPr fontId="1" type="noConversion"/>
  </si>
  <si>
    <t>Ovtar2019a</t>
    <phoneticPr fontId="1" type="noConversion"/>
  </si>
  <si>
    <t>Ovtar, S. et al. Boosting the performance and durability of Ni/YSZ cathode for hydrogen production at high current densities via decoration with nano-sized electrocatalysts. Nanoscale 11, 4394–4406 (2019).</t>
  </si>
  <si>
    <t>Ni mesh</t>
  </si>
  <si>
    <t>Gold</t>
  </si>
  <si>
    <t>Tong2019a</t>
    <phoneticPr fontId="1" type="noConversion"/>
  </si>
  <si>
    <t>Tong, X., Hendriksen, P. V., Hauch, A. &amp; Chen, M. Development of Solid Oxide Electrolysis Cells for Hydrogen Production at High Current Densities. Ecs Transactions 91, 2433–2442 (2019).</t>
    <phoneticPr fontId="1" type="noConversion"/>
  </si>
  <si>
    <t>Ni/YSZ</t>
    <phoneticPr fontId="1" type="noConversion"/>
  </si>
  <si>
    <t>Virtual2025a</t>
    <phoneticPr fontId="1" type="noConversion"/>
  </si>
  <si>
    <t>Virtual test</t>
    <phoneticPr fontId="2" type="noConversion"/>
  </si>
  <si>
    <t>General Information</t>
  </si>
  <si>
    <t>Lasse Røngaard Clausen</t>
  </si>
  <si>
    <t>Ligang Wang</t>
  </si>
  <si>
    <t>Hua Liu</t>
  </si>
  <si>
    <t>Table of content</t>
  </si>
  <si>
    <t>SOEC degradation</t>
  </si>
  <si>
    <t xml:space="preserve">Sheet </t>
  </si>
  <si>
    <t>Content</t>
  </si>
  <si>
    <t>Department of Civil and Mechanical Engineering, Technical University of Denmark</t>
  </si>
  <si>
    <t>Department of Energy Conversion and Storage, Technical University of Denmark</t>
  </si>
  <si>
    <t>Institute of Energy Power Innovation, North China Electric Power University</t>
  </si>
  <si>
    <t>Ming Chen*</t>
  </si>
  <si>
    <t>Citekey</t>
  </si>
  <si>
    <t>H2P</t>
  </si>
  <si>
    <t>Reference</t>
  </si>
  <si>
    <t>H2P efficiency, %</t>
  </si>
  <si>
    <t>Neutral</t>
  </si>
  <si>
    <t>Optimistic</t>
  </si>
  <si>
    <t>Pessimistic</t>
  </si>
  <si>
    <t>Area, 
cm2</t>
  </si>
  <si>
    <t>Temperature, C</t>
  </si>
  <si>
    <t>Current density, A/cm2</t>
  </si>
  <si>
    <t>Cathode flow</t>
  </si>
  <si>
    <t>Conversion ratio</t>
  </si>
  <si>
    <t>Anode flow</t>
  </si>
  <si>
    <t>Initial voltage, V</t>
  </si>
  <si>
    <t>Overlife specific H2 production rate, kg/cm2</t>
  </si>
  <si>
    <t>η</t>
    <phoneticPr fontId="2" type="noConversion"/>
  </si>
  <si>
    <t>Note</t>
    <phoneticPr fontId="2" type="noConversion"/>
  </si>
  <si>
    <t>Parameters</t>
    <phoneticPr fontId="2" type="noConversion"/>
  </si>
  <si>
    <t>GT-MHR/Simple Organic Rankine Cycle</t>
    <phoneticPr fontId="1" type="noConversion"/>
  </si>
  <si>
    <t>GT-MHR/Organic Rankine Cycle with internal heat exchanger</t>
    <phoneticPr fontId="1" type="noConversion"/>
  </si>
  <si>
    <t>GT-MHR/Regenerative Organic Rankine Cycle</t>
    <phoneticPr fontId="1" type="noConversion"/>
  </si>
  <si>
    <t>H2 prod*, kg/cm2</t>
  </si>
  <si>
    <t>* Estimate @V_EoL = 1.5V</t>
  </si>
  <si>
    <t>Scenario 1 Heat integration</t>
    <phoneticPr fontId="2" type="noConversion"/>
  </si>
  <si>
    <t>Scenario 2 Super grid integration</t>
    <phoneticPr fontId="2" type="noConversion"/>
  </si>
  <si>
    <t>Correlation coefficient</t>
    <phoneticPr fontId="2" type="noConversion"/>
  </si>
  <si>
    <t>ON1</t>
  </si>
  <si>
    <t>ON1</t>
    <phoneticPr fontId="2" type="noConversion"/>
  </si>
  <si>
    <t>ON2</t>
  </si>
  <si>
    <t>ON2</t>
    <phoneticPr fontId="2" type="noConversion"/>
  </si>
  <si>
    <t>ON3</t>
  </si>
  <si>
    <t>ON4</t>
  </si>
  <si>
    <t>OFF1</t>
    <phoneticPr fontId="2" type="noConversion"/>
  </si>
  <si>
    <t>OFF2</t>
    <phoneticPr fontId="2" type="noConversion"/>
  </si>
  <si>
    <t>OFF3</t>
  </si>
  <si>
    <t>OFF4</t>
  </si>
  <si>
    <t>Best 
pair</t>
    <phoneticPr fontId="2" type="noConversion"/>
  </si>
  <si>
    <t>Scenario 3 SOEC development</t>
    <phoneticPr fontId="2" type="noConversion"/>
  </si>
  <si>
    <t xml:space="preserve">The best pair is the lowest pearson coefficient for each case, mark as red. </t>
    <phoneticPr fontId="2" type="noConversion"/>
  </si>
  <si>
    <t>Other</t>
  </si>
  <si>
    <t>GT-MHR/Simple Organic Rankine Cycle</t>
  </si>
  <si>
    <t>GT-MHR/Organic Rankine Cycle with internal heat exchanger</t>
  </si>
  <si>
    <t>GT-MHR/Regenerative Organic Rankine Cycle</t>
  </si>
  <si>
    <t>Li2016</t>
  </si>
  <si>
    <t>Moreira2019</t>
  </si>
  <si>
    <t>Dai2009</t>
  </si>
  <si>
    <t>Yari2011</t>
  </si>
  <si>
    <t>Soltani2020</t>
  </si>
  <si>
    <t>Milewski2017</t>
  </si>
  <si>
    <t>Marchionni2018</t>
  </si>
  <si>
    <t>Ajimotokan2016</t>
  </si>
  <si>
    <t>Wu2019</t>
  </si>
  <si>
    <t>Schefold2013</t>
  </si>
  <si>
    <t>Hubert2018</t>
  </si>
  <si>
    <t>Hubert, M. et al. Impact of Nickel agglomeration on Solid Oxide Cell operated in fuel cell and electrolysis modes. J Power Sources 397, 240–251 (2018).</t>
  </si>
  <si>
    <t>Fang2015</t>
  </si>
  <si>
    <t>Lang2020</t>
  </si>
  <si>
    <t>Fang2016</t>
  </si>
  <si>
    <t>Schefold2020</t>
  </si>
  <si>
    <t>Schefold, J., Poepke, H. &amp; Brisse, A. Solid Oxide Electrolyser Cell Testing Up to the Above 30,000 h Time Range. Ecs Transactions 97, 553–563 (2020).</t>
  </si>
  <si>
    <t>Schefold2022</t>
  </si>
  <si>
    <t>Schefold, J., Léon, A. &amp; Walter, C. 30,000 Hours Steam Electrolysis with a 3YSZ Electrolyte  Supported Cell at Elevated Current Density. in 15th European SOFC &amp; SOE Forum (2022).</t>
  </si>
  <si>
    <t>Sun2015</t>
  </si>
  <si>
    <t>Schefold2017</t>
  </si>
  <si>
    <t>Schefold, J., Brisse, A. &amp; Poepke, H. 23,000 h steam electrolysis with an electrolyte supported solid oxide cell. Int J Hydrogen Energ 42, 13415–13426 (2017).</t>
  </si>
  <si>
    <t>Hauch2016</t>
  </si>
  <si>
    <t>Hauch, A., Brodersen, K., Chen, M. &amp; Mogensen, M. B. Ni/YSZ electrodes structures optimized for increased electrolysis performance and durability. Solid State Ionics 293, 27–36 (2016).</t>
  </si>
  <si>
    <t>Schefold2011</t>
  </si>
  <si>
    <t>Tietz2013</t>
  </si>
  <si>
    <t>Sun2019</t>
  </si>
  <si>
    <t>Sun, X., Hendriksen, P. V., Mogensen, M. B. &amp; Chen, M. Degradation in Solid Oxide Electrolysis Cells During Long Term Testing. Fuel Cells 19, 740–747 (2019).</t>
  </si>
  <si>
    <t>Ovtar2019</t>
  </si>
  <si>
    <t>Tong2019</t>
  </si>
  <si>
    <t>Tong, X., Hendriksen, P. V., Hauch, A. &amp; Chen, M. Development of Solid Oxide Electrolysis Cells for Hydrogen Production at High Current Densities. Ecs Transactions 91, 2433–2442 (2019).</t>
  </si>
  <si>
    <t>Schefold2013a</t>
  </si>
  <si>
    <t>Fang2015a</t>
  </si>
  <si>
    <t>Lang2020a</t>
  </si>
  <si>
    <t>Fang2015b</t>
  </si>
  <si>
    <t>Schefold2020a</t>
  </si>
  <si>
    <t>Schefold2020b</t>
  </si>
  <si>
    <t>Schefold2022a</t>
  </si>
  <si>
    <t>Schefold2013b</t>
  </si>
  <si>
    <t>Schefold2022b</t>
  </si>
  <si>
    <t>Schefold2017a</t>
  </si>
  <si>
    <t>Hauch2016a</t>
  </si>
  <si>
    <t>Schefold2011a</t>
  </si>
  <si>
    <t>Tietz2013a</t>
  </si>
  <si>
    <t>Sun2019a</t>
  </si>
  <si>
    <t>Ovtar2019a</t>
  </si>
  <si>
    <t>Tong2019a</t>
  </si>
  <si>
    <t>Virtual2025a</t>
  </si>
  <si>
    <t>Test time, kh</t>
  </si>
  <si>
    <t>J, A/cm2</t>
  </si>
  <si>
    <t>LCOH</t>
  </si>
  <si>
    <t>Pathway toward cost-effective green hydrogen production by solid oxide electrolyzer</t>
    <phoneticPr fontId="2" type="noConversion"/>
  </si>
  <si>
    <t>H2P dataset</t>
    <phoneticPr fontId="2" type="noConversion"/>
  </si>
  <si>
    <t>H2P analysis</t>
    <phoneticPr fontId="2" type="noConversion"/>
  </si>
  <si>
    <t>SOEC dataset</t>
    <phoneticPr fontId="2" type="noConversion"/>
  </si>
  <si>
    <t>SOEC analysis</t>
    <phoneticPr fontId="2" type="noConversion"/>
  </si>
  <si>
    <t xml:space="preserve">Ni/(Gd,Ce)O2 (Ni-CGO) </t>
  </si>
  <si>
    <t>Ni-CGO</t>
  </si>
  <si>
    <t>CGO (barrier and adhesion layer)</t>
  </si>
  <si>
    <t>LSCF-CGO</t>
  </si>
  <si>
    <t>Start-up test</t>
    <phoneticPr fontId="2" type="noConversion"/>
  </si>
  <si>
    <t>Halfway test**</t>
    <phoneticPr fontId="2" type="noConversion"/>
  </si>
  <si>
    <t>** The halfway test was performed after another long-term test. As a result, if the test starts with the same operation, the initial voltage may be lower than the current one, and the LCOH and VEoL may vary slightly.</t>
    <phoneticPr fontId="2" type="noConversion"/>
  </si>
  <si>
    <t xml:space="preserve">Capacity factor, CF </t>
    <phoneticPr fontId="2" type="noConversion"/>
  </si>
  <si>
    <t>Learning rate, LR</t>
    <phoneticPr fontId="2" type="noConversion"/>
  </si>
  <si>
    <t>8kh/year</t>
  </si>
  <si>
    <t>Date: 2022-03-04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</si>
</sst>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0_);[Red]\(0.00\)"/>
  </numFmts>
  <fonts count="13" x14ac:knownFonts="1">
    <font>
      <sz val="11"/>
      <color theme="1"/>
      <name val="等线"/>
      <family val="2"/>
      <scheme val="minor"/>
    </font>
    <font>
      <sz val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等线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28"/>
      <color theme="0"/>
      <name val="Arial"/>
      <family val="2"/>
    </font>
    <font>
      <sz val="28"/>
      <color theme="1"/>
      <name val="Arial"/>
      <family val="2"/>
    </font>
    <font>
      <u/>
      <sz val="11"/>
      <color theme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176" fontId="0" fillId="0" borderId="0" xfId="0" applyNumberFormat="1"/>
    <xf numFmtId="0" fontId="0" fillId="6" borderId="0" xfId="0" applyFill="1"/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2" fontId="6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 wrapText="1"/>
    </xf>
    <xf numFmtId="176" fontId="6" fillId="4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8" borderId="0" xfId="0" quotePrefix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6" fillId="7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9" fontId="6" fillId="5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0" fontId="5" fillId="5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8" borderId="0" xfId="0" quotePrefix="1" applyFont="1" applyFill="1" applyAlignment="1">
      <alignment horizontal="center" vertical="center" wrapText="1"/>
    </xf>
    <xf numFmtId="1" fontId="6" fillId="4" borderId="0" xfId="0" applyNumberFormat="1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176" fontId="5" fillId="6" borderId="0" xfId="0" applyNumberFormat="1" applyFont="1" applyFill="1" applyAlignment="1">
      <alignment vertical="center"/>
    </xf>
    <xf numFmtId="177" fontId="5" fillId="6" borderId="0" xfId="0" applyNumberFormat="1" applyFont="1" applyFill="1" applyAlignment="1">
      <alignment vertical="center"/>
    </xf>
    <xf numFmtId="178" fontId="5" fillId="6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176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177" fontId="5" fillId="3" borderId="0" xfId="0" applyNumberFormat="1" applyFont="1" applyFill="1" applyAlignment="1">
      <alignment vertical="center"/>
    </xf>
    <xf numFmtId="178" fontId="5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178" fontId="5" fillId="2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176" fontId="5" fillId="4" borderId="0" xfId="0" applyNumberFormat="1" applyFont="1" applyFill="1" applyAlignment="1">
      <alignment vertical="center"/>
    </xf>
    <xf numFmtId="2" fontId="5" fillId="4" borderId="0" xfId="0" applyNumberFormat="1" applyFont="1" applyFill="1" applyAlignment="1">
      <alignment vertical="center"/>
    </xf>
    <xf numFmtId="177" fontId="5" fillId="4" borderId="0" xfId="0" applyNumberFormat="1" applyFont="1" applyFill="1" applyAlignment="1">
      <alignment vertical="center"/>
    </xf>
    <xf numFmtId="178" fontId="5" fillId="4" borderId="0" xfId="0" applyNumberFormat="1" applyFont="1" applyFill="1" applyAlignment="1">
      <alignment vertical="center"/>
    </xf>
    <xf numFmtId="176" fontId="3" fillId="6" borderId="0" xfId="0" applyNumberFormat="1" applyFont="1" applyFill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8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/>
    </xf>
    <xf numFmtId="2" fontId="8" fillId="16" borderId="0" xfId="0" applyNumberFormat="1" applyFont="1" applyFill="1" applyAlignment="1">
      <alignment horizontal="center" vertical="center" wrapText="1"/>
    </xf>
    <xf numFmtId="0" fontId="8" fillId="16" borderId="0" xfId="0" applyFont="1" applyFill="1" applyAlignment="1">
      <alignment horizontal="center" vertical="center" wrapText="1"/>
    </xf>
    <xf numFmtId="176" fontId="8" fillId="16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7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8" fillId="13" borderId="0" xfId="0" applyFont="1" applyFill="1"/>
    <xf numFmtId="2" fontId="8" fillId="13" borderId="0" xfId="0" applyNumberFormat="1" applyFont="1" applyFill="1"/>
    <xf numFmtId="176" fontId="8" fillId="13" borderId="0" xfId="0" applyNumberFormat="1" applyFont="1" applyFill="1"/>
    <xf numFmtId="1" fontId="8" fillId="13" borderId="0" xfId="0" applyNumberFormat="1" applyFont="1" applyFill="1"/>
    <xf numFmtId="176" fontId="5" fillId="6" borderId="0" xfId="0" applyNumberFormat="1" applyFont="1" applyFill="1"/>
    <xf numFmtId="0" fontId="5" fillId="6" borderId="0" xfId="0" applyFont="1" applyFill="1"/>
    <xf numFmtId="0" fontId="5" fillId="8" borderId="0" xfId="0" applyFont="1" applyFill="1"/>
    <xf numFmtId="2" fontId="5" fillId="8" borderId="0" xfId="0" applyNumberFormat="1" applyFont="1" applyFill="1"/>
    <xf numFmtId="0" fontId="5" fillId="12" borderId="0" xfId="0" applyFont="1" applyFill="1"/>
    <xf numFmtId="1" fontId="5" fillId="6" borderId="0" xfId="0" applyNumberFormat="1" applyFont="1" applyFill="1"/>
    <xf numFmtId="0" fontId="5" fillId="12" borderId="4" xfId="0" applyFont="1" applyFill="1" applyBorder="1"/>
    <xf numFmtId="0" fontId="5" fillId="6" borderId="4" xfId="0" applyFont="1" applyFill="1" applyBorder="1"/>
    <xf numFmtId="1" fontId="5" fillId="6" borderId="4" xfId="0" applyNumberFormat="1" applyFont="1" applyFill="1" applyBorder="1"/>
    <xf numFmtId="176" fontId="5" fillId="6" borderId="4" xfId="0" applyNumberFormat="1" applyFont="1" applyFill="1" applyBorder="1"/>
    <xf numFmtId="2" fontId="5" fillId="6" borderId="0" xfId="0" applyNumberFormat="1" applyFont="1" applyFill="1"/>
    <xf numFmtId="0" fontId="5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3" fillId="19" borderId="0" xfId="0" applyFont="1" applyFill="1" applyAlignment="1">
      <alignment horizontal="left" vertical="center" wrapText="1"/>
    </xf>
    <xf numFmtId="178" fontId="6" fillId="7" borderId="0" xfId="0" applyNumberFormat="1" applyFont="1" applyFill="1" applyAlignment="1">
      <alignment vertical="center"/>
    </xf>
    <xf numFmtId="178" fontId="9" fillId="7" borderId="0" xfId="0" applyNumberFormat="1" applyFont="1" applyFill="1" applyAlignment="1">
      <alignment vertical="center"/>
    </xf>
    <xf numFmtId="0" fontId="3" fillId="19" borderId="0" xfId="0" applyFont="1" applyFill="1" applyAlignment="1">
      <alignment horizontal="left" vertical="center"/>
    </xf>
    <xf numFmtId="0" fontId="5" fillId="19" borderId="0" xfId="0" applyFont="1" applyFill="1"/>
    <xf numFmtId="0" fontId="8" fillId="14" borderId="0" xfId="0" applyFont="1" applyFill="1" applyAlignment="1">
      <alignment horizontal="left" vertical="center"/>
    </xf>
    <xf numFmtId="0" fontId="8" fillId="14" borderId="0" xfId="0" applyFont="1" applyFill="1" applyAlignment="1">
      <alignment horizontal="center" vertical="center"/>
    </xf>
    <xf numFmtId="0" fontId="8" fillId="14" borderId="0" xfId="0" applyFont="1" applyFill="1" applyAlignment="1">
      <alignment vertical="center"/>
    </xf>
    <xf numFmtId="0" fontId="3" fillId="11" borderId="0" xfId="0" applyFont="1" applyFill="1" applyAlignment="1">
      <alignment horizontal="left" vertical="center"/>
    </xf>
    <xf numFmtId="0" fontId="5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10" fillId="10" borderId="0" xfId="0" applyFont="1" applyFill="1" applyAlignment="1">
      <alignment wrapText="1"/>
    </xf>
    <xf numFmtId="0" fontId="11" fillId="10" borderId="0" xfId="0" applyFont="1" applyFill="1"/>
    <xf numFmtId="0" fontId="5" fillId="9" borderId="1" xfId="0" applyFont="1" applyFill="1" applyBorder="1"/>
    <xf numFmtId="0" fontId="8" fillId="9" borderId="2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3" fillId="6" borderId="0" xfId="0" applyFont="1" applyFill="1"/>
    <xf numFmtId="0" fontId="3" fillId="11" borderId="1" xfId="0" applyFont="1" applyFill="1" applyBorder="1"/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wrapText="1"/>
    </xf>
    <xf numFmtId="0" fontId="12" fillId="6" borderId="0" xfId="1" applyFont="1" applyFill="1"/>
    <xf numFmtId="0" fontId="12" fillId="0" borderId="0" xfId="1" applyFont="1" applyFill="1"/>
    <xf numFmtId="0" fontId="8" fillId="20" borderId="0" xfId="0" applyFont="1" applyFill="1" applyAlignment="1">
      <alignment vertical="center"/>
    </xf>
    <xf numFmtId="176" fontId="8" fillId="20" borderId="0" xfId="0" applyNumberFormat="1" applyFont="1" applyFill="1" applyAlignment="1">
      <alignment horizontal="right" vertical="center"/>
    </xf>
    <xf numFmtId="0" fontId="8" fillId="20" borderId="0" xfId="0" applyFont="1" applyFill="1" applyAlignment="1">
      <alignment horizontal="right" vertical="center"/>
    </xf>
    <xf numFmtId="0" fontId="8" fillId="21" borderId="0" xfId="0" applyFont="1" applyFill="1" applyAlignment="1">
      <alignment vertical="center"/>
    </xf>
    <xf numFmtId="0" fontId="8" fillId="21" borderId="0" xfId="0" applyFont="1" applyFill="1" applyAlignment="1">
      <alignment horizontal="right" vertical="center"/>
    </xf>
    <xf numFmtId="177" fontId="8" fillId="21" borderId="0" xfId="0" applyNumberFormat="1" applyFont="1" applyFill="1" applyAlignment="1">
      <alignment horizontal="right" vertical="center"/>
    </xf>
    <xf numFmtId="0" fontId="8" fillId="9" borderId="2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0" fontId="10" fillId="1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8" fillId="22" borderId="0" xfId="0" applyFont="1" applyFill="1" applyAlignment="1">
      <alignment vertical="center"/>
    </xf>
    <xf numFmtId="176" fontId="8" fillId="22" borderId="0" xfId="0" applyNumberFormat="1" applyFont="1" applyFill="1" applyAlignment="1">
      <alignment horizontal="right" vertical="center"/>
    </xf>
    <xf numFmtId="0" fontId="8" fillId="22" borderId="0" xfId="0" applyFont="1" applyFill="1" applyAlignment="1">
      <alignment horizontal="right" vertical="center"/>
    </xf>
    <xf numFmtId="9" fontId="5" fillId="6" borderId="0" xfId="0" applyNumberFormat="1" applyFont="1" applyFill="1" applyAlignment="1">
      <alignment vertical="center"/>
    </xf>
    <xf numFmtId="10" fontId="5" fillId="6" borderId="0" xfId="0" applyNumberFormat="1" applyFont="1" applyFill="1" applyAlignment="1">
      <alignment vertical="center"/>
    </xf>
    <xf numFmtId="0" fontId="5" fillId="6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'SOEC analysis'!$A$1</c:f>
              <c:strCache>
                <c:ptCount val="1"/>
                <c:pt idx="0">
                  <c:v>Start-up test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FF">
                  <a:alpha val="10000"/>
                </a:srgbClr>
              </a:solidFill>
              <a:ln w="19050">
                <a:solidFill>
                  <a:srgbClr val="0000FF"/>
                </a:solidFill>
              </a:ln>
              <a:effectLst/>
            </c:spPr>
          </c:marker>
          <c:xVal>
            <c:numRef>
              <c:f>'SOEC analysis'!$D$2:$D$14</c:f>
              <c:numCache>
                <c:formatCode>0.00</c:formatCode>
                <c:ptCount val="1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-0.6</c:v>
                </c:pt>
                <c:pt idx="5">
                  <c:v>-0.7</c:v>
                </c:pt>
                <c:pt idx="6">
                  <c:v>-0.75</c:v>
                </c:pt>
                <c:pt idx="7">
                  <c:v>-0.75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-1.25</c:v>
                </c:pt>
              </c:numCache>
            </c:numRef>
          </c:xVal>
          <c:yVal>
            <c:numRef>
              <c:f>'SOEC analysis'!$F$2:$F$14</c:f>
              <c:numCache>
                <c:formatCode>0.00_);[Red]\(0.00\)</c:formatCode>
                <c:ptCount val="13"/>
                <c:pt idx="0">
                  <c:v>2.4227681087152901</c:v>
                </c:pt>
                <c:pt idx="1">
                  <c:v>2.41942757898327</c:v>
                </c:pt>
                <c:pt idx="2">
                  <c:v>2.4281308241255499</c:v>
                </c:pt>
                <c:pt idx="3">
                  <c:v>2.4639201584727899</c:v>
                </c:pt>
                <c:pt idx="4">
                  <c:v>2.3894320468768102</c:v>
                </c:pt>
                <c:pt idx="5">
                  <c:v>2.2391545696033601</c:v>
                </c:pt>
                <c:pt idx="6">
                  <c:v>2.2532088327498498</c:v>
                </c:pt>
                <c:pt idx="7">
                  <c:v>2.2952898819051302</c:v>
                </c:pt>
                <c:pt idx="8">
                  <c:v>2.14288173784248</c:v>
                </c:pt>
                <c:pt idx="9">
                  <c:v>2.20385808126299</c:v>
                </c:pt>
                <c:pt idx="10">
                  <c:v>2.2576633954713299</c:v>
                </c:pt>
                <c:pt idx="11">
                  <c:v>2.3372212142149502</c:v>
                </c:pt>
                <c:pt idx="12">
                  <c:v>2.3504817380001599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D7-4C4C-A636-A8CC79000890}"/>
            </c:ext>
          </c:extLst>
        </c:ser>
        <c:ser>
          <c:idx val="1"/>
          <c:order val="1"/>
          <c:tx>
            <c:strRef>
              <c:f>'SOEC analysis'!$A$16</c:f>
              <c:strCache>
                <c:ptCount val="1"/>
                <c:pt idx="0">
                  <c:v>Halfway test**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9900">
                  <a:alpha val="10000"/>
                </a:srgbClr>
              </a:solidFill>
              <a:ln w="19050">
                <a:solidFill>
                  <a:srgbClr val="009900"/>
                </a:solidFill>
                <a:prstDash val="solid"/>
              </a:ln>
              <a:effectLst/>
            </c:spPr>
          </c:marker>
          <c:xVal>
            <c:numRef>
              <c:f>'SOEC analysis'!$D$17:$D$22</c:f>
              <c:numCache>
                <c:formatCode>0.00</c:formatCode>
                <c:ptCount val="6"/>
                <c:pt idx="0">
                  <c:v>-0.5</c:v>
                </c:pt>
                <c:pt idx="1">
                  <c:v>-0.6</c:v>
                </c:pt>
                <c:pt idx="2">
                  <c:v>-0.9</c:v>
                </c:pt>
                <c:pt idx="3">
                  <c:v>-0.9</c:v>
                </c:pt>
                <c:pt idx="4">
                  <c:v>-1</c:v>
                </c:pt>
                <c:pt idx="5">
                  <c:v>-1.25</c:v>
                </c:pt>
              </c:numCache>
            </c:numRef>
          </c:xVal>
          <c:yVal>
            <c:numRef>
              <c:f>'SOEC analysis'!$F$17:$F$22</c:f>
              <c:numCache>
                <c:formatCode>0.00_);[Red]\(0.00\)</c:formatCode>
                <c:ptCount val="6"/>
                <c:pt idx="0">
                  <c:v>2.94480693171875</c:v>
                </c:pt>
                <c:pt idx="1">
                  <c:v>2.3039965599188501</c:v>
                </c:pt>
                <c:pt idx="2">
                  <c:v>2.06500909768857</c:v>
                </c:pt>
                <c:pt idx="3">
                  <c:v>2.0898319259010001</c:v>
                </c:pt>
                <c:pt idx="4">
                  <c:v>2.16363356723999</c:v>
                </c:pt>
                <c:pt idx="5">
                  <c:v>2.31645761481419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D7-4C4C-A636-A8CC79000890}"/>
            </c:ext>
          </c:extLst>
        </c:ser>
        <c:ser>
          <c:idx val="2"/>
          <c:order val="2"/>
          <c:tx>
            <c:strRef>
              <c:f>'SOEC analysis'!$A$24</c:f>
              <c:strCache>
                <c:ptCount val="1"/>
                <c:pt idx="0">
                  <c:v>Virtual test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rgbClr val="FF0000"/>
                </a:solidFill>
              </a:ln>
              <a:effectLst/>
            </c:spPr>
          </c:marker>
          <c:xVal>
            <c:numRef>
              <c:f>'SOEC analysis'!$D$25</c:f>
              <c:numCache>
                <c:formatCode>0.00</c:formatCode>
                <c:ptCount val="1"/>
                <c:pt idx="0">
                  <c:v>-1.25</c:v>
                </c:pt>
              </c:numCache>
            </c:numRef>
          </c:xVal>
          <c:yVal>
            <c:numRef>
              <c:f>'SOEC analysis'!$F$25</c:f>
              <c:numCache>
                <c:formatCode>0.00_);[Red]\(0.00\)</c:formatCode>
                <c:ptCount val="1"/>
                <c:pt idx="0">
                  <c:v>1.94525131131421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D7-4C4C-A636-A8CC7900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265744"/>
        <c:axId val="703266160"/>
      </c:scatterChart>
      <c:valAx>
        <c:axId val="703265744"/>
        <c:scaling>
          <c:orientation val="maxMin"/>
          <c:max val="-0.25"/>
          <c:min val="-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Current density, J/cm</a:t>
                </a:r>
                <a:r>
                  <a:rPr lang="en-US" b="1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703266160"/>
        <c:crosses val="autoZero"/>
        <c:crossBetween val="midCat"/>
      </c:valAx>
      <c:valAx>
        <c:axId val="703266160"/>
        <c:scaling>
          <c:orientation val="minMax"/>
          <c:max val="3.5"/>
          <c:min val="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LCOH, $/kg H</a:t>
                </a:r>
                <a:r>
                  <a:rPr lang="en-US" b="1" baseline="-25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#,##0.0_);[Red]\(#,##0.0\)" sourceLinked="0"/>
        <c:majorTickMark val="in"/>
        <c:minorTickMark val="none"/>
        <c:tickLblPos val="high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703265744"/>
        <c:crosses val="max"/>
        <c:crossBetween val="midCat"/>
        <c:majorUnit val="0.5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128244</xdr:colOff>
      <xdr:row>0</xdr:row>
      <xdr:rowOff>142483</xdr:rowOff>
    </xdr:from>
    <xdr:to>
      <xdr:col>10</xdr:col>
      <xdr:colOff>215330</xdr:colOff>
      <xdr:row>19</xdr:row>
      <xdr:rowOff>190109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7EC751A-E397-47F6-A362-492DF67AC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TU">
      <a:dk1>
        <a:srgbClr val="000000"/>
      </a:dk1>
      <a:lt1>
        <a:srgbClr val="FFFFFF"/>
      </a:lt1>
      <a:dk2>
        <a:srgbClr val="990000"/>
      </a:dk2>
      <a:lt2>
        <a:srgbClr val="79238E"/>
      </a:lt2>
      <a:accent1>
        <a:srgbClr val="990000"/>
      </a:accent1>
      <a:accent2>
        <a:srgbClr val="2F3EEA"/>
      </a:accent2>
      <a:accent3>
        <a:srgbClr val="1FD082"/>
      </a:accent3>
      <a:accent4>
        <a:srgbClr val="171748"/>
      </a:accent4>
      <a:accent5>
        <a:srgbClr val="F6D04D"/>
      </a:accent5>
      <a:accent6>
        <a:srgbClr val="FC7634"/>
      </a:accent6>
      <a:hlink>
        <a:srgbClr val="2F3EEA"/>
      </a:hlink>
      <a:folHlink>
        <a:srgbClr val="99000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B60C-3BF3-4666-A0CE-21142D1364D2}">
  <sheetPr>
    <tabColor theme="5" tint="0.59999389629810485"/>
  </sheetPr>
  <dimension ref="B2:M19"/>
  <sheetViews>
    <sheetView tabSelected="1" zoomScale="80" zoomScaleNormal="80" workbookViewId="0">
      <selection activeCell="B2" sqref="B2:G2"/>
    </sheetView>
  </sheetViews>
  <sheetFormatPr defaultColWidth="8.73046875" defaultRowHeight="13.5" x14ac:dyDescent="0.35"/>
  <cols>
    <col min="1" max="2" width="2.73046875" style="66" customWidth="1"/>
    <col min="3" max="3" width="73.796875" style="66" customWidth="1"/>
    <col min="4" max="5" width="2.73046875" style="66" customWidth="1"/>
    <col min="6" max="6" width="16.73046875" style="66" customWidth="1"/>
    <col min="7" max="7" width="37.46484375" style="66" customWidth="1"/>
    <col min="8" max="10" width="8.73046875" style="66"/>
    <col min="11" max="11" width="11.33203125" style="66" customWidth="1"/>
    <col min="12" max="16384" width="8.73046875" style="66"/>
  </cols>
  <sheetData>
    <row r="2" spans="2:13" s="92" customFormat="1" ht="71.55" customHeight="1" x14ac:dyDescent="0.85">
      <c r="B2" s="110" t="s">
        <v>356</v>
      </c>
      <c r="C2" s="110"/>
      <c r="D2" s="110"/>
      <c r="E2" s="110"/>
      <c r="F2" s="110"/>
      <c r="G2" s="110"/>
      <c r="H2" s="91"/>
      <c r="I2" s="91"/>
      <c r="J2" s="91"/>
      <c r="K2" s="91"/>
      <c r="L2" s="91"/>
      <c r="M2" s="91"/>
    </row>
    <row r="3" spans="2:13" ht="13.9" thickBot="1" x14ac:dyDescent="0.4"/>
    <row r="4" spans="2:13" ht="14.65" thickTop="1" thickBot="1" x14ac:dyDescent="0.4">
      <c r="B4" s="93"/>
      <c r="C4" s="94" t="s">
        <v>250</v>
      </c>
      <c r="E4" s="95"/>
      <c r="F4" s="108" t="s">
        <v>254</v>
      </c>
      <c r="G4" s="109"/>
    </row>
    <row r="5" spans="2:13" ht="14.25" thickTop="1" thickBot="1" x14ac:dyDescent="0.4"/>
    <row r="6" spans="2:13" ht="14.65" thickTop="1" thickBot="1" x14ac:dyDescent="0.45">
      <c r="C6" s="96" t="s">
        <v>253</v>
      </c>
      <c r="F6" s="97" t="s">
        <v>256</v>
      </c>
      <c r="G6" s="97" t="s">
        <v>257</v>
      </c>
    </row>
    <row r="7" spans="2:13" ht="13.9" thickTop="1" x14ac:dyDescent="0.35">
      <c r="C7" s="98" t="s">
        <v>259</v>
      </c>
    </row>
    <row r="8" spans="2:13" ht="13.9" x14ac:dyDescent="0.4">
      <c r="C8" s="99"/>
      <c r="F8" s="96" t="s">
        <v>285</v>
      </c>
    </row>
    <row r="9" spans="2:13" ht="13.9" x14ac:dyDescent="0.4">
      <c r="C9" s="96" t="s">
        <v>251</v>
      </c>
      <c r="F9" s="100" t="s">
        <v>357</v>
      </c>
      <c r="G9"/>
    </row>
    <row r="10" spans="2:13" ht="14.55" customHeight="1" x14ac:dyDescent="0.35">
      <c r="C10" s="99" t="s">
        <v>258</v>
      </c>
      <c r="F10" s="100" t="s">
        <v>358</v>
      </c>
    </row>
    <row r="11" spans="2:13" x14ac:dyDescent="0.35">
      <c r="C11" s="99"/>
    </row>
    <row r="12" spans="2:13" ht="13.9" x14ac:dyDescent="0.4">
      <c r="C12" s="96" t="s">
        <v>252</v>
      </c>
      <c r="F12" s="96" t="s">
        <v>286</v>
      </c>
    </row>
    <row r="13" spans="2:13" x14ac:dyDescent="0.35">
      <c r="C13" s="66" t="s">
        <v>260</v>
      </c>
      <c r="F13" s="101" t="s">
        <v>287</v>
      </c>
    </row>
    <row r="14" spans="2:13" x14ac:dyDescent="0.35">
      <c r="F14" s="101"/>
    </row>
    <row r="15" spans="2:13" ht="13.9" x14ac:dyDescent="0.4">
      <c r="C15" s="96" t="s">
        <v>261</v>
      </c>
      <c r="F15" s="96" t="s">
        <v>299</v>
      </c>
    </row>
    <row r="16" spans="2:13" x14ac:dyDescent="0.35">
      <c r="C16" s="98" t="s">
        <v>259</v>
      </c>
      <c r="F16" s="101" t="s">
        <v>359</v>
      </c>
    </row>
    <row r="17" spans="3:6" x14ac:dyDescent="0.35">
      <c r="F17" s="101" t="s">
        <v>360</v>
      </c>
    </row>
    <row r="18" spans="3:6" x14ac:dyDescent="0.35">
      <c r="C18" s="66" t="s">
        <v>371</v>
      </c>
    </row>
    <row r="19" spans="3:6" x14ac:dyDescent="0.35">
      <c r="F19" s="101" t="s">
        <v>264</v>
      </c>
    </row>
  </sheetData>
  <mergeCells count="2">
    <mergeCell ref="F4:G4"/>
    <mergeCell ref="B2:G2"/>
  </mergeCells>
  <phoneticPr fontId="2" type="noConversion"/>
  <hyperlinks>
    <hyperlink ref="F19" location="Ref!A1" display="Reference" xr:uid="{EFE26CEA-74DE-45DD-87D7-8847290324D6}"/>
    <hyperlink ref="F9" location="'H2P dataset'!A1" display="H2P dataset" xr:uid="{567D8B9A-0A2F-4321-A20E-1B63F79D2EAB}"/>
    <hyperlink ref="F10" location="'H2P analysis'!A1" display="H2P analysis" xr:uid="{5B8A4613-B099-4DA8-A031-282741E99D0A}"/>
    <hyperlink ref="F13" location="'Correlation coefficient'!A1" display="Correlation coefficient" xr:uid="{C6520E1D-BFC1-445A-8B39-18988513E5A3}"/>
    <hyperlink ref="F16" location="'SOEC dataset'!A1" display="SOEC dataset" xr:uid="{11CA012A-1058-4A4E-8A9E-DE68781AB719}"/>
    <hyperlink ref="F17" location="'SOEC analysis'!A1" display="SOEC analysis" xr:uid="{6CB0423D-1EA9-43D4-AF04-95FCFAB47891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CA3F-6838-4569-A27F-041213444284}">
  <sheetPr>
    <tabColor theme="9" tint="0.59999389629810485"/>
  </sheetPr>
  <dimension ref="A1:K99"/>
  <sheetViews>
    <sheetView zoomScale="70" zoomScaleNormal="70" workbookViewId="0">
      <pane ySplit="1" topLeftCell="A2" activePane="bottomLeft" state="frozen"/>
      <selection activeCell="G103" sqref="G103"/>
      <selection pane="bottomLeft"/>
    </sheetView>
  </sheetViews>
  <sheetFormatPr defaultColWidth="8.73046875" defaultRowHeight="13.5" x14ac:dyDescent="0.35"/>
  <cols>
    <col min="1" max="1" width="14.46484375" style="67" bestFit="1" customWidth="1"/>
    <col min="2" max="2" width="38.73046875" style="66" customWidth="1"/>
    <col min="3" max="3" width="10" style="70" bestFit="1" customWidth="1"/>
    <col min="4" max="4" width="18.53125" style="65" customWidth="1"/>
    <col min="5" max="5" width="14.265625" style="66" bestFit="1" customWidth="1"/>
    <col min="6" max="6" width="8.265625" style="66" customWidth="1"/>
    <col min="7" max="7" width="12.06640625" style="65" customWidth="1"/>
    <col min="8" max="8" width="7.9296875" style="66" bestFit="1" customWidth="1"/>
    <col min="9" max="9" width="9.06640625" style="66" customWidth="1"/>
    <col min="10" max="10" width="12.33203125" style="66" customWidth="1"/>
    <col min="11" max="11" width="0" style="66" hidden="1" customWidth="1"/>
    <col min="12" max="16384" width="8.73046875" style="66"/>
  </cols>
  <sheetData>
    <row r="1" spans="1:11" s="61" customFormat="1" ht="13.9" x14ac:dyDescent="0.4">
      <c r="A1" s="61" t="s">
        <v>3</v>
      </c>
      <c r="B1" s="61" t="s">
        <v>1</v>
      </c>
      <c r="C1" s="64" t="s">
        <v>36</v>
      </c>
      <c r="D1" s="63" t="s">
        <v>265</v>
      </c>
      <c r="E1" s="61" t="s">
        <v>10</v>
      </c>
      <c r="F1" s="61" t="s">
        <v>35</v>
      </c>
      <c r="G1" s="63" t="s">
        <v>34</v>
      </c>
      <c r="H1" s="61" t="s">
        <v>11</v>
      </c>
      <c r="I1" s="61" t="s">
        <v>35</v>
      </c>
      <c r="J1" s="61" t="s">
        <v>34</v>
      </c>
      <c r="K1" s="61" t="s">
        <v>2</v>
      </c>
    </row>
    <row r="2" spans="1:11" x14ac:dyDescent="0.35">
      <c r="A2" s="69" t="s">
        <v>305</v>
      </c>
      <c r="B2" s="66" t="s">
        <v>61</v>
      </c>
      <c r="C2" s="70">
        <v>250</v>
      </c>
      <c r="D2" s="65">
        <v>17.12</v>
      </c>
      <c r="E2" s="66" t="s">
        <v>5</v>
      </c>
      <c r="F2" s="66">
        <v>235</v>
      </c>
      <c r="K2" s="66" t="s">
        <v>4</v>
      </c>
    </row>
    <row r="3" spans="1:11" x14ac:dyDescent="0.35">
      <c r="B3" s="66" t="s">
        <v>62</v>
      </c>
      <c r="C3" s="70">
        <v>300</v>
      </c>
      <c r="D3" s="65">
        <v>19.829999999999998</v>
      </c>
      <c r="E3" s="66" t="s">
        <v>5</v>
      </c>
      <c r="F3" s="66">
        <v>285</v>
      </c>
    </row>
    <row r="4" spans="1:11" x14ac:dyDescent="0.35">
      <c r="B4" s="66" t="s">
        <v>62</v>
      </c>
      <c r="C4" s="70">
        <v>350</v>
      </c>
      <c r="D4" s="65">
        <v>22.47</v>
      </c>
      <c r="E4" s="66" t="s">
        <v>5</v>
      </c>
      <c r="F4" s="66">
        <v>335</v>
      </c>
    </row>
    <row r="5" spans="1:11" x14ac:dyDescent="0.35">
      <c r="B5" s="66" t="s">
        <v>62</v>
      </c>
      <c r="C5" s="70">
        <v>400</v>
      </c>
      <c r="D5" s="65">
        <v>24.84</v>
      </c>
      <c r="E5" s="66" t="s">
        <v>5</v>
      </c>
      <c r="F5" s="66">
        <v>385</v>
      </c>
    </row>
    <row r="6" spans="1:11" x14ac:dyDescent="0.35">
      <c r="B6" s="66" t="s">
        <v>62</v>
      </c>
      <c r="C6" s="70">
        <v>500</v>
      </c>
      <c r="D6" s="65">
        <v>29.09</v>
      </c>
      <c r="E6" s="66" t="s">
        <v>5</v>
      </c>
      <c r="F6" s="66">
        <v>485</v>
      </c>
    </row>
    <row r="7" spans="1:11" x14ac:dyDescent="0.35">
      <c r="B7" s="66" t="s">
        <v>62</v>
      </c>
      <c r="C7" s="70">
        <v>600</v>
      </c>
      <c r="D7" s="65">
        <v>34.93</v>
      </c>
      <c r="E7" s="66" t="s">
        <v>5</v>
      </c>
      <c r="F7" s="66">
        <v>585</v>
      </c>
    </row>
    <row r="8" spans="1:11" x14ac:dyDescent="0.35">
      <c r="B8" s="66" t="s">
        <v>62</v>
      </c>
      <c r="C8" s="70">
        <v>700</v>
      </c>
      <c r="D8" s="65">
        <v>35.22</v>
      </c>
      <c r="E8" s="66" t="s">
        <v>5</v>
      </c>
      <c r="F8" s="66">
        <v>600</v>
      </c>
    </row>
    <row r="9" spans="1:11" x14ac:dyDescent="0.35">
      <c r="B9" s="66" t="s">
        <v>63</v>
      </c>
      <c r="C9" s="70">
        <v>200</v>
      </c>
      <c r="D9" s="65">
        <v>16.77</v>
      </c>
      <c r="E9" s="66" t="s">
        <v>6</v>
      </c>
      <c r="F9" s="66">
        <v>185</v>
      </c>
      <c r="G9" s="65">
        <v>19</v>
      </c>
    </row>
    <row r="10" spans="1:11" x14ac:dyDescent="0.35">
      <c r="B10" s="66" t="s">
        <v>64</v>
      </c>
      <c r="C10" s="70">
        <v>250</v>
      </c>
      <c r="D10" s="65">
        <v>21.42</v>
      </c>
      <c r="E10" s="66" t="s">
        <v>6</v>
      </c>
      <c r="F10" s="66">
        <v>235</v>
      </c>
      <c r="G10" s="65">
        <v>23</v>
      </c>
    </row>
    <row r="11" spans="1:11" x14ac:dyDescent="0.35">
      <c r="B11" s="66" t="s">
        <v>64</v>
      </c>
      <c r="C11" s="70">
        <v>300</v>
      </c>
      <c r="D11" s="65">
        <v>25.63</v>
      </c>
      <c r="E11" s="66" t="s">
        <v>6</v>
      </c>
      <c r="F11" s="66">
        <v>285</v>
      </c>
      <c r="G11" s="65">
        <v>27.2</v>
      </c>
    </row>
    <row r="12" spans="1:11" x14ac:dyDescent="0.35">
      <c r="B12" s="66" t="s">
        <v>64</v>
      </c>
      <c r="C12" s="70">
        <v>350</v>
      </c>
      <c r="D12" s="65">
        <v>29.27</v>
      </c>
      <c r="E12" s="66" t="s">
        <v>6</v>
      </c>
      <c r="F12" s="66">
        <v>335</v>
      </c>
      <c r="G12" s="65">
        <v>35</v>
      </c>
    </row>
    <row r="13" spans="1:11" x14ac:dyDescent="0.35">
      <c r="B13" s="66" t="s">
        <v>64</v>
      </c>
      <c r="C13" s="70">
        <v>400</v>
      </c>
      <c r="D13" s="65">
        <v>32.76</v>
      </c>
      <c r="E13" s="66" t="s">
        <v>6</v>
      </c>
      <c r="F13" s="66">
        <v>385</v>
      </c>
      <c r="G13" s="65">
        <v>35</v>
      </c>
    </row>
    <row r="14" spans="1:11" x14ac:dyDescent="0.35">
      <c r="B14" s="66" t="s">
        <v>64</v>
      </c>
      <c r="C14" s="70">
        <v>500</v>
      </c>
      <c r="D14" s="65">
        <v>35.67</v>
      </c>
      <c r="E14" s="66" t="s">
        <v>6</v>
      </c>
      <c r="F14" s="66">
        <v>431</v>
      </c>
      <c r="G14" s="65">
        <v>35</v>
      </c>
    </row>
    <row r="15" spans="1:11" x14ac:dyDescent="0.35">
      <c r="B15" s="66" t="s">
        <v>64</v>
      </c>
      <c r="C15" s="70">
        <v>600</v>
      </c>
      <c r="D15" s="65">
        <v>37.89</v>
      </c>
      <c r="E15" s="66" t="s">
        <v>6</v>
      </c>
      <c r="F15" s="66">
        <v>471</v>
      </c>
      <c r="G15" s="65">
        <v>35</v>
      </c>
    </row>
    <row r="16" spans="1:11" x14ac:dyDescent="0.35">
      <c r="B16" s="66" t="s">
        <v>64</v>
      </c>
      <c r="C16" s="70">
        <v>700</v>
      </c>
      <c r="D16" s="65">
        <v>39.82</v>
      </c>
      <c r="E16" s="66" t="s">
        <v>6</v>
      </c>
      <c r="F16" s="66">
        <v>509</v>
      </c>
      <c r="G16" s="65">
        <v>35</v>
      </c>
    </row>
    <row r="17" spans="1:11" x14ac:dyDescent="0.35">
      <c r="B17" s="66" t="s">
        <v>65</v>
      </c>
      <c r="C17" s="70">
        <v>400</v>
      </c>
      <c r="D17" s="65">
        <v>31.42</v>
      </c>
      <c r="E17" s="66" t="s">
        <v>6</v>
      </c>
      <c r="F17" s="66">
        <v>385</v>
      </c>
      <c r="G17" s="65">
        <v>35</v>
      </c>
    </row>
    <row r="18" spans="1:11" x14ac:dyDescent="0.35">
      <c r="B18" s="66" t="s">
        <v>65</v>
      </c>
      <c r="C18" s="70">
        <v>500</v>
      </c>
      <c r="D18" s="65">
        <v>35.869999999999997</v>
      </c>
      <c r="E18" s="66" t="s">
        <v>6</v>
      </c>
      <c r="F18" s="66">
        <v>485</v>
      </c>
      <c r="G18" s="65">
        <v>35</v>
      </c>
    </row>
    <row r="19" spans="1:11" x14ac:dyDescent="0.35">
      <c r="B19" s="66" t="s">
        <v>65</v>
      </c>
      <c r="C19" s="70">
        <v>600</v>
      </c>
      <c r="D19" s="65">
        <v>39.159999999999997</v>
      </c>
      <c r="E19" s="66" t="s">
        <v>6</v>
      </c>
      <c r="F19" s="66">
        <v>585</v>
      </c>
      <c r="G19" s="65">
        <v>35</v>
      </c>
    </row>
    <row r="20" spans="1:11" x14ac:dyDescent="0.35">
      <c r="B20" s="66" t="s">
        <v>65</v>
      </c>
      <c r="C20" s="70">
        <v>700</v>
      </c>
      <c r="D20" s="65">
        <v>40.65</v>
      </c>
      <c r="E20" s="66" t="s">
        <v>6</v>
      </c>
      <c r="F20" s="66">
        <v>600</v>
      </c>
      <c r="G20" s="65">
        <v>35</v>
      </c>
    </row>
    <row r="21" spans="1:11" x14ac:dyDescent="0.35">
      <c r="B21" s="66" t="s">
        <v>66</v>
      </c>
      <c r="C21" s="70">
        <v>600</v>
      </c>
      <c r="D21" s="65">
        <v>36.26</v>
      </c>
      <c r="E21" s="66" t="s">
        <v>7</v>
      </c>
      <c r="F21" s="66">
        <v>315</v>
      </c>
      <c r="G21" s="65">
        <v>6.5</v>
      </c>
      <c r="H21" s="66" t="s">
        <v>6</v>
      </c>
      <c r="I21" s="66">
        <v>585</v>
      </c>
      <c r="J21" s="66">
        <v>35</v>
      </c>
    </row>
    <row r="22" spans="1:11" x14ac:dyDescent="0.35">
      <c r="B22" s="66" t="s">
        <v>72</v>
      </c>
      <c r="C22" s="70">
        <v>700</v>
      </c>
      <c r="D22" s="65">
        <v>37.090000000000003</v>
      </c>
      <c r="E22" s="66" t="s">
        <v>7</v>
      </c>
      <c r="F22" s="66">
        <v>315</v>
      </c>
      <c r="G22" s="65">
        <v>7</v>
      </c>
      <c r="H22" s="66" t="s">
        <v>6</v>
      </c>
      <c r="I22" s="66">
        <v>600</v>
      </c>
      <c r="J22" s="66">
        <v>35</v>
      </c>
    </row>
    <row r="23" spans="1:11" x14ac:dyDescent="0.35">
      <c r="B23" s="66" t="s">
        <v>72</v>
      </c>
      <c r="C23" s="70">
        <v>600</v>
      </c>
      <c r="D23" s="65">
        <v>36.69</v>
      </c>
      <c r="E23" s="66" t="s">
        <v>8</v>
      </c>
      <c r="F23" s="66">
        <v>270</v>
      </c>
      <c r="G23" s="65">
        <v>8</v>
      </c>
      <c r="H23" s="66" t="s">
        <v>6</v>
      </c>
      <c r="I23" s="66">
        <v>585</v>
      </c>
      <c r="J23" s="66">
        <v>35</v>
      </c>
    </row>
    <row r="24" spans="1:11" x14ac:dyDescent="0.35">
      <c r="B24" s="66" t="s">
        <v>72</v>
      </c>
      <c r="C24" s="70">
        <v>700</v>
      </c>
      <c r="D24" s="65">
        <v>37.11</v>
      </c>
      <c r="E24" s="66" t="s">
        <v>37</v>
      </c>
      <c r="F24" s="66">
        <v>275</v>
      </c>
      <c r="G24" s="65">
        <v>8</v>
      </c>
      <c r="H24" s="66" t="s">
        <v>6</v>
      </c>
      <c r="I24" s="66">
        <v>600</v>
      </c>
      <c r="J24" s="66">
        <v>35</v>
      </c>
    </row>
    <row r="25" spans="1:11" x14ac:dyDescent="0.35">
      <c r="B25" s="66" t="s">
        <v>67</v>
      </c>
      <c r="C25" s="70">
        <v>500</v>
      </c>
      <c r="D25" s="65">
        <v>31.24</v>
      </c>
      <c r="E25" s="66" t="s">
        <v>12</v>
      </c>
      <c r="F25" s="66">
        <v>480</v>
      </c>
      <c r="H25" s="66" t="s">
        <v>7</v>
      </c>
      <c r="I25" s="66">
        <v>310</v>
      </c>
      <c r="J25" s="66">
        <v>6.4</v>
      </c>
    </row>
    <row r="26" spans="1:11" x14ac:dyDescent="0.35">
      <c r="B26" s="66" t="s">
        <v>67</v>
      </c>
      <c r="C26" s="70">
        <v>600</v>
      </c>
      <c r="D26" s="65">
        <v>34.31</v>
      </c>
      <c r="E26" s="66" t="s">
        <v>12</v>
      </c>
      <c r="F26" s="66">
        <v>580</v>
      </c>
      <c r="H26" s="66" t="s">
        <v>7</v>
      </c>
      <c r="I26" s="66">
        <v>350</v>
      </c>
      <c r="J26" s="66">
        <v>8.1999999999999993</v>
      </c>
    </row>
    <row r="27" spans="1:11" ht="13.9" thickBot="1" x14ac:dyDescent="0.4">
      <c r="B27" s="66" t="s">
        <v>67</v>
      </c>
      <c r="C27" s="70">
        <v>700</v>
      </c>
      <c r="D27" s="65">
        <v>37.729999999999997</v>
      </c>
      <c r="E27" s="66" t="s">
        <v>12</v>
      </c>
      <c r="F27" s="66">
        <v>680</v>
      </c>
      <c r="H27" s="66" t="s">
        <v>7</v>
      </c>
      <c r="I27" s="66">
        <v>350</v>
      </c>
      <c r="J27" s="66">
        <v>7.2</v>
      </c>
    </row>
    <row r="28" spans="1:11" s="72" customFormat="1" x14ac:dyDescent="0.35">
      <c r="A28" s="71" t="s">
        <v>306</v>
      </c>
      <c r="B28" s="72" t="s">
        <v>49</v>
      </c>
      <c r="C28" s="73">
        <v>410</v>
      </c>
      <c r="D28" s="74">
        <v>33.660000000000004</v>
      </c>
      <c r="E28" s="72" t="s">
        <v>8</v>
      </c>
      <c r="F28" s="72">
        <v>185.36</v>
      </c>
      <c r="G28" s="74">
        <v>3.6739999999999999</v>
      </c>
      <c r="K28" s="72" t="s">
        <v>9</v>
      </c>
    </row>
    <row r="29" spans="1:11" x14ac:dyDescent="0.35">
      <c r="B29" s="66" t="s">
        <v>39</v>
      </c>
      <c r="C29" s="70">
        <v>410</v>
      </c>
      <c r="D29" s="65">
        <v>22.130000000000003</v>
      </c>
      <c r="E29" s="66" t="s">
        <v>13</v>
      </c>
      <c r="F29" s="66">
        <v>115.27</v>
      </c>
      <c r="G29" s="65">
        <v>3.181</v>
      </c>
    </row>
    <row r="30" spans="1:11" x14ac:dyDescent="0.35">
      <c r="B30" s="66" t="s">
        <v>39</v>
      </c>
      <c r="C30" s="70">
        <v>410</v>
      </c>
      <c r="D30" s="65">
        <v>32.729999999999997</v>
      </c>
      <c r="E30" s="66" t="s">
        <v>14</v>
      </c>
      <c r="F30" s="66">
        <v>181.82</v>
      </c>
      <c r="G30" s="65">
        <v>2.996</v>
      </c>
    </row>
    <row r="31" spans="1:11" x14ac:dyDescent="0.35">
      <c r="B31" s="66" t="s">
        <v>39</v>
      </c>
      <c r="C31" s="70">
        <v>410</v>
      </c>
      <c r="D31" s="65">
        <v>24</v>
      </c>
      <c r="E31" s="66" t="s">
        <v>15</v>
      </c>
      <c r="F31" s="66">
        <v>128.58000000000001</v>
      </c>
      <c r="G31" s="65">
        <v>3.4940000000000002</v>
      </c>
    </row>
    <row r="32" spans="1:11" x14ac:dyDescent="0.35">
      <c r="B32" s="66" t="s">
        <v>39</v>
      </c>
      <c r="C32" s="70">
        <v>410</v>
      </c>
      <c r="D32" s="65">
        <v>28.59</v>
      </c>
      <c r="E32" s="66" t="s">
        <v>16</v>
      </c>
      <c r="F32" s="66">
        <v>137.22999999999999</v>
      </c>
      <c r="G32" s="65">
        <v>2.9740000000000002</v>
      </c>
    </row>
    <row r="33" spans="1:11" x14ac:dyDescent="0.35">
      <c r="B33" s="66" t="s">
        <v>39</v>
      </c>
      <c r="C33" s="70">
        <v>410</v>
      </c>
      <c r="D33" s="65">
        <v>21.9</v>
      </c>
      <c r="E33" s="66" t="s">
        <v>17</v>
      </c>
      <c r="F33" s="66">
        <v>120.44</v>
      </c>
      <c r="G33" s="65">
        <v>2.859</v>
      </c>
    </row>
    <row r="34" spans="1:11" x14ac:dyDescent="0.35">
      <c r="B34" s="66" t="s">
        <v>39</v>
      </c>
      <c r="C34" s="70">
        <v>410</v>
      </c>
      <c r="D34" s="65">
        <v>31.19</v>
      </c>
      <c r="E34" s="66" t="s">
        <v>18</v>
      </c>
      <c r="F34" s="66">
        <v>166.9</v>
      </c>
      <c r="G34" s="65">
        <v>2.7989999999999999</v>
      </c>
    </row>
    <row r="35" spans="1:11" ht="13.9" thickBot="1" x14ac:dyDescent="0.4">
      <c r="B35" s="66" t="s">
        <v>39</v>
      </c>
      <c r="C35" s="70">
        <v>410</v>
      </c>
      <c r="D35" s="65">
        <v>25.89</v>
      </c>
      <c r="E35" s="66" t="s">
        <v>19</v>
      </c>
      <c r="F35" s="66">
        <v>139.96</v>
      </c>
      <c r="G35" s="65">
        <v>2.8130000000000002</v>
      </c>
    </row>
    <row r="36" spans="1:11" s="72" customFormat="1" x14ac:dyDescent="0.35">
      <c r="A36" s="71" t="s">
        <v>307</v>
      </c>
      <c r="B36" s="72" t="s">
        <v>50</v>
      </c>
      <c r="C36" s="73">
        <v>145</v>
      </c>
      <c r="D36" s="74">
        <v>12.1</v>
      </c>
      <c r="E36" s="72" t="s">
        <v>21</v>
      </c>
      <c r="F36" s="72">
        <v>135</v>
      </c>
      <c r="G36" s="74">
        <v>3.9</v>
      </c>
      <c r="K36" s="72" t="s">
        <v>20</v>
      </c>
    </row>
    <row r="37" spans="1:11" x14ac:dyDescent="0.35">
      <c r="B37" s="66" t="s">
        <v>50</v>
      </c>
      <c r="C37" s="70">
        <v>145</v>
      </c>
      <c r="D37" s="65">
        <v>11.69</v>
      </c>
      <c r="E37" s="66" t="s">
        <v>22</v>
      </c>
      <c r="F37" s="66">
        <v>85.54</v>
      </c>
      <c r="G37" s="65">
        <v>1.1399999999999999</v>
      </c>
    </row>
    <row r="38" spans="1:11" x14ac:dyDescent="0.35">
      <c r="B38" s="66" t="s">
        <v>50</v>
      </c>
      <c r="C38" s="70">
        <v>145</v>
      </c>
      <c r="D38" s="65">
        <v>11.52</v>
      </c>
      <c r="E38" s="66" t="s">
        <v>23</v>
      </c>
      <c r="F38" s="66">
        <v>87.15</v>
      </c>
      <c r="G38" s="65">
        <v>1.55</v>
      </c>
    </row>
    <row r="39" spans="1:11" x14ac:dyDescent="0.35">
      <c r="B39" s="66" t="s">
        <v>50</v>
      </c>
      <c r="C39" s="70">
        <v>145</v>
      </c>
      <c r="D39" s="65">
        <v>11.98</v>
      </c>
      <c r="E39" s="66" t="s">
        <v>24</v>
      </c>
      <c r="F39" s="66">
        <v>82.09</v>
      </c>
      <c r="G39" s="65">
        <v>0.55000000000000004</v>
      </c>
    </row>
    <row r="40" spans="1:11" x14ac:dyDescent="0.35">
      <c r="B40" s="66" t="s">
        <v>50</v>
      </c>
      <c r="C40" s="70">
        <v>145</v>
      </c>
      <c r="D40" s="65">
        <v>11.83</v>
      </c>
      <c r="E40" s="66" t="s">
        <v>25</v>
      </c>
      <c r="F40" s="66">
        <v>83.23</v>
      </c>
      <c r="G40" s="65">
        <v>0.53</v>
      </c>
    </row>
    <row r="41" spans="1:11" x14ac:dyDescent="0.35">
      <c r="B41" s="66" t="s">
        <v>50</v>
      </c>
      <c r="C41" s="70">
        <v>145</v>
      </c>
      <c r="D41" s="65">
        <v>11.89</v>
      </c>
      <c r="E41" s="66" t="s">
        <v>26</v>
      </c>
      <c r="F41" s="66">
        <v>81.72</v>
      </c>
      <c r="G41" s="65">
        <v>0.44</v>
      </c>
    </row>
    <row r="42" spans="1:11" x14ac:dyDescent="0.35">
      <c r="B42" s="66" t="s">
        <v>50</v>
      </c>
      <c r="C42" s="70">
        <v>145</v>
      </c>
      <c r="D42" s="65">
        <v>11.53</v>
      </c>
      <c r="E42" s="66" t="s">
        <v>27</v>
      </c>
      <c r="F42" s="66">
        <v>87.73</v>
      </c>
      <c r="G42" s="65">
        <v>1.2</v>
      </c>
    </row>
    <row r="43" spans="1:11" x14ac:dyDescent="0.35">
      <c r="B43" s="66" t="s">
        <v>50</v>
      </c>
      <c r="C43" s="70">
        <v>145</v>
      </c>
      <c r="D43" s="65">
        <v>11.85</v>
      </c>
      <c r="E43" s="66" t="s">
        <v>28</v>
      </c>
      <c r="F43" s="66">
        <v>85.17</v>
      </c>
      <c r="G43" s="65">
        <v>0.65</v>
      </c>
    </row>
    <row r="44" spans="1:11" x14ac:dyDescent="0.35">
      <c r="B44" s="66" t="s">
        <v>50</v>
      </c>
      <c r="C44" s="70">
        <v>145</v>
      </c>
      <c r="D44" s="65">
        <v>11.85</v>
      </c>
      <c r="E44" s="66" t="s">
        <v>29</v>
      </c>
      <c r="F44" s="66">
        <v>83.44</v>
      </c>
      <c r="G44" s="65">
        <v>0.28999999999999998</v>
      </c>
    </row>
    <row r="45" spans="1:11" x14ac:dyDescent="0.35">
      <c r="B45" s="66" t="s">
        <v>50</v>
      </c>
      <c r="C45" s="70">
        <v>145</v>
      </c>
      <c r="D45" s="65">
        <v>12.27</v>
      </c>
      <c r="E45" s="66" t="s">
        <v>30</v>
      </c>
      <c r="F45" s="66">
        <v>135</v>
      </c>
      <c r="G45" s="65">
        <v>4.5999999999999999E-2</v>
      </c>
    </row>
    <row r="46" spans="1:11" x14ac:dyDescent="0.35">
      <c r="B46" s="66" t="s">
        <v>51</v>
      </c>
      <c r="C46" s="70">
        <v>145</v>
      </c>
      <c r="D46" s="65">
        <v>12.25</v>
      </c>
      <c r="E46" s="66" t="s">
        <v>21</v>
      </c>
      <c r="F46" s="66">
        <v>135</v>
      </c>
      <c r="G46" s="65">
        <v>3.9</v>
      </c>
    </row>
    <row r="47" spans="1:11" x14ac:dyDescent="0.35">
      <c r="B47" s="66" t="s">
        <v>51</v>
      </c>
      <c r="C47" s="70">
        <v>145</v>
      </c>
      <c r="D47" s="65">
        <v>12.2</v>
      </c>
      <c r="E47" s="66" t="s">
        <v>22</v>
      </c>
      <c r="F47" s="66">
        <v>85.54</v>
      </c>
      <c r="G47" s="65">
        <v>1.1399999999999999</v>
      </c>
    </row>
    <row r="48" spans="1:11" x14ac:dyDescent="0.35">
      <c r="B48" s="66" t="s">
        <v>51</v>
      </c>
      <c r="C48" s="70">
        <v>145</v>
      </c>
      <c r="D48" s="65">
        <v>12.01</v>
      </c>
      <c r="E48" s="66" t="s">
        <v>23</v>
      </c>
      <c r="F48" s="66">
        <v>87.15</v>
      </c>
      <c r="G48" s="65">
        <v>1.55</v>
      </c>
    </row>
    <row r="49" spans="1:11" x14ac:dyDescent="0.35">
      <c r="B49" s="66" t="s">
        <v>51</v>
      </c>
      <c r="C49" s="70">
        <v>145</v>
      </c>
      <c r="D49" s="65">
        <v>12.17</v>
      </c>
      <c r="E49" s="66" t="s">
        <v>25</v>
      </c>
      <c r="F49" s="66">
        <v>83.23</v>
      </c>
      <c r="G49" s="65">
        <v>0.53</v>
      </c>
    </row>
    <row r="50" spans="1:11" x14ac:dyDescent="0.35">
      <c r="B50" s="66" t="s">
        <v>51</v>
      </c>
      <c r="C50" s="70">
        <v>145</v>
      </c>
      <c r="D50" s="65">
        <v>12</v>
      </c>
      <c r="E50" s="66" t="s">
        <v>26</v>
      </c>
      <c r="F50" s="66">
        <v>81.72</v>
      </c>
      <c r="G50" s="65">
        <v>0.44</v>
      </c>
    </row>
    <row r="51" spans="1:11" x14ac:dyDescent="0.35">
      <c r="B51" s="66" t="s">
        <v>51</v>
      </c>
      <c r="C51" s="70">
        <v>145</v>
      </c>
      <c r="D51" s="65">
        <v>12.37</v>
      </c>
      <c r="E51" s="66" t="s">
        <v>27</v>
      </c>
      <c r="F51" s="66">
        <v>87.73</v>
      </c>
      <c r="G51" s="65">
        <v>1.2</v>
      </c>
    </row>
    <row r="52" spans="1:11" x14ac:dyDescent="0.35">
      <c r="B52" s="66" t="s">
        <v>51</v>
      </c>
      <c r="C52" s="70">
        <v>145</v>
      </c>
      <c r="D52" s="65">
        <v>12.45</v>
      </c>
      <c r="E52" s="66" t="s">
        <v>28</v>
      </c>
      <c r="F52" s="66">
        <v>85.17</v>
      </c>
      <c r="G52" s="65">
        <v>0.65</v>
      </c>
    </row>
    <row r="53" spans="1:11" ht="13.9" thickBot="1" x14ac:dyDescent="0.4">
      <c r="B53" s="66" t="s">
        <v>51</v>
      </c>
      <c r="C53" s="70">
        <v>145</v>
      </c>
      <c r="D53" s="65">
        <v>12.54</v>
      </c>
      <c r="E53" s="66" t="s">
        <v>29</v>
      </c>
      <c r="F53" s="66">
        <v>83.44</v>
      </c>
      <c r="G53" s="65">
        <v>0.28999999999999998</v>
      </c>
    </row>
    <row r="54" spans="1:11" s="72" customFormat="1" x14ac:dyDescent="0.35">
      <c r="A54" s="71" t="s">
        <v>308</v>
      </c>
      <c r="B54" s="72" t="s">
        <v>33</v>
      </c>
      <c r="C54" s="73">
        <v>710</v>
      </c>
      <c r="D54" s="74">
        <v>40.659999999999997</v>
      </c>
      <c r="E54" s="72" t="s">
        <v>31</v>
      </c>
      <c r="F54" s="72">
        <v>700</v>
      </c>
      <c r="G54" s="74" t="s">
        <v>57</v>
      </c>
      <c r="K54" s="72" t="s">
        <v>32</v>
      </c>
    </row>
    <row r="55" spans="1:11" x14ac:dyDescent="0.35">
      <c r="B55" s="66" t="s">
        <v>68</v>
      </c>
      <c r="C55" s="70">
        <v>760</v>
      </c>
      <c r="D55" s="65">
        <v>42.9</v>
      </c>
      <c r="E55" s="66" t="s">
        <v>31</v>
      </c>
      <c r="F55" s="66">
        <v>750</v>
      </c>
      <c r="G55" s="65" t="s">
        <v>57</v>
      </c>
    </row>
    <row r="56" spans="1:11" x14ac:dyDescent="0.35">
      <c r="B56" s="66" t="s">
        <v>68</v>
      </c>
      <c r="C56" s="70">
        <v>810</v>
      </c>
      <c r="D56" s="65">
        <v>44.93</v>
      </c>
      <c r="E56" s="66" t="s">
        <v>31</v>
      </c>
      <c r="F56" s="66">
        <v>800</v>
      </c>
      <c r="G56" s="65" t="s">
        <v>57</v>
      </c>
    </row>
    <row r="57" spans="1:11" x14ac:dyDescent="0.35">
      <c r="B57" s="66" t="s">
        <v>68</v>
      </c>
      <c r="C57" s="70">
        <v>860</v>
      </c>
      <c r="D57" s="65">
        <v>46.79</v>
      </c>
      <c r="E57" s="66" t="s">
        <v>31</v>
      </c>
      <c r="F57" s="66">
        <v>850</v>
      </c>
      <c r="G57" s="65">
        <v>4.88</v>
      </c>
    </row>
    <row r="58" spans="1:11" x14ac:dyDescent="0.35">
      <c r="B58" s="66" t="s">
        <v>68</v>
      </c>
      <c r="C58" s="70">
        <v>910</v>
      </c>
      <c r="D58" s="65">
        <v>48.94</v>
      </c>
      <c r="E58" s="66" t="s">
        <v>31</v>
      </c>
      <c r="F58" s="66">
        <v>900</v>
      </c>
      <c r="G58" s="65" t="s">
        <v>57</v>
      </c>
    </row>
    <row r="59" spans="1:11" x14ac:dyDescent="0.35">
      <c r="B59" s="66" t="s">
        <v>280</v>
      </c>
      <c r="C59" s="70">
        <v>710</v>
      </c>
      <c r="D59" s="65">
        <v>45.71</v>
      </c>
      <c r="E59" s="66" t="s">
        <v>31</v>
      </c>
      <c r="F59" s="66">
        <v>700</v>
      </c>
      <c r="G59" s="65" t="s">
        <v>57</v>
      </c>
      <c r="H59" s="66" t="s">
        <v>18</v>
      </c>
      <c r="I59" s="66" t="s">
        <v>57</v>
      </c>
      <c r="J59" s="66" t="s">
        <v>57</v>
      </c>
    </row>
    <row r="60" spans="1:11" x14ac:dyDescent="0.35">
      <c r="B60" s="66" t="s">
        <v>280</v>
      </c>
      <c r="C60" s="70">
        <v>760</v>
      </c>
      <c r="D60" s="65">
        <v>48.15</v>
      </c>
      <c r="E60" s="66" t="s">
        <v>31</v>
      </c>
      <c r="F60" s="66">
        <v>750</v>
      </c>
      <c r="G60" s="65" t="s">
        <v>57</v>
      </c>
      <c r="H60" s="66" t="s">
        <v>18</v>
      </c>
      <c r="I60" s="66" t="s">
        <v>57</v>
      </c>
      <c r="J60" s="66" t="s">
        <v>57</v>
      </c>
    </row>
    <row r="61" spans="1:11" x14ac:dyDescent="0.35">
      <c r="B61" s="66" t="s">
        <v>280</v>
      </c>
      <c r="C61" s="70">
        <v>810</v>
      </c>
      <c r="D61" s="65">
        <v>50.33</v>
      </c>
      <c r="E61" s="66" t="s">
        <v>31</v>
      </c>
      <c r="F61" s="66">
        <v>800</v>
      </c>
      <c r="G61" s="65" t="s">
        <v>57</v>
      </c>
      <c r="H61" s="66" t="s">
        <v>18</v>
      </c>
      <c r="I61" s="66" t="s">
        <v>57</v>
      </c>
      <c r="J61" s="66" t="s">
        <v>57</v>
      </c>
    </row>
    <row r="62" spans="1:11" x14ac:dyDescent="0.35">
      <c r="B62" s="66" t="s">
        <v>280</v>
      </c>
      <c r="C62" s="70">
        <v>860</v>
      </c>
      <c r="D62" s="65">
        <v>52.28</v>
      </c>
      <c r="E62" s="66" t="s">
        <v>31</v>
      </c>
      <c r="F62" s="66">
        <v>850</v>
      </c>
      <c r="G62" s="65">
        <v>6.78</v>
      </c>
      <c r="H62" s="66" t="s">
        <v>18</v>
      </c>
      <c r="I62" s="66">
        <v>1.76</v>
      </c>
      <c r="J62" s="66" t="s">
        <v>57</v>
      </c>
    </row>
    <row r="63" spans="1:11" x14ac:dyDescent="0.35">
      <c r="B63" s="66" t="s">
        <v>280</v>
      </c>
      <c r="C63" s="70">
        <v>910</v>
      </c>
      <c r="D63" s="65">
        <v>54.02</v>
      </c>
      <c r="E63" s="66" t="s">
        <v>31</v>
      </c>
      <c r="F63" s="66">
        <v>900</v>
      </c>
      <c r="G63" s="65" t="s">
        <v>57</v>
      </c>
      <c r="H63" s="66" t="s">
        <v>18</v>
      </c>
      <c r="I63" s="66" t="s">
        <v>57</v>
      </c>
      <c r="J63" s="66" t="s">
        <v>57</v>
      </c>
    </row>
    <row r="64" spans="1:11" x14ac:dyDescent="0.35">
      <c r="B64" s="66" t="s">
        <v>281</v>
      </c>
      <c r="C64" s="70">
        <v>710</v>
      </c>
      <c r="D64" s="65">
        <v>45.95</v>
      </c>
      <c r="E64" s="66" t="s">
        <v>31</v>
      </c>
      <c r="F64" s="66">
        <v>700</v>
      </c>
      <c r="G64" s="65" t="s">
        <v>57</v>
      </c>
      <c r="H64" s="66" t="s">
        <v>18</v>
      </c>
      <c r="I64" s="66" t="s">
        <v>57</v>
      </c>
      <c r="J64" s="66" t="s">
        <v>57</v>
      </c>
    </row>
    <row r="65" spans="1:11" x14ac:dyDescent="0.35">
      <c r="B65" s="66" t="s">
        <v>281</v>
      </c>
      <c r="C65" s="70">
        <v>760</v>
      </c>
      <c r="D65" s="65">
        <v>48.09</v>
      </c>
      <c r="E65" s="66" t="s">
        <v>31</v>
      </c>
      <c r="F65" s="66">
        <v>750</v>
      </c>
      <c r="G65" s="65" t="s">
        <v>57</v>
      </c>
      <c r="H65" s="66" t="s">
        <v>18</v>
      </c>
      <c r="I65" s="66" t="s">
        <v>57</v>
      </c>
      <c r="J65" s="66" t="s">
        <v>57</v>
      </c>
    </row>
    <row r="66" spans="1:11" x14ac:dyDescent="0.35">
      <c r="B66" s="66" t="s">
        <v>281</v>
      </c>
      <c r="C66" s="70">
        <v>810</v>
      </c>
      <c r="D66" s="65">
        <v>50.25</v>
      </c>
      <c r="E66" s="66" t="s">
        <v>31</v>
      </c>
      <c r="F66" s="66">
        <v>800</v>
      </c>
      <c r="G66" s="65" t="s">
        <v>57</v>
      </c>
      <c r="H66" s="66" t="s">
        <v>18</v>
      </c>
      <c r="I66" s="66" t="s">
        <v>57</v>
      </c>
      <c r="J66" s="66" t="s">
        <v>57</v>
      </c>
    </row>
    <row r="67" spans="1:11" x14ac:dyDescent="0.35">
      <c r="B67" s="66" t="s">
        <v>281</v>
      </c>
      <c r="C67" s="70">
        <v>860</v>
      </c>
      <c r="D67" s="65">
        <v>52.2</v>
      </c>
      <c r="E67" s="66" t="s">
        <v>31</v>
      </c>
      <c r="F67" s="66">
        <v>850</v>
      </c>
      <c r="G67" s="65">
        <v>6.62</v>
      </c>
      <c r="H67" s="66" t="s">
        <v>18</v>
      </c>
      <c r="I67" s="66">
        <v>1.67</v>
      </c>
      <c r="J67" s="66" t="s">
        <v>57</v>
      </c>
    </row>
    <row r="68" spans="1:11" x14ac:dyDescent="0.35">
      <c r="B68" s="66" t="s">
        <v>281</v>
      </c>
      <c r="C68" s="70">
        <v>910</v>
      </c>
      <c r="D68" s="65">
        <v>53.9</v>
      </c>
      <c r="E68" s="66" t="s">
        <v>31</v>
      </c>
      <c r="F68" s="66">
        <v>900</v>
      </c>
      <c r="G68" s="65" t="s">
        <v>57</v>
      </c>
      <c r="H68" s="66" t="s">
        <v>18</v>
      </c>
      <c r="I68" s="66" t="s">
        <v>57</v>
      </c>
      <c r="J68" s="66" t="s">
        <v>57</v>
      </c>
    </row>
    <row r="69" spans="1:11" x14ac:dyDescent="0.35">
      <c r="B69" s="66" t="s">
        <v>282</v>
      </c>
      <c r="C69" s="70">
        <v>710</v>
      </c>
      <c r="D69" s="65">
        <v>44.37</v>
      </c>
      <c r="E69" s="66" t="s">
        <v>31</v>
      </c>
      <c r="F69" s="66">
        <v>700</v>
      </c>
      <c r="G69" s="65" t="s">
        <v>57</v>
      </c>
      <c r="H69" s="66" t="s">
        <v>18</v>
      </c>
      <c r="I69" s="66" t="s">
        <v>57</v>
      </c>
      <c r="J69" s="66" t="s">
        <v>57</v>
      </c>
    </row>
    <row r="70" spans="1:11" x14ac:dyDescent="0.35">
      <c r="B70" s="66" t="s">
        <v>282</v>
      </c>
      <c r="C70" s="70">
        <v>760</v>
      </c>
      <c r="D70" s="65">
        <v>46.91</v>
      </c>
      <c r="E70" s="66" t="s">
        <v>31</v>
      </c>
      <c r="F70" s="66">
        <v>750</v>
      </c>
      <c r="G70" s="65" t="s">
        <v>57</v>
      </c>
      <c r="H70" s="66" t="s">
        <v>18</v>
      </c>
      <c r="I70" s="66" t="s">
        <v>57</v>
      </c>
      <c r="J70" s="66" t="s">
        <v>57</v>
      </c>
    </row>
    <row r="71" spans="1:11" x14ac:dyDescent="0.35">
      <c r="B71" s="66" t="s">
        <v>282</v>
      </c>
      <c r="C71" s="70">
        <v>810</v>
      </c>
      <c r="D71" s="65">
        <v>49.18</v>
      </c>
      <c r="E71" s="66" t="s">
        <v>31</v>
      </c>
      <c r="F71" s="66">
        <v>800</v>
      </c>
      <c r="G71" s="65" t="s">
        <v>57</v>
      </c>
      <c r="H71" s="66" t="s">
        <v>18</v>
      </c>
      <c r="I71" s="66" t="s">
        <v>57</v>
      </c>
      <c r="J71" s="66" t="s">
        <v>57</v>
      </c>
    </row>
    <row r="72" spans="1:11" x14ac:dyDescent="0.35">
      <c r="B72" s="66" t="s">
        <v>282</v>
      </c>
      <c r="C72" s="70">
        <v>860</v>
      </c>
      <c r="D72" s="65">
        <v>51.21</v>
      </c>
      <c r="E72" s="66" t="s">
        <v>31</v>
      </c>
      <c r="F72" s="66">
        <v>850</v>
      </c>
      <c r="G72" s="65">
        <v>6.25</v>
      </c>
      <c r="H72" s="66" t="s">
        <v>18</v>
      </c>
      <c r="I72" s="66">
        <v>1.65</v>
      </c>
      <c r="J72" s="66" t="s">
        <v>57</v>
      </c>
    </row>
    <row r="73" spans="1:11" ht="13.9" thickBot="1" x14ac:dyDescent="0.4">
      <c r="B73" s="66" t="s">
        <v>282</v>
      </c>
      <c r="C73" s="70">
        <v>910</v>
      </c>
      <c r="D73" s="65">
        <v>52.98</v>
      </c>
      <c r="E73" s="66" t="s">
        <v>31</v>
      </c>
      <c r="F73" s="66">
        <v>900</v>
      </c>
      <c r="G73" s="65" t="s">
        <v>57</v>
      </c>
      <c r="H73" s="66" t="s">
        <v>18</v>
      </c>
      <c r="I73" s="66" t="s">
        <v>57</v>
      </c>
      <c r="J73" s="66" t="s">
        <v>57</v>
      </c>
    </row>
    <row r="74" spans="1:11" s="72" customFormat="1" x14ac:dyDescent="0.35">
      <c r="A74" s="71" t="s">
        <v>309</v>
      </c>
      <c r="B74" s="72" t="s">
        <v>54</v>
      </c>
      <c r="C74" s="73">
        <v>153.45000000000005</v>
      </c>
      <c r="D74" s="74">
        <v>13</v>
      </c>
      <c r="E74" s="72" t="s">
        <v>44</v>
      </c>
      <c r="F74" s="72">
        <v>133.45000000000005</v>
      </c>
      <c r="G74" s="74">
        <v>4.5</v>
      </c>
      <c r="K74" s="72" t="s">
        <v>38</v>
      </c>
    </row>
    <row r="75" spans="1:11" x14ac:dyDescent="0.35">
      <c r="B75" s="66" t="s">
        <v>53</v>
      </c>
      <c r="C75" s="70">
        <v>153.45000000000005</v>
      </c>
      <c r="D75" s="65">
        <v>14.05</v>
      </c>
      <c r="E75" s="66" t="s">
        <v>44</v>
      </c>
      <c r="F75" s="66">
        <v>133.45000000000005</v>
      </c>
      <c r="G75" s="65">
        <v>4.5</v>
      </c>
    </row>
    <row r="76" spans="1:11" x14ac:dyDescent="0.35">
      <c r="B76" s="66" t="s">
        <v>39</v>
      </c>
      <c r="C76" s="70">
        <v>153.45000000000005</v>
      </c>
      <c r="D76" s="65">
        <v>12.66</v>
      </c>
      <c r="E76" s="66" t="s">
        <v>40</v>
      </c>
      <c r="F76" s="66">
        <v>133.45000000000005</v>
      </c>
      <c r="G76" s="65">
        <v>4.5</v>
      </c>
    </row>
    <row r="77" spans="1:11" x14ac:dyDescent="0.35">
      <c r="B77" s="66" t="s">
        <v>39</v>
      </c>
      <c r="C77" s="70">
        <v>153.45000000000005</v>
      </c>
      <c r="D77" s="65">
        <v>12.08</v>
      </c>
      <c r="E77" s="66" t="s">
        <v>41</v>
      </c>
      <c r="F77" s="66">
        <v>133.45000000000005</v>
      </c>
      <c r="G77" s="65">
        <v>4.5</v>
      </c>
    </row>
    <row r="78" spans="1:11" x14ac:dyDescent="0.35">
      <c r="B78" s="66" t="s">
        <v>39</v>
      </c>
      <c r="C78" s="70">
        <v>153.45000000000005</v>
      </c>
      <c r="D78" s="65">
        <v>12.74</v>
      </c>
      <c r="E78" s="66" t="s">
        <v>42</v>
      </c>
      <c r="F78" s="66">
        <v>133.45000000000005</v>
      </c>
      <c r="G78" s="65">
        <v>4.5</v>
      </c>
    </row>
    <row r="79" spans="1:11" ht="13.9" thickBot="1" x14ac:dyDescent="0.4">
      <c r="B79" s="66" t="s">
        <v>39</v>
      </c>
      <c r="C79" s="70">
        <v>153.45000000000005</v>
      </c>
      <c r="D79" s="65">
        <v>12.72</v>
      </c>
      <c r="E79" s="66" t="s">
        <v>43</v>
      </c>
      <c r="F79" s="66">
        <v>133.45000000000005</v>
      </c>
      <c r="G79" s="65">
        <v>4.5</v>
      </c>
    </row>
    <row r="80" spans="1:11" s="72" customFormat="1" x14ac:dyDescent="0.35">
      <c r="A80" s="71" t="s">
        <v>310</v>
      </c>
      <c r="B80" s="72" t="s">
        <v>39</v>
      </c>
      <c r="C80" s="73">
        <v>198.6</v>
      </c>
      <c r="D80" s="74">
        <v>17.3</v>
      </c>
      <c r="E80" s="72" t="s">
        <v>46</v>
      </c>
      <c r="F80" s="72">
        <v>188.6</v>
      </c>
      <c r="G80" s="74">
        <v>6.4000000000000001E-2</v>
      </c>
      <c r="K80" s="72" t="s">
        <v>45</v>
      </c>
    </row>
    <row r="81" spans="1:11" x14ac:dyDescent="0.35">
      <c r="B81" s="66" t="s">
        <v>39</v>
      </c>
      <c r="C81" s="70">
        <v>140.9</v>
      </c>
      <c r="D81" s="65">
        <v>13.1</v>
      </c>
      <c r="E81" s="66" t="s">
        <v>48</v>
      </c>
      <c r="F81" s="66">
        <v>130.9</v>
      </c>
      <c r="G81" s="65">
        <v>0.50600000000000001</v>
      </c>
    </row>
    <row r="82" spans="1:11" x14ac:dyDescent="0.35">
      <c r="B82" s="66" t="s">
        <v>39</v>
      </c>
      <c r="C82" s="70">
        <v>134.5</v>
      </c>
      <c r="D82" s="65">
        <v>12.1</v>
      </c>
      <c r="E82" s="66" t="s">
        <v>47</v>
      </c>
      <c r="F82" s="66">
        <v>124.5</v>
      </c>
      <c r="G82" s="65">
        <v>0.995</v>
      </c>
    </row>
    <row r="83" spans="1:11" x14ac:dyDescent="0.35">
      <c r="B83" s="66" t="s">
        <v>52</v>
      </c>
      <c r="C83" s="70">
        <v>142.1</v>
      </c>
      <c r="D83" s="65">
        <v>9.4</v>
      </c>
      <c r="E83" s="66" t="s">
        <v>44</v>
      </c>
      <c r="F83" s="66">
        <v>132.1</v>
      </c>
      <c r="G83" s="65">
        <v>5.49</v>
      </c>
    </row>
    <row r="84" spans="1:11" x14ac:dyDescent="0.35">
      <c r="B84" s="66" t="s">
        <v>52</v>
      </c>
      <c r="C84" s="70">
        <v>163.19999999999999</v>
      </c>
      <c r="D84" s="65">
        <v>11.1</v>
      </c>
      <c r="E84" s="66" t="s">
        <v>44</v>
      </c>
      <c r="F84" s="66">
        <v>153.19999999999999</v>
      </c>
      <c r="G84" s="65">
        <v>6.93</v>
      </c>
    </row>
    <row r="85" spans="1:11" x14ac:dyDescent="0.35">
      <c r="B85" s="66" t="s">
        <v>52</v>
      </c>
      <c r="C85" s="70">
        <v>182.7</v>
      </c>
      <c r="D85" s="65">
        <v>12.6</v>
      </c>
      <c r="E85" s="66" t="s">
        <v>44</v>
      </c>
      <c r="F85" s="66">
        <v>172.7</v>
      </c>
      <c r="G85" s="65">
        <v>8.31</v>
      </c>
    </row>
    <row r="86" spans="1:11" x14ac:dyDescent="0.35">
      <c r="B86" s="66" t="s">
        <v>52</v>
      </c>
      <c r="C86" s="70">
        <v>198.7</v>
      </c>
      <c r="D86" s="65">
        <v>13.9</v>
      </c>
      <c r="E86" s="66" t="s">
        <v>44</v>
      </c>
      <c r="F86" s="66">
        <v>188.7</v>
      </c>
      <c r="G86" s="65">
        <v>9.9499999999999993</v>
      </c>
    </row>
    <row r="87" spans="1:11" x14ac:dyDescent="0.35">
      <c r="A87" s="69" t="s">
        <v>311</v>
      </c>
      <c r="B87" s="66" t="s">
        <v>56</v>
      </c>
      <c r="C87" s="70">
        <v>276.629521963824</v>
      </c>
      <c r="D87" s="65">
        <v>14.2679884594739</v>
      </c>
      <c r="E87" s="66" t="s">
        <v>6</v>
      </c>
      <c r="F87" s="75">
        <v>256.629521963824</v>
      </c>
      <c r="G87" s="65">
        <v>20</v>
      </c>
      <c r="K87" s="66" t="s">
        <v>55</v>
      </c>
    </row>
    <row r="88" spans="1:11" x14ac:dyDescent="0.35">
      <c r="B88" s="66" t="s">
        <v>69</v>
      </c>
      <c r="C88" s="70">
        <v>308.35755813953398</v>
      </c>
      <c r="D88" s="65">
        <v>16.7935453569511</v>
      </c>
      <c r="E88" s="66" t="s">
        <v>6</v>
      </c>
      <c r="F88" s="75">
        <v>288.35755813953398</v>
      </c>
      <c r="G88" s="65">
        <v>20</v>
      </c>
    </row>
    <row r="89" spans="1:11" x14ac:dyDescent="0.35">
      <c r="B89" s="66" t="s">
        <v>69</v>
      </c>
      <c r="C89" s="70">
        <v>352.574289405684</v>
      </c>
      <c r="D89" s="65">
        <v>19.866002415458901</v>
      </c>
      <c r="E89" s="66" t="s">
        <v>6</v>
      </c>
      <c r="F89" s="75">
        <v>332.574289405684</v>
      </c>
      <c r="G89" s="65">
        <v>20</v>
      </c>
    </row>
    <row r="90" spans="1:11" x14ac:dyDescent="0.35">
      <c r="B90" s="66" t="s">
        <v>69</v>
      </c>
      <c r="C90" s="70">
        <v>395.44089147286797</v>
      </c>
      <c r="D90" s="65">
        <v>22.473530595813202</v>
      </c>
      <c r="E90" s="66" t="s">
        <v>6</v>
      </c>
      <c r="F90" s="75">
        <v>375.44089147286797</v>
      </c>
      <c r="G90" s="65">
        <v>20</v>
      </c>
    </row>
    <row r="91" spans="1:11" x14ac:dyDescent="0.35">
      <c r="B91" s="66" t="s">
        <v>69</v>
      </c>
      <c r="C91" s="70">
        <v>439.99515503875898</v>
      </c>
      <c r="D91" s="65">
        <v>24.9173711755233</v>
      </c>
      <c r="E91" s="66" t="s">
        <v>6</v>
      </c>
      <c r="F91" s="75">
        <v>419.99515503875898</v>
      </c>
      <c r="G91" s="65">
        <v>20</v>
      </c>
    </row>
    <row r="92" spans="1:11" x14ac:dyDescent="0.35">
      <c r="B92" s="66" t="s">
        <v>69</v>
      </c>
      <c r="C92" s="70">
        <v>497.37564599483198</v>
      </c>
      <c r="D92" s="65">
        <v>27.724537037036999</v>
      </c>
      <c r="E92" s="66" t="s">
        <v>6</v>
      </c>
      <c r="F92" s="75">
        <v>477.37564599483198</v>
      </c>
      <c r="G92" s="65">
        <v>20</v>
      </c>
    </row>
    <row r="93" spans="1:11" x14ac:dyDescent="0.35">
      <c r="B93" s="66" t="s">
        <v>69</v>
      </c>
      <c r="C93" s="70">
        <v>547.33042635658899</v>
      </c>
      <c r="D93" s="65">
        <v>29.9389090177133</v>
      </c>
      <c r="E93" s="66" t="s">
        <v>6</v>
      </c>
      <c r="F93" s="75">
        <v>527.33042635658899</v>
      </c>
      <c r="G93" s="65">
        <v>20</v>
      </c>
    </row>
    <row r="94" spans="1:11" x14ac:dyDescent="0.35">
      <c r="B94" s="66" t="s">
        <v>69</v>
      </c>
      <c r="C94" s="70">
        <v>568.00872093023202</v>
      </c>
      <c r="D94" s="65">
        <v>30.8465177133655</v>
      </c>
      <c r="E94" s="66" t="s">
        <v>6</v>
      </c>
      <c r="F94" s="75">
        <v>548.00872093023202</v>
      </c>
      <c r="G94" s="65">
        <v>20</v>
      </c>
    </row>
    <row r="95" spans="1:11" x14ac:dyDescent="0.35">
      <c r="A95" s="69" t="s">
        <v>312</v>
      </c>
      <c r="B95" s="66" t="s">
        <v>75</v>
      </c>
      <c r="C95" s="70">
        <v>220</v>
      </c>
      <c r="D95" s="65">
        <v>21.97</v>
      </c>
      <c r="E95" s="66" t="s">
        <v>76</v>
      </c>
      <c r="F95" s="75">
        <v>200</v>
      </c>
      <c r="G95" s="65">
        <v>3</v>
      </c>
      <c r="K95" s="66" t="s">
        <v>74</v>
      </c>
    </row>
    <row r="96" spans="1:11" x14ac:dyDescent="0.35">
      <c r="B96" s="66" t="s">
        <v>77</v>
      </c>
      <c r="C96" s="70">
        <v>220</v>
      </c>
      <c r="D96" s="65">
        <v>23.91</v>
      </c>
      <c r="E96" s="66" t="s">
        <v>76</v>
      </c>
      <c r="F96" s="75">
        <v>200</v>
      </c>
      <c r="G96" s="65">
        <v>3</v>
      </c>
    </row>
    <row r="97" spans="2:7" x14ac:dyDescent="0.35">
      <c r="B97" s="66" t="s">
        <v>78</v>
      </c>
      <c r="C97" s="70">
        <v>220</v>
      </c>
      <c r="D97" s="65">
        <v>22.07</v>
      </c>
      <c r="E97" s="66" t="s">
        <v>76</v>
      </c>
      <c r="F97" s="75">
        <v>200</v>
      </c>
      <c r="G97" s="65">
        <v>3</v>
      </c>
    </row>
    <row r="98" spans="2:7" x14ac:dyDescent="0.35">
      <c r="B98" s="66" t="s">
        <v>79</v>
      </c>
      <c r="C98" s="70">
        <v>220</v>
      </c>
      <c r="D98" s="65">
        <v>22.9</v>
      </c>
      <c r="E98" s="66" t="s">
        <v>76</v>
      </c>
      <c r="F98" s="75">
        <v>200</v>
      </c>
      <c r="G98" s="65">
        <v>3</v>
      </c>
    </row>
    <row r="99" spans="2:7" ht="13.9" x14ac:dyDescent="0.35">
      <c r="G99" s="51"/>
    </row>
  </sheetData>
  <phoneticPr fontId="1" type="noConversion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87CD-1A76-44BF-832E-767F28FDA69D}">
  <sheetPr>
    <tabColor theme="9" tint="0.59999389629810485"/>
  </sheetPr>
  <dimension ref="A1:Y103"/>
  <sheetViews>
    <sheetView zoomScale="70" zoomScaleNormal="70" workbookViewId="0"/>
  </sheetViews>
  <sheetFormatPr defaultColWidth="8.73046875" defaultRowHeight="13.5" x14ac:dyDescent="0.35"/>
  <cols>
    <col min="1" max="1" width="40.19921875" style="67" customWidth="1"/>
    <col min="2" max="2" width="11.53125" style="67" customWidth="1"/>
    <col min="3" max="3" width="13.53125" style="67" customWidth="1"/>
    <col min="4" max="4" width="10.73046875" style="67" customWidth="1"/>
    <col min="5" max="5" width="8.73046875" style="67" customWidth="1"/>
    <col min="6" max="6" width="12" style="67" customWidth="1"/>
    <col min="7" max="7" width="14.59765625" style="68" customWidth="1"/>
    <col min="8" max="11" width="14.6640625" style="68" customWidth="1"/>
    <col min="12" max="25" width="8.73046875" style="66"/>
    <col min="26" max="16384" width="8.73046875" style="67"/>
  </cols>
  <sheetData>
    <row r="1" spans="1:11" ht="13.9" x14ac:dyDescent="0.4">
      <c r="A1" s="61" t="s">
        <v>70</v>
      </c>
      <c r="B1" s="61" t="s">
        <v>73</v>
      </c>
      <c r="C1" s="61" t="s">
        <v>0</v>
      </c>
      <c r="D1" s="61" t="s">
        <v>71</v>
      </c>
      <c r="E1" s="61"/>
      <c r="F1" s="61" t="s">
        <v>73</v>
      </c>
      <c r="G1" s="62" t="s">
        <v>0</v>
      </c>
      <c r="H1" s="62" t="s">
        <v>71</v>
      </c>
      <c r="I1" s="62" t="s">
        <v>266</v>
      </c>
      <c r="J1" s="62" t="s">
        <v>267</v>
      </c>
      <c r="K1" s="62" t="s">
        <v>268</v>
      </c>
    </row>
    <row r="2" spans="1:11" x14ac:dyDescent="0.35">
      <c r="A2" s="67" t="s">
        <v>61</v>
      </c>
      <c r="B2" s="67" t="s">
        <v>62</v>
      </c>
      <c r="C2" s="67">
        <v>250</v>
      </c>
      <c r="D2" s="67">
        <v>17.12</v>
      </c>
      <c r="F2" s="67" t="s">
        <v>62</v>
      </c>
      <c r="G2" s="68">
        <v>250</v>
      </c>
      <c r="H2" s="68">
        <v>17.12</v>
      </c>
      <c r="I2" s="68">
        <v>5.992</v>
      </c>
      <c r="J2" s="68">
        <v>8.56</v>
      </c>
      <c r="K2" s="68">
        <v>11.128000000000002</v>
      </c>
    </row>
    <row r="3" spans="1:11" x14ac:dyDescent="0.35">
      <c r="A3" s="67" t="s">
        <v>62</v>
      </c>
      <c r="B3" s="67" t="s">
        <v>62</v>
      </c>
      <c r="C3" s="67">
        <v>300</v>
      </c>
      <c r="D3" s="67">
        <v>19.829999999999998</v>
      </c>
      <c r="F3" s="67" t="s">
        <v>62</v>
      </c>
      <c r="G3" s="68">
        <v>300</v>
      </c>
      <c r="H3" s="68">
        <v>19.829999999999998</v>
      </c>
      <c r="I3" s="68">
        <v>6.9404999999999992</v>
      </c>
      <c r="J3" s="68">
        <v>9.9149999999999991</v>
      </c>
      <c r="K3" s="68">
        <v>12.8895</v>
      </c>
    </row>
    <row r="4" spans="1:11" x14ac:dyDescent="0.35">
      <c r="A4" s="67" t="s">
        <v>62</v>
      </c>
      <c r="B4" s="67" t="s">
        <v>62</v>
      </c>
      <c r="C4" s="67">
        <v>350</v>
      </c>
      <c r="D4" s="67">
        <v>22.47</v>
      </c>
      <c r="F4" s="67" t="s">
        <v>62</v>
      </c>
      <c r="G4" s="68">
        <v>350</v>
      </c>
      <c r="H4" s="68">
        <v>22.47</v>
      </c>
      <c r="I4" s="68">
        <v>7.8644999999999987</v>
      </c>
      <c r="J4" s="68">
        <v>11.234999999999999</v>
      </c>
      <c r="K4" s="68">
        <v>14.605499999999999</v>
      </c>
    </row>
    <row r="5" spans="1:11" x14ac:dyDescent="0.35">
      <c r="A5" s="67" t="s">
        <v>62</v>
      </c>
      <c r="B5" s="67" t="s">
        <v>62</v>
      </c>
      <c r="C5" s="67">
        <v>400</v>
      </c>
      <c r="D5" s="67">
        <v>24.84</v>
      </c>
      <c r="F5" s="67" t="s">
        <v>62</v>
      </c>
      <c r="G5" s="68">
        <v>400</v>
      </c>
      <c r="H5" s="68">
        <v>24.84</v>
      </c>
      <c r="I5" s="68">
        <v>8.6939999999999991</v>
      </c>
      <c r="J5" s="68">
        <v>12.42</v>
      </c>
      <c r="K5" s="68">
        <v>16.146000000000001</v>
      </c>
    </row>
    <row r="6" spans="1:11" x14ac:dyDescent="0.35">
      <c r="A6" s="67" t="s">
        <v>62</v>
      </c>
      <c r="B6" s="67" t="s">
        <v>62</v>
      </c>
      <c r="C6" s="67">
        <v>500</v>
      </c>
      <c r="D6" s="67">
        <v>29.09</v>
      </c>
      <c r="F6" s="67" t="s">
        <v>62</v>
      </c>
      <c r="G6" s="68">
        <v>500</v>
      </c>
      <c r="H6" s="68">
        <v>29.09</v>
      </c>
      <c r="I6" s="68">
        <v>10.1815</v>
      </c>
      <c r="J6" s="68">
        <v>14.545</v>
      </c>
      <c r="K6" s="68">
        <v>18.9085</v>
      </c>
    </row>
    <row r="7" spans="1:11" x14ac:dyDescent="0.35">
      <c r="A7" s="67" t="s">
        <v>62</v>
      </c>
      <c r="B7" s="67" t="s">
        <v>62</v>
      </c>
      <c r="C7" s="67">
        <v>600</v>
      </c>
      <c r="D7" s="67">
        <v>34.93</v>
      </c>
      <c r="F7" s="67" t="s">
        <v>62</v>
      </c>
      <c r="G7" s="68">
        <v>600</v>
      </c>
      <c r="H7" s="68">
        <v>34.93</v>
      </c>
      <c r="I7" s="68">
        <v>12.225499999999998</v>
      </c>
      <c r="J7" s="68">
        <v>17.465</v>
      </c>
      <c r="K7" s="68">
        <v>22.704499999999999</v>
      </c>
    </row>
    <row r="8" spans="1:11" x14ac:dyDescent="0.35">
      <c r="A8" s="67" t="s">
        <v>62</v>
      </c>
      <c r="B8" s="67" t="s">
        <v>62</v>
      </c>
      <c r="C8" s="67">
        <v>700</v>
      </c>
      <c r="D8" s="67">
        <v>35.22</v>
      </c>
      <c r="F8" s="67" t="s">
        <v>62</v>
      </c>
      <c r="G8" s="68">
        <v>700</v>
      </c>
      <c r="H8" s="68">
        <v>35.22</v>
      </c>
      <c r="I8" s="68">
        <v>12.326999999999998</v>
      </c>
      <c r="J8" s="68">
        <v>17.61</v>
      </c>
      <c r="K8" s="68">
        <v>22.893000000000001</v>
      </c>
    </row>
    <row r="9" spans="1:11" x14ac:dyDescent="0.35">
      <c r="A9" s="67" t="s">
        <v>63</v>
      </c>
      <c r="B9" s="67" t="s">
        <v>6</v>
      </c>
      <c r="C9" s="67">
        <v>200</v>
      </c>
      <c r="D9" s="67">
        <v>16.77</v>
      </c>
      <c r="F9" s="67" t="s">
        <v>301</v>
      </c>
      <c r="G9" s="68">
        <v>500</v>
      </c>
      <c r="H9" s="68">
        <v>31.24</v>
      </c>
      <c r="I9" s="68">
        <v>10.933999999999999</v>
      </c>
      <c r="J9" s="68">
        <v>15.62</v>
      </c>
      <c r="K9" s="68">
        <v>20.306000000000001</v>
      </c>
    </row>
    <row r="10" spans="1:11" x14ac:dyDescent="0.35">
      <c r="A10" s="67" t="s">
        <v>64</v>
      </c>
      <c r="B10" s="67" t="s">
        <v>6</v>
      </c>
      <c r="C10" s="67">
        <v>250</v>
      </c>
      <c r="D10" s="67">
        <v>21.42</v>
      </c>
      <c r="F10" s="67" t="s">
        <v>301</v>
      </c>
      <c r="G10" s="68">
        <v>600</v>
      </c>
      <c r="H10" s="68">
        <v>34.31</v>
      </c>
      <c r="I10" s="68">
        <v>12.0085</v>
      </c>
      <c r="J10" s="68">
        <v>17.155000000000001</v>
      </c>
      <c r="K10" s="68">
        <v>22.301500000000001</v>
      </c>
    </row>
    <row r="11" spans="1:11" x14ac:dyDescent="0.35">
      <c r="A11" s="67" t="s">
        <v>64</v>
      </c>
      <c r="B11" s="67" t="s">
        <v>6</v>
      </c>
      <c r="C11" s="67">
        <v>300</v>
      </c>
      <c r="D11" s="67">
        <v>25.63</v>
      </c>
      <c r="F11" s="67" t="s">
        <v>301</v>
      </c>
      <c r="G11" s="68">
        <v>700</v>
      </c>
      <c r="H11" s="68">
        <v>37.729999999999997</v>
      </c>
      <c r="I11" s="68">
        <v>13.205499999999999</v>
      </c>
      <c r="J11" s="68">
        <v>18.864999999999998</v>
      </c>
      <c r="K11" s="68">
        <v>24.5245</v>
      </c>
    </row>
    <row r="12" spans="1:11" x14ac:dyDescent="0.35">
      <c r="A12" s="67" t="s">
        <v>64</v>
      </c>
      <c r="B12" s="67" t="s">
        <v>6</v>
      </c>
      <c r="C12" s="67">
        <v>350</v>
      </c>
      <c r="D12" s="67">
        <v>29.27</v>
      </c>
      <c r="F12" s="67" t="s">
        <v>301</v>
      </c>
      <c r="G12" s="68">
        <v>710</v>
      </c>
      <c r="H12" s="68">
        <v>40.659999999999997</v>
      </c>
      <c r="I12" s="68">
        <v>14.230999999999998</v>
      </c>
      <c r="J12" s="68">
        <v>20.329999999999998</v>
      </c>
      <c r="K12" s="68">
        <v>26.428999999999998</v>
      </c>
    </row>
    <row r="13" spans="1:11" x14ac:dyDescent="0.35">
      <c r="A13" s="67" t="s">
        <v>64</v>
      </c>
      <c r="B13" s="67" t="s">
        <v>6</v>
      </c>
      <c r="C13" s="67">
        <v>400</v>
      </c>
      <c r="D13" s="67">
        <v>32.76</v>
      </c>
      <c r="F13" s="67" t="s">
        <v>301</v>
      </c>
      <c r="G13" s="68">
        <v>760</v>
      </c>
      <c r="H13" s="68">
        <v>42.9</v>
      </c>
      <c r="I13" s="68">
        <v>15.014999999999999</v>
      </c>
      <c r="J13" s="68">
        <v>21.45</v>
      </c>
      <c r="K13" s="68">
        <v>27.885000000000002</v>
      </c>
    </row>
    <row r="14" spans="1:11" x14ac:dyDescent="0.35">
      <c r="A14" s="67" t="s">
        <v>64</v>
      </c>
      <c r="B14" s="67" t="s">
        <v>6</v>
      </c>
      <c r="C14" s="67">
        <v>500</v>
      </c>
      <c r="D14" s="67">
        <v>35.67</v>
      </c>
      <c r="F14" s="67" t="s">
        <v>301</v>
      </c>
      <c r="G14" s="68">
        <v>810</v>
      </c>
      <c r="H14" s="68">
        <v>44.93</v>
      </c>
      <c r="I14" s="68">
        <v>15.725499999999998</v>
      </c>
      <c r="J14" s="68">
        <v>22.465</v>
      </c>
      <c r="K14" s="68">
        <v>29.204499999999999</v>
      </c>
    </row>
    <row r="15" spans="1:11" x14ac:dyDescent="0.35">
      <c r="A15" s="67" t="s">
        <v>64</v>
      </c>
      <c r="B15" s="67" t="s">
        <v>6</v>
      </c>
      <c r="C15" s="67">
        <v>600</v>
      </c>
      <c r="D15" s="67">
        <v>37.89</v>
      </c>
      <c r="F15" s="67" t="s">
        <v>301</v>
      </c>
      <c r="G15" s="68">
        <v>860</v>
      </c>
      <c r="H15" s="68">
        <v>46.79</v>
      </c>
      <c r="I15" s="68">
        <v>16.3765</v>
      </c>
      <c r="J15" s="68">
        <v>23.395</v>
      </c>
      <c r="K15" s="68">
        <v>30.413499999999999</v>
      </c>
    </row>
    <row r="16" spans="1:11" x14ac:dyDescent="0.35">
      <c r="A16" s="67" t="s">
        <v>64</v>
      </c>
      <c r="B16" s="67" t="s">
        <v>6</v>
      </c>
      <c r="C16" s="67">
        <v>700</v>
      </c>
      <c r="D16" s="67">
        <v>39.82</v>
      </c>
      <c r="F16" s="67" t="s">
        <v>301</v>
      </c>
      <c r="G16" s="68">
        <v>910</v>
      </c>
      <c r="H16" s="68">
        <v>48.94</v>
      </c>
      <c r="I16" s="68">
        <v>17.128999999999998</v>
      </c>
      <c r="J16" s="68">
        <v>24.47</v>
      </c>
      <c r="K16" s="68">
        <v>31.811</v>
      </c>
    </row>
    <row r="17" spans="1:13" x14ac:dyDescent="0.35">
      <c r="A17" s="67" t="s">
        <v>65</v>
      </c>
      <c r="B17" s="67" t="s">
        <v>6</v>
      </c>
      <c r="C17" s="67">
        <v>400</v>
      </c>
      <c r="D17" s="67">
        <v>31.42</v>
      </c>
      <c r="F17" s="67" t="s">
        <v>301</v>
      </c>
      <c r="G17" s="68">
        <v>710</v>
      </c>
      <c r="H17" s="68">
        <v>45.71</v>
      </c>
      <c r="I17" s="68">
        <v>15.9985</v>
      </c>
      <c r="J17" s="68">
        <v>22.855</v>
      </c>
      <c r="K17" s="68">
        <v>29.711500000000001</v>
      </c>
    </row>
    <row r="18" spans="1:13" x14ac:dyDescent="0.35">
      <c r="A18" s="67" t="s">
        <v>65</v>
      </c>
      <c r="B18" s="67" t="s">
        <v>6</v>
      </c>
      <c r="C18" s="67">
        <v>500</v>
      </c>
      <c r="D18" s="67">
        <v>35.869999999999997</v>
      </c>
      <c r="F18" s="67" t="s">
        <v>301</v>
      </c>
      <c r="G18" s="68">
        <v>760</v>
      </c>
      <c r="H18" s="68">
        <v>48.15</v>
      </c>
      <c r="I18" s="68">
        <v>16.852499999999999</v>
      </c>
      <c r="J18" s="68">
        <v>24.074999999999999</v>
      </c>
      <c r="K18" s="68">
        <v>31.297499999999999</v>
      </c>
    </row>
    <row r="19" spans="1:13" x14ac:dyDescent="0.35">
      <c r="A19" s="67" t="s">
        <v>65</v>
      </c>
      <c r="B19" s="67" t="s">
        <v>6</v>
      </c>
      <c r="C19" s="67">
        <v>600</v>
      </c>
      <c r="D19" s="67">
        <v>39.159999999999997</v>
      </c>
      <c r="F19" s="67" t="s">
        <v>301</v>
      </c>
      <c r="G19" s="68">
        <v>810</v>
      </c>
      <c r="H19" s="68">
        <v>50.33</v>
      </c>
      <c r="I19" s="68">
        <v>17.615499999999997</v>
      </c>
      <c r="J19" s="68">
        <v>25.164999999999999</v>
      </c>
      <c r="K19" s="68">
        <v>32.714500000000001</v>
      </c>
    </row>
    <row r="20" spans="1:13" x14ac:dyDescent="0.35">
      <c r="A20" s="67" t="s">
        <v>65</v>
      </c>
      <c r="B20" s="67" t="s">
        <v>6</v>
      </c>
      <c r="C20" s="67">
        <v>700</v>
      </c>
      <c r="D20" s="67">
        <v>40.65</v>
      </c>
      <c r="F20" s="67" t="s">
        <v>301</v>
      </c>
      <c r="G20" s="68">
        <v>860</v>
      </c>
      <c r="H20" s="68">
        <v>52.28</v>
      </c>
      <c r="I20" s="68">
        <v>18.297999999999998</v>
      </c>
      <c r="J20" s="68">
        <v>26.14</v>
      </c>
      <c r="K20" s="68">
        <v>33.981999999999999</v>
      </c>
      <c r="M20" s="66" t="s">
        <v>277</v>
      </c>
    </row>
    <row r="21" spans="1:13" x14ac:dyDescent="0.35">
      <c r="A21" s="67" t="s">
        <v>66</v>
      </c>
      <c r="B21" s="67" t="s">
        <v>6</v>
      </c>
      <c r="C21" s="67">
        <v>600</v>
      </c>
      <c r="D21" s="67">
        <v>36.26</v>
      </c>
      <c r="F21" s="67" t="s">
        <v>301</v>
      </c>
      <c r="G21" s="68">
        <v>910</v>
      </c>
      <c r="H21" s="68">
        <v>54.02</v>
      </c>
      <c r="I21" s="68">
        <v>18.907</v>
      </c>
      <c r="J21" s="68">
        <v>27.01</v>
      </c>
      <c r="K21" s="68">
        <v>35.113000000000007</v>
      </c>
    </row>
    <row r="22" spans="1:13" x14ac:dyDescent="0.35">
      <c r="A22" s="67" t="s">
        <v>72</v>
      </c>
      <c r="B22" s="67" t="s">
        <v>6</v>
      </c>
      <c r="C22" s="67">
        <v>700</v>
      </c>
      <c r="D22" s="67">
        <v>37.090000000000003</v>
      </c>
      <c r="F22" s="67" t="s">
        <v>301</v>
      </c>
      <c r="G22" s="68">
        <v>710</v>
      </c>
      <c r="H22" s="68">
        <v>45.95</v>
      </c>
      <c r="I22" s="68">
        <v>16.0825</v>
      </c>
      <c r="J22" s="68">
        <v>22.975000000000001</v>
      </c>
      <c r="K22" s="68">
        <v>29.867500000000003</v>
      </c>
    </row>
    <row r="23" spans="1:13" x14ac:dyDescent="0.35">
      <c r="A23" s="67" t="s">
        <v>72</v>
      </c>
      <c r="B23" s="67" t="s">
        <v>6</v>
      </c>
      <c r="C23" s="67">
        <v>600</v>
      </c>
      <c r="D23" s="67">
        <v>36.69</v>
      </c>
      <c r="F23" s="67" t="s">
        <v>301</v>
      </c>
      <c r="G23" s="68">
        <v>760</v>
      </c>
      <c r="H23" s="68">
        <v>48.09</v>
      </c>
      <c r="I23" s="68">
        <v>16.831499999999998</v>
      </c>
      <c r="J23" s="68">
        <v>24.045000000000002</v>
      </c>
      <c r="K23" s="68">
        <v>31.258500000000005</v>
      </c>
    </row>
    <row r="24" spans="1:13" x14ac:dyDescent="0.35">
      <c r="A24" s="67" t="s">
        <v>72</v>
      </c>
      <c r="B24" s="67" t="s">
        <v>6</v>
      </c>
      <c r="C24" s="67">
        <v>700</v>
      </c>
      <c r="D24" s="67">
        <v>37.11</v>
      </c>
      <c r="F24" s="67" t="s">
        <v>301</v>
      </c>
      <c r="G24" s="68">
        <v>810</v>
      </c>
      <c r="H24" s="68">
        <v>50.25</v>
      </c>
      <c r="I24" s="68">
        <v>17.587499999999999</v>
      </c>
      <c r="J24" s="68">
        <v>25.125</v>
      </c>
      <c r="K24" s="68">
        <v>32.662500000000001</v>
      </c>
    </row>
    <row r="25" spans="1:13" x14ac:dyDescent="0.35">
      <c r="A25" s="67" t="s">
        <v>67</v>
      </c>
      <c r="B25" s="67" t="s">
        <v>301</v>
      </c>
      <c r="C25" s="67">
        <v>500</v>
      </c>
      <c r="D25" s="67">
        <v>31.24</v>
      </c>
      <c r="F25" s="67" t="s">
        <v>301</v>
      </c>
      <c r="G25" s="68">
        <v>860</v>
      </c>
      <c r="H25" s="68">
        <v>52.2</v>
      </c>
      <c r="I25" s="68">
        <v>18.27</v>
      </c>
      <c r="J25" s="68">
        <v>26.1</v>
      </c>
      <c r="K25" s="68">
        <v>33.93</v>
      </c>
    </row>
    <row r="26" spans="1:13" x14ac:dyDescent="0.35">
      <c r="A26" s="67" t="s">
        <v>67</v>
      </c>
      <c r="B26" s="67" t="s">
        <v>301</v>
      </c>
      <c r="C26" s="67">
        <v>600</v>
      </c>
      <c r="D26" s="67">
        <v>34.31</v>
      </c>
      <c r="F26" s="67" t="s">
        <v>301</v>
      </c>
      <c r="G26" s="68">
        <v>910</v>
      </c>
      <c r="H26" s="68">
        <v>53.9</v>
      </c>
      <c r="I26" s="68">
        <v>18.864999999999998</v>
      </c>
      <c r="J26" s="68">
        <v>26.95</v>
      </c>
      <c r="K26" s="68">
        <v>35.035000000000004</v>
      </c>
    </row>
    <row r="27" spans="1:13" x14ac:dyDescent="0.35">
      <c r="A27" s="67" t="s">
        <v>67</v>
      </c>
      <c r="B27" s="67" t="s">
        <v>301</v>
      </c>
      <c r="C27" s="67">
        <v>700</v>
      </c>
      <c r="D27" s="67">
        <v>37.729999999999997</v>
      </c>
      <c r="F27" s="67" t="s">
        <v>301</v>
      </c>
      <c r="G27" s="68">
        <v>710</v>
      </c>
      <c r="H27" s="68">
        <v>44.37</v>
      </c>
      <c r="I27" s="68">
        <v>15.529499999999999</v>
      </c>
      <c r="J27" s="68">
        <v>22.184999999999999</v>
      </c>
      <c r="K27" s="68">
        <v>28.840499999999999</v>
      </c>
    </row>
    <row r="28" spans="1:13" x14ac:dyDescent="0.35">
      <c r="A28" s="67" t="s">
        <v>49</v>
      </c>
      <c r="B28" s="67" t="s">
        <v>39</v>
      </c>
      <c r="C28" s="67">
        <v>410</v>
      </c>
      <c r="D28" s="67">
        <v>33.660000000000004</v>
      </c>
      <c r="F28" s="67" t="s">
        <v>301</v>
      </c>
      <c r="G28" s="68">
        <v>760</v>
      </c>
      <c r="H28" s="68">
        <v>46.91</v>
      </c>
      <c r="I28" s="68">
        <v>16.418499999999998</v>
      </c>
      <c r="J28" s="68">
        <v>23.454999999999998</v>
      </c>
      <c r="K28" s="68">
        <v>30.491499999999998</v>
      </c>
    </row>
    <row r="29" spans="1:13" x14ac:dyDescent="0.35">
      <c r="A29" s="67" t="s">
        <v>39</v>
      </c>
      <c r="B29" s="67" t="s">
        <v>39</v>
      </c>
      <c r="C29" s="67">
        <v>410</v>
      </c>
      <c r="D29" s="67">
        <v>22.130000000000003</v>
      </c>
      <c r="F29" s="67" t="s">
        <v>301</v>
      </c>
      <c r="G29" s="68">
        <v>810</v>
      </c>
      <c r="H29" s="68">
        <v>49.18</v>
      </c>
      <c r="I29" s="68">
        <v>17.212999999999997</v>
      </c>
      <c r="J29" s="68">
        <v>24.59</v>
      </c>
      <c r="K29" s="68">
        <v>31.967000000000002</v>
      </c>
    </row>
    <row r="30" spans="1:13" x14ac:dyDescent="0.35">
      <c r="A30" s="67" t="s">
        <v>39</v>
      </c>
      <c r="B30" s="67" t="s">
        <v>39</v>
      </c>
      <c r="C30" s="67">
        <v>410</v>
      </c>
      <c r="D30" s="67">
        <v>32.729999999999997</v>
      </c>
      <c r="F30" s="67" t="s">
        <v>301</v>
      </c>
      <c r="G30" s="68">
        <v>860</v>
      </c>
      <c r="H30" s="68">
        <v>51.21</v>
      </c>
      <c r="I30" s="68">
        <v>17.923500000000001</v>
      </c>
      <c r="J30" s="68">
        <v>25.605</v>
      </c>
      <c r="K30" s="68">
        <v>33.286500000000004</v>
      </c>
    </row>
    <row r="31" spans="1:13" x14ac:dyDescent="0.35">
      <c r="A31" s="67" t="s">
        <v>39</v>
      </c>
      <c r="B31" s="67" t="s">
        <v>39</v>
      </c>
      <c r="C31" s="67">
        <v>410</v>
      </c>
      <c r="D31" s="67">
        <v>24</v>
      </c>
      <c r="F31" s="67" t="s">
        <v>301</v>
      </c>
      <c r="G31" s="68">
        <v>910</v>
      </c>
      <c r="H31" s="68">
        <v>52.98</v>
      </c>
      <c r="I31" s="68">
        <v>18.542999999999999</v>
      </c>
      <c r="J31" s="68">
        <v>26.49</v>
      </c>
      <c r="K31" s="68">
        <v>34.436999999999998</v>
      </c>
    </row>
    <row r="32" spans="1:13" x14ac:dyDescent="0.35">
      <c r="A32" s="67" t="s">
        <v>39</v>
      </c>
      <c r="B32" s="67" t="s">
        <v>39</v>
      </c>
      <c r="C32" s="67">
        <v>410</v>
      </c>
      <c r="D32" s="67">
        <v>28.59</v>
      </c>
      <c r="F32" s="67" t="s">
        <v>301</v>
      </c>
      <c r="G32" s="68">
        <v>220</v>
      </c>
      <c r="H32" s="68">
        <v>21.97</v>
      </c>
      <c r="I32" s="68">
        <v>7.6894999999999989</v>
      </c>
      <c r="J32" s="68">
        <v>10.984999999999999</v>
      </c>
      <c r="K32" s="68">
        <v>14.2805</v>
      </c>
    </row>
    <row r="33" spans="1:11" x14ac:dyDescent="0.35">
      <c r="A33" s="67" t="s">
        <v>39</v>
      </c>
      <c r="B33" s="67" t="s">
        <v>39</v>
      </c>
      <c r="C33" s="67">
        <v>410</v>
      </c>
      <c r="D33" s="67">
        <v>21.9</v>
      </c>
      <c r="F33" s="67" t="s">
        <v>301</v>
      </c>
      <c r="G33" s="68">
        <v>220</v>
      </c>
      <c r="H33" s="68">
        <v>23.91</v>
      </c>
      <c r="I33" s="68">
        <v>8.3684999999999992</v>
      </c>
      <c r="J33" s="68">
        <v>11.955</v>
      </c>
      <c r="K33" s="68">
        <v>15.541500000000001</v>
      </c>
    </row>
    <row r="34" spans="1:11" x14ac:dyDescent="0.35">
      <c r="A34" s="67" t="s">
        <v>39</v>
      </c>
      <c r="B34" s="67" t="s">
        <v>39</v>
      </c>
      <c r="C34" s="67">
        <v>410</v>
      </c>
      <c r="D34" s="67">
        <v>31.19</v>
      </c>
      <c r="F34" s="67" t="s">
        <v>301</v>
      </c>
      <c r="G34" s="68">
        <v>220</v>
      </c>
      <c r="H34" s="68">
        <v>22.07</v>
      </c>
      <c r="I34" s="68">
        <v>7.7244999999999999</v>
      </c>
      <c r="J34" s="68">
        <v>11.035</v>
      </c>
      <c r="K34" s="68">
        <v>14.345500000000001</v>
      </c>
    </row>
    <row r="35" spans="1:11" x14ac:dyDescent="0.35">
      <c r="A35" s="67" t="s">
        <v>39</v>
      </c>
      <c r="B35" s="67" t="s">
        <v>39</v>
      </c>
      <c r="C35" s="67">
        <v>410</v>
      </c>
      <c r="D35" s="67">
        <v>25.89</v>
      </c>
      <c r="F35" s="67" t="s">
        <v>301</v>
      </c>
      <c r="G35" s="68">
        <v>220</v>
      </c>
      <c r="H35" s="68">
        <v>22.9</v>
      </c>
      <c r="I35" s="68">
        <v>8.0149999999999988</v>
      </c>
      <c r="J35" s="68">
        <v>11.45</v>
      </c>
      <c r="K35" s="68">
        <v>14.885</v>
      </c>
    </row>
    <row r="36" spans="1:11" x14ac:dyDescent="0.35">
      <c r="A36" s="67" t="s">
        <v>50</v>
      </c>
      <c r="B36" s="67" t="s">
        <v>39</v>
      </c>
      <c r="C36" s="67">
        <v>145</v>
      </c>
      <c r="D36" s="67">
        <v>12.1</v>
      </c>
      <c r="F36" s="67" t="s">
        <v>39</v>
      </c>
      <c r="G36" s="68">
        <v>410</v>
      </c>
      <c r="H36" s="68">
        <v>33.660000000000004</v>
      </c>
      <c r="I36" s="68">
        <v>11.781000000000001</v>
      </c>
      <c r="J36" s="68">
        <v>16.830000000000002</v>
      </c>
      <c r="K36" s="68">
        <v>21.879000000000005</v>
      </c>
    </row>
    <row r="37" spans="1:11" x14ac:dyDescent="0.35">
      <c r="A37" s="67" t="s">
        <v>50</v>
      </c>
      <c r="B37" s="67" t="s">
        <v>39</v>
      </c>
      <c r="C37" s="67">
        <v>145</v>
      </c>
      <c r="D37" s="67">
        <v>11.69</v>
      </c>
      <c r="F37" s="67" t="s">
        <v>39</v>
      </c>
      <c r="G37" s="68">
        <v>410</v>
      </c>
      <c r="H37" s="68">
        <v>22.130000000000003</v>
      </c>
      <c r="I37" s="68">
        <v>7.7455000000000007</v>
      </c>
      <c r="J37" s="68">
        <v>11.065000000000001</v>
      </c>
      <c r="K37" s="68">
        <v>14.384500000000003</v>
      </c>
    </row>
    <row r="38" spans="1:11" x14ac:dyDescent="0.35">
      <c r="A38" s="67" t="s">
        <v>50</v>
      </c>
      <c r="B38" s="67" t="s">
        <v>39</v>
      </c>
      <c r="C38" s="67">
        <v>145</v>
      </c>
      <c r="D38" s="67">
        <v>11.52</v>
      </c>
      <c r="F38" s="67" t="s">
        <v>39</v>
      </c>
      <c r="G38" s="68">
        <v>410</v>
      </c>
      <c r="H38" s="68">
        <v>32.729999999999997</v>
      </c>
      <c r="I38" s="68">
        <v>11.455499999999999</v>
      </c>
      <c r="J38" s="68">
        <v>16.364999999999998</v>
      </c>
      <c r="K38" s="68">
        <v>21.2745</v>
      </c>
    </row>
    <row r="39" spans="1:11" x14ac:dyDescent="0.35">
      <c r="A39" s="67" t="s">
        <v>50</v>
      </c>
      <c r="B39" s="67" t="s">
        <v>39</v>
      </c>
      <c r="C39" s="67">
        <v>145</v>
      </c>
      <c r="D39" s="67">
        <v>11.98</v>
      </c>
      <c r="F39" s="67" t="s">
        <v>39</v>
      </c>
      <c r="G39" s="68">
        <v>410</v>
      </c>
      <c r="H39" s="68">
        <v>24</v>
      </c>
      <c r="I39" s="68">
        <v>8.3999999999999986</v>
      </c>
      <c r="J39" s="68">
        <v>12</v>
      </c>
      <c r="K39" s="68">
        <v>15.600000000000001</v>
      </c>
    </row>
    <row r="40" spans="1:11" x14ac:dyDescent="0.35">
      <c r="A40" s="67" t="s">
        <v>50</v>
      </c>
      <c r="B40" s="67" t="s">
        <v>39</v>
      </c>
      <c r="C40" s="67">
        <v>145</v>
      </c>
      <c r="D40" s="67">
        <v>11.83</v>
      </c>
      <c r="F40" s="67" t="s">
        <v>39</v>
      </c>
      <c r="G40" s="68">
        <v>410</v>
      </c>
      <c r="H40" s="68">
        <v>28.59</v>
      </c>
      <c r="I40" s="68">
        <v>10.006499999999999</v>
      </c>
      <c r="J40" s="68">
        <v>14.295</v>
      </c>
      <c r="K40" s="68">
        <v>18.583500000000001</v>
      </c>
    </row>
    <row r="41" spans="1:11" x14ac:dyDescent="0.35">
      <c r="A41" s="67" t="s">
        <v>50</v>
      </c>
      <c r="B41" s="67" t="s">
        <v>39</v>
      </c>
      <c r="C41" s="67">
        <v>145</v>
      </c>
      <c r="D41" s="67">
        <v>11.89</v>
      </c>
      <c r="F41" s="67" t="s">
        <v>39</v>
      </c>
      <c r="G41" s="68">
        <v>410</v>
      </c>
      <c r="H41" s="68">
        <v>21.9</v>
      </c>
      <c r="I41" s="68">
        <v>7.6649999999999991</v>
      </c>
      <c r="J41" s="68">
        <v>10.95</v>
      </c>
      <c r="K41" s="68">
        <v>14.234999999999999</v>
      </c>
    </row>
    <row r="42" spans="1:11" x14ac:dyDescent="0.35">
      <c r="A42" s="67" t="s">
        <v>50</v>
      </c>
      <c r="B42" s="67" t="s">
        <v>39</v>
      </c>
      <c r="C42" s="67">
        <v>145</v>
      </c>
      <c r="D42" s="67">
        <v>11.53</v>
      </c>
      <c r="F42" s="67" t="s">
        <v>39</v>
      </c>
      <c r="G42" s="68">
        <v>410</v>
      </c>
      <c r="H42" s="68">
        <v>31.19</v>
      </c>
      <c r="I42" s="68">
        <v>10.916499999999999</v>
      </c>
      <c r="J42" s="68">
        <v>15.595000000000001</v>
      </c>
      <c r="K42" s="68">
        <v>20.273500000000002</v>
      </c>
    </row>
    <row r="43" spans="1:11" x14ac:dyDescent="0.35">
      <c r="A43" s="67" t="s">
        <v>50</v>
      </c>
      <c r="B43" s="67" t="s">
        <v>39</v>
      </c>
      <c r="C43" s="67">
        <v>145</v>
      </c>
      <c r="D43" s="67">
        <v>11.85</v>
      </c>
      <c r="F43" s="67" t="s">
        <v>39</v>
      </c>
      <c r="G43" s="68">
        <v>410</v>
      </c>
      <c r="H43" s="68">
        <v>25.89</v>
      </c>
      <c r="I43" s="68">
        <v>9.0614999999999988</v>
      </c>
      <c r="J43" s="68">
        <v>12.945</v>
      </c>
      <c r="K43" s="68">
        <v>16.828500000000002</v>
      </c>
    </row>
    <row r="44" spans="1:11" x14ac:dyDescent="0.35">
      <c r="A44" s="67" t="s">
        <v>50</v>
      </c>
      <c r="B44" s="67" t="s">
        <v>39</v>
      </c>
      <c r="C44" s="67">
        <v>145</v>
      </c>
      <c r="D44" s="67">
        <v>11.85</v>
      </c>
      <c r="F44" s="67" t="s">
        <v>39</v>
      </c>
      <c r="G44" s="68">
        <v>145</v>
      </c>
      <c r="H44" s="68">
        <v>12.1</v>
      </c>
      <c r="I44" s="68">
        <v>4.2349999999999994</v>
      </c>
      <c r="J44" s="68">
        <v>6.05</v>
      </c>
      <c r="K44" s="68">
        <v>7.8650000000000002</v>
      </c>
    </row>
    <row r="45" spans="1:11" x14ac:dyDescent="0.35">
      <c r="A45" s="67" t="s">
        <v>50</v>
      </c>
      <c r="B45" s="67" t="s">
        <v>39</v>
      </c>
      <c r="C45" s="67">
        <v>145</v>
      </c>
      <c r="D45" s="67">
        <v>12.27</v>
      </c>
      <c r="F45" s="67" t="s">
        <v>39</v>
      </c>
      <c r="G45" s="68">
        <v>145</v>
      </c>
      <c r="H45" s="68">
        <v>11.69</v>
      </c>
      <c r="I45" s="68">
        <v>4.0914999999999999</v>
      </c>
      <c r="J45" s="68">
        <v>5.8449999999999998</v>
      </c>
      <c r="K45" s="68">
        <v>7.5984999999999996</v>
      </c>
    </row>
    <row r="46" spans="1:11" x14ac:dyDescent="0.35">
      <c r="A46" s="67" t="s">
        <v>51</v>
      </c>
      <c r="B46" s="67" t="s">
        <v>39</v>
      </c>
      <c r="C46" s="67">
        <v>145</v>
      </c>
      <c r="D46" s="67">
        <v>12.25</v>
      </c>
      <c r="F46" s="67" t="s">
        <v>39</v>
      </c>
      <c r="G46" s="68">
        <v>145</v>
      </c>
      <c r="H46" s="68">
        <v>11.52</v>
      </c>
      <c r="I46" s="68">
        <v>4.032</v>
      </c>
      <c r="J46" s="68">
        <v>5.76</v>
      </c>
      <c r="K46" s="68">
        <v>7.4879999999999995</v>
      </c>
    </row>
    <row r="47" spans="1:11" x14ac:dyDescent="0.35">
      <c r="A47" s="67" t="s">
        <v>51</v>
      </c>
      <c r="B47" s="67" t="s">
        <v>39</v>
      </c>
      <c r="C47" s="67">
        <v>145</v>
      </c>
      <c r="D47" s="67">
        <v>12.2</v>
      </c>
      <c r="F47" s="67" t="s">
        <v>39</v>
      </c>
      <c r="G47" s="68">
        <v>145</v>
      </c>
      <c r="H47" s="68">
        <v>11.98</v>
      </c>
      <c r="I47" s="68">
        <v>4.1929999999999996</v>
      </c>
      <c r="J47" s="68">
        <v>5.99</v>
      </c>
      <c r="K47" s="68">
        <v>7.7870000000000008</v>
      </c>
    </row>
    <row r="48" spans="1:11" x14ac:dyDescent="0.35">
      <c r="A48" s="67" t="s">
        <v>51</v>
      </c>
      <c r="B48" s="67" t="s">
        <v>39</v>
      </c>
      <c r="C48" s="67">
        <v>145</v>
      </c>
      <c r="D48" s="67">
        <v>12.01</v>
      </c>
      <c r="F48" s="67" t="s">
        <v>39</v>
      </c>
      <c r="G48" s="68">
        <v>145</v>
      </c>
      <c r="H48" s="68">
        <v>11.83</v>
      </c>
      <c r="I48" s="68">
        <v>4.1404999999999994</v>
      </c>
      <c r="J48" s="68">
        <v>5.915</v>
      </c>
      <c r="K48" s="68">
        <v>7.6895000000000007</v>
      </c>
    </row>
    <row r="49" spans="1:11" x14ac:dyDescent="0.35">
      <c r="A49" s="67" t="s">
        <v>51</v>
      </c>
      <c r="B49" s="67" t="s">
        <v>39</v>
      </c>
      <c r="C49" s="67">
        <v>145</v>
      </c>
      <c r="D49" s="67">
        <v>12.17</v>
      </c>
      <c r="F49" s="67" t="s">
        <v>39</v>
      </c>
      <c r="G49" s="68">
        <v>145</v>
      </c>
      <c r="H49" s="68">
        <v>11.89</v>
      </c>
      <c r="I49" s="68">
        <v>4.1615000000000002</v>
      </c>
      <c r="J49" s="68">
        <v>5.9450000000000003</v>
      </c>
      <c r="K49" s="68">
        <v>7.7285000000000004</v>
      </c>
    </row>
    <row r="50" spans="1:11" x14ac:dyDescent="0.35">
      <c r="A50" s="67" t="s">
        <v>51</v>
      </c>
      <c r="B50" s="67" t="s">
        <v>39</v>
      </c>
      <c r="C50" s="67">
        <v>145</v>
      </c>
      <c r="D50" s="67">
        <v>12</v>
      </c>
      <c r="F50" s="67" t="s">
        <v>39</v>
      </c>
      <c r="G50" s="68">
        <v>145</v>
      </c>
      <c r="H50" s="68">
        <v>11.53</v>
      </c>
      <c r="I50" s="68">
        <v>4.0354999999999999</v>
      </c>
      <c r="J50" s="68">
        <v>5.7649999999999997</v>
      </c>
      <c r="K50" s="68">
        <v>7.4944999999999995</v>
      </c>
    </row>
    <row r="51" spans="1:11" x14ac:dyDescent="0.35">
      <c r="A51" s="67" t="s">
        <v>51</v>
      </c>
      <c r="B51" s="67" t="s">
        <v>39</v>
      </c>
      <c r="C51" s="67">
        <v>145</v>
      </c>
      <c r="D51" s="67">
        <v>12.37</v>
      </c>
      <c r="F51" s="67" t="s">
        <v>39</v>
      </c>
      <c r="G51" s="68">
        <v>145</v>
      </c>
      <c r="H51" s="68">
        <v>11.85</v>
      </c>
      <c r="I51" s="68">
        <v>4.1475</v>
      </c>
      <c r="J51" s="68">
        <v>5.9249999999999998</v>
      </c>
      <c r="K51" s="68">
        <v>7.7024999999999997</v>
      </c>
    </row>
    <row r="52" spans="1:11" x14ac:dyDescent="0.35">
      <c r="A52" s="67" t="s">
        <v>51</v>
      </c>
      <c r="B52" s="67" t="s">
        <v>39</v>
      </c>
      <c r="C52" s="67">
        <v>145</v>
      </c>
      <c r="D52" s="67">
        <v>12.45</v>
      </c>
      <c r="F52" s="67" t="s">
        <v>39</v>
      </c>
      <c r="G52" s="68">
        <v>145</v>
      </c>
      <c r="H52" s="68">
        <v>11.85</v>
      </c>
      <c r="I52" s="68">
        <v>4.1475</v>
      </c>
      <c r="J52" s="68">
        <v>5.9249999999999998</v>
      </c>
      <c r="K52" s="68">
        <v>7.7024999999999997</v>
      </c>
    </row>
    <row r="53" spans="1:11" x14ac:dyDescent="0.35">
      <c r="A53" s="67" t="s">
        <v>51</v>
      </c>
      <c r="B53" s="67" t="s">
        <v>39</v>
      </c>
      <c r="C53" s="67">
        <v>145</v>
      </c>
      <c r="D53" s="67">
        <v>12.54</v>
      </c>
      <c r="F53" s="67" t="s">
        <v>39</v>
      </c>
      <c r="G53" s="68">
        <v>145</v>
      </c>
      <c r="H53" s="68">
        <v>12.27</v>
      </c>
      <c r="I53" s="68">
        <v>4.2944999999999993</v>
      </c>
      <c r="J53" s="68">
        <v>6.1349999999999998</v>
      </c>
      <c r="K53" s="68">
        <v>7.9755000000000003</v>
      </c>
    </row>
    <row r="54" spans="1:11" x14ac:dyDescent="0.35">
      <c r="A54" s="67" t="s">
        <v>33</v>
      </c>
      <c r="B54" s="67" t="s">
        <v>301</v>
      </c>
      <c r="C54" s="67">
        <v>710</v>
      </c>
      <c r="D54" s="67">
        <v>40.659999999999997</v>
      </c>
      <c r="F54" s="67" t="s">
        <v>39</v>
      </c>
      <c r="G54" s="68">
        <v>145</v>
      </c>
      <c r="H54" s="68">
        <v>12.25</v>
      </c>
      <c r="I54" s="68">
        <v>4.2874999999999996</v>
      </c>
      <c r="J54" s="68">
        <v>6.125</v>
      </c>
      <c r="K54" s="68">
        <v>7.9625000000000004</v>
      </c>
    </row>
    <row r="55" spans="1:11" x14ac:dyDescent="0.35">
      <c r="A55" s="67" t="s">
        <v>68</v>
      </c>
      <c r="B55" s="67" t="s">
        <v>301</v>
      </c>
      <c r="C55" s="67">
        <v>760</v>
      </c>
      <c r="D55" s="67">
        <v>42.9</v>
      </c>
      <c r="F55" s="67" t="s">
        <v>39</v>
      </c>
      <c r="G55" s="68">
        <v>145</v>
      </c>
      <c r="H55" s="68">
        <v>12.2</v>
      </c>
      <c r="I55" s="68">
        <v>4.2699999999999996</v>
      </c>
      <c r="J55" s="68">
        <v>6.1</v>
      </c>
      <c r="K55" s="68">
        <v>7.93</v>
      </c>
    </row>
    <row r="56" spans="1:11" x14ac:dyDescent="0.35">
      <c r="A56" s="67" t="s">
        <v>68</v>
      </c>
      <c r="B56" s="67" t="s">
        <v>301</v>
      </c>
      <c r="C56" s="67">
        <v>810</v>
      </c>
      <c r="D56" s="67">
        <v>44.93</v>
      </c>
      <c r="F56" s="67" t="s">
        <v>39</v>
      </c>
      <c r="G56" s="68">
        <v>145</v>
      </c>
      <c r="H56" s="68">
        <v>12.01</v>
      </c>
      <c r="I56" s="68">
        <v>4.2035</v>
      </c>
      <c r="J56" s="68">
        <v>6.0049999999999999</v>
      </c>
      <c r="K56" s="68">
        <v>7.8064999999999998</v>
      </c>
    </row>
    <row r="57" spans="1:11" x14ac:dyDescent="0.35">
      <c r="A57" s="67" t="s">
        <v>68</v>
      </c>
      <c r="B57" s="67" t="s">
        <v>301</v>
      </c>
      <c r="C57" s="67">
        <v>860</v>
      </c>
      <c r="D57" s="67">
        <v>46.79</v>
      </c>
      <c r="F57" s="67" t="s">
        <v>39</v>
      </c>
      <c r="G57" s="68">
        <v>145</v>
      </c>
      <c r="H57" s="68">
        <v>12.17</v>
      </c>
      <c r="I57" s="68">
        <v>4.2595000000000001</v>
      </c>
      <c r="J57" s="68">
        <v>6.085</v>
      </c>
      <c r="K57" s="68">
        <v>7.9104999999999999</v>
      </c>
    </row>
    <row r="58" spans="1:11" x14ac:dyDescent="0.35">
      <c r="A58" s="67" t="s">
        <v>68</v>
      </c>
      <c r="B58" s="67" t="s">
        <v>301</v>
      </c>
      <c r="C58" s="67">
        <v>910</v>
      </c>
      <c r="D58" s="67">
        <v>48.94</v>
      </c>
      <c r="F58" s="67" t="s">
        <v>39</v>
      </c>
      <c r="G58" s="68">
        <v>145</v>
      </c>
      <c r="H58" s="68">
        <v>12</v>
      </c>
      <c r="I58" s="68">
        <v>4.1999999999999993</v>
      </c>
      <c r="J58" s="68">
        <v>6</v>
      </c>
      <c r="K58" s="68">
        <v>7.8000000000000007</v>
      </c>
    </row>
    <row r="59" spans="1:11" x14ac:dyDescent="0.35">
      <c r="A59" s="67" t="s">
        <v>302</v>
      </c>
      <c r="B59" s="67" t="s">
        <v>301</v>
      </c>
      <c r="C59" s="67">
        <v>710</v>
      </c>
      <c r="D59" s="67">
        <v>45.71</v>
      </c>
      <c r="F59" s="67" t="s">
        <v>39</v>
      </c>
      <c r="G59" s="68">
        <v>145</v>
      </c>
      <c r="H59" s="68">
        <v>12.37</v>
      </c>
      <c r="I59" s="68">
        <v>4.3294999999999995</v>
      </c>
      <c r="J59" s="68">
        <v>6.1849999999999996</v>
      </c>
      <c r="K59" s="68">
        <v>8.0404999999999998</v>
      </c>
    </row>
    <row r="60" spans="1:11" x14ac:dyDescent="0.35">
      <c r="A60" s="67" t="s">
        <v>302</v>
      </c>
      <c r="B60" s="67" t="s">
        <v>301</v>
      </c>
      <c r="C60" s="67">
        <v>760</v>
      </c>
      <c r="D60" s="67">
        <v>48.15</v>
      </c>
      <c r="F60" s="67" t="s">
        <v>39</v>
      </c>
      <c r="G60" s="68">
        <v>145</v>
      </c>
      <c r="H60" s="68">
        <v>12.45</v>
      </c>
      <c r="I60" s="68">
        <v>4.357499999999999</v>
      </c>
      <c r="J60" s="68">
        <v>6.2249999999999996</v>
      </c>
      <c r="K60" s="68">
        <v>8.0924999999999994</v>
      </c>
    </row>
    <row r="61" spans="1:11" x14ac:dyDescent="0.35">
      <c r="A61" s="67" t="s">
        <v>302</v>
      </c>
      <c r="B61" s="67" t="s">
        <v>301</v>
      </c>
      <c r="C61" s="67">
        <v>810</v>
      </c>
      <c r="D61" s="67">
        <v>50.33</v>
      </c>
      <c r="F61" s="67" t="s">
        <v>39</v>
      </c>
      <c r="G61" s="68">
        <v>145</v>
      </c>
      <c r="H61" s="68">
        <v>12.54</v>
      </c>
      <c r="I61" s="68">
        <v>4.3889999999999993</v>
      </c>
      <c r="J61" s="68">
        <v>6.27</v>
      </c>
      <c r="K61" s="68">
        <v>8.1509999999999998</v>
      </c>
    </row>
    <row r="62" spans="1:11" x14ac:dyDescent="0.35">
      <c r="A62" s="67" t="s">
        <v>302</v>
      </c>
      <c r="B62" s="67" t="s">
        <v>301</v>
      </c>
      <c r="C62" s="67">
        <v>860</v>
      </c>
      <c r="D62" s="67">
        <v>52.28</v>
      </c>
      <c r="F62" s="67" t="s">
        <v>39</v>
      </c>
      <c r="G62" s="68">
        <v>153.45000000000005</v>
      </c>
      <c r="H62" s="68">
        <v>12.66</v>
      </c>
      <c r="I62" s="68">
        <v>4.431</v>
      </c>
      <c r="J62" s="68">
        <v>6.33</v>
      </c>
      <c r="K62" s="68">
        <v>8.229000000000001</v>
      </c>
    </row>
    <row r="63" spans="1:11" x14ac:dyDescent="0.35">
      <c r="A63" s="67" t="s">
        <v>302</v>
      </c>
      <c r="B63" s="67" t="s">
        <v>301</v>
      </c>
      <c r="C63" s="67">
        <v>910</v>
      </c>
      <c r="D63" s="67">
        <v>54.02</v>
      </c>
      <c r="F63" s="67" t="s">
        <v>39</v>
      </c>
      <c r="G63" s="68">
        <v>153.45000000000005</v>
      </c>
      <c r="H63" s="68">
        <v>12.08</v>
      </c>
      <c r="I63" s="68">
        <v>4.2279999999999998</v>
      </c>
      <c r="J63" s="68">
        <v>6.04</v>
      </c>
      <c r="K63" s="68">
        <v>7.8520000000000003</v>
      </c>
    </row>
    <row r="64" spans="1:11" x14ac:dyDescent="0.35">
      <c r="A64" s="67" t="s">
        <v>303</v>
      </c>
      <c r="B64" s="67" t="s">
        <v>301</v>
      </c>
      <c r="C64" s="67">
        <v>710</v>
      </c>
      <c r="D64" s="67">
        <v>45.95</v>
      </c>
      <c r="F64" s="67" t="s">
        <v>39</v>
      </c>
      <c r="G64" s="68">
        <v>153.45000000000005</v>
      </c>
      <c r="H64" s="68">
        <v>12.74</v>
      </c>
      <c r="I64" s="68">
        <v>4.4589999999999996</v>
      </c>
      <c r="J64" s="68">
        <v>6.37</v>
      </c>
      <c r="K64" s="68">
        <v>8.2810000000000006</v>
      </c>
    </row>
    <row r="65" spans="1:11" x14ac:dyDescent="0.35">
      <c r="A65" s="67" t="s">
        <v>303</v>
      </c>
      <c r="B65" s="67" t="s">
        <v>301</v>
      </c>
      <c r="C65" s="67">
        <v>760</v>
      </c>
      <c r="D65" s="67">
        <v>48.09</v>
      </c>
      <c r="F65" s="67" t="s">
        <v>39</v>
      </c>
      <c r="G65" s="68">
        <v>153.45000000000005</v>
      </c>
      <c r="H65" s="68">
        <v>12.72</v>
      </c>
      <c r="I65" s="68">
        <v>4.452</v>
      </c>
      <c r="J65" s="68">
        <v>6.36</v>
      </c>
      <c r="K65" s="68">
        <v>8.2680000000000007</v>
      </c>
    </row>
    <row r="66" spans="1:11" x14ac:dyDescent="0.35">
      <c r="A66" s="67" t="s">
        <v>303</v>
      </c>
      <c r="B66" s="67" t="s">
        <v>301</v>
      </c>
      <c r="C66" s="67">
        <v>810</v>
      </c>
      <c r="D66" s="67">
        <v>50.25</v>
      </c>
      <c r="F66" s="67" t="s">
        <v>39</v>
      </c>
      <c r="G66" s="68">
        <v>198.6</v>
      </c>
      <c r="H66" s="68">
        <v>17.3</v>
      </c>
      <c r="I66" s="68">
        <v>6.0549999999999997</v>
      </c>
      <c r="J66" s="68">
        <v>8.65</v>
      </c>
      <c r="K66" s="68">
        <v>11.245000000000001</v>
      </c>
    </row>
    <row r="67" spans="1:11" x14ac:dyDescent="0.35">
      <c r="A67" s="67" t="s">
        <v>303</v>
      </c>
      <c r="B67" s="67" t="s">
        <v>301</v>
      </c>
      <c r="C67" s="67">
        <v>860</v>
      </c>
      <c r="D67" s="67">
        <v>52.2</v>
      </c>
      <c r="F67" s="67" t="s">
        <v>39</v>
      </c>
      <c r="G67" s="68">
        <v>140.9</v>
      </c>
      <c r="H67" s="68">
        <v>13.1</v>
      </c>
      <c r="I67" s="68">
        <v>4.585</v>
      </c>
      <c r="J67" s="68">
        <v>6.55</v>
      </c>
      <c r="K67" s="68">
        <v>8.5150000000000006</v>
      </c>
    </row>
    <row r="68" spans="1:11" x14ac:dyDescent="0.35">
      <c r="A68" s="67" t="s">
        <v>303</v>
      </c>
      <c r="B68" s="67" t="s">
        <v>301</v>
      </c>
      <c r="C68" s="67">
        <v>910</v>
      </c>
      <c r="D68" s="67">
        <v>53.9</v>
      </c>
      <c r="F68" s="67" t="s">
        <v>39</v>
      </c>
      <c r="G68" s="68">
        <v>134.5</v>
      </c>
      <c r="H68" s="68">
        <v>12.1</v>
      </c>
      <c r="I68" s="68">
        <v>4.2349999999999994</v>
      </c>
      <c r="J68" s="68">
        <v>6.05</v>
      </c>
      <c r="K68" s="68">
        <v>7.8650000000000002</v>
      </c>
    </row>
    <row r="69" spans="1:11" x14ac:dyDescent="0.35">
      <c r="A69" s="67" t="s">
        <v>304</v>
      </c>
      <c r="B69" s="67" t="s">
        <v>301</v>
      </c>
      <c r="C69" s="67">
        <v>710</v>
      </c>
      <c r="D69" s="67">
        <v>44.37</v>
      </c>
      <c r="F69" s="67" t="s">
        <v>52</v>
      </c>
      <c r="G69" s="68">
        <v>153.45000000000005</v>
      </c>
      <c r="H69" s="68">
        <v>13</v>
      </c>
      <c r="I69" s="68">
        <v>4.55</v>
      </c>
      <c r="J69" s="68">
        <v>6.5</v>
      </c>
      <c r="K69" s="68">
        <v>8.4500000000000011</v>
      </c>
    </row>
    <row r="70" spans="1:11" x14ac:dyDescent="0.35">
      <c r="A70" s="67" t="s">
        <v>304</v>
      </c>
      <c r="B70" s="67" t="s">
        <v>301</v>
      </c>
      <c r="C70" s="67">
        <v>760</v>
      </c>
      <c r="D70" s="67">
        <v>46.91</v>
      </c>
      <c r="F70" s="67" t="s">
        <v>52</v>
      </c>
      <c r="G70" s="68">
        <v>153.45000000000005</v>
      </c>
      <c r="H70" s="68">
        <v>14.05</v>
      </c>
      <c r="I70" s="68">
        <v>4.9174999999999995</v>
      </c>
      <c r="J70" s="68">
        <v>7.0250000000000004</v>
      </c>
      <c r="K70" s="68">
        <v>9.1325000000000003</v>
      </c>
    </row>
    <row r="71" spans="1:11" x14ac:dyDescent="0.35">
      <c r="A71" s="67" t="s">
        <v>304</v>
      </c>
      <c r="B71" s="67" t="s">
        <v>301</v>
      </c>
      <c r="C71" s="67">
        <v>810</v>
      </c>
      <c r="D71" s="67">
        <v>49.18</v>
      </c>
      <c r="F71" s="67" t="s">
        <v>52</v>
      </c>
      <c r="G71" s="68">
        <v>142.1</v>
      </c>
      <c r="H71" s="68">
        <v>9.4</v>
      </c>
      <c r="I71" s="68">
        <v>3.29</v>
      </c>
      <c r="J71" s="68">
        <v>4.7</v>
      </c>
      <c r="K71" s="68">
        <v>6.11</v>
      </c>
    </row>
    <row r="72" spans="1:11" x14ac:dyDescent="0.35">
      <c r="A72" s="67" t="s">
        <v>304</v>
      </c>
      <c r="B72" s="67" t="s">
        <v>301</v>
      </c>
      <c r="C72" s="67">
        <v>860</v>
      </c>
      <c r="D72" s="67">
        <v>51.21</v>
      </c>
      <c r="F72" s="67" t="s">
        <v>52</v>
      </c>
      <c r="G72" s="68">
        <v>163.19999999999999</v>
      </c>
      <c r="H72" s="68">
        <v>11.1</v>
      </c>
      <c r="I72" s="68">
        <v>3.8849999999999998</v>
      </c>
      <c r="J72" s="68">
        <v>5.55</v>
      </c>
      <c r="K72" s="68">
        <v>7.2149999999999999</v>
      </c>
    </row>
    <row r="73" spans="1:11" x14ac:dyDescent="0.35">
      <c r="A73" s="67" t="s">
        <v>304</v>
      </c>
      <c r="B73" s="67" t="s">
        <v>301</v>
      </c>
      <c r="C73" s="67">
        <v>910</v>
      </c>
      <c r="D73" s="67">
        <v>52.98</v>
      </c>
      <c r="F73" s="67" t="s">
        <v>52</v>
      </c>
      <c r="G73" s="68">
        <v>182.7</v>
      </c>
      <c r="H73" s="68">
        <v>12.6</v>
      </c>
      <c r="I73" s="68">
        <v>4.4099999999999993</v>
      </c>
      <c r="J73" s="68">
        <v>6.3</v>
      </c>
      <c r="K73" s="68">
        <v>8.19</v>
      </c>
    </row>
    <row r="74" spans="1:11" x14ac:dyDescent="0.35">
      <c r="A74" s="67" t="s">
        <v>54</v>
      </c>
      <c r="B74" s="67" t="s">
        <v>52</v>
      </c>
      <c r="C74" s="67">
        <v>153.45000000000005</v>
      </c>
      <c r="D74" s="67">
        <v>13</v>
      </c>
      <c r="F74" s="67" t="s">
        <v>52</v>
      </c>
      <c r="G74" s="68">
        <v>198.7</v>
      </c>
      <c r="H74" s="68">
        <v>13.9</v>
      </c>
      <c r="I74" s="68">
        <v>4.8650000000000002</v>
      </c>
      <c r="J74" s="68">
        <v>6.95</v>
      </c>
      <c r="K74" s="68">
        <v>9.0350000000000001</v>
      </c>
    </row>
    <row r="75" spans="1:11" x14ac:dyDescent="0.35">
      <c r="A75" s="67" t="s">
        <v>53</v>
      </c>
      <c r="B75" s="67" t="s">
        <v>52</v>
      </c>
      <c r="C75" s="67">
        <v>153.45000000000005</v>
      </c>
      <c r="D75" s="67">
        <v>14.05</v>
      </c>
      <c r="F75" s="67" t="s">
        <v>6</v>
      </c>
      <c r="G75" s="68">
        <v>200</v>
      </c>
      <c r="H75" s="68">
        <v>16.77</v>
      </c>
      <c r="I75" s="68">
        <v>5.8694999999999995</v>
      </c>
      <c r="J75" s="68">
        <v>8.3849999999999998</v>
      </c>
      <c r="K75" s="68">
        <v>10.900500000000001</v>
      </c>
    </row>
    <row r="76" spans="1:11" x14ac:dyDescent="0.35">
      <c r="A76" s="67" t="s">
        <v>39</v>
      </c>
      <c r="B76" s="67" t="s">
        <v>39</v>
      </c>
      <c r="C76" s="67">
        <v>153.45000000000005</v>
      </c>
      <c r="D76" s="67">
        <v>12.66</v>
      </c>
      <c r="F76" s="67" t="s">
        <v>6</v>
      </c>
      <c r="G76" s="68">
        <v>250</v>
      </c>
      <c r="H76" s="68">
        <v>21.42</v>
      </c>
      <c r="I76" s="68">
        <v>7.4969999999999999</v>
      </c>
      <c r="J76" s="68">
        <v>10.71</v>
      </c>
      <c r="K76" s="68">
        <v>13.923000000000002</v>
      </c>
    </row>
    <row r="77" spans="1:11" x14ac:dyDescent="0.35">
      <c r="A77" s="67" t="s">
        <v>39</v>
      </c>
      <c r="B77" s="67" t="s">
        <v>39</v>
      </c>
      <c r="C77" s="67">
        <v>153.45000000000005</v>
      </c>
      <c r="D77" s="67">
        <v>12.08</v>
      </c>
      <c r="F77" s="67" t="s">
        <v>6</v>
      </c>
      <c r="G77" s="68">
        <v>300</v>
      </c>
      <c r="H77" s="68">
        <v>25.63</v>
      </c>
      <c r="I77" s="68">
        <v>8.9704999999999995</v>
      </c>
      <c r="J77" s="68">
        <v>12.815</v>
      </c>
      <c r="K77" s="68">
        <v>16.659500000000001</v>
      </c>
    </row>
    <row r="78" spans="1:11" x14ac:dyDescent="0.35">
      <c r="A78" s="67" t="s">
        <v>39</v>
      </c>
      <c r="B78" s="67" t="s">
        <v>39</v>
      </c>
      <c r="C78" s="67">
        <v>153.45000000000005</v>
      </c>
      <c r="D78" s="67">
        <v>12.74</v>
      </c>
      <c r="F78" s="67" t="s">
        <v>6</v>
      </c>
      <c r="G78" s="68">
        <v>350</v>
      </c>
      <c r="H78" s="68">
        <v>29.27</v>
      </c>
      <c r="I78" s="68">
        <v>10.244499999999999</v>
      </c>
      <c r="J78" s="68">
        <v>14.635</v>
      </c>
      <c r="K78" s="68">
        <v>19.025500000000001</v>
      </c>
    </row>
    <row r="79" spans="1:11" x14ac:dyDescent="0.35">
      <c r="A79" s="67" t="s">
        <v>39</v>
      </c>
      <c r="B79" s="67" t="s">
        <v>39</v>
      </c>
      <c r="C79" s="67">
        <v>153.45000000000005</v>
      </c>
      <c r="D79" s="67">
        <v>12.72</v>
      </c>
      <c r="F79" s="67" t="s">
        <v>6</v>
      </c>
      <c r="G79" s="68">
        <v>400</v>
      </c>
      <c r="H79" s="68">
        <v>32.76</v>
      </c>
      <c r="I79" s="68">
        <v>11.465999999999999</v>
      </c>
      <c r="J79" s="68">
        <v>16.38</v>
      </c>
      <c r="K79" s="68">
        <v>21.294</v>
      </c>
    </row>
    <row r="80" spans="1:11" x14ac:dyDescent="0.35">
      <c r="A80" s="67" t="s">
        <v>39</v>
      </c>
      <c r="B80" s="67" t="s">
        <v>39</v>
      </c>
      <c r="C80" s="67">
        <v>198.6</v>
      </c>
      <c r="D80" s="67">
        <v>17.3</v>
      </c>
      <c r="F80" s="67" t="s">
        <v>6</v>
      </c>
      <c r="G80" s="68">
        <v>500</v>
      </c>
      <c r="H80" s="68">
        <v>35.67</v>
      </c>
      <c r="I80" s="68">
        <v>12.484500000000001</v>
      </c>
      <c r="J80" s="68">
        <v>17.835000000000001</v>
      </c>
      <c r="K80" s="68">
        <v>23.185500000000001</v>
      </c>
    </row>
    <row r="81" spans="1:11" x14ac:dyDescent="0.35">
      <c r="A81" s="67" t="s">
        <v>39</v>
      </c>
      <c r="B81" s="67" t="s">
        <v>39</v>
      </c>
      <c r="C81" s="67">
        <v>140.9</v>
      </c>
      <c r="D81" s="67">
        <v>13.1</v>
      </c>
      <c r="F81" s="67" t="s">
        <v>6</v>
      </c>
      <c r="G81" s="68">
        <v>600</v>
      </c>
      <c r="H81" s="68">
        <v>37.89</v>
      </c>
      <c r="I81" s="68">
        <v>13.2615</v>
      </c>
      <c r="J81" s="68">
        <v>18.945</v>
      </c>
      <c r="K81" s="68">
        <v>24.628500000000003</v>
      </c>
    </row>
    <row r="82" spans="1:11" x14ac:dyDescent="0.35">
      <c r="A82" s="67" t="s">
        <v>39</v>
      </c>
      <c r="B82" s="67" t="s">
        <v>39</v>
      </c>
      <c r="C82" s="67">
        <v>134.5</v>
      </c>
      <c r="D82" s="67">
        <v>12.1</v>
      </c>
      <c r="F82" s="67" t="s">
        <v>6</v>
      </c>
      <c r="G82" s="68">
        <v>700</v>
      </c>
      <c r="H82" s="68">
        <v>39.82</v>
      </c>
      <c r="I82" s="68">
        <v>13.936999999999999</v>
      </c>
      <c r="J82" s="68">
        <v>19.91</v>
      </c>
      <c r="K82" s="68">
        <v>25.883000000000003</v>
      </c>
    </row>
    <row r="83" spans="1:11" x14ac:dyDescent="0.35">
      <c r="A83" s="67" t="s">
        <v>52</v>
      </c>
      <c r="B83" s="67" t="s">
        <v>52</v>
      </c>
      <c r="C83" s="67">
        <v>142.1</v>
      </c>
      <c r="D83" s="67">
        <v>9.4</v>
      </c>
      <c r="F83" s="67" t="s">
        <v>6</v>
      </c>
      <c r="G83" s="68">
        <v>400</v>
      </c>
      <c r="H83" s="68">
        <v>31.42</v>
      </c>
      <c r="I83" s="68">
        <v>10.997</v>
      </c>
      <c r="J83" s="68">
        <v>15.71</v>
      </c>
      <c r="K83" s="68">
        <v>20.423000000000002</v>
      </c>
    </row>
    <row r="84" spans="1:11" x14ac:dyDescent="0.35">
      <c r="A84" s="67" t="s">
        <v>52</v>
      </c>
      <c r="B84" s="67" t="s">
        <v>52</v>
      </c>
      <c r="C84" s="67">
        <v>163.19999999999999</v>
      </c>
      <c r="D84" s="67">
        <v>11.1</v>
      </c>
      <c r="F84" s="67" t="s">
        <v>6</v>
      </c>
      <c r="G84" s="68">
        <v>500</v>
      </c>
      <c r="H84" s="68">
        <v>35.869999999999997</v>
      </c>
      <c r="I84" s="68">
        <v>12.554499999999999</v>
      </c>
      <c r="J84" s="68">
        <v>17.934999999999999</v>
      </c>
      <c r="K84" s="68">
        <v>23.3155</v>
      </c>
    </row>
    <row r="85" spans="1:11" x14ac:dyDescent="0.35">
      <c r="A85" s="67" t="s">
        <v>52</v>
      </c>
      <c r="B85" s="67" t="s">
        <v>52</v>
      </c>
      <c r="C85" s="67">
        <v>182.7</v>
      </c>
      <c r="D85" s="67">
        <v>12.6</v>
      </c>
      <c r="F85" s="67" t="s">
        <v>6</v>
      </c>
      <c r="G85" s="68">
        <v>600</v>
      </c>
      <c r="H85" s="68">
        <v>39.159999999999997</v>
      </c>
      <c r="I85" s="68">
        <v>13.705999999999998</v>
      </c>
      <c r="J85" s="68">
        <v>19.579999999999998</v>
      </c>
      <c r="K85" s="68">
        <v>25.453999999999997</v>
      </c>
    </row>
    <row r="86" spans="1:11" x14ac:dyDescent="0.35">
      <c r="A86" s="67" t="s">
        <v>52</v>
      </c>
      <c r="B86" s="67" t="s">
        <v>52</v>
      </c>
      <c r="C86" s="67">
        <v>198.7</v>
      </c>
      <c r="D86" s="67">
        <v>13.9</v>
      </c>
      <c r="F86" s="67" t="s">
        <v>6</v>
      </c>
      <c r="G86" s="68">
        <v>700</v>
      </c>
      <c r="H86" s="68">
        <v>40.65</v>
      </c>
      <c r="I86" s="68">
        <v>14.227499999999999</v>
      </c>
      <c r="J86" s="68">
        <v>20.324999999999999</v>
      </c>
      <c r="K86" s="68">
        <v>26.422499999999999</v>
      </c>
    </row>
    <row r="87" spans="1:11" x14ac:dyDescent="0.35">
      <c r="A87" s="67" t="s">
        <v>56</v>
      </c>
      <c r="B87" s="67" t="s">
        <v>6</v>
      </c>
      <c r="C87" s="67">
        <v>276.629521963824</v>
      </c>
      <c r="D87" s="67">
        <v>14.2679884594739</v>
      </c>
      <c r="F87" s="67" t="s">
        <v>6</v>
      </c>
      <c r="G87" s="68">
        <v>600</v>
      </c>
      <c r="H87" s="68">
        <v>36.26</v>
      </c>
      <c r="I87" s="68">
        <v>12.690999999999999</v>
      </c>
      <c r="J87" s="68">
        <v>18.13</v>
      </c>
      <c r="K87" s="68">
        <v>23.568999999999999</v>
      </c>
    </row>
    <row r="88" spans="1:11" x14ac:dyDescent="0.35">
      <c r="A88" s="67" t="s">
        <v>69</v>
      </c>
      <c r="B88" s="67" t="s">
        <v>6</v>
      </c>
      <c r="C88" s="67">
        <v>308.35755813953398</v>
      </c>
      <c r="D88" s="67">
        <v>16.7935453569511</v>
      </c>
      <c r="F88" s="67" t="s">
        <v>6</v>
      </c>
      <c r="G88" s="68">
        <v>700</v>
      </c>
      <c r="H88" s="68">
        <v>37.090000000000003</v>
      </c>
      <c r="I88" s="68">
        <v>12.9815</v>
      </c>
      <c r="J88" s="68">
        <v>18.545000000000002</v>
      </c>
      <c r="K88" s="68">
        <v>24.108500000000003</v>
      </c>
    </row>
    <row r="89" spans="1:11" x14ac:dyDescent="0.35">
      <c r="A89" s="67" t="s">
        <v>69</v>
      </c>
      <c r="B89" s="67" t="s">
        <v>6</v>
      </c>
      <c r="C89" s="67">
        <v>352.574289405684</v>
      </c>
      <c r="D89" s="67">
        <v>19.866002415458901</v>
      </c>
      <c r="F89" s="67" t="s">
        <v>6</v>
      </c>
      <c r="G89" s="68">
        <v>600</v>
      </c>
      <c r="H89" s="68">
        <v>36.69</v>
      </c>
      <c r="I89" s="68">
        <v>12.841499999999998</v>
      </c>
      <c r="J89" s="68">
        <v>18.344999999999999</v>
      </c>
      <c r="K89" s="68">
        <v>23.848499999999998</v>
      </c>
    </row>
    <row r="90" spans="1:11" x14ac:dyDescent="0.35">
      <c r="A90" s="67" t="s">
        <v>69</v>
      </c>
      <c r="B90" s="67" t="s">
        <v>6</v>
      </c>
      <c r="C90" s="67">
        <v>395.44089147286797</v>
      </c>
      <c r="D90" s="67">
        <v>22.473530595813202</v>
      </c>
      <c r="F90" s="67" t="s">
        <v>6</v>
      </c>
      <c r="G90" s="68">
        <v>700</v>
      </c>
      <c r="H90" s="68">
        <v>37.11</v>
      </c>
      <c r="I90" s="68">
        <v>12.988499999999998</v>
      </c>
      <c r="J90" s="68">
        <v>18.555</v>
      </c>
      <c r="K90" s="68">
        <v>24.121500000000001</v>
      </c>
    </row>
    <row r="91" spans="1:11" x14ac:dyDescent="0.35">
      <c r="A91" s="67" t="s">
        <v>69</v>
      </c>
      <c r="B91" s="67" t="s">
        <v>6</v>
      </c>
      <c r="C91" s="67">
        <v>439.99515503875898</v>
      </c>
      <c r="D91" s="67">
        <v>24.9173711755233</v>
      </c>
      <c r="F91" s="67" t="s">
        <v>6</v>
      </c>
      <c r="G91" s="68">
        <v>276.629521963824</v>
      </c>
      <c r="H91" s="68">
        <v>14.2679884594739</v>
      </c>
      <c r="I91" s="68">
        <v>4.9937959608158646</v>
      </c>
      <c r="J91" s="68">
        <v>7.1339942297369499</v>
      </c>
      <c r="K91" s="68">
        <v>9.2741924986580351</v>
      </c>
    </row>
    <row r="92" spans="1:11" x14ac:dyDescent="0.35">
      <c r="A92" s="67" t="s">
        <v>69</v>
      </c>
      <c r="B92" s="67" t="s">
        <v>6</v>
      </c>
      <c r="C92" s="67">
        <v>497.37564599483198</v>
      </c>
      <c r="D92" s="67">
        <v>27.724537037036999</v>
      </c>
      <c r="F92" s="67" t="s">
        <v>6</v>
      </c>
      <c r="G92" s="68">
        <v>308.35755813953398</v>
      </c>
      <c r="H92" s="68">
        <v>16.7935453569511</v>
      </c>
      <c r="I92" s="68">
        <v>5.8777408749328846</v>
      </c>
      <c r="J92" s="68">
        <v>8.3967726784755499</v>
      </c>
      <c r="K92" s="68">
        <v>10.915804482018215</v>
      </c>
    </row>
    <row r="93" spans="1:11" x14ac:dyDescent="0.35">
      <c r="A93" s="67" t="s">
        <v>69</v>
      </c>
      <c r="B93" s="67" t="s">
        <v>6</v>
      </c>
      <c r="C93" s="67">
        <v>547.33042635658899</v>
      </c>
      <c r="D93" s="67">
        <v>29.9389090177133</v>
      </c>
      <c r="F93" s="67" t="s">
        <v>6</v>
      </c>
      <c r="G93" s="68">
        <v>352.574289405684</v>
      </c>
      <c r="H93" s="68">
        <v>19.866002415458901</v>
      </c>
      <c r="I93" s="68">
        <v>6.9531008454106153</v>
      </c>
      <c r="J93" s="68">
        <v>9.9330012077294505</v>
      </c>
      <c r="K93" s="68">
        <v>12.912901570048286</v>
      </c>
    </row>
    <row r="94" spans="1:11" x14ac:dyDescent="0.35">
      <c r="A94" s="67" t="s">
        <v>69</v>
      </c>
      <c r="B94" s="67" t="s">
        <v>6</v>
      </c>
      <c r="C94" s="67">
        <v>568.00872093023202</v>
      </c>
      <c r="D94" s="67">
        <v>30.8465177133655</v>
      </c>
      <c r="F94" s="67" t="s">
        <v>6</v>
      </c>
      <c r="G94" s="68">
        <v>395.44089147286797</v>
      </c>
      <c r="H94" s="68">
        <v>22.473530595813202</v>
      </c>
      <c r="I94" s="68">
        <v>7.8657357085346202</v>
      </c>
      <c r="J94" s="68">
        <v>11.236765297906601</v>
      </c>
      <c r="K94" s="68">
        <v>14.607794887278581</v>
      </c>
    </row>
    <row r="95" spans="1:11" x14ac:dyDescent="0.35">
      <c r="A95" s="67" t="s">
        <v>75</v>
      </c>
      <c r="B95" s="67" t="s">
        <v>301</v>
      </c>
      <c r="C95" s="67">
        <v>220</v>
      </c>
      <c r="D95" s="67">
        <v>21.97</v>
      </c>
      <c r="F95" s="67" t="s">
        <v>6</v>
      </c>
      <c r="G95" s="68">
        <v>439.99515503875898</v>
      </c>
      <c r="H95" s="68">
        <v>24.9173711755233</v>
      </c>
      <c r="I95" s="68">
        <v>8.7210799114331543</v>
      </c>
      <c r="J95" s="68">
        <v>12.45868558776165</v>
      </c>
      <c r="K95" s="68">
        <v>16.196291264090146</v>
      </c>
    </row>
    <row r="96" spans="1:11" x14ac:dyDescent="0.35">
      <c r="A96" s="67" t="s">
        <v>77</v>
      </c>
      <c r="B96" s="67" t="s">
        <v>301</v>
      </c>
      <c r="C96" s="67">
        <v>220</v>
      </c>
      <c r="D96" s="67">
        <v>23.91</v>
      </c>
      <c r="F96" s="67" t="s">
        <v>6</v>
      </c>
      <c r="G96" s="68">
        <v>497.37564599483198</v>
      </c>
      <c r="H96" s="68">
        <v>27.724537037036999</v>
      </c>
      <c r="I96" s="68">
        <v>9.7035879629629491</v>
      </c>
      <c r="J96" s="68">
        <v>13.8622685185185</v>
      </c>
      <c r="K96" s="68">
        <v>18.02094907407405</v>
      </c>
    </row>
    <row r="97" spans="1:11" x14ac:dyDescent="0.35">
      <c r="A97" s="67" t="s">
        <v>78</v>
      </c>
      <c r="B97" s="67" t="s">
        <v>301</v>
      </c>
      <c r="C97" s="67">
        <v>220</v>
      </c>
      <c r="D97" s="67">
        <v>22.07</v>
      </c>
      <c r="F97" s="67" t="s">
        <v>6</v>
      </c>
      <c r="G97" s="68">
        <v>547.33042635658899</v>
      </c>
      <c r="H97" s="68">
        <v>29.9389090177133</v>
      </c>
      <c r="I97" s="68">
        <v>10.478618156199655</v>
      </c>
      <c r="J97" s="68">
        <v>14.96945450885665</v>
      </c>
      <c r="K97" s="68">
        <v>19.460290861513645</v>
      </c>
    </row>
    <row r="98" spans="1:11" x14ac:dyDescent="0.35">
      <c r="A98" s="67" t="s">
        <v>79</v>
      </c>
      <c r="B98" s="67" t="s">
        <v>301</v>
      </c>
      <c r="C98" s="67">
        <v>220</v>
      </c>
      <c r="D98" s="67">
        <v>22.9</v>
      </c>
      <c r="F98" s="67" t="s">
        <v>6</v>
      </c>
      <c r="G98" s="68">
        <v>568.00872093023202</v>
      </c>
      <c r="H98" s="68">
        <v>30.8465177133655</v>
      </c>
      <c r="I98" s="68">
        <v>10.796281199677924</v>
      </c>
      <c r="J98" s="68">
        <v>15.42325885668275</v>
      </c>
      <c r="K98" s="68">
        <v>20.050236513687576</v>
      </c>
    </row>
    <row r="103" spans="1:11" ht="13.9" x14ac:dyDescent="0.35">
      <c r="G103" s="52"/>
    </row>
  </sheetData>
  <phoneticPr fontId="2" type="noConversion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AEB6-05DF-4686-9011-DA53D45FC811}">
  <dimension ref="A1:R36"/>
  <sheetViews>
    <sheetView workbookViewId="0">
      <selection activeCell="S20" sqref="S20"/>
    </sheetView>
  </sheetViews>
  <sheetFormatPr defaultColWidth="8.73046875" defaultRowHeight="13.9" x14ac:dyDescent="0.4"/>
  <cols>
    <col min="1" max="16384" width="8.73046875" style="1"/>
  </cols>
  <sheetData>
    <row r="1" spans="1:18" x14ac:dyDescent="0.4">
      <c r="B1" s="1" t="s">
        <v>90</v>
      </c>
      <c r="C1" s="1" t="s">
        <v>84</v>
      </c>
      <c r="D1" s="1" t="s">
        <v>91</v>
      </c>
      <c r="E1" s="1" t="s">
        <v>85</v>
      </c>
      <c r="F1" s="1" t="s">
        <v>92</v>
      </c>
      <c r="G1" s="1" t="s">
        <v>93</v>
      </c>
      <c r="H1" s="1" t="s">
        <v>94</v>
      </c>
      <c r="I1" s="1" t="s">
        <v>95</v>
      </c>
      <c r="J1" s="1" t="s">
        <v>96</v>
      </c>
      <c r="K1" s="1" t="s">
        <v>86</v>
      </c>
      <c r="L1" s="1" t="s">
        <v>87</v>
      </c>
      <c r="M1" s="1" t="s">
        <v>97</v>
      </c>
      <c r="N1" s="1" t="s">
        <v>88</v>
      </c>
      <c r="O1" s="1" t="s">
        <v>89</v>
      </c>
      <c r="R1" s="1" t="s">
        <v>124</v>
      </c>
    </row>
    <row r="2" spans="1:18" x14ac:dyDescent="0.4">
      <c r="A2" s="1" t="s">
        <v>80</v>
      </c>
      <c r="B2" s="1">
        <v>7.3</v>
      </c>
      <c r="C2" s="1">
        <v>0.8</v>
      </c>
      <c r="D2" s="1">
        <v>2.7</v>
      </c>
      <c r="E2" s="1">
        <v>1.9</v>
      </c>
      <c r="F2" s="1">
        <v>0.6</v>
      </c>
      <c r="G2" s="1">
        <v>2.2000000000000002</v>
      </c>
      <c r="H2" s="1">
        <v>0.3</v>
      </c>
      <c r="I2" s="1">
        <v>6.1</v>
      </c>
      <c r="J2" s="1">
        <v>0.5</v>
      </c>
      <c r="K2" s="1">
        <v>2.5</v>
      </c>
      <c r="L2" s="1">
        <v>2.4</v>
      </c>
      <c r="M2" s="1">
        <v>2.1</v>
      </c>
      <c r="N2" s="1">
        <v>0.8</v>
      </c>
      <c r="O2" s="1">
        <v>30.3</v>
      </c>
      <c r="P2" s="1">
        <f>SUM(B2:N2)</f>
        <v>30.2</v>
      </c>
    </row>
    <row r="3" spans="1:18" x14ac:dyDescent="0.4">
      <c r="A3" s="1" t="s">
        <v>81</v>
      </c>
      <c r="B3" s="1">
        <v>6.8</v>
      </c>
      <c r="C3" s="1">
        <v>0.8</v>
      </c>
      <c r="D3" s="1">
        <v>12.3</v>
      </c>
      <c r="E3" s="1">
        <v>3.4</v>
      </c>
      <c r="F3" s="1">
        <v>0.1</v>
      </c>
      <c r="G3" s="1">
        <v>5.4</v>
      </c>
      <c r="H3" s="1">
        <v>0.7</v>
      </c>
      <c r="I3" s="1">
        <v>2.5</v>
      </c>
      <c r="J3" s="1">
        <v>1</v>
      </c>
      <c r="K3" s="1">
        <v>0.8</v>
      </c>
      <c r="L3" s="1">
        <v>0.7</v>
      </c>
      <c r="M3" s="1">
        <v>0.7</v>
      </c>
      <c r="N3" s="1">
        <v>2</v>
      </c>
      <c r="O3" s="1">
        <v>37.4</v>
      </c>
      <c r="P3" s="1">
        <f t="shared" ref="P3:P30" si="0">SUM(B3:N3)</f>
        <v>37.200000000000003</v>
      </c>
    </row>
    <row r="4" spans="1:18" x14ac:dyDescent="0.4">
      <c r="A4" s="1" t="s">
        <v>102</v>
      </c>
      <c r="B4" s="1">
        <v>0.3</v>
      </c>
      <c r="C4" s="1">
        <v>0.4</v>
      </c>
      <c r="D4" s="1">
        <v>2.6</v>
      </c>
      <c r="E4" s="1">
        <v>1.4</v>
      </c>
      <c r="F4" s="1">
        <v>0.3</v>
      </c>
      <c r="G4" s="1">
        <v>1</v>
      </c>
      <c r="H4" s="1">
        <v>0.3</v>
      </c>
      <c r="I4" s="1">
        <v>0.7</v>
      </c>
      <c r="J4" s="1">
        <v>0.1</v>
      </c>
      <c r="K4" s="1">
        <v>0.5</v>
      </c>
      <c r="L4" s="1">
        <v>0.2</v>
      </c>
      <c r="M4" s="1">
        <v>0.3</v>
      </c>
      <c r="N4" s="1">
        <v>0.6</v>
      </c>
      <c r="O4" s="1">
        <v>8.6</v>
      </c>
      <c r="P4" s="1">
        <f t="shared" si="0"/>
        <v>8.6999999999999993</v>
      </c>
    </row>
    <row r="5" spans="1:18" x14ac:dyDescent="0.4">
      <c r="A5" s="1" t="s">
        <v>82</v>
      </c>
      <c r="B5" s="1">
        <v>0.1</v>
      </c>
      <c r="C5" s="1">
        <v>0.1</v>
      </c>
      <c r="D5" s="1">
        <v>0.4</v>
      </c>
      <c r="E5" s="1">
        <v>0.9</v>
      </c>
      <c r="F5" s="1">
        <v>0.1</v>
      </c>
      <c r="G5" s="1">
        <v>0.9</v>
      </c>
      <c r="H5" s="1">
        <v>0.1</v>
      </c>
      <c r="I5" s="1">
        <v>0.2</v>
      </c>
      <c r="J5" s="1">
        <v>0</v>
      </c>
      <c r="K5" s="1">
        <v>0.3</v>
      </c>
      <c r="L5" s="1">
        <v>0.1</v>
      </c>
      <c r="M5" s="1">
        <v>0.5</v>
      </c>
      <c r="N5" s="1">
        <v>0.2</v>
      </c>
      <c r="O5" s="1">
        <v>3.8</v>
      </c>
      <c r="P5" s="1">
        <f t="shared" si="0"/>
        <v>3.9000000000000004</v>
      </c>
    </row>
    <row r="6" spans="1:18" x14ac:dyDescent="0.4">
      <c r="A6" s="1" t="s">
        <v>83</v>
      </c>
      <c r="B6" s="1">
        <v>0</v>
      </c>
      <c r="C6" s="1">
        <v>0</v>
      </c>
      <c r="D6" s="1">
        <v>0</v>
      </c>
      <c r="E6" s="1">
        <v>0.5</v>
      </c>
      <c r="F6" s="1">
        <v>0</v>
      </c>
      <c r="G6" s="1">
        <v>0.1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0.7</v>
      </c>
      <c r="P6" s="1">
        <f t="shared" si="0"/>
        <v>0.6</v>
      </c>
    </row>
    <row r="7" spans="1:18" x14ac:dyDescent="0.4">
      <c r="A7" s="1" t="s">
        <v>109</v>
      </c>
      <c r="B7" s="1">
        <v>5.9</v>
      </c>
      <c r="C7" s="1">
        <v>0.3</v>
      </c>
      <c r="D7" s="1">
        <v>3.1</v>
      </c>
      <c r="E7" s="1">
        <v>2.7</v>
      </c>
      <c r="F7" s="1">
        <v>0.3</v>
      </c>
      <c r="G7" s="1">
        <v>2.2999999999999998</v>
      </c>
      <c r="H7" s="1">
        <v>0.5</v>
      </c>
      <c r="I7" s="1">
        <v>2.1</v>
      </c>
      <c r="J7" s="1">
        <v>1.6</v>
      </c>
      <c r="K7" s="1">
        <v>2.8</v>
      </c>
      <c r="L7" s="1">
        <v>0.8</v>
      </c>
      <c r="M7" s="1">
        <v>0.7</v>
      </c>
      <c r="N7" s="1">
        <v>2.2999999999999998</v>
      </c>
      <c r="O7" s="1">
        <v>25.4</v>
      </c>
      <c r="P7" s="1">
        <f t="shared" si="0"/>
        <v>25.400000000000006</v>
      </c>
    </row>
    <row r="8" spans="1:18" x14ac:dyDescent="0.4">
      <c r="A8" s="1" t="s">
        <v>110</v>
      </c>
      <c r="B8" s="1">
        <v>0.2</v>
      </c>
      <c r="C8" s="1">
        <v>0</v>
      </c>
      <c r="D8" s="1">
        <v>0.7</v>
      </c>
      <c r="E8" s="1">
        <v>1.2</v>
      </c>
      <c r="F8" s="1">
        <v>0.2</v>
      </c>
      <c r="G8" s="1">
        <v>2.2999999999999998</v>
      </c>
      <c r="H8" s="1">
        <v>0.1</v>
      </c>
      <c r="I8" s="1">
        <v>0.3</v>
      </c>
      <c r="J8" s="1">
        <v>0.1</v>
      </c>
      <c r="K8" s="1">
        <v>0.9</v>
      </c>
      <c r="L8" s="1">
        <v>0.2</v>
      </c>
      <c r="M8" s="1">
        <v>0.7</v>
      </c>
      <c r="N8" s="1">
        <v>0.4</v>
      </c>
      <c r="O8" s="1">
        <v>7.3</v>
      </c>
      <c r="P8" s="1">
        <f t="shared" si="0"/>
        <v>7.3</v>
      </c>
    </row>
    <row r="9" spans="1:18" x14ac:dyDescent="0.4">
      <c r="A9" s="1" t="s">
        <v>111</v>
      </c>
      <c r="B9" s="1">
        <v>0</v>
      </c>
      <c r="C9" s="1">
        <v>0</v>
      </c>
      <c r="D9" s="1">
        <v>0.1</v>
      </c>
      <c r="E9" s="1">
        <v>0.4</v>
      </c>
      <c r="F9" s="1">
        <v>0.1</v>
      </c>
      <c r="G9" s="1">
        <v>0.3</v>
      </c>
      <c r="H9" s="1">
        <v>0.1</v>
      </c>
      <c r="I9" s="1">
        <v>0.2</v>
      </c>
      <c r="J9" s="1">
        <v>0</v>
      </c>
      <c r="K9" s="1">
        <v>0.2</v>
      </c>
      <c r="L9" s="1">
        <v>0.4</v>
      </c>
      <c r="M9" s="1">
        <v>0.2</v>
      </c>
      <c r="N9" s="1">
        <v>0.1</v>
      </c>
      <c r="O9" s="1">
        <v>2</v>
      </c>
      <c r="P9" s="1">
        <f t="shared" si="0"/>
        <v>2.0999999999999996</v>
      </c>
    </row>
    <row r="10" spans="1:18" x14ac:dyDescent="0.4">
      <c r="A10" s="1" t="s">
        <v>112</v>
      </c>
      <c r="B10" s="1">
        <v>3.4</v>
      </c>
      <c r="C10" s="1">
        <v>0.4</v>
      </c>
      <c r="D10" s="1">
        <v>3.4</v>
      </c>
      <c r="E10" s="1">
        <v>0.7</v>
      </c>
      <c r="F10" s="1">
        <v>0.7</v>
      </c>
      <c r="G10" s="1">
        <v>1.6</v>
      </c>
      <c r="H10" s="1">
        <v>0.2</v>
      </c>
      <c r="I10" s="1">
        <v>20.9</v>
      </c>
      <c r="J10" s="1">
        <v>0.2</v>
      </c>
      <c r="K10" s="1">
        <v>1.3</v>
      </c>
      <c r="L10" s="1">
        <v>2</v>
      </c>
      <c r="M10" s="1">
        <v>1.8</v>
      </c>
      <c r="N10" s="1">
        <v>0.8</v>
      </c>
      <c r="O10" s="1">
        <v>37.5</v>
      </c>
      <c r="P10" s="1">
        <f t="shared" si="0"/>
        <v>37.399999999999991</v>
      </c>
    </row>
    <row r="11" spans="1:18" x14ac:dyDescent="0.4">
      <c r="A11" s="1" t="s">
        <v>113</v>
      </c>
      <c r="B11" s="1">
        <v>17.5</v>
      </c>
      <c r="C11" s="1">
        <v>2.5</v>
      </c>
      <c r="D11" s="1">
        <v>12.5</v>
      </c>
      <c r="E11" s="1">
        <v>9.1999999999999993</v>
      </c>
      <c r="F11" s="1">
        <v>0.8</v>
      </c>
      <c r="G11" s="1">
        <v>17.8</v>
      </c>
      <c r="H11" s="1">
        <v>1.1000000000000001</v>
      </c>
      <c r="I11" s="1">
        <v>8.8000000000000007</v>
      </c>
      <c r="J11" s="1">
        <v>3.6</v>
      </c>
      <c r="K11" s="1">
        <v>6.3</v>
      </c>
      <c r="L11" s="1">
        <v>2.7</v>
      </c>
      <c r="M11" s="1">
        <v>4.5</v>
      </c>
      <c r="N11" s="1">
        <v>2.9</v>
      </c>
      <c r="O11" s="1">
        <v>90.2</v>
      </c>
      <c r="P11" s="1">
        <f t="shared" si="0"/>
        <v>90.2</v>
      </c>
    </row>
    <row r="12" spans="1:18" x14ac:dyDescent="0.4">
      <c r="A12" s="1" t="s">
        <v>98</v>
      </c>
      <c r="B12" s="1">
        <v>39.299999999999997</v>
      </c>
      <c r="C12" s="1">
        <v>6</v>
      </c>
      <c r="D12" s="1">
        <v>41.6</v>
      </c>
      <c r="E12" s="1">
        <v>16.100000000000001</v>
      </c>
      <c r="F12" s="1">
        <v>1.3</v>
      </c>
      <c r="G12" s="1">
        <v>20.2</v>
      </c>
      <c r="H12" s="1">
        <v>1.9</v>
      </c>
      <c r="I12" s="1">
        <v>21.7</v>
      </c>
      <c r="J12" s="1">
        <v>11.7</v>
      </c>
      <c r="K12" s="1">
        <v>23.2</v>
      </c>
      <c r="L12" s="1">
        <v>6.4</v>
      </c>
      <c r="M12" s="1">
        <v>0</v>
      </c>
      <c r="N12" s="1">
        <v>9.3000000000000007</v>
      </c>
      <c r="O12" s="1">
        <v>198.8</v>
      </c>
      <c r="P12" s="1">
        <f t="shared" si="0"/>
        <v>198.7</v>
      </c>
    </row>
    <row r="13" spans="1:18" x14ac:dyDescent="0.4">
      <c r="A13" s="1" t="s">
        <v>114</v>
      </c>
      <c r="B13" s="1">
        <v>0.4</v>
      </c>
      <c r="C13" s="1">
        <v>3</v>
      </c>
      <c r="D13" s="1">
        <v>0.5</v>
      </c>
      <c r="E13" s="1">
        <v>2.1</v>
      </c>
      <c r="F13" s="1">
        <v>0.4</v>
      </c>
      <c r="G13" s="1">
        <v>2.2000000000000002</v>
      </c>
      <c r="H13" s="1">
        <v>0.1</v>
      </c>
      <c r="I13" s="1">
        <v>0.4</v>
      </c>
      <c r="J13" s="1">
        <v>0.1</v>
      </c>
      <c r="K13" s="1">
        <v>0.2</v>
      </c>
      <c r="L13" s="1">
        <v>0.1</v>
      </c>
      <c r="M13" s="1">
        <v>0.7</v>
      </c>
      <c r="N13" s="1">
        <v>0.9</v>
      </c>
      <c r="O13" s="1">
        <v>11</v>
      </c>
      <c r="P13" s="1">
        <f t="shared" si="0"/>
        <v>11.1</v>
      </c>
    </row>
    <row r="14" spans="1:18" x14ac:dyDescent="0.4">
      <c r="A14" s="1" t="s">
        <v>115</v>
      </c>
      <c r="B14" s="1">
        <v>1.4</v>
      </c>
      <c r="C14" s="1">
        <v>0.6</v>
      </c>
      <c r="D14" s="1">
        <v>3.7</v>
      </c>
      <c r="E14" s="1">
        <v>1.1000000000000001</v>
      </c>
      <c r="F14" s="1">
        <v>0.1</v>
      </c>
      <c r="G14" s="1">
        <v>2.2999999999999998</v>
      </c>
      <c r="H14" s="1">
        <v>0.2</v>
      </c>
      <c r="I14" s="1">
        <v>0.7</v>
      </c>
      <c r="J14" s="1">
        <v>0.8</v>
      </c>
      <c r="K14" s="1">
        <v>1.6</v>
      </c>
      <c r="L14" s="1">
        <v>0.2</v>
      </c>
      <c r="M14" s="1">
        <v>0.9</v>
      </c>
      <c r="N14" s="1">
        <v>0.9</v>
      </c>
      <c r="O14" s="1">
        <v>14.4</v>
      </c>
      <c r="P14" s="1">
        <f>SUM(B14:N14)</f>
        <v>14.499999999999998</v>
      </c>
    </row>
    <row r="15" spans="1:18" x14ac:dyDescent="0.4">
      <c r="A15" s="1" t="s">
        <v>116</v>
      </c>
      <c r="B15" s="1">
        <v>0</v>
      </c>
      <c r="C15" s="1">
        <v>2.9</v>
      </c>
      <c r="D15" s="1">
        <v>0.7</v>
      </c>
      <c r="E15" s="1">
        <v>1</v>
      </c>
      <c r="F15" s="1">
        <v>0.5</v>
      </c>
      <c r="G15" s="1">
        <v>1.8</v>
      </c>
      <c r="H15" s="1">
        <v>0.1</v>
      </c>
      <c r="I15" s="1">
        <v>0.1</v>
      </c>
      <c r="J15" s="1">
        <v>0.1</v>
      </c>
      <c r="K15" s="1">
        <v>1</v>
      </c>
      <c r="L15" s="1">
        <v>0.5</v>
      </c>
      <c r="M15" s="1">
        <v>0</v>
      </c>
      <c r="N15" s="1">
        <v>0.7</v>
      </c>
      <c r="O15" s="1">
        <v>9.1999999999999993</v>
      </c>
      <c r="P15" s="1">
        <f>SUM(B15:N15)</f>
        <v>9.3999999999999986</v>
      </c>
    </row>
    <row r="16" spans="1:18" x14ac:dyDescent="0.4">
      <c r="A16" s="1" t="s">
        <v>99</v>
      </c>
      <c r="B16" s="1">
        <v>14.2</v>
      </c>
      <c r="C16" s="1">
        <v>3</v>
      </c>
      <c r="D16" s="1">
        <v>11.7</v>
      </c>
      <c r="E16" s="1">
        <v>11.8</v>
      </c>
      <c r="F16" s="1">
        <v>0.5</v>
      </c>
      <c r="G16" s="1">
        <v>11.2</v>
      </c>
      <c r="H16" s="1">
        <v>4.5999999999999996</v>
      </c>
      <c r="I16" s="1">
        <v>8.8000000000000007</v>
      </c>
      <c r="J16" s="1">
        <v>1.5</v>
      </c>
      <c r="K16" s="1">
        <v>13.5</v>
      </c>
      <c r="L16" s="1">
        <v>1.4</v>
      </c>
      <c r="M16" s="1">
        <v>1.4</v>
      </c>
      <c r="N16" s="1">
        <v>5.2</v>
      </c>
      <c r="O16" s="1">
        <v>88.9</v>
      </c>
      <c r="P16" s="1">
        <f t="shared" ref="P16:P29" si="1">SUM(B16:N16)</f>
        <v>88.800000000000026</v>
      </c>
    </row>
    <row r="17" spans="1:16" x14ac:dyDescent="0.4">
      <c r="A17" s="1" t="s">
        <v>100</v>
      </c>
      <c r="B17" s="1">
        <v>0</v>
      </c>
      <c r="C17" s="1">
        <v>0</v>
      </c>
      <c r="D17" s="1">
        <v>0.1</v>
      </c>
      <c r="E17" s="1">
        <v>0.4</v>
      </c>
      <c r="F17" s="1">
        <v>0</v>
      </c>
      <c r="G17" s="1">
        <v>0.4</v>
      </c>
      <c r="H17" s="1">
        <v>0</v>
      </c>
      <c r="I17" s="1">
        <v>0</v>
      </c>
      <c r="J17" s="1">
        <v>0</v>
      </c>
      <c r="K17" s="1">
        <v>0.1</v>
      </c>
      <c r="L17" s="1">
        <v>1.5</v>
      </c>
      <c r="M17" s="1">
        <v>0.2</v>
      </c>
      <c r="N17" s="1">
        <v>0</v>
      </c>
      <c r="O17" s="1">
        <v>2.7</v>
      </c>
      <c r="P17" s="1">
        <f t="shared" si="1"/>
        <v>2.7</v>
      </c>
    </row>
    <row r="18" spans="1:16" x14ac:dyDescent="0.4">
      <c r="A18" s="1" t="s">
        <v>117</v>
      </c>
      <c r="B18" s="1">
        <v>0</v>
      </c>
      <c r="C18" s="1">
        <v>0</v>
      </c>
      <c r="D18" s="1">
        <v>1.2</v>
      </c>
      <c r="E18" s="1">
        <v>0.5</v>
      </c>
      <c r="F18" s="1">
        <v>0</v>
      </c>
      <c r="G18" s="1">
        <v>0.8</v>
      </c>
      <c r="H18" s="1">
        <v>0.1</v>
      </c>
      <c r="I18" s="1">
        <v>0.1</v>
      </c>
      <c r="J18" s="1">
        <v>0</v>
      </c>
      <c r="K18" s="1">
        <v>0.1</v>
      </c>
      <c r="L18" s="1">
        <v>0.3</v>
      </c>
      <c r="M18" s="1">
        <v>0.2</v>
      </c>
      <c r="N18" s="1">
        <v>0.2</v>
      </c>
      <c r="O18" s="1">
        <v>3.4</v>
      </c>
      <c r="P18" s="1">
        <f t="shared" si="1"/>
        <v>3.5000000000000004</v>
      </c>
    </row>
    <row r="19" spans="1:16" x14ac:dyDescent="0.4">
      <c r="A19" s="1" t="s">
        <v>118</v>
      </c>
      <c r="B19" s="1">
        <v>0.7</v>
      </c>
      <c r="C19" s="1">
        <v>0</v>
      </c>
      <c r="D19" s="1">
        <v>0.2</v>
      </c>
      <c r="E19" s="1">
        <v>0.3</v>
      </c>
      <c r="F19" s="1">
        <v>0</v>
      </c>
      <c r="G19" s="1">
        <v>0.1</v>
      </c>
      <c r="H19" s="1">
        <v>0.1</v>
      </c>
      <c r="I19" s="1">
        <v>0</v>
      </c>
      <c r="J19" s="1">
        <v>0</v>
      </c>
      <c r="K19" s="1">
        <v>0</v>
      </c>
      <c r="L19" s="1">
        <v>0.1</v>
      </c>
      <c r="M19" s="1">
        <v>0.1</v>
      </c>
      <c r="N19" s="1">
        <v>0.1</v>
      </c>
      <c r="O19" s="1">
        <v>1.8</v>
      </c>
      <c r="P19" s="1">
        <f t="shared" si="1"/>
        <v>1.7000000000000004</v>
      </c>
    </row>
    <row r="20" spans="1:16" x14ac:dyDescent="0.4">
      <c r="A20" s="1" t="s">
        <v>101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0.1</v>
      </c>
      <c r="O20" s="1">
        <v>0.2</v>
      </c>
      <c r="P20" s="1">
        <f t="shared" si="1"/>
        <v>0.1</v>
      </c>
    </row>
    <row r="21" spans="1:16" x14ac:dyDescent="0.4">
      <c r="A21" s="1" t="s">
        <v>119</v>
      </c>
      <c r="B21" s="1">
        <v>7.1</v>
      </c>
      <c r="C21" s="1">
        <v>0.4</v>
      </c>
      <c r="D21" s="1">
        <v>22</v>
      </c>
      <c r="E21" s="1">
        <v>1.4</v>
      </c>
      <c r="F21" s="1">
        <v>0.4</v>
      </c>
      <c r="G21" s="1">
        <v>8</v>
      </c>
      <c r="H21" s="1">
        <v>0.4</v>
      </c>
      <c r="I21" s="1">
        <v>2.2999999999999998</v>
      </c>
      <c r="J21" s="1">
        <v>0.4</v>
      </c>
      <c r="K21" s="1">
        <v>2</v>
      </c>
      <c r="L21" s="1">
        <v>0.2</v>
      </c>
      <c r="M21" s="1">
        <v>2.7</v>
      </c>
      <c r="N21" s="1">
        <v>1.3</v>
      </c>
      <c r="O21" s="1">
        <v>48.7</v>
      </c>
      <c r="P21" s="1">
        <f t="shared" si="1"/>
        <v>48.599999999999994</v>
      </c>
    </row>
    <row r="22" spans="1:16" x14ac:dyDescent="0.4">
      <c r="A22" s="1" t="s">
        <v>103</v>
      </c>
      <c r="B22" s="1">
        <v>7.6</v>
      </c>
      <c r="C22" s="1">
        <v>1.6</v>
      </c>
      <c r="D22" s="1">
        <v>7.2</v>
      </c>
      <c r="E22" s="1">
        <v>7</v>
      </c>
      <c r="F22" s="1">
        <v>1.4</v>
      </c>
      <c r="G22" s="1">
        <v>7.2</v>
      </c>
      <c r="H22" s="1">
        <v>0.5</v>
      </c>
      <c r="I22" s="1">
        <v>5.5</v>
      </c>
      <c r="J22" s="1">
        <v>1.6</v>
      </c>
      <c r="K22" s="1">
        <v>2.9</v>
      </c>
      <c r="L22" s="1">
        <v>2.9</v>
      </c>
      <c r="M22" s="1">
        <v>0.7</v>
      </c>
      <c r="N22" s="1">
        <v>2.5</v>
      </c>
      <c r="O22" s="1">
        <v>48.6</v>
      </c>
      <c r="P22" s="1">
        <f t="shared" si="1"/>
        <v>48.6</v>
      </c>
    </row>
    <row r="23" spans="1:16" x14ac:dyDescent="0.4">
      <c r="A23" s="1" t="s">
        <v>122</v>
      </c>
      <c r="B23" s="1">
        <v>0.4</v>
      </c>
      <c r="C23" s="1">
        <v>0.1</v>
      </c>
      <c r="D23" s="1">
        <v>1.1000000000000001</v>
      </c>
      <c r="E23" s="1">
        <v>3.1</v>
      </c>
      <c r="F23" s="1">
        <v>0.4</v>
      </c>
      <c r="G23" s="1">
        <v>1.8</v>
      </c>
      <c r="H23" s="1">
        <v>1.2</v>
      </c>
      <c r="I23" s="1">
        <v>4.5999999999999996</v>
      </c>
      <c r="J23" s="1">
        <v>0.2</v>
      </c>
      <c r="K23" s="1">
        <v>0.7</v>
      </c>
      <c r="L23" s="1">
        <v>0.4</v>
      </c>
      <c r="M23" s="1">
        <v>0.6</v>
      </c>
      <c r="N23" s="1">
        <v>0.2</v>
      </c>
      <c r="O23" s="1">
        <v>14.7</v>
      </c>
      <c r="P23" s="1">
        <f t="shared" si="1"/>
        <v>14.799999999999997</v>
      </c>
    </row>
    <row r="24" spans="1:16" x14ac:dyDescent="0.4">
      <c r="A24" s="1" t="s">
        <v>104</v>
      </c>
      <c r="B24" s="1">
        <v>4.7</v>
      </c>
      <c r="C24" s="1">
        <v>0</v>
      </c>
      <c r="D24" s="1">
        <v>4.5</v>
      </c>
      <c r="E24" s="1">
        <v>2.1</v>
      </c>
      <c r="F24" s="1">
        <v>0.2</v>
      </c>
      <c r="G24" s="1">
        <v>2.2999999999999998</v>
      </c>
      <c r="H24" s="1">
        <v>0.7</v>
      </c>
      <c r="I24" s="1">
        <v>0.4</v>
      </c>
      <c r="J24" s="1">
        <v>0.8</v>
      </c>
      <c r="K24" s="1">
        <v>1.6</v>
      </c>
      <c r="L24" s="1">
        <v>1</v>
      </c>
      <c r="M24" s="1">
        <v>1.6</v>
      </c>
      <c r="N24" s="1">
        <v>0.5</v>
      </c>
      <c r="O24" s="1">
        <v>20.5</v>
      </c>
      <c r="P24" s="1">
        <f t="shared" si="1"/>
        <v>20.399999999999999</v>
      </c>
    </row>
    <row r="25" spans="1:16" x14ac:dyDescent="0.4">
      <c r="A25" s="1" t="s">
        <v>105</v>
      </c>
      <c r="B25" s="1">
        <v>6.8</v>
      </c>
      <c r="C25" s="1">
        <v>0.3</v>
      </c>
      <c r="D25" s="1">
        <v>0.8</v>
      </c>
      <c r="E25" s="1">
        <v>1.2</v>
      </c>
      <c r="F25" s="1">
        <v>0</v>
      </c>
      <c r="G25" s="1">
        <v>0.5</v>
      </c>
      <c r="H25" s="1">
        <v>0.2</v>
      </c>
      <c r="I25" s="1">
        <v>1.6</v>
      </c>
      <c r="J25" s="1">
        <v>0.8</v>
      </c>
      <c r="K25" s="1">
        <v>0.8</v>
      </c>
      <c r="L25" s="1">
        <v>0.1</v>
      </c>
      <c r="M25" s="1">
        <v>0.1</v>
      </c>
      <c r="N25" s="1">
        <v>0.5</v>
      </c>
      <c r="O25" s="1">
        <v>13.7</v>
      </c>
      <c r="P25" s="1">
        <f t="shared" si="1"/>
        <v>13.7</v>
      </c>
    </row>
    <row r="26" spans="1:16" x14ac:dyDescent="0.4">
      <c r="A26" s="1" t="s">
        <v>120</v>
      </c>
      <c r="B26" s="1">
        <v>0.4</v>
      </c>
      <c r="C26" s="1">
        <v>0.3</v>
      </c>
      <c r="D26" s="1">
        <v>0.5</v>
      </c>
      <c r="E26" s="1">
        <v>0.5</v>
      </c>
      <c r="F26" s="1">
        <v>0.1</v>
      </c>
      <c r="G26" s="1">
        <v>0.3</v>
      </c>
      <c r="H26" s="1">
        <v>0.1</v>
      </c>
      <c r="I26" s="1">
        <v>0.6</v>
      </c>
      <c r="J26" s="1">
        <v>0.1</v>
      </c>
      <c r="K26" s="1">
        <v>0.5</v>
      </c>
      <c r="L26" s="1">
        <v>0.2</v>
      </c>
      <c r="M26" s="1">
        <v>0.1</v>
      </c>
      <c r="N26" s="1">
        <v>0.3</v>
      </c>
      <c r="O26" s="1">
        <v>3.9</v>
      </c>
      <c r="P26" s="1">
        <f t="shared" si="1"/>
        <v>4.0000000000000009</v>
      </c>
    </row>
    <row r="27" spans="1:16" x14ac:dyDescent="0.4">
      <c r="A27" s="1" t="s">
        <v>106</v>
      </c>
      <c r="B27" s="1">
        <v>7.6</v>
      </c>
      <c r="C27" s="1">
        <v>1.4</v>
      </c>
      <c r="D27" s="1">
        <v>9.4</v>
      </c>
      <c r="E27" s="1">
        <v>8.6</v>
      </c>
      <c r="F27" s="1">
        <v>2</v>
      </c>
      <c r="G27" s="1">
        <v>9.4</v>
      </c>
      <c r="H27" s="1">
        <v>1.3</v>
      </c>
      <c r="I27" s="1">
        <v>6.8</v>
      </c>
      <c r="J27" s="1">
        <v>1.9</v>
      </c>
      <c r="K27" s="1">
        <v>3.4</v>
      </c>
      <c r="L27" s="1">
        <v>1.6</v>
      </c>
      <c r="M27" s="1">
        <v>5.3</v>
      </c>
      <c r="N27" s="1">
        <v>4.2</v>
      </c>
      <c r="O27" s="1">
        <v>62.9</v>
      </c>
      <c r="P27" s="1">
        <f t="shared" si="1"/>
        <v>62.899999999999991</v>
      </c>
    </row>
    <row r="28" spans="1:16" x14ac:dyDescent="0.4">
      <c r="A28" s="1" t="s">
        <v>107</v>
      </c>
      <c r="B28" s="1">
        <v>4.5</v>
      </c>
      <c r="C28" s="1">
        <v>0.5</v>
      </c>
      <c r="D28" s="1">
        <v>1.9</v>
      </c>
      <c r="E28" s="1">
        <v>0.7</v>
      </c>
      <c r="F28" s="1">
        <v>0.7</v>
      </c>
      <c r="G28" s="1">
        <v>1.5</v>
      </c>
      <c r="H28" s="1">
        <v>0.1</v>
      </c>
      <c r="I28" s="1">
        <v>13.4</v>
      </c>
      <c r="J28" s="1">
        <v>0.8</v>
      </c>
      <c r="K28" s="1">
        <v>1.5</v>
      </c>
      <c r="L28" s="1">
        <v>1.8</v>
      </c>
      <c r="M28" s="1">
        <v>0.4</v>
      </c>
      <c r="N28" s="1">
        <v>9.6999999999999993</v>
      </c>
      <c r="O28" s="1">
        <v>37.299999999999997</v>
      </c>
      <c r="P28" s="1">
        <f t="shared" si="1"/>
        <v>37.5</v>
      </c>
    </row>
    <row r="29" spans="1:16" x14ac:dyDescent="0.4">
      <c r="A29" s="1" t="s">
        <v>121</v>
      </c>
      <c r="B29" s="1">
        <v>11.8</v>
      </c>
      <c r="C29" s="1">
        <v>1.2</v>
      </c>
      <c r="D29" s="1">
        <v>9.1999999999999993</v>
      </c>
      <c r="E29" s="1">
        <v>6.7</v>
      </c>
      <c r="F29" s="1">
        <v>0</v>
      </c>
      <c r="G29" s="1">
        <v>10.6</v>
      </c>
      <c r="H29" s="1">
        <v>2.9</v>
      </c>
      <c r="I29" s="1">
        <v>6</v>
      </c>
      <c r="J29" s="1">
        <v>4</v>
      </c>
      <c r="K29" s="1">
        <v>7.1</v>
      </c>
      <c r="L29" s="1">
        <v>0</v>
      </c>
      <c r="M29" s="1">
        <v>2.6</v>
      </c>
      <c r="N29" s="1">
        <v>31.4</v>
      </c>
      <c r="O29" s="1">
        <v>93.5</v>
      </c>
      <c r="P29" s="1">
        <f t="shared" si="1"/>
        <v>93.5</v>
      </c>
    </row>
    <row r="30" spans="1:16" x14ac:dyDescent="0.4">
      <c r="A30" s="1" t="s">
        <v>108</v>
      </c>
      <c r="B30" s="1">
        <v>148.5</v>
      </c>
      <c r="C30" s="1">
        <v>26.5</v>
      </c>
      <c r="D30" s="1">
        <v>154</v>
      </c>
      <c r="E30" s="1">
        <v>86.9</v>
      </c>
      <c r="F30" s="1">
        <v>11.4</v>
      </c>
      <c r="G30" s="1">
        <v>114.4</v>
      </c>
      <c r="H30" s="1">
        <v>17.899999999999999</v>
      </c>
      <c r="I30" s="1">
        <v>114.9</v>
      </c>
      <c r="J30" s="1">
        <v>32.1</v>
      </c>
      <c r="K30" s="1">
        <v>75.8</v>
      </c>
      <c r="L30" s="1">
        <v>28.1</v>
      </c>
      <c r="M30" s="1">
        <v>28.9</v>
      </c>
      <c r="N30" s="1">
        <v>78.099999999999994</v>
      </c>
      <c r="O30" s="1">
        <v>917.6</v>
      </c>
      <c r="P30" s="1">
        <f t="shared" si="0"/>
        <v>917.49999999999989</v>
      </c>
    </row>
    <row r="31" spans="1:16" x14ac:dyDescent="0.4">
      <c r="B31" s="1">
        <f>SUM(B2:B29)</f>
        <v>148.40000000000003</v>
      </c>
      <c r="C31" s="1">
        <f t="shared" ref="C31:O31" si="2">SUM(C2:C29)</f>
        <v>26.6</v>
      </c>
      <c r="D31" s="1">
        <f t="shared" si="2"/>
        <v>154.10000000000002</v>
      </c>
      <c r="E31" s="1">
        <f t="shared" si="2"/>
        <v>86.899999999999991</v>
      </c>
      <c r="F31" s="1">
        <f t="shared" si="2"/>
        <v>11.2</v>
      </c>
      <c r="G31" s="1">
        <f t="shared" si="2"/>
        <v>114.5</v>
      </c>
      <c r="H31" s="1">
        <f t="shared" si="2"/>
        <v>17.899999999999999</v>
      </c>
      <c r="I31" s="1">
        <f t="shared" si="2"/>
        <v>114.79999999999997</v>
      </c>
      <c r="J31" s="1">
        <f t="shared" si="2"/>
        <v>31.900000000000006</v>
      </c>
      <c r="K31" s="1">
        <f t="shared" si="2"/>
        <v>75.8</v>
      </c>
      <c r="L31" s="1">
        <f t="shared" si="2"/>
        <v>28.2</v>
      </c>
      <c r="M31" s="1">
        <f t="shared" si="2"/>
        <v>29.100000000000005</v>
      </c>
      <c r="N31" s="1">
        <f t="shared" si="2"/>
        <v>78.099999999999994</v>
      </c>
      <c r="O31" s="1">
        <f t="shared" si="2"/>
        <v>917.40000000000009</v>
      </c>
    </row>
    <row r="34" spans="1:14" x14ac:dyDescent="0.4">
      <c r="A34" s="1" t="s">
        <v>117</v>
      </c>
      <c r="B34" s="1">
        <v>65.5</v>
      </c>
      <c r="C34" s="1">
        <v>36.9</v>
      </c>
      <c r="D34" s="1">
        <v>91.3</v>
      </c>
      <c r="E34" s="1">
        <v>69.099999999999994</v>
      </c>
      <c r="F34" s="1">
        <v>72.5</v>
      </c>
      <c r="G34" s="1">
        <v>74.7</v>
      </c>
      <c r="H34" s="1">
        <v>58</v>
      </c>
      <c r="I34" s="1">
        <v>56</v>
      </c>
      <c r="J34" s="1">
        <v>56.1</v>
      </c>
      <c r="K34" s="1">
        <v>2.2999999999999998</v>
      </c>
      <c r="L34" s="1">
        <v>59.3</v>
      </c>
      <c r="M34" s="1">
        <v>6.6</v>
      </c>
      <c r="N34" s="1">
        <v>29.6</v>
      </c>
    </row>
    <row r="35" spans="1:14" x14ac:dyDescent="0.4">
      <c r="A35" s="1" t="s">
        <v>101</v>
      </c>
      <c r="B35" s="1">
        <v>13.4</v>
      </c>
      <c r="C35" s="1">
        <v>32.6</v>
      </c>
      <c r="D35" s="1">
        <v>2</v>
      </c>
      <c r="E35" s="1">
        <v>4.7</v>
      </c>
      <c r="F35" s="1">
        <v>4.2</v>
      </c>
      <c r="G35" s="1">
        <v>4.7</v>
      </c>
      <c r="H35" s="1">
        <v>5.3</v>
      </c>
      <c r="I35" s="1">
        <v>8.1999999999999993</v>
      </c>
      <c r="J35" s="1">
        <v>17.3</v>
      </c>
      <c r="K35" s="1">
        <v>22.2</v>
      </c>
      <c r="L35" s="1">
        <v>40.700000000000003</v>
      </c>
      <c r="M35" s="1">
        <v>6.9</v>
      </c>
      <c r="N35" s="1">
        <v>32</v>
      </c>
    </row>
    <row r="36" spans="1:14" x14ac:dyDescent="0.4">
      <c r="A36" s="1" t="s">
        <v>123</v>
      </c>
      <c r="B36" s="1">
        <v>21.1</v>
      </c>
      <c r="C36" s="1">
        <v>30.5</v>
      </c>
      <c r="D36" s="1">
        <v>6.7</v>
      </c>
      <c r="E36" s="1">
        <v>26.2</v>
      </c>
      <c r="F36" s="1">
        <v>23.3</v>
      </c>
      <c r="G36" s="1">
        <v>20.6</v>
      </c>
      <c r="H36" s="1">
        <v>36.700000000000003</v>
      </c>
      <c r="I36" s="1">
        <v>35.700000000000003</v>
      </c>
      <c r="J36" s="1">
        <v>26.6</v>
      </c>
      <c r="K36" s="1">
        <v>75.5</v>
      </c>
      <c r="L36" s="1">
        <v>0</v>
      </c>
      <c r="M36" s="1">
        <v>86.5</v>
      </c>
      <c r="N36" s="1">
        <v>38.4</v>
      </c>
    </row>
  </sheetData>
  <phoneticPr fontId="2" type="noConversion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8708C-CE9F-4B5E-8F82-44124615F83B}">
  <dimension ref="A1:H30"/>
  <sheetViews>
    <sheetView zoomScale="85" zoomScaleNormal="85" workbookViewId="0">
      <selection activeCell="S20" sqref="S20"/>
    </sheetView>
  </sheetViews>
  <sheetFormatPr defaultRowHeight="13.9" x14ac:dyDescent="0.4"/>
  <cols>
    <col min="2" max="2" width="15.59765625" bestFit="1" customWidth="1"/>
    <col min="3" max="5" width="11.19921875" customWidth="1"/>
    <col min="6" max="8" width="13.59765625" customWidth="1"/>
    <col min="12" max="12" width="8" bestFit="1" customWidth="1"/>
    <col min="13" max="13" width="15.59765625" bestFit="1" customWidth="1"/>
    <col min="14" max="14" width="13.46484375" bestFit="1" customWidth="1"/>
    <col min="15" max="15" width="8" bestFit="1" customWidth="1"/>
    <col min="16" max="16" width="15.59765625" bestFit="1" customWidth="1"/>
    <col min="17" max="17" width="13.46484375" bestFit="1" customWidth="1"/>
  </cols>
  <sheetData>
    <row r="1" spans="1:8" x14ac:dyDescent="0.4">
      <c r="A1" s="111" t="s">
        <v>126</v>
      </c>
      <c r="B1" s="111" t="s">
        <v>131</v>
      </c>
      <c r="C1" s="112" t="s">
        <v>132</v>
      </c>
      <c r="D1" s="112"/>
      <c r="E1" s="112"/>
      <c r="F1" s="112" t="s">
        <v>127</v>
      </c>
      <c r="G1" s="112"/>
      <c r="H1" s="112"/>
    </row>
    <row r="2" spans="1:8" x14ac:dyDescent="0.4">
      <c r="A2" s="111"/>
      <c r="B2" s="111"/>
      <c r="C2" t="s">
        <v>58</v>
      </c>
      <c r="D2" t="s">
        <v>59</v>
      </c>
      <c r="E2" t="s">
        <v>60</v>
      </c>
      <c r="F2" t="s">
        <v>128</v>
      </c>
      <c r="G2" t="s">
        <v>129</v>
      </c>
      <c r="H2" t="s">
        <v>130</v>
      </c>
    </row>
    <row r="3" spans="1:8" x14ac:dyDescent="0.4">
      <c r="A3" s="1" t="s">
        <v>80</v>
      </c>
      <c r="B3">
        <v>100</v>
      </c>
      <c r="C3">
        <v>3</v>
      </c>
      <c r="D3">
        <v>2</v>
      </c>
      <c r="E3">
        <v>1</v>
      </c>
      <c r="F3">
        <v>20</v>
      </c>
      <c r="G3">
        <v>30</v>
      </c>
      <c r="H3">
        <v>40</v>
      </c>
    </row>
    <row r="4" spans="1:8" x14ac:dyDescent="0.4">
      <c r="A4" s="1" t="s">
        <v>81</v>
      </c>
      <c r="B4">
        <v>100</v>
      </c>
      <c r="C4">
        <v>3.1</v>
      </c>
      <c r="D4">
        <v>2.1</v>
      </c>
      <c r="E4">
        <v>1.1000000000000001</v>
      </c>
      <c r="F4">
        <v>20</v>
      </c>
      <c r="G4">
        <v>30</v>
      </c>
      <c r="H4">
        <v>40</v>
      </c>
    </row>
    <row r="5" spans="1:8" x14ac:dyDescent="0.4">
      <c r="A5" s="1" t="s">
        <v>102</v>
      </c>
      <c r="B5">
        <v>100</v>
      </c>
      <c r="C5">
        <v>3.2</v>
      </c>
      <c r="D5">
        <v>2.2000000000000002</v>
      </c>
      <c r="E5">
        <v>1.2</v>
      </c>
      <c r="F5">
        <v>20</v>
      </c>
      <c r="G5">
        <v>30</v>
      </c>
      <c r="H5">
        <v>40</v>
      </c>
    </row>
    <row r="6" spans="1:8" x14ac:dyDescent="0.4">
      <c r="A6" s="1" t="s">
        <v>82</v>
      </c>
      <c r="B6">
        <v>100</v>
      </c>
      <c r="C6">
        <v>3.3</v>
      </c>
      <c r="D6">
        <v>2.2999999999999998</v>
      </c>
      <c r="E6">
        <v>1.3</v>
      </c>
      <c r="F6">
        <v>20</v>
      </c>
      <c r="G6">
        <v>30</v>
      </c>
      <c r="H6">
        <v>40</v>
      </c>
    </row>
    <row r="7" spans="1:8" x14ac:dyDescent="0.4">
      <c r="A7" s="1" t="s">
        <v>83</v>
      </c>
      <c r="B7">
        <v>100</v>
      </c>
      <c r="C7">
        <v>3.4</v>
      </c>
      <c r="D7">
        <v>2.4</v>
      </c>
      <c r="E7">
        <v>1.4</v>
      </c>
      <c r="F7">
        <v>20</v>
      </c>
      <c r="G7">
        <v>30</v>
      </c>
      <c r="H7">
        <v>40</v>
      </c>
    </row>
    <row r="8" spans="1:8" x14ac:dyDescent="0.4">
      <c r="A8" s="1" t="s">
        <v>109</v>
      </c>
      <c r="B8">
        <v>100</v>
      </c>
      <c r="C8">
        <v>3.5</v>
      </c>
      <c r="D8">
        <v>2.5</v>
      </c>
      <c r="E8">
        <v>1.5</v>
      </c>
      <c r="F8">
        <v>20</v>
      </c>
      <c r="G8">
        <v>30</v>
      </c>
      <c r="H8">
        <v>40</v>
      </c>
    </row>
    <row r="9" spans="1:8" x14ac:dyDescent="0.4">
      <c r="A9" s="1" t="s">
        <v>110</v>
      </c>
      <c r="B9">
        <v>100</v>
      </c>
      <c r="C9">
        <v>3.6</v>
      </c>
      <c r="D9">
        <v>2.6</v>
      </c>
      <c r="E9">
        <v>1.6</v>
      </c>
      <c r="F9">
        <v>20</v>
      </c>
      <c r="G9">
        <v>30</v>
      </c>
      <c r="H9">
        <v>40</v>
      </c>
    </row>
    <row r="10" spans="1:8" x14ac:dyDescent="0.4">
      <c r="A10" s="1" t="s">
        <v>111</v>
      </c>
      <c r="B10">
        <v>100</v>
      </c>
      <c r="C10">
        <v>3.7</v>
      </c>
      <c r="D10">
        <v>2.7</v>
      </c>
      <c r="E10">
        <v>1.7</v>
      </c>
      <c r="F10">
        <v>20</v>
      </c>
      <c r="G10">
        <v>30</v>
      </c>
      <c r="H10">
        <v>40</v>
      </c>
    </row>
    <row r="11" spans="1:8" x14ac:dyDescent="0.4">
      <c r="A11" s="1" t="s">
        <v>112</v>
      </c>
      <c r="B11">
        <v>100</v>
      </c>
      <c r="C11">
        <v>3.8</v>
      </c>
      <c r="D11">
        <v>2.8</v>
      </c>
      <c r="E11">
        <v>1.8</v>
      </c>
      <c r="F11">
        <v>20</v>
      </c>
      <c r="G11">
        <v>30</v>
      </c>
      <c r="H11">
        <v>40</v>
      </c>
    </row>
    <row r="12" spans="1:8" x14ac:dyDescent="0.4">
      <c r="A12" s="1" t="s">
        <v>113</v>
      </c>
      <c r="B12">
        <v>100</v>
      </c>
      <c r="C12">
        <v>3.9</v>
      </c>
      <c r="D12">
        <v>2.9</v>
      </c>
      <c r="E12">
        <v>1.9</v>
      </c>
      <c r="F12">
        <v>20</v>
      </c>
      <c r="G12">
        <v>30</v>
      </c>
      <c r="H12">
        <v>40</v>
      </c>
    </row>
    <row r="13" spans="1:8" x14ac:dyDescent="0.4">
      <c r="A13" s="1" t="s">
        <v>98</v>
      </c>
      <c r="B13">
        <v>100</v>
      </c>
      <c r="C13">
        <v>4</v>
      </c>
      <c r="D13">
        <v>3</v>
      </c>
      <c r="E13">
        <v>2</v>
      </c>
      <c r="F13">
        <v>20</v>
      </c>
      <c r="G13">
        <v>30</v>
      </c>
      <c r="H13">
        <v>40</v>
      </c>
    </row>
    <row r="14" spans="1:8" x14ac:dyDescent="0.4">
      <c r="A14" s="1" t="s">
        <v>114</v>
      </c>
      <c r="B14">
        <v>100</v>
      </c>
      <c r="C14">
        <v>4.0999999999999996</v>
      </c>
      <c r="D14">
        <v>3.1</v>
      </c>
      <c r="E14">
        <v>2.1</v>
      </c>
      <c r="F14">
        <v>20</v>
      </c>
      <c r="G14">
        <v>30</v>
      </c>
      <c r="H14">
        <v>40</v>
      </c>
    </row>
    <row r="15" spans="1:8" x14ac:dyDescent="0.4">
      <c r="A15" s="1" t="s">
        <v>115</v>
      </c>
      <c r="B15">
        <v>100</v>
      </c>
      <c r="C15">
        <v>4.2</v>
      </c>
      <c r="D15">
        <v>3.2</v>
      </c>
      <c r="E15">
        <v>2.2000000000000002</v>
      </c>
      <c r="F15">
        <v>20</v>
      </c>
      <c r="G15">
        <v>30</v>
      </c>
      <c r="H15">
        <v>40</v>
      </c>
    </row>
    <row r="16" spans="1:8" x14ac:dyDescent="0.4">
      <c r="A16" s="1" t="s">
        <v>116</v>
      </c>
      <c r="B16">
        <v>100</v>
      </c>
      <c r="C16">
        <v>4.3</v>
      </c>
      <c r="D16">
        <v>3.3</v>
      </c>
      <c r="E16">
        <v>2.2999999999999998</v>
      </c>
      <c r="F16">
        <v>20</v>
      </c>
      <c r="G16">
        <v>30</v>
      </c>
      <c r="H16">
        <v>40</v>
      </c>
    </row>
    <row r="17" spans="1:8" x14ac:dyDescent="0.4">
      <c r="A17" s="1" t="s">
        <v>99</v>
      </c>
      <c r="B17">
        <v>100</v>
      </c>
      <c r="C17">
        <v>4.4000000000000004</v>
      </c>
      <c r="D17">
        <v>3.4</v>
      </c>
      <c r="E17">
        <v>2.4</v>
      </c>
      <c r="F17">
        <v>20</v>
      </c>
      <c r="G17">
        <v>30</v>
      </c>
      <c r="H17">
        <v>40</v>
      </c>
    </row>
    <row r="18" spans="1:8" x14ac:dyDescent="0.4">
      <c r="A18" s="1" t="s">
        <v>100</v>
      </c>
      <c r="B18">
        <v>100</v>
      </c>
      <c r="C18">
        <v>4.5</v>
      </c>
      <c r="D18">
        <v>3.5</v>
      </c>
      <c r="E18">
        <v>2.5</v>
      </c>
      <c r="F18">
        <v>20</v>
      </c>
      <c r="G18">
        <v>30</v>
      </c>
      <c r="H18">
        <v>40</v>
      </c>
    </row>
    <row r="19" spans="1:8" x14ac:dyDescent="0.4">
      <c r="A19" s="1" t="s">
        <v>117</v>
      </c>
      <c r="B19">
        <v>100</v>
      </c>
      <c r="C19">
        <v>4.5999999999999996</v>
      </c>
      <c r="D19">
        <v>3.6</v>
      </c>
      <c r="E19">
        <v>2.6</v>
      </c>
      <c r="F19">
        <v>20</v>
      </c>
      <c r="G19">
        <v>30</v>
      </c>
      <c r="H19">
        <v>40</v>
      </c>
    </row>
    <row r="20" spans="1:8" x14ac:dyDescent="0.4">
      <c r="A20" s="1" t="s">
        <v>118</v>
      </c>
      <c r="B20">
        <v>100</v>
      </c>
      <c r="C20">
        <v>4.7</v>
      </c>
      <c r="D20">
        <v>3.7</v>
      </c>
      <c r="E20">
        <v>2.7</v>
      </c>
      <c r="F20">
        <v>20</v>
      </c>
      <c r="G20">
        <v>30</v>
      </c>
      <c r="H20">
        <v>40</v>
      </c>
    </row>
    <row r="21" spans="1:8" x14ac:dyDescent="0.4">
      <c r="A21" s="1" t="s">
        <v>101</v>
      </c>
      <c r="B21">
        <v>100</v>
      </c>
      <c r="C21">
        <v>4.8</v>
      </c>
      <c r="D21">
        <v>3.8</v>
      </c>
      <c r="E21">
        <v>2.8</v>
      </c>
      <c r="F21">
        <v>20</v>
      </c>
      <c r="G21">
        <v>30</v>
      </c>
      <c r="H21">
        <v>40</v>
      </c>
    </row>
    <row r="22" spans="1:8" x14ac:dyDescent="0.4">
      <c r="A22" s="1" t="s">
        <v>119</v>
      </c>
      <c r="B22">
        <v>100</v>
      </c>
      <c r="C22">
        <v>4.9000000000000004</v>
      </c>
      <c r="D22">
        <v>3.9</v>
      </c>
      <c r="E22">
        <v>2.9</v>
      </c>
      <c r="F22">
        <v>20</v>
      </c>
      <c r="G22">
        <v>30</v>
      </c>
      <c r="H22">
        <v>40</v>
      </c>
    </row>
    <row r="23" spans="1:8" x14ac:dyDescent="0.4">
      <c r="A23" s="1" t="s">
        <v>103</v>
      </c>
      <c r="B23">
        <v>100</v>
      </c>
      <c r="C23">
        <v>5</v>
      </c>
      <c r="D23">
        <v>4</v>
      </c>
      <c r="E23">
        <v>3</v>
      </c>
      <c r="F23">
        <v>20</v>
      </c>
      <c r="G23">
        <v>30</v>
      </c>
      <c r="H23">
        <v>40</v>
      </c>
    </row>
    <row r="24" spans="1:8" x14ac:dyDescent="0.4">
      <c r="A24" s="1" t="s">
        <v>122</v>
      </c>
      <c r="B24">
        <v>100</v>
      </c>
      <c r="C24">
        <v>5.0999999999999996</v>
      </c>
      <c r="D24">
        <v>4.0999999999999996</v>
      </c>
      <c r="E24">
        <v>3.1</v>
      </c>
      <c r="F24">
        <v>20</v>
      </c>
      <c r="G24">
        <v>30</v>
      </c>
      <c r="H24">
        <v>40</v>
      </c>
    </row>
    <row r="25" spans="1:8" x14ac:dyDescent="0.4">
      <c r="A25" s="1" t="s">
        <v>104</v>
      </c>
      <c r="B25">
        <v>100</v>
      </c>
      <c r="C25">
        <v>5.2</v>
      </c>
      <c r="D25">
        <v>4.2</v>
      </c>
      <c r="E25">
        <v>3.2</v>
      </c>
      <c r="F25">
        <v>20</v>
      </c>
      <c r="G25">
        <v>30</v>
      </c>
      <c r="H25">
        <v>40</v>
      </c>
    </row>
    <row r="26" spans="1:8" x14ac:dyDescent="0.4">
      <c r="A26" s="1" t="s">
        <v>105</v>
      </c>
      <c r="B26">
        <v>100</v>
      </c>
      <c r="C26">
        <v>5.3</v>
      </c>
      <c r="D26">
        <v>4.3</v>
      </c>
      <c r="E26">
        <v>3.3</v>
      </c>
      <c r="F26">
        <v>20</v>
      </c>
      <c r="G26">
        <v>30</v>
      </c>
      <c r="H26">
        <v>40</v>
      </c>
    </row>
    <row r="27" spans="1:8" x14ac:dyDescent="0.4">
      <c r="A27" s="1" t="s">
        <v>120</v>
      </c>
      <c r="B27">
        <v>100</v>
      </c>
      <c r="C27">
        <v>5.4</v>
      </c>
      <c r="D27">
        <v>4.4000000000000004</v>
      </c>
      <c r="E27">
        <v>3.4</v>
      </c>
      <c r="F27">
        <v>20</v>
      </c>
      <c r="G27">
        <v>30</v>
      </c>
      <c r="H27">
        <v>40</v>
      </c>
    </row>
    <row r="28" spans="1:8" x14ac:dyDescent="0.4">
      <c r="A28" s="1" t="s">
        <v>106</v>
      </c>
      <c r="B28">
        <v>100</v>
      </c>
      <c r="C28">
        <v>5.5</v>
      </c>
      <c r="D28">
        <v>4.5</v>
      </c>
      <c r="E28">
        <v>3.5</v>
      </c>
      <c r="F28">
        <v>20</v>
      </c>
      <c r="G28">
        <v>30</v>
      </c>
      <c r="H28">
        <v>40</v>
      </c>
    </row>
    <row r="29" spans="1:8" x14ac:dyDescent="0.4">
      <c r="A29" s="1" t="s">
        <v>107</v>
      </c>
      <c r="B29">
        <v>100</v>
      </c>
      <c r="C29">
        <v>5.6</v>
      </c>
      <c r="D29">
        <v>4.5999999999999996</v>
      </c>
      <c r="E29">
        <v>3.6</v>
      </c>
      <c r="F29">
        <v>20</v>
      </c>
      <c r="G29">
        <v>30</v>
      </c>
      <c r="H29">
        <v>40</v>
      </c>
    </row>
    <row r="30" spans="1:8" x14ac:dyDescent="0.4">
      <c r="A30" s="1" t="s">
        <v>121</v>
      </c>
      <c r="B30">
        <v>100</v>
      </c>
      <c r="C30">
        <v>5.7</v>
      </c>
      <c r="D30">
        <v>4.7</v>
      </c>
      <c r="E30">
        <v>3.7</v>
      </c>
      <c r="F30">
        <v>20</v>
      </c>
      <c r="G30">
        <v>30</v>
      </c>
      <c r="H30">
        <v>40</v>
      </c>
    </row>
  </sheetData>
  <mergeCells count="4">
    <mergeCell ref="A1:A2"/>
    <mergeCell ref="B1:B2"/>
    <mergeCell ref="F1:H1"/>
    <mergeCell ref="C1:E1"/>
  </mergeCells>
  <phoneticPr fontId="2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7CBD-EE3B-4A1E-8F50-9D784DD18535}">
  <sheetPr>
    <tabColor theme="8"/>
  </sheetPr>
  <dimension ref="A1:J13"/>
  <sheetViews>
    <sheetView zoomScale="70" zoomScaleNormal="70" workbookViewId="0"/>
  </sheetViews>
  <sheetFormatPr defaultColWidth="7.59765625" defaultRowHeight="42.85" customHeight="1" x14ac:dyDescent="0.4"/>
  <cols>
    <col min="1" max="16384" width="7.59765625" style="2"/>
  </cols>
  <sheetData>
    <row r="1" spans="1:10" ht="42.85" customHeight="1" x14ac:dyDescent="0.4">
      <c r="A1" s="76"/>
      <c r="B1" s="77" t="s">
        <v>289</v>
      </c>
      <c r="C1" s="77" t="s">
        <v>291</v>
      </c>
      <c r="D1" s="77" t="s">
        <v>292</v>
      </c>
      <c r="E1" s="77" t="s">
        <v>293</v>
      </c>
      <c r="F1" s="77" t="s">
        <v>294</v>
      </c>
      <c r="G1" s="77" t="s">
        <v>295</v>
      </c>
      <c r="H1" s="77" t="s">
        <v>296</v>
      </c>
      <c r="I1" s="77" t="s">
        <v>297</v>
      </c>
      <c r="J1" s="78" t="s">
        <v>298</v>
      </c>
    </row>
    <row r="2" spans="1:10" ht="42.85" customHeight="1" x14ac:dyDescent="0.4">
      <c r="A2" s="77" t="s">
        <v>289</v>
      </c>
      <c r="B2" s="79"/>
      <c r="C2" s="80">
        <v>4.0649999354725103E-2</v>
      </c>
      <c r="D2" s="79">
        <v>0.15561251200225901</v>
      </c>
      <c r="E2" s="79">
        <v>6.8330496779402103E-2</v>
      </c>
      <c r="F2" s="80">
        <v>5.75054294943649E-2</v>
      </c>
      <c r="G2" s="79">
        <v>0.139659551019784</v>
      </c>
      <c r="H2" s="79">
        <v>0.57373244113630795</v>
      </c>
      <c r="I2" s="79">
        <v>0.18082240218588699</v>
      </c>
      <c r="J2" s="78" t="s">
        <v>290</v>
      </c>
    </row>
    <row r="3" spans="1:10" ht="42.85" customHeight="1" x14ac:dyDescent="0.4">
      <c r="A3" s="77" t="s">
        <v>291</v>
      </c>
      <c r="B3" s="80">
        <v>4.0649999354725103E-2</v>
      </c>
      <c r="C3" s="79"/>
      <c r="D3" s="79">
        <v>0.132840867191031</v>
      </c>
      <c r="E3" s="79">
        <v>0.28992897999226702</v>
      </c>
      <c r="F3" s="79">
        <v>0.31757384413405099</v>
      </c>
      <c r="G3" s="79">
        <v>0.128159308311322</v>
      </c>
      <c r="H3" s="80">
        <v>7.0754761445476905E-2</v>
      </c>
      <c r="I3" s="79">
        <v>0.12501883805769401</v>
      </c>
      <c r="J3" s="78" t="s">
        <v>288</v>
      </c>
    </row>
    <row r="4" spans="1:10" ht="42.85" customHeight="1" x14ac:dyDescent="0.4">
      <c r="A4" s="77" t="s">
        <v>292</v>
      </c>
      <c r="B4" s="79">
        <v>0.15561251200225901</v>
      </c>
      <c r="C4" s="79">
        <v>0.132840867191031</v>
      </c>
      <c r="D4" s="79"/>
      <c r="E4" s="79">
        <v>0.34238796492905099</v>
      </c>
      <c r="F4" s="79">
        <v>0.180759621627681</v>
      </c>
      <c r="G4" s="79">
        <v>0.50402217364832702</v>
      </c>
      <c r="H4" s="79">
        <v>0.179226946979263</v>
      </c>
      <c r="I4" s="80">
        <v>5.0944296924042502E-2</v>
      </c>
      <c r="J4" s="78" t="s">
        <v>297</v>
      </c>
    </row>
    <row r="5" spans="1:10" ht="42.85" customHeight="1" x14ac:dyDescent="0.4">
      <c r="A5" s="77" t="s">
        <v>293</v>
      </c>
      <c r="B5" s="79">
        <v>6.8330496779402103E-2</v>
      </c>
      <c r="C5" s="79">
        <v>0.28992897999226702</v>
      </c>
      <c r="D5" s="79">
        <v>0.34238796492905099</v>
      </c>
      <c r="E5" s="79"/>
      <c r="F5" s="79">
        <v>0.52230586385506805</v>
      </c>
      <c r="G5" s="79">
        <v>0.13690413735384999</v>
      </c>
      <c r="H5" s="79">
        <v>0.11292168642917599</v>
      </c>
      <c r="I5" s="79">
        <v>5.8497923766643797E-2</v>
      </c>
      <c r="J5" s="78" t="s">
        <v>297</v>
      </c>
    </row>
    <row r="6" spans="1:10" ht="42.85" customHeight="1" x14ac:dyDescent="0.4">
      <c r="A6" s="77" t="s">
        <v>294</v>
      </c>
      <c r="B6" s="79">
        <v>5.75054294943649E-2</v>
      </c>
      <c r="C6" s="79">
        <v>0.31757384413405099</v>
      </c>
      <c r="D6" s="79">
        <v>0.180759621627681</v>
      </c>
      <c r="E6" s="79">
        <v>0.52230586385506805</v>
      </c>
      <c r="F6" s="79"/>
      <c r="G6" s="79">
        <v>0.14546827784383601</v>
      </c>
      <c r="H6" s="79">
        <v>9.7352315756106006E-2</v>
      </c>
      <c r="I6" s="79">
        <v>0.13508890535516499</v>
      </c>
      <c r="J6" s="78" t="s">
        <v>288</v>
      </c>
    </row>
    <row r="7" spans="1:10" ht="42.85" customHeight="1" x14ac:dyDescent="0.4">
      <c r="A7" s="77" t="s">
        <v>295</v>
      </c>
      <c r="B7" s="79">
        <v>0.139659551019784</v>
      </c>
      <c r="C7" s="79">
        <v>0.128159308311322</v>
      </c>
      <c r="D7" s="79">
        <v>0.50402217364832702</v>
      </c>
      <c r="E7" s="79">
        <v>0.13690413735384999</v>
      </c>
      <c r="F7" s="79">
        <v>0.14546827784383601</v>
      </c>
      <c r="G7" s="79"/>
      <c r="H7" s="79">
        <v>0.133797321105564</v>
      </c>
      <c r="I7" s="79">
        <v>0.152336935343823</v>
      </c>
      <c r="J7" s="78" t="s">
        <v>290</v>
      </c>
    </row>
    <row r="8" spans="1:10" ht="42.85" customHeight="1" x14ac:dyDescent="0.4">
      <c r="A8" s="77" t="s">
        <v>296</v>
      </c>
      <c r="B8" s="79">
        <v>0.57373244113630795</v>
      </c>
      <c r="C8" s="79">
        <v>7.0754761445476905E-2</v>
      </c>
      <c r="D8" s="79">
        <v>0.179226946979263</v>
      </c>
      <c r="E8" s="79">
        <v>0.11292168642917599</v>
      </c>
      <c r="F8" s="79">
        <v>9.7352315756106006E-2</v>
      </c>
      <c r="G8" s="79">
        <v>0.133797321105564</v>
      </c>
      <c r="H8" s="79"/>
      <c r="I8" s="79">
        <v>0.117778376752838</v>
      </c>
      <c r="J8" s="78" t="s">
        <v>290</v>
      </c>
    </row>
    <row r="9" spans="1:10" ht="42.85" customHeight="1" x14ac:dyDescent="0.4">
      <c r="A9" s="77" t="s">
        <v>297</v>
      </c>
      <c r="B9" s="79">
        <v>0.18082240218588699</v>
      </c>
      <c r="C9" s="79">
        <v>0.12501883805769401</v>
      </c>
      <c r="D9" s="80">
        <v>5.0944296924042502E-2</v>
      </c>
      <c r="E9" s="80">
        <v>5.8497923766643797E-2</v>
      </c>
      <c r="F9" s="79">
        <v>0.13508890535516499</v>
      </c>
      <c r="G9" s="80">
        <v>0.152336935343823</v>
      </c>
      <c r="H9" s="79">
        <v>0.117778376752838</v>
      </c>
      <c r="I9" s="79"/>
      <c r="J9" s="78" t="s">
        <v>292</v>
      </c>
    </row>
    <row r="10" spans="1:10" ht="42.85" customHeight="1" x14ac:dyDescent="0.4">
      <c r="A10" s="78" t="s">
        <v>298</v>
      </c>
      <c r="B10" s="81" t="s">
        <v>290</v>
      </c>
      <c r="C10" s="81" t="s">
        <v>288</v>
      </c>
      <c r="D10" s="81" t="s">
        <v>297</v>
      </c>
      <c r="E10" s="81" t="s">
        <v>297</v>
      </c>
      <c r="F10" s="81" t="s">
        <v>288</v>
      </c>
      <c r="G10" s="81" t="s">
        <v>290</v>
      </c>
      <c r="H10" s="81" t="s">
        <v>290</v>
      </c>
      <c r="I10" s="81" t="s">
        <v>292</v>
      </c>
      <c r="J10" s="82"/>
    </row>
    <row r="11" spans="1:10" ht="17.350000000000001" customHeight="1" x14ac:dyDescent="0.4"/>
    <row r="12" spans="1:10" ht="17.350000000000001" customHeight="1" x14ac:dyDescent="0.4">
      <c r="A12" s="60" t="s">
        <v>278</v>
      </c>
      <c r="B12" s="32" t="s">
        <v>300</v>
      </c>
    </row>
    <row r="13" spans="1:10" ht="13.9" x14ac:dyDescent="0.4"/>
  </sheetData>
  <phoneticPr fontId="2" type="noConversion"/>
  <conditionalFormatting sqref="B2:I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{2110F43D-D337-4829-804B-65219D9F78CB}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10F43D-D337-4829-804B-65219D9F78C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B2:I9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6397-F8F2-4E83-AC14-A7114743936D}">
  <sheetPr>
    <tabColor theme="6" tint="0.59999389629810485"/>
  </sheetPr>
  <dimension ref="A1:AJ22"/>
  <sheetViews>
    <sheetView zoomScale="55" zoomScaleNormal="55" workbookViewId="0">
      <pane xSplit="2" ySplit="1" topLeftCell="M3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ColWidth="8.73046875" defaultRowHeight="50" customHeight="1" x14ac:dyDescent="0.4"/>
  <cols>
    <col min="1" max="1" width="8.796875" style="3" bestFit="1" customWidth="1"/>
    <col min="2" max="2" width="16.19921875" style="5" customWidth="1"/>
    <col min="3" max="3" width="8.59765625" style="6" hidden="1" customWidth="1"/>
    <col min="4" max="4" width="8.265625" style="8" hidden="1" customWidth="1"/>
    <col min="5" max="5" width="10.73046875" style="6" bestFit="1" customWidth="1"/>
    <col min="6" max="8" width="12.06640625" style="9" customWidth="1"/>
    <col min="9" max="9" width="8.73046875" style="9" customWidth="1"/>
    <col min="10" max="10" width="9.59765625" style="9" customWidth="1"/>
    <col min="11" max="11" width="11.796875" style="9" customWidth="1"/>
    <col min="12" max="12" width="9.06640625" style="9" customWidth="1"/>
    <col min="13" max="13" width="12.19921875" style="9" customWidth="1"/>
    <col min="14" max="14" width="11" style="9" customWidth="1"/>
    <col min="15" max="15" width="14.06640625" style="9" customWidth="1"/>
    <col min="16" max="16" width="9.33203125" style="9" customWidth="1"/>
    <col min="17" max="17" width="13.796875" style="9" customWidth="1"/>
    <col min="18" max="18" width="9.796875" style="9" customWidth="1"/>
    <col min="19" max="19" width="13.53125" style="9" customWidth="1"/>
    <col min="20" max="20" width="11.796875" style="9" customWidth="1"/>
    <col min="21" max="21" width="7.53125" style="9" customWidth="1"/>
    <col min="22" max="22" width="8.33203125" style="9" customWidth="1"/>
    <col min="23" max="23" width="14" style="10" customWidth="1"/>
    <col min="24" max="24" width="17.33203125" style="10" customWidth="1"/>
    <col min="25" max="25" width="10.53125" style="31" customWidth="1"/>
    <col min="26" max="26" width="9.06640625" style="10" customWidth="1"/>
    <col min="27" max="27" width="12.19921875" style="10" customWidth="1"/>
    <col min="28" max="28" width="7.265625" style="10" customWidth="1"/>
    <col min="29" max="29" width="10.19921875" style="10" customWidth="1"/>
    <col min="30" max="30" width="13.59765625" style="12" customWidth="1"/>
    <col min="31" max="31" width="9.796875" style="12" customWidth="1"/>
    <col min="32" max="33" width="8.796875" style="12" customWidth="1"/>
    <col min="34" max="34" width="8.73046875" style="14" customWidth="1"/>
    <col min="35" max="35" width="9.73046875" style="12" customWidth="1"/>
    <col min="36" max="36" width="24.46484375" style="15" customWidth="1"/>
    <col min="37" max="16384" width="8.73046875" style="17"/>
  </cols>
  <sheetData>
    <row r="1" spans="1:36" s="4" customFormat="1" ht="27.75" x14ac:dyDescent="0.4">
      <c r="A1" s="53" t="s">
        <v>133</v>
      </c>
      <c r="B1" s="53" t="s">
        <v>134</v>
      </c>
      <c r="C1" s="53" t="s">
        <v>135</v>
      </c>
      <c r="D1" s="54" t="s">
        <v>2</v>
      </c>
      <c r="E1" s="53" t="s">
        <v>136</v>
      </c>
      <c r="F1" s="59" t="s">
        <v>137</v>
      </c>
      <c r="G1" s="59" t="s">
        <v>138</v>
      </c>
      <c r="H1" s="59" t="s">
        <v>1</v>
      </c>
      <c r="I1" s="59" t="s">
        <v>139</v>
      </c>
      <c r="J1" s="59" t="s">
        <v>140</v>
      </c>
      <c r="K1" s="59" t="s">
        <v>141</v>
      </c>
      <c r="L1" s="59" t="s">
        <v>142</v>
      </c>
      <c r="M1" s="59" t="s">
        <v>143</v>
      </c>
      <c r="N1" s="59" t="s">
        <v>144</v>
      </c>
      <c r="O1" s="59" t="s">
        <v>145</v>
      </c>
      <c r="P1" s="59" t="s">
        <v>146</v>
      </c>
      <c r="Q1" s="59" t="s">
        <v>147</v>
      </c>
      <c r="R1" s="59" t="s">
        <v>148</v>
      </c>
      <c r="S1" s="59" t="s">
        <v>149</v>
      </c>
      <c r="T1" s="59" t="s">
        <v>150</v>
      </c>
      <c r="U1" s="59" t="s">
        <v>151</v>
      </c>
      <c r="V1" s="59" t="s">
        <v>269</v>
      </c>
      <c r="W1" s="58" t="s">
        <v>270</v>
      </c>
      <c r="X1" s="58" t="s">
        <v>271</v>
      </c>
      <c r="Y1" s="58" t="s">
        <v>272</v>
      </c>
      <c r="Z1" s="58" t="s">
        <v>152</v>
      </c>
      <c r="AA1" s="58" t="s">
        <v>273</v>
      </c>
      <c r="AB1" s="58" t="s">
        <v>274</v>
      </c>
      <c r="AC1" s="58" t="s">
        <v>153</v>
      </c>
      <c r="AD1" s="55" t="s">
        <v>275</v>
      </c>
      <c r="AE1" s="55" t="s">
        <v>154</v>
      </c>
      <c r="AF1" s="55" t="s">
        <v>155</v>
      </c>
      <c r="AG1" s="55" t="s">
        <v>156</v>
      </c>
      <c r="AH1" s="56" t="s">
        <v>154</v>
      </c>
      <c r="AI1" s="55" t="s">
        <v>157</v>
      </c>
      <c r="AJ1" s="57" t="s">
        <v>276</v>
      </c>
    </row>
    <row r="2" spans="1:36" ht="13.9" hidden="1" x14ac:dyDescent="0.4">
      <c r="B2" s="5" t="s">
        <v>158</v>
      </c>
      <c r="C2" s="6">
        <v>2022</v>
      </c>
      <c r="X2" s="10">
        <v>-0.5</v>
      </c>
      <c r="Y2" s="10"/>
      <c r="AA2" s="11"/>
      <c r="AD2" s="12">
        <v>1</v>
      </c>
      <c r="AE2" s="12">
        <v>1</v>
      </c>
      <c r="AF2" s="12">
        <v>0</v>
      </c>
      <c r="AG2" s="12">
        <v>1</v>
      </c>
      <c r="AH2" s="14">
        <v>1</v>
      </c>
      <c r="AI2" s="12">
        <v>57.077625570776256</v>
      </c>
      <c r="AJ2" s="15">
        <v>83.950612165791043</v>
      </c>
    </row>
    <row r="3" spans="1:36" ht="50" customHeight="1" x14ac:dyDescent="0.4">
      <c r="A3" s="3">
        <v>1</v>
      </c>
      <c r="B3" s="5" t="s">
        <v>159</v>
      </c>
      <c r="C3" s="6">
        <v>2013</v>
      </c>
      <c r="D3" s="8" t="s">
        <v>160</v>
      </c>
      <c r="E3" s="6">
        <v>2.5</v>
      </c>
      <c r="F3" s="9" t="s">
        <v>161</v>
      </c>
      <c r="G3" s="9">
        <v>1</v>
      </c>
      <c r="H3" s="9" t="s">
        <v>162</v>
      </c>
      <c r="I3" s="9" t="s">
        <v>163</v>
      </c>
      <c r="J3" s="9" t="s">
        <v>163</v>
      </c>
      <c r="K3" s="9" t="s">
        <v>164</v>
      </c>
      <c r="L3" s="9" t="s">
        <v>165</v>
      </c>
      <c r="M3" s="9" t="s">
        <v>166</v>
      </c>
      <c r="N3" s="9">
        <v>140</v>
      </c>
      <c r="O3" s="9" t="s">
        <v>167</v>
      </c>
      <c r="P3" s="9" t="s">
        <v>165</v>
      </c>
      <c r="Q3" s="9" t="s">
        <v>168</v>
      </c>
      <c r="R3" s="9" t="s">
        <v>165</v>
      </c>
      <c r="S3" s="9" t="s">
        <v>165</v>
      </c>
      <c r="T3" s="9" t="s">
        <v>163</v>
      </c>
      <c r="U3" s="9" t="s">
        <v>169</v>
      </c>
      <c r="V3" s="9">
        <v>45</v>
      </c>
      <c r="W3" s="10">
        <v>834</v>
      </c>
      <c r="X3" s="10">
        <v>-0.5</v>
      </c>
      <c r="Y3" s="10" t="s">
        <v>170</v>
      </c>
      <c r="Z3" s="10">
        <v>93</v>
      </c>
      <c r="AA3" s="11">
        <v>0.4</v>
      </c>
      <c r="AB3" s="10" t="s">
        <v>12</v>
      </c>
      <c r="AC3" s="10">
        <v>90</v>
      </c>
      <c r="AD3" s="12">
        <v>1</v>
      </c>
      <c r="AE3" s="12">
        <v>875</v>
      </c>
      <c r="AF3" s="12">
        <v>0.04</v>
      </c>
      <c r="AG3" s="12">
        <v>1.0349999999999999</v>
      </c>
      <c r="AH3" s="14">
        <v>6</v>
      </c>
      <c r="AI3" s="12">
        <v>8.8515981735159848</v>
      </c>
      <c r="AJ3" s="15">
        <v>13.019060934670881</v>
      </c>
    </row>
    <row r="4" spans="1:36" ht="50" customHeight="1" x14ac:dyDescent="0.4">
      <c r="A4" s="3">
        <v>2</v>
      </c>
      <c r="B4" s="5" t="s">
        <v>171</v>
      </c>
      <c r="C4" s="6">
        <v>2018</v>
      </c>
      <c r="D4" s="8" t="s">
        <v>172</v>
      </c>
      <c r="E4" s="6">
        <v>2</v>
      </c>
      <c r="F4" s="9" t="s">
        <v>161</v>
      </c>
      <c r="G4" s="9">
        <v>1</v>
      </c>
      <c r="H4" s="9" t="s">
        <v>173</v>
      </c>
      <c r="I4" s="9" t="s">
        <v>163</v>
      </c>
      <c r="J4" s="9" t="s">
        <v>163</v>
      </c>
      <c r="K4" s="9" t="s">
        <v>174</v>
      </c>
      <c r="L4" s="9">
        <v>260</v>
      </c>
      <c r="M4" s="9" t="s">
        <v>175</v>
      </c>
      <c r="N4" s="9">
        <v>5</v>
      </c>
      <c r="O4" s="9" t="s">
        <v>167</v>
      </c>
      <c r="P4" s="18" t="s">
        <v>176</v>
      </c>
      <c r="Q4" s="9" t="s">
        <v>177</v>
      </c>
      <c r="R4" s="9" t="s">
        <v>178</v>
      </c>
      <c r="S4" s="9" t="s">
        <v>179</v>
      </c>
      <c r="T4" s="9" t="s">
        <v>180</v>
      </c>
      <c r="U4" s="9" t="s">
        <v>169</v>
      </c>
      <c r="V4" s="9">
        <v>9</v>
      </c>
      <c r="W4" s="10">
        <v>850</v>
      </c>
      <c r="X4" s="10">
        <v>-0.5</v>
      </c>
      <c r="Y4" s="10" t="s">
        <v>181</v>
      </c>
      <c r="Z4" s="10">
        <v>6.4</v>
      </c>
      <c r="AA4" s="11">
        <v>0.6</v>
      </c>
      <c r="AB4" s="10" t="s">
        <v>12</v>
      </c>
      <c r="AC4" s="10">
        <v>22.4</v>
      </c>
      <c r="AD4" s="12">
        <v>1.06</v>
      </c>
      <c r="AE4" s="12">
        <v>45.4</v>
      </c>
      <c r="AF4" s="12">
        <v>0.22</v>
      </c>
      <c r="AG4" s="12">
        <v>1.0699880000000002</v>
      </c>
      <c r="AH4" s="12">
        <v>8.084036496135397</v>
      </c>
      <c r="AI4" s="12">
        <v>6.097344021772404</v>
      </c>
      <c r="AJ4" s="15">
        <v>8.9680633714956102</v>
      </c>
    </row>
    <row r="5" spans="1:36" ht="50" customHeight="1" x14ac:dyDescent="0.4">
      <c r="A5" s="3">
        <v>3</v>
      </c>
      <c r="B5" s="5" t="s">
        <v>182</v>
      </c>
      <c r="C5" s="6">
        <v>2015</v>
      </c>
      <c r="D5" s="8" t="s">
        <v>183</v>
      </c>
      <c r="E5" s="6">
        <v>2.5</v>
      </c>
      <c r="F5" s="9" t="s">
        <v>184</v>
      </c>
      <c r="G5" s="9">
        <v>2</v>
      </c>
      <c r="H5" s="9" t="s">
        <v>173</v>
      </c>
      <c r="I5" s="9" t="s">
        <v>174</v>
      </c>
      <c r="J5" s="9">
        <v>1000</v>
      </c>
      <c r="K5" s="9" t="s">
        <v>174</v>
      </c>
      <c r="L5" s="9">
        <v>7</v>
      </c>
      <c r="M5" s="9" t="s">
        <v>175</v>
      </c>
      <c r="N5" s="9">
        <v>10</v>
      </c>
      <c r="O5" s="9" t="s">
        <v>167</v>
      </c>
      <c r="P5" s="9">
        <v>0.5</v>
      </c>
      <c r="Q5" s="9" t="s">
        <v>168</v>
      </c>
      <c r="R5" s="9">
        <v>40</v>
      </c>
      <c r="S5" s="9" t="s">
        <v>185</v>
      </c>
      <c r="T5" s="9" t="s">
        <v>186</v>
      </c>
      <c r="U5" s="9" t="s">
        <v>187</v>
      </c>
      <c r="V5" s="9">
        <v>80</v>
      </c>
      <c r="W5" s="10">
        <v>800</v>
      </c>
      <c r="X5" s="10">
        <v>-0.5</v>
      </c>
      <c r="Y5" s="10" t="s">
        <v>181</v>
      </c>
      <c r="Z5" s="10">
        <v>133.19999999999999</v>
      </c>
      <c r="AA5" s="11">
        <v>0.5</v>
      </c>
      <c r="AB5" s="10" t="s">
        <v>12</v>
      </c>
      <c r="AC5" s="10">
        <v>480</v>
      </c>
      <c r="AD5" s="12">
        <v>1.042</v>
      </c>
      <c r="AE5" s="12">
        <v>0</v>
      </c>
      <c r="AF5" s="12">
        <v>0</v>
      </c>
      <c r="AG5" s="12">
        <v>1.042</v>
      </c>
      <c r="AH5" s="14">
        <v>9.1300000000000008</v>
      </c>
      <c r="AI5" s="12">
        <v>5.7265175271446918</v>
      </c>
      <c r="AJ5" s="15">
        <v>8.4226463027233951</v>
      </c>
    </row>
    <row r="6" spans="1:36" ht="50" customHeight="1" x14ac:dyDescent="0.4">
      <c r="A6" s="3">
        <v>4</v>
      </c>
      <c r="B6" s="5" t="s">
        <v>188</v>
      </c>
      <c r="C6" s="6">
        <v>2020</v>
      </c>
      <c r="D6" s="8" t="s">
        <v>189</v>
      </c>
      <c r="E6" s="6">
        <v>3.5</v>
      </c>
      <c r="F6" s="9" t="s">
        <v>184</v>
      </c>
      <c r="G6" s="9">
        <v>30</v>
      </c>
      <c r="H6" s="9" t="s">
        <v>162</v>
      </c>
      <c r="I6" s="9" t="s">
        <v>163</v>
      </c>
      <c r="J6" s="9" t="s">
        <v>163</v>
      </c>
      <c r="K6" s="9" t="s">
        <v>361</v>
      </c>
      <c r="L6" s="9" t="s">
        <v>163</v>
      </c>
      <c r="M6" s="9" t="s">
        <v>190</v>
      </c>
      <c r="N6" s="9">
        <v>80</v>
      </c>
      <c r="O6" s="9" t="s">
        <v>167</v>
      </c>
      <c r="P6" s="9" t="s">
        <v>163</v>
      </c>
      <c r="Q6" s="9" t="s">
        <v>168</v>
      </c>
      <c r="R6" s="9" t="s">
        <v>165</v>
      </c>
      <c r="S6" s="9" t="s">
        <v>191</v>
      </c>
      <c r="T6" s="9" t="s">
        <v>180</v>
      </c>
      <c r="U6" s="9" t="s">
        <v>187</v>
      </c>
      <c r="V6" s="9">
        <v>128</v>
      </c>
      <c r="W6" s="10">
        <v>800</v>
      </c>
      <c r="X6" s="10">
        <v>-0.5</v>
      </c>
      <c r="Y6" s="10" t="s">
        <v>192</v>
      </c>
      <c r="Z6" s="10">
        <v>50</v>
      </c>
      <c r="AA6" s="11">
        <v>0.7</v>
      </c>
      <c r="AB6" s="10" t="s">
        <v>12</v>
      </c>
      <c r="AC6" s="10">
        <v>60</v>
      </c>
      <c r="AD6" s="12">
        <v>1.2958079076032967</v>
      </c>
      <c r="AE6" s="12">
        <v>5.3883169567575244</v>
      </c>
      <c r="AF6" s="12">
        <v>1.5033167495854001</v>
      </c>
      <c r="AG6" s="12">
        <v>1.3039082547364653</v>
      </c>
      <c r="AH6" s="12">
        <v>5.3174054496613135</v>
      </c>
      <c r="AI6" s="12">
        <v>4.3813530074090981</v>
      </c>
      <c r="AJ6" s="15">
        <v>6.4441585193541382</v>
      </c>
    </row>
    <row r="7" spans="1:36" s="25" customFormat="1" ht="50" customHeight="1" x14ac:dyDescent="0.4">
      <c r="A7" s="19">
        <v>5</v>
      </c>
      <c r="B7" s="20" t="s">
        <v>193</v>
      </c>
      <c r="C7" s="7">
        <v>2015</v>
      </c>
      <c r="D7" s="21" t="s">
        <v>194</v>
      </c>
      <c r="E7" s="7">
        <v>2</v>
      </c>
      <c r="F7" s="22" t="s">
        <v>184</v>
      </c>
      <c r="G7" s="22">
        <v>2</v>
      </c>
      <c r="H7" s="22" t="s">
        <v>173</v>
      </c>
      <c r="I7" s="22" t="s">
        <v>174</v>
      </c>
      <c r="J7" s="22">
        <v>1000</v>
      </c>
      <c r="K7" s="22" t="s">
        <v>174</v>
      </c>
      <c r="L7" s="22">
        <v>7</v>
      </c>
      <c r="M7" s="22" t="s">
        <v>175</v>
      </c>
      <c r="N7" s="22">
        <v>10</v>
      </c>
      <c r="O7" s="22" t="s">
        <v>167</v>
      </c>
      <c r="P7" s="22">
        <v>0.5</v>
      </c>
      <c r="Q7" s="22" t="s">
        <v>168</v>
      </c>
      <c r="R7" s="22">
        <v>40</v>
      </c>
      <c r="S7" s="22" t="s">
        <v>185</v>
      </c>
      <c r="T7" s="22" t="s">
        <v>186</v>
      </c>
      <c r="U7" s="22" t="s">
        <v>187</v>
      </c>
      <c r="V7" s="22">
        <v>80</v>
      </c>
      <c r="W7" s="23">
        <v>700</v>
      </c>
      <c r="X7" s="23">
        <v>-0.5</v>
      </c>
      <c r="Y7" s="23" t="s">
        <v>181</v>
      </c>
      <c r="Z7" s="23">
        <v>133.19999999999999</v>
      </c>
      <c r="AA7" s="24">
        <v>0.5</v>
      </c>
      <c r="AB7" s="23" t="s">
        <v>12</v>
      </c>
      <c r="AC7" s="23">
        <v>480</v>
      </c>
      <c r="AD7" s="13">
        <v>1.2554572271386399</v>
      </c>
      <c r="AE7" s="13">
        <v>0</v>
      </c>
      <c r="AF7" s="13">
        <v>0</v>
      </c>
      <c r="AG7" s="13">
        <v>1.2554572271386399</v>
      </c>
      <c r="AH7" s="16">
        <v>31.142178299646673</v>
      </c>
      <c r="AI7" s="13">
        <v>0.89639977596419174</v>
      </c>
      <c r="AJ7" s="16">
        <v>1.3184379901045069</v>
      </c>
    </row>
    <row r="8" spans="1:36" s="25" customFormat="1" ht="50" customHeight="1" x14ac:dyDescent="0.4">
      <c r="A8" s="19">
        <v>6</v>
      </c>
      <c r="B8" s="20" t="s">
        <v>195</v>
      </c>
      <c r="C8" s="7">
        <v>2020</v>
      </c>
      <c r="D8" s="21" t="s">
        <v>196</v>
      </c>
      <c r="E8" s="7">
        <v>20</v>
      </c>
      <c r="F8" s="22" t="s">
        <v>161</v>
      </c>
      <c r="G8" s="22">
        <v>1</v>
      </c>
      <c r="H8" s="22" t="s">
        <v>162</v>
      </c>
      <c r="I8" s="22" t="s">
        <v>163</v>
      </c>
      <c r="J8" s="22" t="s">
        <v>163</v>
      </c>
      <c r="K8" s="22" t="s">
        <v>362</v>
      </c>
      <c r="L8" s="22" t="s">
        <v>163</v>
      </c>
      <c r="M8" s="22" t="s">
        <v>197</v>
      </c>
      <c r="N8" s="22">
        <v>160</v>
      </c>
      <c r="O8" s="22" t="s">
        <v>362</v>
      </c>
      <c r="P8" s="22" t="s">
        <v>163</v>
      </c>
      <c r="Q8" s="22" t="s">
        <v>198</v>
      </c>
      <c r="R8" s="22" t="s">
        <v>163</v>
      </c>
      <c r="S8" s="22" t="s">
        <v>163</v>
      </c>
      <c r="T8" s="22" t="s">
        <v>163</v>
      </c>
      <c r="U8" s="22" t="s">
        <v>169</v>
      </c>
      <c r="V8" s="22">
        <v>45</v>
      </c>
      <c r="W8" s="23">
        <v>780</v>
      </c>
      <c r="X8" s="23">
        <v>-0.6</v>
      </c>
      <c r="Y8" s="23" t="s">
        <v>170</v>
      </c>
      <c r="Z8" s="23">
        <v>88</v>
      </c>
      <c r="AA8" s="24">
        <v>0.5</v>
      </c>
      <c r="AB8" s="23" t="s">
        <v>199</v>
      </c>
      <c r="AC8" s="23">
        <v>90</v>
      </c>
      <c r="AD8" s="13">
        <v>1.0508771929824501</v>
      </c>
      <c r="AE8" s="13">
        <v>991.09997215262399</v>
      </c>
      <c r="AF8" s="13">
        <v>0.19589552238805996</v>
      </c>
      <c r="AG8" s="13">
        <v>1.24502923976608</v>
      </c>
      <c r="AH8" s="13">
        <v>7.2118690565797516</v>
      </c>
      <c r="AI8" s="13">
        <v>4.0582443162584472</v>
      </c>
      <c r="AJ8" s="16">
        <v>7.1627105983050505</v>
      </c>
    </row>
    <row r="9" spans="1:36" s="25" customFormat="1" ht="50" customHeight="1" x14ac:dyDescent="0.4">
      <c r="A9" s="19">
        <v>7</v>
      </c>
      <c r="B9" s="20" t="s">
        <v>200</v>
      </c>
      <c r="C9" s="7">
        <v>2020</v>
      </c>
      <c r="D9" s="21" t="s">
        <v>196</v>
      </c>
      <c r="E9" s="7">
        <v>10</v>
      </c>
      <c r="F9" s="22" t="s">
        <v>161</v>
      </c>
      <c r="G9" s="22">
        <v>1</v>
      </c>
      <c r="H9" s="22" t="s">
        <v>162</v>
      </c>
      <c r="I9" s="22" t="s">
        <v>163</v>
      </c>
      <c r="J9" s="22" t="s">
        <v>163</v>
      </c>
      <c r="K9" s="22" t="s">
        <v>362</v>
      </c>
      <c r="L9" s="22" t="s">
        <v>163</v>
      </c>
      <c r="M9" s="22" t="s">
        <v>197</v>
      </c>
      <c r="N9" s="22">
        <v>160</v>
      </c>
      <c r="O9" s="22" t="s">
        <v>362</v>
      </c>
      <c r="P9" s="22" t="s">
        <v>163</v>
      </c>
      <c r="Q9" s="22" t="s">
        <v>198</v>
      </c>
      <c r="R9" s="22" t="s">
        <v>163</v>
      </c>
      <c r="S9" s="22" t="s">
        <v>163</v>
      </c>
      <c r="T9" s="22" t="s">
        <v>163</v>
      </c>
      <c r="U9" s="22" t="s">
        <v>169</v>
      </c>
      <c r="V9" s="22">
        <v>45</v>
      </c>
      <c r="W9" s="23">
        <v>800</v>
      </c>
      <c r="X9" s="23">
        <v>-0.6</v>
      </c>
      <c r="Y9" s="23" t="s">
        <v>170</v>
      </c>
      <c r="Z9" s="23">
        <v>88</v>
      </c>
      <c r="AA9" s="24">
        <v>0.5</v>
      </c>
      <c r="AB9" s="23" t="s">
        <v>199</v>
      </c>
      <c r="AC9" s="23">
        <v>90</v>
      </c>
      <c r="AD9" s="13">
        <v>1.31052631578947</v>
      </c>
      <c r="AE9" s="13">
        <v>0</v>
      </c>
      <c r="AF9" s="13">
        <v>0</v>
      </c>
      <c r="AG9" s="13">
        <v>1.31052631578947</v>
      </c>
      <c r="AH9" s="16">
        <v>3.9544749319180257</v>
      </c>
      <c r="AI9" s="13">
        <v>5.4696050368632445</v>
      </c>
      <c r="AJ9" s="16">
        <v>9.6537307547326279</v>
      </c>
    </row>
    <row r="10" spans="1:36" ht="50" customHeight="1" x14ac:dyDescent="0.4">
      <c r="A10" s="19">
        <v>8</v>
      </c>
      <c r="B10" s="5" t="s">
        <v>201</v>
      </c>
      <c r="C10" s="6">
        <v>2022</v>
      </c>
      <c r="D10" s="8" t="s">
        <v>202</v>
      </c>
      <c r="E10" s="6">
        <v>6</v>
      </c>
      <c r="F10" s="9" t="s">
        <v>161</v>
      </c>
      <c r="G10" s="9">
        <v>1</v>
      </c>
      <c r="H10" s="9" t="s">
        <v>162</v>
      </c>
      <c r="I10" s="9" t="s">
        <v>163</v>
      </c>
      <c r="J10" s="9" t="s">
        <v>163</v>
      </c>
      <c r="K10" s="9" t="s">
        <v>362</v>
      </c>
      <c r="L10" s="9" t="s">
        <v>163</v>
      </c>
      <c r="M10" s="9" t="s">
        <v>203</v>
      </c>
      <c r="N10" s="9">
        <v>40</v>
      </c>
      <c r="O10" s="9" t="s">
        <v>363</v>
      </c>
      <c r="P10" s="9" t="s">
        <v>163</v>
      </c>
      <c r="Q10" s="9" t="s">
        <v>364</v>
      </c>
      <c r="R10" s="9" t="s">
        <v>163</v>
      </c>
      <c r="S10" s="9" t="s">
        <v>163</v>
      </c>
      <c r="T10" s="9" t="s">
        <v>163</v>
      </c>
      <c r="U10" s="9" t="s">
        <v>169</v>
      </c>
      <c r="V10" s="9">
        <v>45</v>
      </c>
      <c r="W10" s="10">
        <v>850</v>
      </c>
      <c r="X10" s="10">
        <v>-0.7</v>
      </c>
      <c r="Y10" s="10" t="s">
        <v>170</v>
      </c>
      <c r="Z10" s="10" t="s">
        <v>163</v>
      </c>
      <c r="AA10" s="11">
        <v>0.6</v>
      </c>
      <c r="AB10" s="10" t="s">
        <v>199</v>
      </c>
      <c r="AC10" s="10">
        <v>90</v>
      </c>
      <c r="AD10" s="12">
        <v>1.0549848942598099</v>
      </c>
      <c r="AE10" s="12">
        <v>10.581186952736774</v>
      </c>
      <c r="AF10" s="12">
        <v>3.08362369337978</v>
      </c>
      <c r="AG10" s="12">
        <v>1.08761329305135</v>
      </c>
      <c r="AH10" s="12">
        <v>5.9797895614150729</v>
      </c>
      <c r="AI10" s="12">
        <v>8.2245477542807919</v>
      </c>
      <c r="AJ10" s="15">
        <v>16.935500322512276</v>
      </c>
    </row>
    <row r="11" spans="1:36" ht="50" customHeight="1" x14ac:dyDescent="0.4">
      <c r="A11" s="19">
        <v>9</v>
      </c>
      <c r="B11" s="5" t="s">
        <v>204</v>
      </c>
      <c r="C11" s="6">
        <v>2013</v>
      </c>
      <c r="D11" s="8" t="s">
        <v>160</v>
      </c>
      <c r="E11" s="6">
        <v>6</v>
      </c>
      <c r="F11" s="9" t="s">
        <v>161</v>
      </c>
      <c r="G11" s="9">
        <v>1</v>
      </c>
      <c r="H11" s="9" t="s">
        <v>173</v>
      </c>
      <c r="I11" s="9" t="s">
        <v>205</v>
      </c>
      <c r="J11" s="9">
        <v>1000</v>
      </c>
      <c r="K11" s="9" t="s">
        <v>206</v>
      </c>
      <c r="L11" s="9">
        <v>8</v>
      </c>
      <c r="M11" s="9" t="s">
        <v>175</v>
      </c>
      <c r="N11" s="9">
        <v>10</v>
      </c>
      <c r="O11" s="9" t="s">
        <v>167</v>
      </c>
      <c r="P11" s="9">
        <v>5</v>
      </c>
      <c r="Q11" s="9" t="s">
        <v>168</v>
      </c>
      <c r="R11" s="9">
        <v>40</v>
      </c>
      <c r="S11" s="9" t="s">
        <v>165</v>
      </c>
      <c r="T11" s="9" t="s">
        <v>163</v>
      </c>
      <c r="U11" s="9" t="s">
        <v>169</v>
      </c>
      <c r="V11" s="9">
        <v>45</v>
      </c>
      <c r="W11" s="10">
        <v>780</v>
      </c>
      <c r="X11" s="10">
        <v>-0.75</v>
      </c>
      <c r="Y11" s="10" t="s">
        <v>207</v>
      </c>
      <c r="Z11" s="10">
        <v>43.6</v>
      </c>
      <c r="AA11" s="26">
        <v>0.40500000000000003</v>
      </c>
      <c r="AB11" s="10" t="s">
        <v>12</v>
      </c>
      <c r="AC11" s="10">
        <v>90</v>
      </c>
      <c r="AD11" s="12">
        <v>1.02</v>
      </c>
      <c r="AE11" s="12">
        <v>11</v>
      </c>
      <c r="AF11" s="12">
        <v>1.5</v>
      </c>
      <c r="AG11" s="12">
        <v>1.0365</v>
      </c>
      <c r="AH11" s="14">
        <v>10</v>
      </c>
      <c r="AI11" s="12">
        <v>5.4623287671232879</v>
      </c>
      <c r="AJ11" s="15">
        <v>12.051110376399306</v>
      </c>
    </row>
    <row r="12" spans="1:36" s="25" customFormat="1" ht="50" customHeight="1" x14ac:dyDescent="0.4">
      <c r="A12" s="19">
        <v>10</v>
      </c>
      <c r="B12" s="20" t="s">
        <v>208</v>
      </c>
      <c r="C12" s="7">
        <v>2015</v>
      </c>
      <c r="D12" s="21" t="s">
        <v>209</v>
      </c>
      <c r="E12" s="7">
        <v>1</v>
      </c>
      <c r="F12" s="22" t="s">
        <v>161</v>
      </c>
      <c r="G12" s="22">
        <v>1</v>
      </c>
      <c r="H12" s="22" t="s">
        <v>173</v>
      </c>
      <c r="I12" s="22" t="s">
        <v>163</v>
      </c>
      <c r="J12" s="22" t="s">
        <v>163</v>
      </c>
      <c r="K12" s="22" t="s">
        <v>174</v>
      </c>
      <c r="L12" s="22" t="s">
        <v>163</v>
      </c>
      <c r="M12" s="22" t="s">
        <v>210</v>
      </c>
      <c r="N12" s="22" t="s">
        <v>163</v>
      </c>
      <c r="O12" s="22" t="s">
        <v>167</v>
      </c>
      <c r="P12" s="22" t="s">
        <v>163</v>
      </c>
      <c r="Q12" s="22" t="s">
        <v>211</v>
      </c>
      <c r="R12" s="22" t="s">
        <v>163</v>
      </c>
      <c r="S12" s="22" t="s">
        <v>163</v>
      </c>
      <c r="T12" s="22" t="s">
        <v>212</v>
      </c>
      <c r="U12" s="22" t="s">
        <v>187</v>
      </c>
      <c r="V12" s="22">
        <v>16</v>
      </c>
      <c r="W12" s="23">
        <v>800</v>
      </c>
      <c r="X12" s="23">
        <v>-0.75</v>
      </c>
      <c r="Y12" s="23" t="s">
        <v>213</v>
      </c>
      <c r="Z12" s="23">
        <v>13.4</v>
      </c>
      <c r="AA12" s="24">
        <v>0.42</v>
      </c>
      <c r="AB12" s="23" t="s">
        <v>214</v>
      </c>
      <c r="AC12" s="23">
        <v>50</v>
      </c>
      <c r="AD12" s="13">
        <v>1.06</v>
      </c>
      <c r="AE12" s="13">
        <v>41.9</v>
      </c>
      <c r="AF12" s="13">
        <v>0.4</v>
      </c>
      <c r="AG12" s="13">
        <v>1.0767600000000002</v>
      </c>
      <c r="AH12" s="27">
        <v>18.600000000000001</v>
      </c>
      <c r="AI12" s="13">
        <v>2.6432464280453662</v>
      </c>
      <c r="AJ12" s="16">
        <v>5.8315886528327212</v>
      </c>
    </row>
    <row r="13" spans="1:36" s="25" customFormat="1" ht="50" customHeight="1" x14ac:dyDescent="0.4">
      <c r="A13" s="19">
        <v>11</v>
      </c>
      <c r="B13" s="20" t="s">
        <v>215</v>
      </c>
      <c r="C13" s="7">
        <v>2022</v>
      </c>
      <c r="D13" s="21" t="s">
        <v>202</v>
      </c>
      <c r="E13" s="7">
        <v>24</v>
      </c>
      <c r="F13" s="22" t="s">
        <v>161</v>
      </c>
      <c r="G13" s="22">
        <v>1</v>
      </c>
      <c r="H13" s="22" t="s">
        <v>162</v>
      </c>
      <c r="I13" s="22" t="s">
        <v>163</v>
      </c>
      <c r="J13" s="22" t="s">
        <v>163</v>
      </c>
      <c r="K13" s="22" t="s">
        <v>362</v>
      </c>
      <c r="L13" s="22" t="s">
        <v>163</v>
      </c>
      <c r="M13" s="22" t="s">
        <v>203</v>
      </c>
      <c r="N13" s="22">
        <v>40</v>
      </c>
      <c r="O13" s="22" t="s">
        <v>363</v>
      </c>
      <c r="P13" s="22" t="s">
        <v>163</v>
      </c>
      <c r="Q13" s="22" t="s">
        <v>364</v>
      </c>
      <c r="R13" s="22" t="s">
        <v>163</v>
      </c>
      <c r="S13" s="22" t="s">
        <v>163</v>
      </c>
      <c r="T13" s="22" t="s">
        <v>163</v>
      </c>
      <c r="U13" s="22" t="s">
        <v>169</v>
      </c>
      <c r="V13" s="22">
        <v>45</v>
      </c>
      <c r="W13" s="23">
        <v>850</v>
      </c>
      <c r="X13" s="23">
        <v>-0.9</v>
      </c>
      <c r="Y13" s="23" t="s">
        <v>170</v>
      </c>
      <c r="Z13" s="23" t="s">
        <v>163</v>
      </c>
      <c r="AA13" s="23" t="s">
        <v>163</v>
      </c>
      <c r="AB13" s="23" t="s">
        <v>199</v>
      </c>
      <c r="AC13" s="23">
        <v>90</v>
      </c>
      <c r="AD13" s="13">
        <v>1.16012084592145</v>
      </c>
      <c r="AE13" s="13">
        <v>0</v>
      </c>
      <c r="AF13" s="13">
        <v>0</v>
      </c>
      <c r="AG13" s="13">
        <v>1.16012084592145</v>
      </c>
      <c r="AH13" s="13">
        <v>4.4211015570531718</v>
      </c>
      <c r="AI13" s="13">
        <v>8.7758649492494936</v>
      </c>
      <c r="AJ13" s="16">
        <v>23.233808507826673</v>
      </c>
    </row>
    <row r="14" spans="1:36" s="25" customFormat="1" ht="50" customHeight="1" x14ac:dyDescent="0.4">
      <c r="A14" s="19">
        <v>12</v>
      </c>
      <c r="B14" s="20" t="s">
        <v>216</v>
      </c>
      <c r="C14" s="7">
        <v>2017</v>
      </c>
      <c r="D14" s="21" t="s">
        <v>217</v>
      </c>
      <c r="E14" s="7">
        <v>20</v>
      </c>
      <c r="F14" s="22" t="s">
        <v>161</v>
      </c>
      <c r="G14" s="22">
        <v>1</v>
      </c>
      <c r="H14" s="22" t="s">
        <v>162</v>
      </c>
      <c r="I14" s="22" t="s">
        <v>163</v>
      </c>
      <c r="J14" s="22" t="s">
        <v>163</v>
      </c>
      <c r="K14" s="22" t="s">
        <v>362</v>
      </c>
      <c r="L14" s="22" t="s">
        <v>163</v>
      </c>
      <c r="M14" s="22" t="s">
        <v>166</v>
      </c>
      <c r="N14" s="22">
        <v>130</v>
      </c>
      <c r="O14" s="22" t="s">
        <v>167</v>
      </c>
      <c r="P14" s="22" t="s">
        <v>163</v>
      </c>
      <c r="Q14" s="22" t="s">
        <v>198</v>
      </c>
      <c r="R14" s="22" t="s">
        <v>163</v>
      </c>
      <c r="S14" s="22" t="s">
        <v>163</v>
      </c>
      <c r="T14" s="22" t="s">
        <v>163</v>
      </c>
      <c r="U14" s="22" t="s">
        <v>169</v>
      </c>
      <c r="V14" s="22">
        <v>45</v>
      </c>
      <c r="W14" s="23">
        <v>850</v>
      </c>
      <c r="X14" s="23">
        <v>-0.9</v>
      </c>
      <c r="Y14" s="23" t="s">
        <v>170</v>
      </c>
      <c r="Z14" s="23">
        <v>43.68</v>
      </c>
      <c r="AA14" s="24">
        <v>0.51</v>
      </c>
      <c r="AB14" s="23" t="s">
        <v>199</v>
      </c>
      <c r="AC14" s="23">
        <v>90</v>
      </c>
      <c r="AD14" s="13">
        <v>1.18521739130434</v>
      </c>
      <c r="AE14" s="13">
        <v>0</v>
      </c>
      <c r="AF14" s="13">
        <v>0</v>
      </c>
      <c r="AG14" s="13">
        <v>1.18521739130434</v>
      </c>
      <c r="AH14" s="13">
        <v>7.3376051835604388</v>
      </c>
      <c r="AI14" s="13">
        <v>4.8972501043194256</v>
      </c>
      <c r="AJ14" s="16">
        <v>12.965305619068614</v>
      </c>
    </row>
    <row r="15" spans="1:36" s="25" customFormat="1" ht="50" customHeight="1" x14ac:dyDescent="0.4">
      <c r="A15" s="19">
        <v>13</v>
      </c>
      <c r="B15" s="20" t="s">
        <v>218</v>
      </c>
      <c r="C15" s="7">
        <v>2016</v>
      </c>
      <c r="D15" s="21" t="s">
        <v>219</v>
      </c>
      <c r="E15" s="7">
        <v>2</v>
      </c>
      <c r="F15" s="22" t="s">
        <v>161</v>
      </c>
      <c r="G15" s="22">
        <v>1</v>
      </c>
      <c r="H15" s="22" t="s">
        <v>173</v>
      </c>
      <c r="I15" s="22" t="s">
        <v>205</v>
      </c>
      <c r="J15" s="22">
        <v>300</v>
      </c>
      <c r="K15" s="22" t="s">
        <v>174</v>
      </c>
      <c r="L15" s="28" t="s">
        <v>220</v>
      </c>
      <c r="M15" s="22" t="s">
        <v>210</v>
      </c>
      <c r="N15" s="22">
        <v>10</v>
      </c>
      <c r="O15" s="22" t="s">
        <v>167</v>
      </c>
      <c r="P15" s="28" t="s">
        <v>221</v>
      </c>
      <c r="Q15" s="22" t="s">
        <v>222</v>
      </c>
      <c r="R15" s="22">
        <v>30</v>
      </c>
      <c r="S15" s="22" t="s">
        <v>165</v>
      </c>
      <c r="T15" s="22" t="s">
        <v>180</v>
      </c>
      <c r="U15" s="22" t="s">
        <v>187</v>
      </c>
      <c r="V15" s="22">
        <v>16</v>
      </c>
      <c r="W15" s="23">
        <v>800</v>
      </c>
      <c r="X15" s="23">
        <v>-1</v>
      </c>
      <c r="Y15" s="23" t="s">
        <v>213</v>
      </c>
      <c r="Z15" s="23"/>
      <c r="AA15" s="24">
        <v>0.56000000000000005</v>
      </c>
      <c r="AB15" s="23" t="s">
        <v>214</v>
      </c>
      <c r="AC15" s="23">
        <v>50</v>
      </c>
      <c r="AD15" s="13">
        <v>1.0900000000000001</v>
      </c>
      <c r="AE15" s="13">
        <v>268.7</v>
      </c>
      <c r="AF15" s="13">
        <v>0.64</v>
      </c>
      <c r="AG15" s="13">
        <v>1.261968</v>
      </c>
      <c r="AH15" s="27">
        <v>6.62</v>
      </c>
      <c r="AI15" s="13">
        <v>4.1776821310819576</v>
      </c>
      <c r="AJ15" s="16">
        <v>12.289192790738129</v>
      </c>
    </row>
    <row r="16" spans="1:36" s="25" customFormat="1" ht="50" customHeight="1" x14ac:dyDescent="0.4">
      <c r="A16" s="19">
        <v>14</v>
      </c>
      <c r="B16" s="20" t="s">
        <v>223</v>
      </c>
      <c r="C16" s="7">
        <v>2011</v>
      </c>
      <c r="D16" s="21" t="s">
        <v>224</v>
      </c>
      <c r="E16" s="7">
        <v>1</v>
      </c>
      <c r="F16" s="22" t="s">
        <v>161</v>
      </c>
      <c r="G16" s="22">
        <v>1</v>
      </c>
      <c r="H16" s="22" t="s">
        <v>173</v>
      </c>
      <c r="I16" s="22" t="s">
        <v>205</v>
      </c>
      <c r="J16" s="22">
        <v>1500</v>
      </c>
      <c r="K16" s="22" t="s">
        <v>206</v>
      </c>
      <c r="L16" s="22">
        <v>8</v>
      </c>
      <c r="M16" s="22" t="s">
        <v>175</v>
      </c>
      <c r="N16" s="22">
        <v>10</v>
      </c>
      <c r="O16" s="22" t="s">
        <v>167</v>
      </c>
      <c r="P16" s="22">
        <v>5</v>
      </c>
      <c r="Q16" s="22" t="s">
        <v>168</v>
      </c>
      <c r="R16" s="22">
        <v>40</v>
      </c>
      <c r="S16" s="22" t="s">
        <v>165</v>
      </c>
      <c r="T16" s="22" t="s">
        <v>163</v>
      </c>
      <c r="U16" s="22" t="s">
        <v>169</v>
      </c>
      <c r="V16" s="22">
        <v>45</v>
      </c>
      <c r="W16" s="23">
        <v>800</v>
      </c>
      <c r="X16" s="23">
        <v>-1</v>
      </c>
      <c r="Y16" s="23" t="s">
        <v>225</v>
      </c>
      <c r="Z16" s="23">
        <v>200</v>
      </c>
      <c r="AA16" s="24">
        <v>0.36</v>
      </c>
      <c r="AB16" s="23" t="s">
        <v>12</v>
      </c>
      <c r="AC16" s="23">
        <v>90</v>
      </c>
      <c r="AD16" s="13">
        <v>1.12897098674887</v>
      </c>
      <c r="AE16" s="13">
        <v>26.810176125240908</v>
      </c>
      <c r="AF16" s="13">
        <v>1.2068965517241399</v>
      </c>
      <c r="AG16" s="13">
        <v>1.1613280958655401</v>
      </c>
      <c r="AH16" s="29">
        <v>18.650814163866468</v>
      </c>
      <c r="AI16" s="13">
        <v>2.210668409794335</v>
      </c>
      <c r="AJ16" s="16">
        <v>6.5029672990752712</v>
      </c>
    </row>
    <row r="17" spans="1:36" s="25" customFormat="1" ht="50" customHeight="1" x14ac:dyDescent="0.4">
      <c r="A17" s="19">
        <v>15</v>
      </c>
      <c r="B17" s="20" t="s">
        <v>226</v>
      </c>
      <c r="C17" s="7">
        <v>2015</v>
      </c>
      <c r="D17" s="21" t="s">
        <v>209</v>
      </c>
      <c r="E17" s="7">
        <v>1</v>
      </c>
      <c r="F17" s="22" t="s">
        <v>161</v>
      </c>
      <c r="G17" s="22">
        <v>1</v>
      </c>
      <c r="H17" s="22" t="s">
        <v>173</v>
      </c>
      <c r="I17" s="22"/>
      <c r="J17" s="22"/>
      <c r="K17" s="22" t="s">
        <v>174</v>
      </c>
      <c r="L17" s="22"/>
      <c r="M17" s="22" t="s">
        <v>210</v>
      </c>
      <c r="N17" s="22"/>
      <c r="O17" s="22" t="s">
        <v>167</v>
      </c>
      <c r="P17" s="22"/>
      <c r="Q17" s="22" t="s">
        <v>211</v>
      </c>
      <c r="R17" s="22"/>
      <c r="S17" s="22"/>
      <c r="T17" s="22" t="s">
        <v>212</v>
      </c>
      <c r="U17" s="22" t="s">
        <v>187</v>
      </c>
      <c r="V17" s="22">
        <v>16</v>
      </c>
      <c r="W17" s="23">
        <v>800</v>
      </c>
      <c r="X17" s="23">
        <v>-1</v>
      </c>
      <c r="Y17" s="23" t="s">
        <v>213</v>
      </c>
      <c r="Z17" s="23">
        <v>13.4</v>
      </c>
      <c r="AA17" s="24">
        <v>0.56000000000000005</v>
      </c>
      <c r="AB17" s="23" t="s">
        <v>214</v>
      </c>
      <c r="AC17" s="23">
        <v>50</v>
      </c>
      <c r="AD17" s="13">
        <v>1.1000000000000001</v>
      </c>
      <c r="AE17" s="13">
        <v>64.2</v>
      </c>
      <c r="AF17" s="13">
        <v>0.4</v>
      </c>
      <c r="AG17" s="13">
        <v>1.12568</v>
      </c>
      <c r="AH17" s="27">
        <v>22.7</v>
      </c>
      <c r="AI17" s="13">
        <v>1.9280671051837546</v>
      </c>
      <c r="AJ17" s="16">
        <v>5.6716589787426042</v>
      </c>
    </row>
    <row r="18" spans="1:36" s="25" customFormat="1" ht="50" customHeight="1" x14ac:dyDescent="0.4">
      <c r="A18" s="19">
        <v>16</v>
      </c>
      <c r="B18" s="20" t="s">
        <v>227</v>
      </c>
      <c r="C18" s="7">
        <v>2013</v>
      </c>
      <c r="D18" s="21" t="s">
        <v>228</v>
      </c>
      <c r="E18" s="7">
        <v>6</v>
      </c>
      <c r="F18" s="22" t="s">
        <v>161</v>
      </c>
      <c r="G18" s="22">
        <v>1</v>
      </c>
      <c r="H18" s="22" t="s">
        <v>173</v>
      </c>
      <c r="I18" s="22" t="s">
        <v>229</v>
      </c>
      <c r="J18" s="22">
        <v>1500</v>
      </c>
      <c r="K18" s="22" t="s">
        <v>230</v>
      </c>
      <c r="L18" s="22">
        <v>8</v>
      </c>
      <c r="M18" s="22" t="s">
        <v>175</v>
      </c>
      <c r="N18" s="22">
        <v>10</v>
      </c>
      <c r="O18" s="22" t="s">
        <v>167</v>
      </c>
      <c r="P18" s="22">
        <v>5</v>
      </c>
      <c r="Q18" s="22" t="s">
        <v>168</v>
      </c>
      <c r="R18" s="22" t="s">
        <v>231</v>
      </c>
      <c r="S18" s="22" t="s">
        <v>163</v>
      </c>
      <c r="T18" s="22" t="s">
        <v>163</v>
      </c>
      <c r="U18" s="22" t="s">
        <v>169</v>
      </c>
      <c r="V18" s="22">
        <v>45</v>
      </c>
      <c r="W18" s="23">
        <v>800</v>
      </c>
      <c r="X18" s="23">
        <v>-1</v>
      </c>
      <c r="Y18" s="23" t="s">
        <v>232</v>
      </c>
      <c r="Z18" s="23">
        <v>65.400000000000006</v>
      </c>
      <c r="AA18" s="23" t="s">
        <v>163</v>
      </c>
      <c r="AB18" s="23" t="s">
        <v>12</v>
      </c>
      <c r="AC18" s="23">
        <v>90</v>
      </c>
      <c r="AD18" s="13">
        <v>1.06</v>
      </c>
      <c r="AE18" s="13">
        <v>0</v>
      </c>
      <c r="AF18" s="13">
        <v>0</v>
      </c>
      <c r="AG18" s="13">
        <v>1.06</v>
      </c>
      <c r="AH18" s="27">
        <v>31.6</v>
      </c>
      <c r="AI18" s="13">
        <v>1.5895034969076929</v>
      </c>
      <c r="AJ18" s="16">
        <v>4.6757302978415263</v>
      </c>
    </row>
    <row r="19" spans="1:36" s="25" customFormat="1" ht="50" customHeight="1" x14ac:dyDescent="0.4">
      <c r="A19" s="19">
        <v>17</v>
      </c>
      <c r="B19" s="20" t="s">
        <v>233</v>
      </c>
      <c r="C19" s="7">
        <v>2019</v>
      </c>
      <c r="D19" s="21" t="s">
        <v>234</v>
      </c>
      <c r="E19" s="7">
        <v>4</v>
      </c>
      <c r="F19" s="22" t="s">
        <v>161</v>
      </c>
      <c r="G19" s="22">
        <v>1</v>
      </c>
      <c r="H19" s="22" t="s">
        <v>173</v>
      </c>
      <c r="I19" s="22" t="s">
        <v>235</v>
      </c>
      <c r="J19" s="22">
        <v>300</v>
      </c>
      <c r="K19" s="22" t="s">
        <v>236</v>
      </c>
      <c r="L19" s="22">
        <v>10</v>
      </c>
      <c r="M19" s="22" t="s">
        <v>237</v>
      </c>
      <c r="N19" s="22">
        <v>12</v>
      </c>
      <c r="O19" s="22" t="s">
        <v>238</v>
      </c>
      <c r="P19" s="22">
        <v>10</v>
      </c>
      <c r="Q19" s="22" t="s">
        <v>239</v>
      </c>
      <c r="R19" s="22" t="s">
        <v>163</v>
      </c>
      <c r="S19" s="22" t="s">
        <v>163</v>
      </c>
      <c r="T19" s="22" t="s">
        <v>163</v>
      </c>
      <c r="U19" s="22" t="s">
        <v>187</v>
      </c>
      <c r="V19" s="22">
        <v>16</v>
      </c>
      <c r="W19" s="23">
        <v>800</v>
      </c>
      <c r="X19" s="23">
        <v>-1</v>
      </c>
      <c r="Y19" s="23" t="s">
        <v>213</v>
      </c>
      <c r="Z19" s="23" t="s">
        <v>163</v>
      </c>
      <c r="AA19" s="24">
        <v>0.56000000000000005</v>
      </c>
      <c r="AB19" s="23" t="s">
        <v>240</v>
      </c>
      <c r="AC19" s="23" t="s">
        <v>163</v>
      </c>
      <c r="AD19" s="13">
        <v>1.1630872483221399</v>
      </c>
      <c r="AE19" s="13">
        <v>628.72722914669112</v>
      </c>
      <c r="AF19" s="13">
        <v>0.21455938697317997</v>
      </c>
      <c r="AG19" s="13">
        <v>1.2979865771812</v>
      </c>
      <c r="AH19" s="13">
        <v>22.869127516778143</v>
      </c>
      <c r="AI19" s="13">
        <v>1.0328784246110616</v>
      </c>
      <c r="AJ19" s="16">
        <v>3.0383455924043345</v>
      </c>
    </row>
    <row r="20" spans="1:36" s="25" customFormat="1" ht="50" customHeight="1" x14ac:dyDescent="0.4">
      <c r="A20" s="19">
        <v>18</v>
      </c>
      <c r="B20" s="20" t="s">
        <v>241</v>
      </c>
      <c r="C20" s="7">
        <v>2019</v>
      </c>
      <c r="D20" s="21" t="s">
        <v>242</v>
      </c>
      <c r="E20" s="7">
        <v>3</v>
      </c>
      <c r="F20" s="22" t="s">
        <v>161</v>
      </c>
      <c r="G20" s="22">
        <v>1</v>
      </c>
      <c r="H20" s="22" t="s">
        <v>173</v>
      </c>
      <c r="I20" s="22" t="s">
        <v>205</v>
      </c>
      <c r="J20" s="22">
        <v>300</v>
      </c>
      <c r="K20" s="22" t="s">
        <v>229</v>
      </c>
      <c r="L20" s="22">
        <v>10</v>
      </c>
      <c r="M20" s="22" t="s">
        <v>210</v>
      </c>
      <c r="N20" s="22">
        <v>8</v>
      </c>
      <c r="O20" s="22" t="s">
        <v>167</v>
      </c>
      <c r="P20" s="22">
        <v>5</v>
      </c>
      <c r="Q20" s="22" t="s">
        <v>211</v>
      </c>
      <c r="R20" s="22">
        <v>25</v>
      </c>
      <c r="S20" s="22" t="s">
        <v>243</v>
      </c>
      <c r="T20" s="22" t="s">
        <v>244</v>
      </c>
      <c r="U20" s="22" t="s">
        <v>187</v>
      </c>
      <c r="V20" s="22">
        <v>16</v>
      </c>
      <c r="W20" s="23">
        <v>800</v>
      </c>
      <c r="X20" s="23">
        <v>-1.25</v>
      </c>
      <c r="Y20" s="23" t="s">
        <v>213</v>
      </c>
      <c r="Z20" s="23">
        <v>22</v>
      </c>
      <c r="AA20" s="24">
        <v>0.42</v>
      </c>
      <c r="AB20" s="23" t="s">
        <v>12</v>
      </c>
      <c r="AC20" s="23">
        <v>50</v>
      </c>
      <c r="AD20" s="13">
        <v>1.1240000000000001</v>
      </c>
      <c r="AE20" s="13">
        <v>0</v>
      </c>
      <c r="AF20" s="13">
        <v>0</v>
      </c>
      <c r="AG20" s="13">
        <v>1.1240000000000001</v>
      </c>
      <c r="AH20" s="27">
        <v>64</v>
      </c>
      <c r="AI20" s="13">
        <v>0.67066210045662078</v>
      </c>
      <c r="AJ20" s="16">
        <v>2.4660492323701106</v>
      </c>
    </row>
    <row r="21" spans="1:36" s="25" customFormat="1" ht="50" customHeight="1" x14ac:dyDescent="0.4">
      <c r="A21" s="19">
        <v>19</v>
      </c>
      <c r="B21" s="20" t="s">
        <v>245</v>
      </c>
      <c r="C21" s="7">
        <v>2019</v>
      </c>
      <c r="D21" s="21" t="s">
        <v>246</v>
      </c>
      <c r="E21" s="7">
        <v>1</v>
      </c>
      <c r="F21" s="22" t="s">
        <v>161</v>
      </c>
      <c r="G21" s="22">
        <v>1</v>
      </c>
      <c r="H21" s="22" t="s">
        <v>173</v>
      </c>
      <c r="I21" s="22" t="s">
        <v>247</v>
      </c>
      <c r="J21" s="22" t="s">
        <v>163</v>
      </c>
      <c r="K21" s="22" t="s">
        <v>247</v>
      </c>
      <c r="L21" s="22" t="s">
        <v>163</v>
      </c>
      <c r="M21" s="22" t="s">
        <v>237</v>
      </c>
      <c r="N21" s="22" t="s">
        <v>163</v>
      </c>
      <c r="O21" s="22" t="s">
        <v>238</v>
      </c>
      <c r="P21" s="22" t="s">
        <v>163</v>
      </c>
      <c r="Q21" s="22" t="s">
        <v>239</v>
      </c>
      <c r="R21" s="22" t="s">
        <v>163</v>
      </c>
      <c r="S21" s="22" t="s">
        <v>243</v>
      </c>
      <c r="T21" s="22" t="s">
        <v>212</v>
      </c>
      <c r="U21" s="22" t="s">
        <v>187</v>
      </c>
      <c r="V21" s="22">
        <v>16</v>
      </c>
      <c r="W21" s="23">
        <v>750</v>
      </c>
      <c r="X21" s="23">
        <v>-1.25</v>
      </c>
      <c r="Y21" s="23" t="s">
        <v>213</v>
      </c>
      <c r="Z21" s="23">
        <v>22</v>
      </c>
      <c r="AA21" s="24">
        <v>0.42</v>
      </c>
      <c r="AB21" s="23" t="s">
        <v>12</v>
      </c>
      <c r="AC21" s="23">
        <v>50</v>
      </c>
      <c r="AD21" s="13">
        <v>1.3468354430379701</v>
      </c>
      <c r="AE21" s="13">
        <v>32.608695652170027</v>
      </c>
      <c r="AF21" s="13">
        <v>0.27172995780590697</v>
      </c>
      <c r="AG21" s="13">
        <v>1.3556962025316399</v>
      </c>
      <c r="AH21" s="13">
        <v>26.477272217912269</v>
      </c>
      <c r="AI21" s="13">
        <v>0.65317700546755819</v>
      </c>
      <c r="AJ21" s="16">
        <v>2.4017558944189448</v>
      </c>
    </row>
    <row r="22" spans="1:36" s="25" customFormat="1" ht="50" customHeight="1" x14ac:dyDescent="0.4">
      <c r="A22" s="19">
        <v>20</v>
      </c>
      <c r="B22" s="20" t="s">
        <v>248</v>
      </c>
      <c r="C22" s="7">
        <v>2025</v>
      </c>
      <c r="D22" s="21" t="s">
        <v>163</v>
      </c>
      <c r="E22" s="7" t="s">
        <v>163</v>
      </c>
      <c r="F22" s="22"/>
      <c r="G22" s="22" t="s">
        <v>163</v>
      </c>
      <c r="H22" s="22"/>
      <c r="I22" s="22" t="s">
        <v>163</v>
      </c>
      <c r="J22" s="22" t="s">
        <v>163</v>
      </c>
      <c r="K22" s="22" t="s">
        <v>163</v>
      </c>
      <c r="L22" s="22" t="s">
        <v>163</v>
      </c>
      <c r="M22" s="22" t="s">
        <v>163</v>
      </c>
      <c r="N22" s="22" t="s">
        <v>163</v>
      </c>
      <c r="O22" s="22" t="s">
        <v>163</v>
      </c>
      <c r="P22" s="22" t="s">
        <v>163</v>
      </c>
      <c r="Q22" s="22" t="s">
        <v>163</v>
      </c>
      <c r="R22" s="22" t="s">
        <v>163</v>
      </c>
      <c r="S22" s="22" t="s">
        <v>163</v>
      </c>
      <c r="T22" s="22" t="s">
        <v>163</v>
      </c>
      <c r="U22" s="22"/>
      <c r="V22" s="22" t="s">
        <v>163</v>
      </c>
      <c r="W22" s="23">
        <v>800</v>
      </c>
      <c r="X22" s="23">
        <v>-1.25</v>
      </c>
      <c r="Y22" s="30" t="s">
        <v>163</v>
      </c>
      <c r="Z22" s="23" t="s">
        <v>163</v>
      </c>
      <c r="AA22" s="23" t="s">
        <v>163</v>
      </c>
      <c r="AB22" s="23" t="s">
        <v>163</v>
      </c>
      <c r="AC22" s="23" t="s">
        <v>163</v>
      </c>
      <c r="AD22" s="13">
        <v>1</v>
      </c>
      <c r="AE22" s="13">
        <v>0</v>
      </c>
      <c r="AF22" s="13">
        <v>0</v>
      </c>
      <c r="AG22" s="13">
        <v>1</v>
      </c>
      <c r="AH22" s="27">
        <v>5</v>
      </c>
      <c r="AI22" s="13">
        <v>11.415525114155251</v>
      </c>
      <c r="AJ22" s="16">
        <v>41.975306082895521</v>
      </c>
    </row>
  </sheetData>
  <phoneticPr fontId="2" type="noConversion"/>
  <dataValidations count="3">
    <dataValidation type="list" allowBlank="1" showInputMessage="1" showErrorMessage="1" sqref="U2:U1048576" xr:uid="{24D6BD3D-88FC-45A4-ADA2-7CCEEAC30D06}">
      <formula1>"tubular, flat-tubular, planar, circular"</formula1>
    </dataValidation>
    <dataValidation type="list" allowBlank="1" showInputMessage="1" showErrorMessage="1" sqref="F2:F1048576" xr:uid="{388B0380-745A-4720-9BC5-7B1E9F573436}">
      <formula1>"Cell, Half cell, Stack, System"</formula1>
    </dataValidation>
    <dataValidation type="list" allowBlank="1" showInputMessage="1" showErrorMessage="1" sqref="H2:H1048576" xr:uid="{9BD11671-59A1-4346-89E0-2E20F219ED16}">
      <formula1>"Fuel electrode support, Electrolyte support, Metal support"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41DE-2F00-4BA6-AC01-39019CF1479C}">
  <sheetPr>
    <tabColor theme="6" tint="0.59999389629810485"/>
  </sheetPr>
  <dimension ref="A1:F31"/>
  <sheetViews>
    <sheetView zoomScale="70" zoomScaleNormal="70" workbookViewId="0"/>
  </sheetViews>
  <sheetFormatPr defaultColWidth="9.06640625" defaultRowHeight="13.5" x14ac:dyDescent="0.4"/>
  <cols>
    <col min="1" max="1" width="19.33203125" style="32" customWidth="1"/>
    <col min="2" max="21" width="22.06640625" style="32" customWidth="1"/>
    <col min="22" max="16384" width="9.06640625" style="32"/>
  </cols>
  <sheetData>
    <row r="1" spans="1:6" ht="19.05" customHeight="1" x14ac:dyDescent="0.4">
      <c r="A1" s="105" t="s">
        <v>365</v>
      </c>
      <c r="B1" s="105" t="s">
        <v>134</v>
      </c>
      <c r="C1" s="106" t="s">
        <v>353</v>
      </c>
      <c r="D1" s="107" t="s">
        <v>354</v>
      </c>
      <c r="E1" s="106" t="s">
        <v>283</v>
      </c>
      <c r="F1" s="106" t="s">
        <v>355</v>
      </c>
    </row>
    <row r="2" spans="1:6" ht="19.05" customHeight="1" x14ac:dyDescent="0.4">
      <c r="A2" s="36">
        <v>1</v>
      </c>
      <c r="B2" s="36" t="s">
        <v>336</v>
      </c>
      <c r="C2" s="37">
        <v>2.5</v>
      </c>
      <c r="D2" s="38">
        <v>-0.5</v>
      </c>
      <c r="E2" s="39">
        <v>13.019060934670881</v>
      </c>
      <c r="F2" s="40">
        <v>2.4227681087152901</v>
      </c>
    </row>
    <row r="3" spans="1:6" ht="19.05" customHeight="1" x14ac:dyDescent="0.4">
      <c r="A3" s="36">
        <v>2</v>
      </c>
      <c r="B3" s="36" t="s">
        <v>171</v>
      </c>
      <c r="C3" s="37">
        <v>2</v>
      </c>
      <c r="D3" s="38">
        <v>-0.5</v>
      </c>
      <c r="E3" s="40">
        <v>8.9680633714956102</v>
      </c>
      <c r="F3" s="40">
        <v>2.41942757898327</v>
      </c>
    </row>
    <row r="4" spans="1:6" ht="19.05" customHeight="1" x14ac:dyDescent="0.4">
      <c r="A4" s="36">
        <v>3</v>
      </c>
      <c r="B4" s="36" t="s">
        <v>337</v>
      </c>
      <c r="C4" s="37">
        <v>2.5</v>
      </c>
      <c r="D4" s="38">
        <v>-0.5</v>
      </c>
      <c r="E4" s="40">
        <v>8.4226463027233951</v>
      </c>
      <c r="F4" s="40">
        <v>2.4281308241255499</v>
      </c>
    </row>
    <row r="5" spans="1:6" ht="19.05" customHeight="1" x14ac:dyDescent="0.4">
      <c r="A5" s="36">
        <v>4</v>
      </c>
      <c r="B5" s="36" t="s">
        <v>338</v>
      </c>
      <c r="C5" s="37">
        <v>3.5</v>
      </c>
      <c r="D5" s="38">
        <v>-0.5</v>
      </c>
      <c r="E5" s="40">
        <v>6.4441585193541382</v>
      </c>
      <c r="F5" s="40">
        <v>2.4639201584727899</v>
      </c>
    </row>
    <row r="6" spans="1:6" ht="19.05" customHeight="1" x14ac:dyDescent="0.4">
      <c r="A6" s="36">
        <v>6</v>
      </c>
      <c r="B6" s="36" t="s">
        <v>340</v>
      </c>
      <c r="C6" s="37">
        <v>20</v>
      </c>
      <c r="D6" s="38">
        <v>-0.6</v>
      </c>
      <c r="E6" s="40">
        <v>7.1627105983050505</v>
      </c>
      <c r="F6" s="40">
        <v>2.3894320468768102</v>
      </c>
    </row>
    <row r="7" spans="1:6" ht="19.05" customHeight="1" x14ac:dyDescent="0.4">
      <c r="A7" s="36">
        <v>8</v>
      </c>
      <c r="B7" s="36" t="s">
        <v>342</v>
      </c>
      <c r="C7" s="37">
        <v>6</v>
      </c>
      <c r="D7" s="38">
        <v>-0.7</v>
      </c>
      <c r="E7" s="40">
        <v>16.935500322512276</v>
      </c>
      <c r="F7" s="40">
        <v>2.2391545696033601</v>
      </c>
    </row>
    <row r="8" spans="1:6" ht="19.05" customHeight="1" x14ac:dyDescent="0.4">
      <c r="A8" s="36">
        <v>9</v>
      </c>
      <c r="B8" s="36" t="s">
        <v>343</v>
      </c>
      <c r="C8" s="37">
        <v>6</v>
      </c>
      <c r="D8" s="38">
        <v>-0.75</v>
      </c>
      <c r="E8" s="40">
        <v>12.051110376399306</v>
      </c>
      <c r="F8" s="40">
        <v>2.2532088327498498</v>
      </c>
    </row>
    <row r="9" spans="1:6" ht="19.05" customHeight="1" x14ac:dyDescent="0.4">
      <c r="A9" s="36">
        <v>10</v>
      </c>
      <c r="B9" s="36" t="s">
        <v>208</v>
      </c>
      <c r="C9" s="37">
        <v>1</v>
      </c>
      <c r="D9" s="38">
        <v>-0.75</v>
      </c>
      <c r="E9" s="40">
        <v>5.8315886528327212</v>
      </c>
      <c r="F9" s="40">
        <v>2.2952898819051302</v>
      </c>
    </row>
    <row r="10" spans="1:6" ht="19.05" customHeight="1" x14ac:dyDescent="0.4">
      <c r="A10" s="36">
        <v>13</v>
      </c>
      <c r="B10" s="36" t="s">
        <v>346</v>
      </c>
      <c r="C10" s="37">
        <v>2</v>
      </c>
      <c r="D10" s="38">
        <v>-1</v>
      </c>
      <c r="E10" s="40">
        <v>12.289192790738129</v>
      </c>
      <c r="F10" s="40">
        <v>2.14288173784248</v>
      </c>
    </row>
    <row r="11" spans="1:6" ht="19.05" customHeight="1" x14ac:dyDescent="0.4">
      <c r="A11" s="36">
        <v>15</v>
      </c>
      <c r="B11" s="36" t="s">
        <v>226</v>
      </c>
      <c r="C11" s="37">
        <v>1</v>
      </c>
      <c r="D11" s="38">
        <v>-1</v>
      </c>
      <c r="E11" s="40">
        <v>5.6716589787426042</v>
      </c>
      <c r="F11" s="40">
        <v>2.20385808126299</v>
      </c>
    </row>
    <row r="12" spans="1:6" ht="19.05" customHeight="1" x14ac:dyDescent="0.4">
      <c r="A12" s="36">
        <v>16</v>
      </c>
      <c r="B12" s="36" t="s">
        <v>348</v>
      </c>
      <c r="C12" s="37">
        <v>6</v>
      </c>
      <c r="D12" s="38">
        <v>-1</v>
      </c>
      <c r="E12" s="40">
        <v>4.6757302978415263</v>
      </c>
      <c r="F12" s="40">
        <v>2.2576633954713299</v>
      </c>
    </row>
    <row r="13" spans="1:6" ht="19.05" customHeight="1" x14ac:dyDescent="0.4">
      <c r="A13" s="36">
        <v>17</v>
      </c>
      <c r="B13" s="36" t="s">
        <v>349</v>
      </c>
      <c r="C13" s="37">
        <v>4</v>
      </c>
      <c r="D13" s="38">
        <v>-1</v>
      </c>
      <c r="E13" s="40">
        <v>3.0383455924043345</v>
      </c>
      <c r="F13" s="40">
        <v>2.3372212142149502</v>
      </c>
    </row>
    <row r="14" spans="1:6" ht="19.05" customHeight="1" x14ac:dyDescent="0.4">
      <c r="A14" s="36">
        <v>18</v>
      </c>
      <c r="B14" s="36" t="s">
        <v>350</v>
      </c>
      <c r="C14" s="37">
        <v>3</v>
      </c>
      <c r="D14" s="38">
        <v>-1.25</v>
      </c>
      <c r="E14" s="40">
        <v>2.4660492323701106</v>
      </c>
      <c r="F14" s="40">
        <v>2.3504817380001599</v>
      </c>
    </row>
    <row r="15" spans="1:6" ht="19.05" customHeight="1" x14ac:dyDescent="0.4">
      <c r="C15" s="33"/>
      <c r="D15" s="34"/>
      <c r="E15" s="35"/>
      <c r="F15" s="35"/>
    </row>
    <row r="16" spans="1:6" ht="19.05" customHeight="1" x14ac:dyDescent="0.4">
      <c r="A16" s="102" t="s">
        <v>366</v>
      </c>
      <c r="B16" s="102" t="s">
        <v>134</v>
      </c>
      <c r="C16" s="103" t="s">
        <v>353</v>
      </c>
      <c r="D16" s="104" t="s">
        <v>354</v>
      </c>
      <c r="E16" s="104" t="s">
        <v>283</v>
      </c>
      <c r="F16" s="104" t="s">
        <v>355</v>
      </c>
    </row>
    <row r="17" spans="1:6" ht="19.05" customHeight="1" x14ac:dyDescent="0.4">
      <c r="A17" s="46">
        <v>5</v>
      </c>
      <c r="B17" s="46" t="s">
        <v>339</v>
      </c>
      <c r="C17" s="47">
        <v>2</v>
      </c>
      <c r="D17" s="48">
        <v>-0.5</v>
      </c>
      <c r="E17" s="49">
        <v>1.3184379901045069</v>
      </c>
      <c r="F17" s="50">
        <v>2.94480693171875</v>
      </c>
    </row>
    <row r="18" spans="1:6" ht="19.05" customHeight="1" x14ac:dyDescent="0.4">
      <c r="A18" s="46">
        <v>7</v>
      </c>
      <c r="B18" s="46" t="s">
        <v>341</v>
      </c>
      <c r="C18" s="47">
        <v>10</v>
      </c>
      <c r="D18" s="48">
        <v>-0.6</v>
      </c>
      <c r="E18" s="50">
        <v>9.6537307547326279</v>
      </c>
      <c r="F18" s="50">
        <v>2.3039965599188501</v>
      </c>
    </row>
    <row r="19" spans="1:6" ht="19.05" customHeight="1" x14ac:dyDescent="0.4">
      <c r="A19" s="46">
        <v>11</v>
      </c>
      <c r="B19" s="46" t="s">
        <v>344</v>
      </c>
      <c r="C19" s="47">
        <v>24</v>
      </c>
      <c r="D19" s="48">
        <v>-0.9</v>
      </c>
      <c r="E19" s="50">
        <v>23.233808507826673</v>
      </c>
      <c r="F19" s="50">
        <v>2.06500909768857</v>
      </c>
    </row>
    <row r="20" spans="1:6" ht="19.05" customHeight="1" x14ac:dyDescent="0.4">
      <c r="A20" s="46">
        <v>12</v>
      </c>
      <c r="B20" s="46" t="s">
        <v>345</v>
      </c>
      <c r="C20" s="47">
        <v>20</v>
      </c>
      <c r="D20" s="48">
        <v>-0.9</v>
      </c>
      <c r="E20" s="50">
        <v>12.965305619068614</v>
      </c>
      <c r="F20" s="50">
        <v>2.0898319259010001</v>
      </c>
    </row>
    <row r="21" spans="1:6" ht="19.05" customHeight="1" x14ac:dyDescent="0.4">
      <c r="A21" s="46">
        <v>14</v>
      </c>
      <c r="B21" s="46" t="s">
        <v>347</v>
      </c>
      <c r="C21" s="47">
        <v>1</v>
      </c>
      <c r="D21" s="48">
        <v>-1</v>
      </c>
      <c r="E21" s="50">
        <v>6.5029672990752712</v>
      </c>
      <c r="F21" s="50">
        <v>2.16363356723999</v>
      </c>
    </row>
    <row r="22" spans="1:6" ht="19.05" customHeight="1" x14ac:dyDescent="0.4">
      <c r="A22" s="46">
        <v>19</v>
      </c>
      <c r="B22" s="46" t="s">
        <v>351</v>
      </c>
      <c r="C22" s="47">
        <v>1</v>
      </c>
      <c r="D22" s="48">
        <v>-1.25</v>
      </c>
      <c r="E22" s="50">
        <v>2.4017558944189448</v>
      </c>
      <c r="F22" s="50">
        <v>2.31645761481419</v>
      </c>
    </row>
    <row r="23" spans="1:6" ht="19.05" customHeight="1" x14ac:dyDescent="0.4">
      <c r="C23" s="33"/>
      <c r="D23" s="34"/>
    </row>
    <row r="24" spans="1:6" ht="19.05" customHeight="1" x14ac:dyDescent="0.4">
      <c r="A24" s="113" t="s">
        <v>249</v>
      </c>
      <c r="B24" s="113" t="s">
        <v>134</v>
      </c>
      <c r="C24" s="114" t="s">
        <v>353</v>
      </c>
      <c r="D24" s="115" t="s">
        <v>354</v>
      </c>
      <c r="E24" s="115" t="s">
        <v>283</v>
      </c>
      <c r="F24" s="115" t="s">
        <v>355</v>
      </c>
    </row>
    <row r="25" spans="1:6" x14ac:dyDescent="0.4">
      <c r="A25" s="41">
        <v>20</v>
      </c>
      <c r="B25" s="41" t="s">
        <v>352</v>
      </c>
      <c r="C25" s="42" t="s">
        <v>165</v>
      </c>
      <c r="D25" s="43">
        <v>-1.25</v>
      </c>
      <c r="E25" s="44">
        <v>41.975306082895521</v>
      </c>
      <c r="F25" s="45">
        <v>1.94525131131421</v>
      </c>
    </row>
    <row r="27" spans="1:6" ht="13.9" x14ac:dyDescent="0.4">
      <c r="A27" s="60" t="s">
        <v>278</v>
      </c>
      <c r="B27" s="32" t="s">
        <v>284</v>
      </c>
    </row>
    <row r="28" spans="1:6" x14ac:dyDescent="0.4">
      <c r="B28" s="32" t="s">
        <v>367</v>
      </c>
    </row>
    <row r="29" spans="1:6" ht="13.9" x14ac:dyDescent="0.4">
      <c r="A29" s="60" t="s">
        <v>279</v>
      </c>
    </row>
    <row r="30" spans="1:6" x14ac:dyDescent="0.4">
      <c r="A30" s="32" t="s">
        <v>368</v>
      </c>
      <c r="B30" s="117">
        <v>0.91300000000000003</v>
      </c>
      <c r="C30" s="118" t="s">
        <v>370</v>
      </c>
    </row>
    <row r="31" spans="1:6" x14ac:dyDescent="0.4">
      <c r="A31" s="32" t="s">
        <v>369</v>
      </c>
      <c r="B31" s="116">
        <v>0.27</v>
      </c>
    </row>
  </sheetData>
  <phoneticPr fontId="2" type="noConversion"/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833B7-E105-4247-B6AE-771D73F976A7}">
  <sheetPr>
    <tabColor theme="0" tint="-0.249977111117893"/>
  </sheetPr>
  <dimension ref="A1:C28"/>
  <sheetViews>
    <sheetView zoomScale="70" zoomScaleNormal="70" workbookViewId="0"/>
  </sheetViews>
  <sheetFormatPr defaultColWidth="9.06640625" defaultRowHeight="19.05" customHeight="1" x14ac:dyDescent="0.4"/>
  <cols>
    <col min="1" max="1" width="15.59765625" style="89" customWidth="1"/>
    <col min="2" max="2" width="11.9296875" style="90" customWidth="1"/>
    <col min="3" max="16384" width="9.06640625" style="32"/>
  </cols>
  <sheetData>
    <row r="1" spans="1:3" s="85" customFormat="1" ht="19.05" customHeight="1" x14ac:dyDescent="0.4">
      <c r="A1" s="83" t="s">
        <v>262</v>
      </c>
      <c r="B1" s="84" t="s">
        <v>135</v>
      </c>
      <c r="C1" s="85" t="s">
        <v>2</v>
      </c>
    </row>
    <row r="2" spans="1:3" s="88" customFormat="1" ht="19.05" customHeight="1" x14ac:dyDescent="0.4">
      <c r="A2" s="86" t="s">
        <v>263</v>
      </c>
      <c r="B2" s="87"/>
    </row>
    <row r="3" spans="1:3" s="60" customFormat="1" ht="19.05" customHeight="1" x14ac:dyDescent="0.35">
      <c r="A3" s="89" t="s">
        <v>305</v>
      </c>
      <c r="B3" s="90">
        <v>2016</v>
      </c>
      <c r="C3" s="66" t="s">
        <v>4</v>
      </c>
    </row>
    <row r="4" spans="1:3" s="60" customFormat="1" ht="19.05" customHeight="1" x14ac:dyDescent="0.35">
      <c r="A4" s="89" t="s">
        <v>306</v>
      </c>
      <c r="B4" s="90">
        <v>2019</v>
      </c>
      <c r="C4" s="66" t="s">
        <v>9</v>
      </c>
    </row>
    <row r="5" spans="1:3" s="60" customFormat="1" ht="19.05" customHeight="1" x14ac:dyDescent="0.35">
      <c r="A5" s="89" t="s">
        <v>307</v>
      </c>
      <c r="B5" s="90">
        <v>2009</v>
      </c>
      <c r="C5" s="66" t="s">
        <v>20</v>
      </c>
    </row>
    <row r="6" spans="1:3" s="60" customFormat="1" ht="19.05" customHeight="1" x14ac:dyDescent="0.35">
      <c r="A6" s="89" t="s">
        <v>308</v>
      </c>
      <c r="B6" s="90">
        <v>2011</v>
      </c>
      <c r="C6" s="66" t="s">
        <v>32</v>
      </c>
    </row>
    <row r="7" spans="1:3" s="60" customFormat="1" ht="19.05" customHeight="1" x14ac:dyDescent="0.35">
      <c r="A7" s="89" t="s">
        <v>309</v>
      </c>
      <c r="B7" s="90">
        <v>2020</v>
      </c>
      <c r="C7" s="66" t="s">
        <v>38</v>
      </c>
    </row>
    <row r="8" spans="1:3" s="60" customFormat="1" ht="19.05" customHeight="1" x14ac:dyDescent="0.35">
      <c r="A8" s="89" t="s">
        <v>310</v>
      </c>
      <c r="B8" s="90">
        <v>2017</v>
      </c>
      <c r="C8" s="66" t="s">
        <v>45</v>
      </c>
    </row>
    <row r="9" spans="1:3" s="60" customFormat="1" ht="19.05" customHeight="1" x14ac:dyDescent="0.35">
      <c r="A9" s="89" t="s">
        <v>311</v>
      </c>
      <c r="B9" s="90">
        <v>2018</v>
      </c>
      <c r="C9" s="66" t="s">
        <v>55</v>
      </c>
    </row>
    <row r="10" spans="1:3" s="60" customFormat="1" ht="19.05" customHeight="1" x14ac:dyDescent="0.35">
      <c r="A10" s="89" t="s">
        <v>312</v>
      </c>
      <c r="B10" s="90">
        <v>2016</v>
      </c>
      <c r="C10" s="66" t="s">
        <v>74</v>
      </c>
    </row>
    <row r="11" spans="1:3" s="60" customFormat="1" ht="19.05" customHeight="1" x14ac:dyDescent="0.35">
      <c r="A11" s="89" t="s">
        <v>313</v>
      </c>
      <c r="B11" s="90">
        <v>2019</v>
      </c>
      <c r="C11" s="66" t="s">
        <v>125</v>
      </c>
    </row>
    <row r="12" spans="1:3" s="60" customFormat="1" ht="19.05" customHeight="1" x14ac:dyDescent="0.4">
      <c r="A12" s="89"/>
      <c r="B12" s="90"/>
    </row>
    <row r="13" spans="1:3" s="88" customFormat="1" ht="19.05" customHeight="1" x14ac:dyDescent="0.4">
      <c r="A13" s="86" t="s">
        <v>255</v>
      </c>
      <c r="B13" s="87"/>
    </row>
    <row r="14" spans="1:3" ht="19.05" customHeight="1" x14ac:dyDescent="0.4">
      <c r="A14" s="89" t="s">
        <v>314</v>
      </c>
      <c r="B14" s="90">
        <v>2013</v>
      </c>
      <c r="C14" s="89" t="s">
        <v>160</v>
      </c>
    </row>
    <row r="15" spans="1:3" ht="19.05" customHeight="1" x14ac:dyDescent="0.4">
      <c r="A15" s="89" t="s">
        <v>315</v>
      </c>
      <c r="B15" s="90">
        <v>2018</v>
      </c>
      <c r="C15" s="32" t="s">
        <v>316</v>
      </c>
    </row>
    <row r="16" spans="1:3" ht="19.05" customHeight="1" x14ac:dyDescent="0.4">
      <c r="A16" s="89" t="s">
        <v>317</v>
      </c>
      <c r="B16" s="90">
        <v>2015</v>
      </c>
      <c r="C16" s="32" t="s">
        <v>183</v>
      </c>
    </row>
    <row r="17" spans="1:3" ht="19.05" customHeight="1" x14ac:dyDescent="0.4">
      <c r="A17" s="89" t="s">
        <v>318</v>
      </c>
      <c r="B17" s="90">
        <v>2020</v>
      </c>
      <c r="C17" s="32" t="s">
        <v>189</v>
      </c>
    </row>
    <row r="18" spans="1:3" ht="19.05" customHeight="1" x14ac:dyDescent="0.4">
      <c r="A18" s="89" t="s">
        <v>319</v>
      </c>
      <c r="B18" s="90">
        <v>2016</v>
      </c>
      <c r="C18" s="32" t="s">
        <v>194</v>
      </c>
    </row>
    <row r="19" spans="1:3" ht="19.05" customHeight="1" x14ac:dyDescent="0.4">
      <c r="A19" s="89" t="s">
        <v>320</v>
      </c>
      <c r="B19" s="90">
        <v>2020</v>
      </c>
      <c r="C19" s="32" t="s">
        <v>321</v>
      </c>
    </row>
    <row r="20" spans="1:3" ht="19.05" customHeight="1" x14ac:dyDescent="0.4">
      <c r="A20" s="89" t="s">
        <v>322</v>
      </c>
      <c r="B20" s="90">
        <v>2022</v>
      </c>
      <c r="C20" s="32" t="s">
        <v>323</v>
      </c>
    </row>
    <row r="21" spans="1:3" ht="19.05" customHeight="1" x14ac:dyDescent="0.4">
      <c r="A21" s="89" t="s">
        <v>324</v>
      </c>
      <c r="B21" s="90">
        <v>2015</v>
      </c>
      <c r="C21" s="32" t="s">
        <v>209</v>
      </c>
    </row>
    <row r="22" spans="1:3" ht="19.05" customHeight="1" x14ac:dyDescent="0.4">
      <c r="A22" s="89" t="s">
        <v>325</v>
      </c>
      <c r="B22" s="90">
        <v>2017</v>
      </c>
      <c r="C22" s="32" t="s">
        <v>326</v>
      </c>
    </row>
    <row r="23" spans="1:3" ht="19.05" customHeight="1" x14ac:dyDescent="0.4">
      <c r="A23" s="89" t="s">
        <v>327</v>
      </c>
      <c r="B23" s="90">
        <v>2016</v>
      </c>
      <c r="C23" s="32" t="s">
        <v>328</v>
      </c>
    </row>
    <row r="24" spans="1:3" ht="19.05" customHeight="1" x14ac:dyDescent="0.4">
      <c r="A24" s="89" t="s">
        <v>329</v>
      </c>
      <c r="B24" s="90">
        <v>2011</v>
      </c>
      <c r="C24" s="32" t="s">
        <v>224</v>
      </c>
    </row>
    <row r="25" spans="1:3" ht="19.05" customHeight="1" x14ac:dyDescent="0.4">
      <c r="A25" s="89" t="s">
        <v>330</v>
      </c>
      <c r="B25" s="90">
        <v>2013</v>
      </c>
      <c r="C25" s="32" t="s">
        <v>228</v>
      </c>
    </row>
    <row r="26" spans="1:3" ht="19.05" customHeight="1" x14ac:dyDescent="0.4">
      <c r="A26" s="89" t="s">
        <v>331</v>
      </c>
      <c r="B26" s="90">
        <v>2019</v>
      </c>
      <c r="C26" s="32" t="s">
        <v>332</v>
      </c>
    </row>
    <row r="27" spans="1:3" ht="19.05" customHeight="1" x14ac:dyDescent="0.4">
      <c r="A27" s="89" t="s">
        <v>333</v>
      </c>
      <c r="B27" s="90">
        <v>2019</v>
      </c>
      <c r="C27" s="32" t="s">
        <v>242</v>
      </c>
    </row>
    <row r="28" spans="1:3" ht="19.05" customHeight="1" x14ac:dyDescent="0.4">
      <c r="A28" s="89" t="s">
        <v>334</v>
      </c>
      <c r="B28" s="90">
        <v>2019</v>
      </c>
      <c r="C28" s="32" t="s">
        <v>335</v>
      </c>
    </row>
  </sheetData>
  <phoneticPr fontId="2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4 Y Z V c K 7 a P 6 j A A A A 9 g A A A B I A H A B D b 2 5 m a W c v U G F j a 2 F n Z S 5 4 b W w g o h g A K K A U A A A A A A A A A A A A A A A A A A A A A A A A A A A A h Y + x D o I w F E V / h X S n L X U h 5 F E G V 0 l M i M a 1 K R U a 4 W G g W P 7 N w U / y F 8 Q o 6 u Z 4 z z 3 D v f f r D b K p b Y K L 6 Q f b Y U o i y k l g U H e l x S o l o z u G M c k k b J U + q c o E s 4 x D M g 1 l S m r n z g l j 3 n v q V 7 T r K y Y 4 j 9 g h 3 x S 6 N q 0 i H 9 n + l 0 O L g 1 O o D Z G w f 4 2 R g k Y 8 p o I L y o E t E H K L X 0 H M e 5 / t D 4 T 1 2 L i x N 9 J g u C u A L R H Y + 4 N 8 A F B L A w Q U A A I A C A D v h h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4 Y Z V S i K R 7 g O A A A A E Q A A A B M A H A B G b 3 J t d W x h c y 9 T Z W N 0 a W 9 u M S 5 t I K I Y A C i g F A A A A A A A A A A A A A A A A A A A A A A A A A A A A C t O T S 7 J z M 9 T C I b Q h t Y A U E s B A i 0 A F A A C A A g A 7 4 Y Z V c K 7 a P 6 j A A A A 9 g A A A B I A A A A A A A A A A A A A A A A A A A A A A E N v b m Z p Z y 9 Q Y W N r Y W d l L n h t b F B L A Q I t A B Q A A g A I A O + G G V U P y u m r p A A A A O k A A A A T A A A A A A A A A A A A A A A A A O 8 A A A B b Q 2 9 u d G V u d F 9 U e X B l c 1 0 u e G 1 s U E s B A i 0 A F A A C A A g A 7 4 Y Z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u t f z s i J r l A t I J 3 l G s o T 7 E A A A A A A g A A A A A A A 2 Y A A M A A A A A Q A A A A s 7 0 U U z e C u 6 s L z j T l b I V L z A A A A A A E g A A A o A A A A B A A A A D J t t 0 h m I o + 0 t L x d P z O M T d j U A A A A P 5 B E I V e P v Q n v 4 r j z X S M m f Y 6 R R C x o V W T s X 8 J Z y F b T b 9 c r j 7 q 9 s T 0 K z k + U I U u l 8 Q Q j + w T L v p E y u t w 6 8 / p 8 3 E 0 O Q N W 5 1 6 p U 9 P g x c u l 9 y W 9 y e S G F A A A A C 2 A v S E 7 i I 4 G Y 9 R b q a M Z v k 9 N e x X v < / D a t a M a s h u p > 
</file>

<file path=customXml/itemProps1.xml><?xml version="1.0" encoding="utf-8"?>
<ds:datastoreItem xmlns:ds="http://schemas.openxmlformats.org/officeDocument/2006/customXml" ds:itemID="{C3124987-C806-44E6-8C9E-EAD725A06F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H2P dataset</vt:lpstr>
      <vt:lpstr>H2P analysis</vt:lpstr>
      <vt:lpstr>Heat source_EU2</vt:lpstr>
      <vt:lpstr>EU</vt:lpstr>
      <vt:lpstr>Correlation coefficient</vt:lpstr>
      <vt:lpstr>SOEC dataset</vt:lpstr>
      <vt:lpstr>SOEC analysis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 Liu</dc:creator>
  <cp:lastModifiedBy>Hua Liu</cp:lastModifiedBy>
  <dcterms:created xsi:type="dcterms:W3CDTF">2015-06-05T18:19:34Z</dcterms:created>
  <dcterms:modified xsi:type="dcterms:W3CDTF">2023-03-04T18:27:52Z</dcterms:modified>
</cp:coreProperties>
</file>