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escher/Documents/UFZ/Beluga_UofT_Wania/"/>
    </mc:Choice>
  </mc:AlternateContent>
  <xr:revisionPtr revIDLastSave="0" documentId="13_ncr:1_{EC994819-843C-8241-8A3C-F8362C188C4A}" xr6:coauthVersionLast="47" xr6:coauthVersionMax="47" xr10:uidLastSave="{00000000-0000-0000-0000-000000000000}"/>
  <bookViews>
    <workbookView xWindow="0" yWindow="700" windowWidth="25120" windowHeight="15000" activeTab="3" xr2:uid="{FF003BE8-93E8-544B-8BE4-D49A1969DD8A}"/>
  </bookViews>
  <sheets>
    <sheet name="Table S1" sheetId="3" r:id="rId1"/>
    <sheet name="Table S2" sheetId="4" r:id="rId2"/>
    <sheet name="Table S3" sheetId="1" r:id="rId3"/>
    <sheet name="Table S4" sheetId="2" r:id="rId4"/>
    <sheet name="Table S5" sheetId="7" r:id="rId5"/>
    <sheet name="Table S6" sheetId="5" r:id="rId6"/>
    <sheet name="Table S7" sheetId="6" r:id="rId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5" i="6" l="1"/>
  <c r="M6" i="6"/>
  <c r="M7" i="6"/>
  <c r="M8" i="6"/>
  <c r="M9" i="6"/>
  <c r="M10" i="6"/>
  <c r="M11" i="6"/>
  <c r="M12" i="6"/>
  <c r="M13" i="6"/>
  <c r="M14" i="6"/>
  <c r="M15" i="6"/>
  <c r="M16" i="6"/>
  <c r="M17" i="6"/>
  <c r="M18" i="6"/>
  <c r="M19" i="6"/>
  <c r="M20" i="6"/>
  <c r="M21" i="6"/>
  <c r="M22" i="6"/>
  <c r="M23" i="6"/>
  <c r="M24" i="6"/>
  <c r="M25" i="6"/>
  <c r="M26" i="6"/>
  <c r="J26" i="6"/>
  <c r="J25" i="6"/>
  <c r="J24" i="6"/>
  <c r="J23" i="6"/>
  <c r="J22" i="6"/>
  <c r="J21" i="6"/>
  <c r="J20" i="6"/>
  <c r="J19" i="6"/>
  <c r="J18" i="6"/>
  <c r="J17" i="6"/>
  <c r="J16" i="6"/>
  <c r="J15" i="6"/>
  <c r="J14" i="6"/>
  <c r="J13" i="6"/>
  <c r="J12" i="6"/>
  <c r="J11" i="6"/>
  <c r="J10" i="6"/>
  <c r="J9" i="6"/>
  <c r="J8" i="6"/>
  <c r="J7" i="6"/>
  <c r="J6" i="6"/>
  <c r="J5" i="6"/>
  <c r="G6" i="6"/>
  <c r="G7" i="6"/>
  <c r="G8" i="6"/>
  <c r="G9" i="6"/>
  <c r="G10" i="6"/>
  <c r="G11" i="6"/>
  <c r="G12" i="6"/>
  <c r="G13" i="6"/>
  <c r="G14" i="6"/>
  <c r="G15" i="6"/>
  <c r="G16" i="6"/>
  <c r="G17" i="6"/>
  <c r="G18" i="6"/>
  <c r="G19" i="6"/>
  <c r="G20" i="6"/>
  <c r="G21" i="6"/>
  <c r="G22" i="6"/>
  <c r="G23" i="6"/>
  <c r="G24" i="6"/>
  <c r="G25" i="6"/>
  <c r="G26" i="6"/>
  <c r="G5" i="6"/>
  <c r="U51" i="1"/>
  <c r="T51" i="1"/>
  <c r="V51" i="1"/>
  <c r="U50" i="1"/>
  <c r="T50" i="1"/>
  <c r="V50" i="1"/>
  <c r="U49" i="1"/>
  <c r="T49" i="1"/>
  <c r="V49" i="1"/>
  <c r="U48" i="1"/>
  <c r="T48" i="1"/>
  <c r="V48" i="1"/>
  <c r="U47" i="1"/>
  <c r="T47" i="1"/>
  <c r="V47" i="1"/>
  <c r="U45" i="1"/>
  <c r="T45" i="1"/>
  <c r="V45" i="1"/>
  <c r="U44" i="1"/>
  <c r="T44" i="1"/>
  <c r="V44" i="1"/>
  <c r="U43" i="1"/>
  <c r="T43" i="1"/>
  <c r="V43" i="1"/>
  <c r="U42" i="1"/>
  <c r="T42" i="1"/>
  <c r="V42" i="1"/>
  <c r="U41" i="1"/>
  <c r="T41" i="1"/>
  <c r="V41" i="1"/>
  <c r="U40" i="1"/>
  <c r="T40" i="1"/>
  <c r="V40" i="1"/>
  <c r="U39" i="1"/>
  <c r="T39" i="1"/>
  <c r="V39" i="1"/>
  <c r="U38" i="1"/>
  <c r="T38" i="1"/>
  <c r="V38" i="1"/>
  <c r="U37" i="1"/>
  <c r="T37" i="1"/>
  <c r="V37" i="1"/>
  <c r="U36" i="1"/>
  <c r="T36" i="1"/>
  <c r="V36" i="1"/>
  <c r="U35" i="1"/>
  <c r="T35" i="1"/>
  <c r="V35" i="1"/>
  <c r="U34" i="1"/>
  <c r="T34" i="1"/>
  <c r="V34" i="1"/>
  <c r="U33" i="1"/>
  <c r="T33" i="1"/>
  <c r="V33" i="1"/>
  <c r="U32" i="1"/>
  <c r="T32" i="1"/>
  <c r="V32" i="1"/>
  <c r="U31" i="1"/>
  <c r="T31" i="1"/>
  <c r="V31" i="1"/>
</calcChain>
</file>

<file path=xl/sharedStrings.xml><?xml version="1.0" encoding="utf-8"?>
<sst xmlns="http://schemas.openxmlformats.org/spreadsheetml/2006/main" count="888" uniqueCount="196">
  <si>
    <t>ER</t>
  </si>
  <si>
    <t>AR</t>
  </si>
  <si>
    <t>PR</t>
  </si>
  <si>
    <t>GR</t>
  </si>
  <si>
    <t>AHR</t>
  </si>
  <si>
    <t>PPAR</t>
  </si>
  <si>
    <t>AREC32</t>
  </si>
  <si>
    <t>logTU</t>
  </si>
  <si>
    <t>±</t>
  </si>
  <si>
    <t>sample code</t>
  </si>
  <si>
    <t>Muktuk</t>
  </si>
  <si>
    <t>Air Dry</t>
  </si>
  <si>
    <t>HI-14-11 Muktuk Air Dry</t>
  </si>
  <si>
    <t>Hang Dry</t>
  </si>
  <si>
    <t>HI-14-11 Muktuk Hang Dry</t>
  </si>
  <si>
    <t>Boil Drum</t>
  </si>
  <si>
    <t>HI-14-11 Muktuk Boil Large Drum</t>
  </si>
  <si>
    <t>Boil Pot</t>
  </si>
  <si>
    <t>HI-14-11 Muktuk Boil Pot</t>
  </si>
  <si>
    <t>Roast</t>
  </si>
  <si>
    <t>HI-14-11 Muktuk Roast</t>
  </si>
  <si>
    <t>Age 2 d</t>
  </si>
  <si>
    <t>HI-14-11 Muktuk Age 2 Days</t>
  </si>
  <si>
    <t>Age 5 d</t>
  </si>
  <si>
    <t>HI-14-11 Muktuk Age 5 Days</t>
  </si>
  <si>
    <t>Uqsuq</t>
  </si>
  <si>
    <t>Baseline</t>
  </si>
  <si>
    <t>HI-14-11 Uqsuq Baseline</t>
  </si>
  <si>
    <t>HI-14-11 Uqsuq Age 2 Days</t>
  </si>
  <si>
    <t>HI-14-11 Uqsuq Age 5 Days</t>
  </si>
  <si>
    <t>Oil</t>
  </si>
  <si>
    <t>HI-14-06 Uqsuq Oil</t>
  </si>
  <si>
    <t>HI-14-06 Muktuk Air Dry</t>
  </si>
  <si>
    <t>HI-14-06 Muktuk Hang Dry</t>
  </si>
  <si>
    <t>HI-14-06 Muktuk Boil Large Drum</t>
  </si>
  <si>
    <t>HI-14-06 Muktuk Boil Pot</t>
  </si>
  <si>
    <t>HI-14-06 Muktuk Roast</t>
  </si>
  <si>
    <t>HI-14-06 Muktuk Age 2 Days</t>
  </si>
  <si>
    <t>HI-14-06 Muktuk Age 5 Days</t>
  </si>
  <si>
    <t>HI-14-06 Uqsuq Baseline</t>
  </si>
  <si>
    <t>HI-14-06 Uqsuq Age 2 Days</t>
  </si>
  <si>
    <t>HI-14-06 Uqsuq Age 5 Days</t>
  </si>
  <si>
    <t>HI-14-11 Uqsuq Oil</t>
  </si>
  <si>
    <t>PDMS control</t>
  </si>
  <si>
    <t>Blank PDMS</t>
  </si>
  <si>
    <t>CV</t>
  </si>
  <si>
    <t>mean (AREc32 not included)</t>
  </si>
  <si>
    <t>&lt;2.3</t>
  </si>
  <si>
    <t>&gt; -1</t>
  </si>
  <si>
    <t>HI-14-11</t>
  </si>
  <si>
    <t>HI-14-06</t>
  </si>
  <si>
    <t xml:space="preserve">α-HCH </t>
  </si>
  <si>
    <t xml:space="preserve">β-HCH </t>
  </si>
  <si>
    <t xml:space="preserve">γ-HCH </t>
  </si>
  <si>
    <t>HCB</t>
  </si>
  <si>
    <t>trans-Chlordane</t>
  </si>
  <si>
    <t>Oxy-chlordane</t>
  </si>
  <si>
    <t>trans-Nonachlor</t>
  </si>
  <si>
    <t xml:space="preserve">Endosulfan </t>
  </si>
  <si>
    <t>Endosulfan Sulfate</t>
  </si>
  <si>
    <t xml:space="preserve">o,p’-DDT </t>
  </si>
  <si>
    <t xml:space="preserve">p,p’-DDT </t>
  </si>
  <si>
    <t>p,p’-DDE</t>
  </si>
  <si>
    <t xml:space="preserve">o,p’-DDD </t>
  </si>
  <si>
    <t>p,p’-DDD</t>
  </si>
  <si>
    <t>Dieldrin</t>
  </si>
  <si>
    <t>Mirex</t>
  </si>
  <si>
    <t xml:space="preserve">NAP </t>
  </si>
  <si>
    <t>ACL</t>
  </si>
  <si>
    <t>ACN</t>
  </si>
  <si>
    <t>FLU</t>
  </si>
  <si>
    <t>ANT</t>
  </si>
  <si>
    <t>PHE</t>
  </si>
  <si>
    <t>PYR</t>
  </si>
  <si>
    <t>FLA</t>
  </si>
  <si>
    <t>CHR</t>
  </si>
  <si>
    <t>BaP</t>
  </si>
  <si>
    <t>IP</t>
  </si>
  <si>
    <t>PCB 28</t>
  </si>
  <si>
    <t>PCB 44</t>
  </si>
  <si>
    <t>PCB 52</t>
  </si>
  <si>
    <t>PCB 99</t>
  </si>
  <si>
    <t>PCB 101</t>
  </si>
  <si>
    <t>PCB 118</t>
  </si>
  <si>
    <t>PCB 138</t>
  </si>
  <si>
    <t>PCB 153</t>
  </si>
  <si>
    <t>PCB 180</t>
  </si>
  <si>
    <t>PBDE 28</t>
  </si>
  <si>
    <t>PBDE 47</t>
  </si>
  <si>
    <t>PBDE99</t>
  </si>
  <si>
    <t>PBDE100</t>
  </si>
  <si>
    <t>PBDE153</t>
  </si>
  <si>
    <t>PBDE154</t>
  </si>
  <si>
    <t>PBDE209</t>
  </si>
  <si>
    <t>SE</t>
  </si>
  <si>
    <t>Source</t>
  </si>
  <si>
    <t>this study</t>
  </si>
  <si>
    <t>Tox21</t>
  </si>
  <si>
    <t>masked</t>
  </si>
  <si>
    <t/>
  </si>
  <si>
    <t>Lee et al. 2021</t>
  </si>
  <si>
    <t>no effect</t>
  </si>
  <si>
    <t>Precipitation</t>
  </si>
  <si>
    <t>not active</t>
  </si>
  <si>
    <t>no cytotoxicity</t>
  </si>
  <si>
    <t>Chemical</t>
  </si>
  <si>
    <t>Data from J. Lee, G. Braun, L. Henneberger, M. König, R. Schlichting, S. Scholz and B. I. Escher, Critical Membrane Concentration and Mass-Balance Model to Identify Baseline Cytotoxicity of Hydrophobic and Ionizable Organic Chemicals in Mammalian Cell Lines, Chem. Res. Toxicol., 2021, 34, 2100-2109.</t>
  </si>
  <si>
    <r>
      <t>AhR  cytotoxcity IC</t>
    </r>
    <r>
      <rPr>
        <b/>
        <vertAlign val="subscript"/>
        <sz val="11"/>
        <color theme="1"/>
        <rFont val="Calibri"/>
        <family val="2"/>
        <scheme val="minor"/>
      </rPr>
      <t>10</t>
    </r>
    <r>
      <rPr>
        <b/>
        <sz val="11"/>
        <color theme="1"/>
        <rFont val="Calibri"/>
        <family val="2"/>
        <scheme val="minor"/>
      </rPr>
      <t xml:space="preserve">  (M)</t>
    </r>
  </si>
  <si>
    <r>
      <t>AhR  EC</t>
    </r>
    <r>
      <rPr>
        <b/>
        <vertAlign val="subscript"/>
        <sz val="11"/>
        <color theme="1"/>
        <rFont val="Calibri"/>
        <family val="2"/>
        <scheme val="minor"/>
      </rPr>
      <t>10</t>
    </r>
    <r>
      <rPr>
        <b/>
        <sz val="11"/>
        <color theme="1"/>
        <rFont val="Calibri"/>
        <family val="2"/>
        <scheme val="minor"/>
      </rPr>
      <t xml:space="preserve">  (M)</t>
    </r>
  </si>
  <si>
    <r>
      <t>PPARγ  cytotoxcity IC</t>
    </r>
    <r>
      <rPr>
        <b/>
        <vertAlign val="subscript"/>
        <sz val="11"/>
        <color theme="1"/>
        <rFont val="Calibri"/>
        <family val="2"/>
        <scheme val="minor"/>
      </rPr>
      <t>10</t>
    </r>
    <r>
      <rPr>
        <b/>
        <sz val="11"/>
        <color theme="1"/>
        <rFont val="Calibri"/>
        <family val="2"/>
        <scheme val="minor"/>
      </rPr>
      <t xml:space="preserve">  (M)</t>
    </r>
  </si>
  <si>
    <r>
      <t>PPARγ  EC</t>
    </r>
    <r>
      <rPr>
        <b/>
        <vertAlign val="subscript"/>
        <sz val="11"/>
        <color theme="1"/>
        <rFont val="Calibri"/>
        <family val="2"/>
        <scheme val="minor"/>
      </rPr>
      <t>10</t>
    </r>
    <r>
      <rPr>
        <b/>
        <sz val="11"/>
        <color theme="1"/>
        <rFont val="Calibri"/>
        <family val="2"/>
        <scheme val="minor"/>
      </rPr>
      <t xml:space="preserve">  (M)</t>
    </r>
  </si>
  <si>
    <r>
      <t>ARE  cytotoxcity IC</t>
    </r>
    <r>
      <rPr>
        <b/>
        <vertAlign val="subscript"/>
        <sz val="11"/>
        <color theme="1"/>
        <rFont val="Calibri"/>
        <family val="2"/>
        <scheme val="minor"/>
      </rPr>
      <t>10</t>
    </r>
    <r>
      <rPr>
        <b/>
        <sz val="11"/>
        <color theme="1"/>
        <rFont val="Calibri"/>
        <family val="2"/>
        <scheme val="minor"/>
      </rPr>
      <t xml:space="preserve">  (M)</t>
    </r>
  </si>
  <si>
    <r>
      <t>ARE EC</t>
    </r>
    <r>
      <rPr>
        <b/>
        <vertAlign val="subscript"/>
        <sz val="11"/>
        <color theme="1"/>
        <rFont val="Calibri"/>
        <family val="2"/>
        <scheme val="minor"/>
      </rPr>
      <t>IR1.5</t>
    </r>
    <r>
      <rPr>
        <b/>
        <sz val="11"/>
        <color theme="1"/>
        <rFont val="Calibri"/>
        <family val="2"/>
        <scheme val="minor"/>
      </rPr>
      <t xml:space="preserve"> (M)</t>
    </r>
  </si>
  <si>
    <t>% activation of AhR explained</t>
  </si>
  <si>
    <r>
      <t>rosigiltazone-EQ</t>
    </r>
    <r>
      <rPr>
        <vertAlign val="subscript"/>
        <sz val="12"/>
        <rFont val="Arial"/>
        <family val="2"/>
      </rPr>
      <t>bio</t>
    </r>
    <r>
      <rPr>
        <sz val="12"/>
        <rFont val="Arial"/>
        <family val="2"/>
      </rPr>
      <t xml:space="preserve"> (µg</t>
    </r>
    <r>
      <rPr>
        <vertAlign val="subscript"/>
        <sz val="12"/>
        <rFont val="Arial"/>
        <family val="2"/>
      </rPr>
      <t>rosiglitazone</t>
    </r>
    <r>
      <rPr>
        <sz val="12"/>
        <rFont val="Arial"/>
        <family val="2"/>
      </rPr>
      <t>/g</t>
    </r>
    <r>
      <rPr>
        <vertAlign val="subscript"/>
        <sz val="12"/>
        <rFont val="Arial"/>
        <family val="2"/>
      </rPr>
      <t>lipid</t>
    </r>
    <r>
      <rPr>
        <sz val="12"/>
        <rFont val="Arial"/>
        <family val="2"/>
      </rPr>
      <t>)</t>
    </r>
  </si>
  <si>
    <r>
      <t>rosigiltazone-EQ</t>
    </r>
    <r>
      <rPr>
        <vertAlign val="subscript"/>
        <sz val="12"/>
        <rFont val="Arial"/>
        <family val="2"/>
      </rPr>
      <t>chem</t>
    </r>
    <r>
      <rPr>
        <sz val="12"/>
        <rFont val="Arial"/>
        <family val="2"/>
      </rPr>
      <t>(µg</t>
    </r>
    <r>
      <rPr>
        <vertAlign val="subscript"/>
        <sz val="12"/>
        <rFont val="Arial"/>
        <family val="2"/>
      </rPr>
      <t>rosiglitazone</t>
    </r>
    <r>
      <rPr>
        <sz val="12"/>
        <rFont val="Arial"/>
        <family val="2"/>
      </rPr>
      <t>/g</t>
    </r>
    <r>
      <rPr>
        <vertAlign val="subscript"/>
        <sz val="12"/>
        <rFont val="Arial"/>
        <family val="2"/>
      </rPr>
      <t>lipid</t>
    </r>
    <r>
      <rPr>
        <sz val="12"/>
        <rFont val="Arial"/>
        <family val="2"/>
      </rPr>
      <t>)</t>
    </r>
  </si>
  <si>
    <t>AREc32</t>
  </si>
  <si>
    <t>&gt;100</t>
  </si>
  <si>
    <t>% activation of AREc32 explained</t>
  </si>
  <si>
    <r>
      <t>B[a|P-EQ</t>
    </r>
    <r>
      <rPr>
        <vertAlign val="subscript"/>
        <sz val="12"/>
        <rFont val="Arial"/>
        <family val="2"/>
      </rPr>
      <t>bio</t>
    </r>
    <r>
      <rPr>
        <sz val="12"/>
        <rFont val="Arial"/>
        <family val="2"/>
      </rPr>
      <t xml:space="preserve"> (µg</t>
    </r>
    <r>
      <rPr>
        <vertAlign val="subscript"/>
        <sz val="12"/>
        <rFont val="Arial"/>
        <family val="2"/>
      </rPr>
      <t>B[a|P</t>
    </r>
    <r>
      <rPr>
        <sz val="12"/>
        <rFont val="Arial"/>
        <family val="2"/>
      </rPr>
      <t>/g</t>
    </r>
    <r>
      <rPr>
        <vertAlign val="subscript"/>
        <sz val="12"/>
        <rFont val="Arial"/>
        <family val="2"/>
      </rPr>
      <t>lipid</t>
    </r>
    <r>
      <rPr>
        <sz val="12"/>
        <rFont val="Arial"/>
        <family val="2"/>
      </rPr>
      <t>)</t>
    </r>
  </si>
  <si>
    <r>
      <t>B[a|P-EQ</t>
    </r>
    <r>
      <rPr>
        <vertAlign val="subscript"/>
        <sz val="12"/>
        <rFont val="Arial"/>
        <family val="2"/>
      </rPr>
      <t>chem</t>
    </r>
    <r>
      <rPr>
        <sz val="12"/>
        <rFont val="Arial"/>
        <family val="2"/>
      </rPr>
      <t xml:space="preserve"> (µg</t>
    </r>
    <r>
      <rPr>
        <vertAlign val="subscript"/>
        <sz val="12"/>
        <rFont val="Arial"/>
        <family val="2"/>
      </rPr>
      <t>B[a|P</t>
    </r>
    <r>
      <rPr>
        <sz val="12"/>
        <rFont val="Arial"/>
        <family val="2"/>
      </rPr>
      <t>/g</t>
    </r>
    <r>
      <rPr>
        <vertAlign val="subscript"/>
        <sz val="12"/>
        <rFont val="Arial"/>
        <family val="2"/>
      </rPr>
      <t>lipid</t>
    </r>
    <r>
      <rPr>
        <sz val="12"/>
        <rFont val="Arial"/>
        <family val="2"/>
      </rPr>
      <t>)</t>
    </r>
  </si>
  <si>
    <t>% activation of PPARɣ explained</t>
  </si>
  <si>
    <t>weight Gain (%)</t>
  </si>
  <si>
    <t>total weight (g) of PDMS before equlibration</t>
  </si>
  <si>
    <t>total weight (g) of PDMS after equlibration</t>
  </si>
  <si>
    <t># PDMS</t>
  </si>
  <si>
    <t xml:space="preserve"> </t>
  </si>
  <si>
    <r>
      <t>B[a|P-EQ</t>
    </r>
    <r>
      <rPr>
        <vertAlign val="subscript"/>
        <sz val="12"/>
        <rFont val="Arial"/>
        <family val="2"/>
      </rPr>
      <t>bio</t>
    </r>
    <r>
      <rPr>
        <sz val="12"/>
        <rFont val="Arial"/>
        <family val="2"/>
      </rPr>
      <t xml:space="preserve"> (ng</t>
    </r>
    <r>
      <rPr>
        <vertAlign val="subscript"/>
        <sz val="12"/>
        <rFont val="Arial"/>
        <family val="2"/>
      </rPr>
      <t>B[a|P</t>
    </r>
    <r>
      <rPr>
        <sz val="12"/>
        <rFont val="Arial"/>
        <family val="2"/>
      </rPr>
      <t>/g</t>
    </r>
    <r>
      <rPr>
        <vertAlign val="subscript"/>
        <sz val="12"/>
        <rFont val="Arial"/>
        <family val="2"/>
      </rPr>
      <t>lipid</t>
    </r>
    <r>
      <rPr>
        <sz val="12"/>
        <rFont val="Arial"/>
        <family val="2"/>
      </rPr>
      <t>)</t>
    </r>
  </si>
  <si>
    <r>
      <t>B[a|P-EQ</t>
    </r>
    <r>
      <rPr>
        <vertAlign val="subscript"/>
        <sz val="12"/>
        <rFont val="Arial"/>
        <family val="2"/>
      </rPr>
      <t>chem</t>
    </r>
    <r>
      <rPr>
        <sz val="12"/>
        <rFont val="Arial"/>
        <family val="2"/>
      </rPr>
      <t xml:space="preserve"> (ng</t>
    </r>
    <r>
      <rPr>
        <vertAlign val="subscript"/>
        <sz val="12"/>
        <rFont val="Arial"/>
        <family val="2"/>
      </rPr>
      <t>B[a|P</t>
    </r>
    <r>
      <rPr>
        <sz val="12"/>
        <rFont val="Arial"/>
        <family val="2"/>
      </rPr>
      <t>/g</t>
    </r>
    <r>
      <rPr>
        <vertAlign val="subscript"/>
        <sz val="12"/>
        <rFont val="Arial"/>
        <family val="2"/>
      </rPr>
      <t>lipid</t>
    </r>
    <r>
      <rPr>
        <sz val="12"/>
        <rFont val="Arial"/>
        <family val="2"/>
      </rPr>
      <t>)</t>
    </r>
  </si>
  <si>
    <r>
      <t>logIC</t>
    </r>
    <r>
      <rPr>
        <vertAlign val="subscript"/>
        <sz val="12"/>
        <rFont val="Arial"/>
        <family val="2"/>
      </rPr>
      <t>10</t>
    </r>
    <r>
      <rPr>
        <sz val="12"/>
        <rFont val="Arial"/>
        <family val="2"/>
      </rPr>
      <t xml:space="preserve">  (kg</t>
    </r>
    <r>
      <rPr>
        <vertAlign val="subscript"/>
        <sz val="12"/>
        <rFont val="Arial"/>
        <family val="2"/>
      </rPr>
      <t>PDMS</t>
    </r>
    <r>
      <rPr>
        <sz val="12"/>
        <rFont val="Arial"/>
        <family val="2"/>
      </rPr>
      <t>/L</t>
    </r>
    <r>
      <rPr>
        <vertAlign val="subscript"/>
        <sz val="12"/>
        <rFont val="Arial"/>
        <family val="2"/>
      </rPr>
      <t>bioassay</t>
    </r>
    <r>
      <rPr>
        <sz val="12"/>
        <rFont val="Arial"/>
        <family val="2"/>
      </rPr>
      <t>)</t>
    </r>
  </si>
  <si>
    <r>
      <t>logTU</t>
    </r>
    <r>
      <rPr>
        <vertAlign val="subscript"/>
        <sz val="12"/>
        <rFont val="Arial"/>
        <family val="2"/>
      </rPr>
      <t>bio</t>
    </r>
    <r>
      <rPr>
        <sz val="12"/>
        <rFont val="Arial"/>
        <family val="2"/>
      </rPr>
      <t xml:space="preserve"> (L</t>
    </r>
    <r>
      <rPr>
        <vertAlign val="subscript"/>
        <sz val="12"/>
        <rFont val="Arial"/>
        <family val="2"/>
      </rPr>
      <t>bioassay</t>
    </r>
    <r>
      <rPr>
        <sz val="12"/>
        <rFont val="Arial"/>
        <family val="2"/>
      </rPr>
      <t>/kg</t>
    </r>
    <r>
      <rPr>
        <vertAlign val="subscript"/>
        <sz val="12"/>
        <rFont val="Arial"/>
        <family val="2"/>
      </rPr>
      <t>lipid</t>
    </r>
    <r>
      <rPr>
        <sz val="12"/>
        <rFont val="Arial"/>
        <family val="2"/>
      </rPr>
      <t>)</t>
    </r>
  </si>
  <si>
    <t>HI-14-11 (age 24)</t>
  </si>
  <si>
    <t>HI-14-06 (age 37)</t>
  </si>
  <si>
    <t xml:space="preserve">HI-14-11 </t>
  </si>
  <si>
    <t xml:space="preserve">HI-14-06 </t>
  </si>
  <si>
    <t>cytotoxicity</t>
  </si>
  <si>
    <t>PPARɣ-bla</t>
  </si>
  <si>
    <t>AhR-CALUX</t>
  </si>
  <si>
    <t>AR-bla</t>
  </si>
  <si>
    <t>lower 95% CL</t>
  </si>
  <si>
    <t>upper 95% CL</t>
  </si>
  <si>
    <t>Abbreviation</t>
  </si>
  <si>
    <t>Hexachlorobenzene</t>
  </si>
  <si>
    <t>α-hexachlorocyclohexane</t>
  </si>
  <si>
    <t>β-hexachlorocyclohexane</t>
  </si>
  <si>
    <t>γ-hexachlorocyclohexane</t>
  </si>
  <si>
    <t>o,p’-dichlorodiphenyltrichloroethane</t>
  </si>
  <si>
    <t>p,p’-dichlorodiphenyltrichloroethane</t>
  </si>
  <si>
    <t>p,p’-dichlorodiphenyldichloroethylene</t>
  </si>
  <si>
    <t xml:space="preserve">o,p’-dichlorodiphenyl-dichloroethane </t>
  </si>
  <si>
    <t xml:space="preserve">p,p’-dichlorodiphenyl-dichloroethane </t>
  </si>
  <si>
    <t>Naphthalene</t>
  </si>
  <si>
    <t>Acenaphthylene</t>
  </si>
  <si>
    <t>Acenaphthene</t>
  </si>
  <si>
    <t>Fluoranthene</t>
  </si>
  <si>
    <t>Anthracene</t>
  </si>
  <si>
    <t>Phenanthrene</t>
  </si>
  <si>
    <t>Pyrene</t>
  </si>
  <si>
    <t>Chrysene</t>
  </si>
  <si>
    <t xml:space="preserve">Benzo(a)pyrene </t>
  </si>
  <si>
    <t xml:space="preserve">Indeno(1,2,3-c,d)pyrene </t>
  </si>
  <si>
    <t>Polychlorinated biphenyls (PCB)</t>
  </si>
  <si>
    <t>Polybrominated diphenyl ethers  (PBDE)</t>
  </si>
  <si>
    <t>Polycyclic aromatic hydrocarbons (PAH)</t>
  </si>
  <si>
    <t>Organochlorine pesticides (OCP)</t>
  </si>
  <si>
    <t>Fluorene</t>
  </si>
  <si>
    <r>
      <t>log</t>
    </r>
    <r>
      <rPr>
        <b/>
        <i/>
        <sz val="12"/>
        <color theme="1"/>
        <rFont val="Arial"/>
        <family val="2"/>
      </rPr>
      <t>D</t>
    </r>
    <r>
      <rPr>
        <b/>
        <vertAlign val="subscript"/>
        <sz val="12"/>
        <color theme="1"/>
        <rFont val="Arial"/>
        <family val="2"/>
      </rPr>
      <t>lip/PDMS,coextracted lipid</t>
    </r>
  </si>
  <si>
    <r>
      <t>EC</t>
    </r>
    <r>
      <rPr>
        <b/>
        <vertAlign val="subscript"/>
        <sz val="12"/>
        <rFont val="Arial"/>
        <family val="2"/>
      </rPr>
      <t>10</t>
    </r>
    <r>
      <rPr>
        <b/>
        <sz val="12"/>
        <rFont val="Arial"/>
        <family val="2"/>
      </rPr>
      <t xml:space="preserve">  (g</t>
    </r>
    <r>
      <rPr>
        <b/>
        <vertAlign val="subscript"/>
        <sz val="12"/>
        <rFont val="Arial"/>
        <family val="2"/>
      </rPr>
      <t>PDMS</t>
    </r>
    <r>
      <rPr>
        <b/>
        <sz val="12"/>
        <rFont val="Arial"/>
        <family val="2"/>
      </rPr>
      <t>/L</t>
    </r>
    <r>
      <rPr>
        <b/>
        <vertAlign val="subscript"/>
        <sz val="12"/>
        <rFont val="Arial"/>
        <family val="2"/>
      </rPr>
      <t>bioassay</t>
    </r>
    <r>
      <rPr>
        <b/>
        <sz val="12"/>
        <rFont val="Arial"/>
        <family val="2"/>
      </rPr>
      <t>)</t>
    </r>
  </si>
  <si>
    <r>
      <t>EC</t>
    </r>
    <r>
      <rPr>
        <b/>
        <vertAlign val="subscript"/>
        <sz val="12"/>
        <rFont val="Arial"/>
        <family val="2"/>
      </rPr>
      <t>10</t>
    </r>
    <r>
      <rPr>
        <b/>
        <sz val="12"/>
        <rFont val="Arial"/>
        <family val="2"/>
      </rPr>
      <t xml:space="preserve">  (mg</t>
    </r>
    <r>
      <rPr>
        <b/>
        <vertAlign val="subscript"/>
        <sz val="12"/>
        <rFont val="Arial"/>
        <family val="2"/>
      </rPr>
      <t>lipid</t>
    </r>
    <r>
      <rPr>
        <b/>
        <sz val="12"/>
        <rFont val="Arial"/>
        <family val="2"/>
      </rPr>
      <t>/L</t>
    </r>
    <r>
      <rPr>
        <b/>
        <vertAlign val="subscript"/>
        <sz val="12"/>
        <rFont val="Arial"/>
        <family val="2"/>
      </rPr>
      <t>bioassay</t>
    </r>
    <r>
      <rPr>
        <b/>
        <sz val="12"/>
        <rFont val="Arial"/>
        <family val="2"/>
      </rPr>
      <t>)</t>
    </r>
  </si>
  <si>
    <r>
      <t>EC</t>
    </r>
    <r>
      <rPr>
        <b/>
        <vertAlign val="subscript"/>
        <sz val="12"/>
        <rFont val="Arial"/>
        <family val="2"/>
      </rPr>
      <t>IR1.5</t>
    </r>
    <r>
      <rPr>
        <b/>
        <sz val="12"/>
        <rFont val="Arial"/>
        <family val="2"/>
      </rPr>
      <t xml:space="preserve">  (g</t>
    </r>
    <r>
      <rPr>
        <b/>
        <vertAlign val="subscript"/>
        <sz val="12"/>
        <rFont val="Arial"/>
        <family val="2"/>
      </rPr>
      <t>PDMS</t>
    </r>
    <r>
      <rPr>
        <b/>
        <sz val="12"/>
        <rFont val="Arial"/>
        <family val="2"/>
      </rPr>
      <t>/L</t>
    </r>
    <r>
      <rPr>
        <b/>
        <vertAlign val="subscript"/>
        <sz val="12"/>
        <rFont val="Arial"/>
        <family val="2"/>
      </rPr>
      <t>bioassay</t>
    </r>
    <r>
      <rPr>
        <b/>
        <sz val="12"/>
        <rFont val="Arial"/>
        <family val="2"/>
      </rPr>
      <t>)</t>
    </r>
  </si>
  <si>
    <r>
      <t>EC</t>
    </r>
    <r>
      <rPr>
        <b/>
        <vertAlign val="subscript"/>
        <sz val="12"/>
        <rFont val="Arial"/>
        <family val="2"/>
      </rPr>
      <t>IR1.5</t>
    </r>
    <r>
      <rPr>
        <b/>
        <sz val="12"/>
        <rFont val="Arial"/>
        <family val="2"/>
      </rPr>
      <t xml:space="preserve">  (mg</t>
    </r>
    <r>
      <rPr>
        <b/>
        <vertAlign val="subscript"/>
        <sz val="12"/>
        <rFont val="Arial"/>
        <family val="2"/>
      </rPr>
      <t>lipid</t>
    </r>
    <r>
      <rPr>
        <b/>
        <sz val="12"/>
        <rFont val="Arial"/>
        <family val="2"/>
      </rPr>
      <t>/L</t>
    </r>
    <r>
      <rPr>
        <b/>
        <vertAlign val="subscript"/>
        <sz val="12"/>
        <rFont val="Arial"/>
        <family val="2"/>
      </rPr>
      <t>bioassay</t>
    </r>
    <r>
      <rPr>
        <b/>
        <sz val="12"/>
        <rFont val="Arial"/>
        <family val="2"/>
      </rPr>
      <t>)</t>
    </r>
  </si>
  <si>
    <t>Table S1. Sample ID lipid uptake into PDMS and lipid uptake-adjusted distribution ratio between lipids and PDMS</t>
  </si>
  <si>
    <r>
      <t>Table S3. Cytotoxicity expressed as inhibitory concentration for 10% reduction of cell viability IC</t>
    </r>
    <r>
      <rPr>
        <vertAlign val="subscript"/>
        <sz val="12"/>
        <rFont val="Calibri"/>
        <family val="2"/>
        <scheme val="minor"/>
      </rPr>
      <t>10</t>
    </r>
    <r>
      <rPr>
        <sz val="12"/>
        <rFont val="Calibri"/>
        <family val="2"/>
        <scheme val="minor"/>
      </rPr>
      <t xml:space="preserve">  (kg</t>
    </r>
    <r>
      <rPr>
        <vertAlign val="subscript"/>
        <sz val="12"/>
        <rFont val="Calibri"/>
        <family val="2"/>
        <scheme val="minor"/>
      </rPr>
      <t>PDMS</t>
    </r>
    <r>
      <rPr>
        <sz val="12"/>
        <rFont val="Calibri"/>
        <family val="2"/>
        <scheme val="minor"/>
      </rPr>
      <t>/L</t>
    </r>
    <r>
      <rPr>
        <vertAlign val="subscript"/>
        <sz val="12"/>
        <rFont val="Calibri"/>
        <family val="2"/>
        <scheme val="minor"/>
      </rPr>
      <t>bioassay</t>
    </r>
    <r>
      <rPr>
        <sz val="12"/>
        <rFont val="Calibri"/>
        <family val="2"/>
        <scheme val="minor"/>
      </rPr>
      <t>) and toxic units TU (L</t>
    </r>
    <r>
      <rPr>
        <vertAlign val="subscript"/>
        <sz val="12"/>
        <rFont val="Calibri"/>
        <family val="2"/>
        <scheme val="minor"/>
      </rPr>
      <t>bioassay</t>
    </r>
    <r>
      <rPr>
        <sz val="12"/>
        <rFont val="Calibri"/>
        <family val="2"/>
        <scheme val="minor"/>
      </rPr>
      <t>/kg</t>
    </r>
    <r>
      <rPr>
        <vertAlign val="subscript"/>
        <sz val="12"/>
        <rFont val="Calibri"/>
        <family val="2"/>
        <scheme val="minor"/>
      </rPr>
      <t>lipid</t>
    </r>
    <r>
      <rPr>
        <sz val="12"/>
        <rFont val="Calibri"/>
        <family val="2"/>
        <scheme val="minor"/>
      </rPr>
      <t xml:space="preserve">) for all cell lines.
</t>
    </r>
  </si>
  <si>
    <t>Table S6 -Effect concentrations of detected  chemicals</t>
  </si>
  <si>
    <t xml:space="preserve">Table S7. Iceberg modelling: Bioanalytical equivalent concentrations BEQ from bioassay measurements (BEQbio) and predicted BEQchem from the chemical concentrations (Table S2) and their relative effect potencies (calculated from the effect concentrations in Table S6) as well as % effect explained by the detected chemicals. </t>
  </si>
  <si>
    <r>
      <t>Table S5. Concentrations of OCPs and PCBs in lipid (ng/g</t>
    </r>
    <r>
      <rPr>
        <vertAlign val="subscript"/>
        <sz val="11"/>
        <color theme="1"/>
        <rFont val="Calibri"/>
        <family val="2"/>
        <scheme val="minor"/>
      </rPr>
      <t>lip</t>
    </r>
    <r>
      <rPr>
        <sz val="11"/>
        <color theme="1"/>
        <rFont val="Calibri"/>
        <family val="2"/>
        <scheme val="minor"/>
      </rPr>
      <t>) calculated from PDMS concentrations and</t>
    </r>
    <r>
      <rPr>
        <i/>
        <sz val="11"/>
        <color theme="1"/>
        <rFont val="Calibri"/>
        <family val="2"/>
        <scheme val="minor"/>
      </rPr>
      <t xml:space="preserve"> K</t>
    </r>
    <r>
      <rPr>
        <vertAlign val="subscript"/>
        <sz val="11"/>
        <color theme="1"/>
        <rFont val="Calibri"/>
        <family val="2"/>
        <scheme val="minor"/>
      </rPr>
      <t xml:space="preserve">lip/PDMS </t>
    </r>
    <r>
      <rPr>
        <sz val="11"/>
        <color theme="1"/>
        <rFont val="Calibri"/>
        <family val="2"/>
        <scheme val="minor"/>
      </rPr>
      <t xml:space="preserve"> from literature (A. Jahnke, M. S. McLachlan and P. Mayer, Equilibrium sampling: Partitioning of organochlorine compounds from lipids into polydimethylsiloxane, Chemosphere, 2008, 73, 1575-1581.)</t>
    </r>
  </si>
  <si>
    <r>
      <rPr>
        <i/>
        <sz val="12"/>
        <color theme="1"/>
        <rFont val="Calibri"/>
        <family val="2"/>
        <scheme val="minor"/>
      </rPr>
      <t>K</t>
    </r>
    <r>
      <rPr>
        <vertAlign val="subscript"/>
        <sz val="12"/>
        <color theme="1"/>
        <rFont val="Calibri"/>
        <family val="2"/>
        <scheme val="minor"/>
      </rPr>
      <t xml:space="preserve">lip/PDMS </t>
    </r>
    <r>
      <rPr>
        <sz val="12"/>
        <color theme="1"/>
        <rFont val="Calibri"/>
        <family val="2"/>
        <scheme val="minor"/>
      </rPr>
      <t xml:space="preserve"> </t>
    </r>
  </si>
  <si>
    <r>
      <t>Table S2. Blank-corrected, recovery-corrected, and lipid-adjusted concentrations of OCPs (ng/g</t>
    </r>
    <r>
      <rPr>
        <vertAlign val="subscript"/>
        <sz val="11"/>
        <color theme="1"/>
        <rFont val="Calibri"/>
        <family val="2"/>
        <scheme val="minor"/>
      </rPr>
      <t>lip</t>
    </r>
    <r>
      <rPr>
        <sz val="11"/>
        <color theme="1"/>
        <rFont val="Calibri"/>
        <family val="2"/>
        <scheme val="minor"/>
      </rPr>
      <t>) measured in beluga TF samples via direct blubber extraction. Reprinted with permission from Binnington, M.J., Lei, Y.D., Pokiak, L., Pokiak, J., Ostertag, S.K., Loseto, L.L., Chan, H.M., Yeung, L.W.Y., Huang, H. and Wania, F. (2017). Effects of preparation on nutrient and environmental contaminant levels in Arctic beluga whale (Delphinapterus leucas) traditional foods. Environmental Science-Processes &amp; Impacts, 19(8), 1000-1015.</t>
    </r>
  </si>
  <si>
    <r>
      <rPr>
        <i/>
        <sz val="12"/>
        <color theme="1"/>
        <rFont val="Calibri"/>
        <family val="2"/>
        <scheme val="minor"/>
      </rPr>
      <t>K</t>
    </r>
    <r>
      <rPr>
        <vertAlign val="subscript"/>
        <sz val="12"/>
        <color theme="1"/>
        <rFont val="Calibri"/>
        <family val="2"/>
        <scheme val="minor"/>
      </rPr>
      <t>lip/PDMS</t>
    </r>
    <r>
      <rPr>
        <sz val="12"/>
        <color theme="1"/>
        <rFont val="Calibri"/>
        <family val="2"/>
        <scheme val="minor"/>
      </rPr>
      <t xml:space="preserve"> (g</t>
    </r>
    <r>
      <rPr>
        <vertAlign val="subscript"/>
        <sz val="12"/>
        <color theme="1"/>
        <rFont val="Calibri"/>
        <family val="2"/>
        <scheme val="minor"/>
      </rPr>
      <t>PDMS</t>
    </r>
    <r>
      <rPr>
        <sz val="12"/>
        <color theme="1"/>
        <rFont val="Calibri"/>
        <family val="2"/>
        <scheme val="minor"/>
      </rPr>
      <t>/g</t>
    </r>
    <r>
      <rPr>
        <vertAlign val="subscript"/>
        <sz val="12"/>
        <color theme="1"/>
        <rFont val="Calibri"/>
        <family val="2"/>
        <scheme val="minor"/>
      </rPr>
      <t>lipid</t>
    </r>
    <r>
      <rPr>
        <sz val="12"/>
        <color theme="1"/>
        <rFont val="Calibri"/>
        <family val="2"/>
        <scheme val="minor"/>
      </rPr>
      <t>)</t>
    </r>
  </si>
  <si>
    <r>
      <rPr>
        <i/>
        <sz val="12"/>
        <color theme="1"/>
        <rFont val="Calibri"/>
        <family val="2"/>
        <scheme val="minor"/>
      </rPr>
      <t>D</t>
    </r>
    <r>
      <rPr>
        <vertAlign val="subscript"/>
        <sz val="12"/>
        <color theme="1"/>
        <rFont val="Calibri"/>
        <family val="2"/>
        <scheme val="minor"/>
      </rPr>
      <t>lip/PDMS,coextracted lipid</t>
    </r>
    <r>
      <rPr>
        <sz val="12"/>
        <color theme="1"/>
        <rFont val="Calibri"/>
        <family val="2"/>
        <scheme val="minor"/>
      </rPr>
      <t xml:space="preserve"> (g</t>
    </r>
    <r>
      <rPr>
        <vertAlign val="subscript"/>
        <sz val="12"/>
        <color theme="1"/>
        <rFont val="Calibri"/>
        <family val="2"/>
        <scheme val="minor"/>
      </rPr>
      <t>PDMS+coextracted lipid</t>
    </r>
    <r>
      <rPr>
        <sz val="12"/>
        <color theme="1"/>
        <rFont val="Calibri"/>
        <family val="2"/>
        <scheme val="minor"/>
      </rPr>
      <t>/g</t>
    </r>
    <r>
      <rPr>
        <vertAlign val="subscript"/>
        <sz val="12"/>
        <color theme="1"/>
        <rFont val="Calibri"/>
        <family val="2"/>
        <scheme val="minor"/>
      </rPr>
      <t>lipid</t>
    </r>
    <r>
      <rPr>
        <sz val="12"/>
        <color theme="1"/>
        <rFont val="Calibri"/>
        <family val="2"/>
        <scheme val="minor"/>
      </rPr>
      <t>)</t>
    </r>
  </si>
  <si>
    <r>
      <t>Table S4. Effect concentrations EC</t>
    </r>
    <r>
      <rPr>
        <vertAlign val="subscript"/>
        <sz val="12"/>
        <rFont val="Calibri (Body)"/>
      </rPr>
      <t>10</t>
    </r>
    <r>
      <rPr>
        <sz val="12"/>
        <rFont val="Calibri"/>
        <family val="2"/>
        <scheme val="minor"/>
      </rPr>
      <t xml:space="preserve">  (kg</t>
    </r>
    <r>
      <rPr>
        <vertAlign val="subscript"/>
        <sz val="12"/>
        <rFont val="Calibri (Body)"/>
      </rPr>
      <t>PDMS</t>
    </r>
    <r>
      <rPr>
        <sz val="12"/>
        <rFont val="Calibri"/>
        <family val="2"/>
        <scheme val="minor"/>
      </rPr>
      <t>/L</t>
    </r>
    <r>
      <rPr>
        <vertAlign val="subscript"/>
        <sz val="12"/>
        <rFont val="Calibri (Body)"/>
      </rPr>
      <t>bioassay</t>
    </r>
    <r>
      <rPr>
        <sz val="12"/>
        <rFont val="Calibri"/>
        <family val="2"/>
        <scheme val="minor"/>
      </rPr>
      <t>) converted to EC</t>
    </r>
    <r>
      <rPr>
        <vertAlign val="subscript"/>
        <sz val="12"/>
        <rFont val="Calibri (Body)"/>
      </rPr>
      <t>10</t>
    </r>
    <r>
      <rPr>
        <sz val="12"/>
        <rFont val="Calibri"/>
        <family val="2"/>
        <scheme val="minor"/>
      </rPr>
      <t xml:space="preserve">  (mg</t>
    </r>
    <r>
      <rPr>
        <vertAlign val="subscript"/>
        <sz val="12"/>
        <rFont val="Calibri (Body)"/>
      </rPr>
      <t>lipid</t>
    </r>
    <r>
      <rPr>
        <sz val="12"/>
        <rFont val="Calibri"/>
        <family val="2"/>
        <scheme val="minor"/>
      </rPr>
      <t>/L</t>
    </r>
    <r>
      <rPr>
        <vertAlign val="subscript"/>
        <sz val="12"/>
        <rFont val="Calibri (Body)"/>
      </rPr>
      <t>bioassay</t>
    </r>
    <r>
      <rPr>
        <sz val="12"/>
        <rFont val="Calibri"/>
        <family val="2"/>
        <scheme val="minor"/>
      </rPr>
      <t xml:space="preserve">)
</t>
    </r>
  </si>
  <si>
    <t>&gt;78</t>
  </si>
  <si>
    <t>&gt;27</t>
  </si>
  <si>
    <t>&gt;52</t>
  </si>
  <si>
    <t>&gt;45</t>
  </si>
  <si>
    <t>&gt;62</t>
  </si>
  <si>
    <t>&gt;35</t>
  </si>
  <si>
    <t>&gt;18</t>
  </si>
  <si>
    <t>&gt;43</t>
  </si>
  <si>
    <t>&gt;25</t>
  </si>
  <si>
    <t>&gt;50</t>
  </si>
  <si>
    <t>&gt;44</t>
  </si>
  <si>
    <t>&gt;73</t>
  </si>
  <si>
    <t>&gt;40</t>
  </si>
  <si>
    <t>&gt;34</t>
  </si>
  <si>
    <t>&gt;54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</si>
</sst>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00%"/>
    <numFmt numFmtId="167" formatCode="0.000"/>
  </numFmts>
  <fonts count="25" x14ac:knownFonts="1">
    <font>
      <sz val="12"/>
      <color theme="1"/>
      <name val="Calibri"/>
      <family val="2"/>
      <scheme val="minor"/>
    </font>
    <font>
      <sz val="12"/>
      <color theme="1"/>
      <name val="Calibri"/>
      <family val="2"/>
      <scheme val="minor"/>
    </font>
    <font>
      <sz val="12"/>
      <color rgb="FF000000"/>
      <name val="Calibri"/>
      <family val="2"/>
      <scheme val="minor"/>
    </font>
    <font>
      <i/>
      <sz val="12"/>
      <color theme="1"/>
      <name val="Calibri"/>
      <family val="2"/>
      <scheme val="minor"/>
    </font>
    <font>
      <vertAlign val="subscript"/>
      <sz val="12"/>
      <color theme="1"/>
      <name val="Calibri"/>
      <family val="2"/>
      <scheme val="minor"/>
    </font>
    <font>
      <sz val="11"/>
      <color theme="1"/>
      <name val="Calibri"/>
      <family val="2"/>
      <scheme val="minor"/>
    </font>
    <font>
      <sz val="12"/>
      <name val="Arial"/>
      <family val="2"/>
    </font>
    <font>
      <vertAlign val="subscript"/>
      <sz val="12"/>
      <name val="Arial"/>
      <family val="2"/>
    </font>
    <font>
      <sz val="12"/>
      <name val="Calibri"/>
      <family val="2"/>
      <scheme val="minor"/>
    </font>
    <font>
      <vertAlign val="subscript"/>
      <sz val="12"/>
      <name val="Calibri"/>
      <family val="2"/>
      <scheme val="minor"/>
    </font>
    <font>
      <vertAlign val="subscript"/>
      <sz val="12"/>
      <name val="Calibri (Body)"/>
    </font>
    <font>
      <sz val="10"/>
      <name val="Calibri"/>
      <family val="2"/>
      <scheme val="minor"/>
    </font>
    <font>
      <sz val="11"/>
      <color theme="1"/>
      <name val="Arial Narrow"/>
      <family val="2"/>
    </font>
    <font>
      <b/>
      <sz val="11"/>
      <color theme="1"/>
      <name val="Calibri"/>
      <family val="2"/>
      <scheme val="minor"/>
    </font>
    <font>
      <b/>
      <vertAlign val="subscript"/>
      <sz val="11"/>
      <color theme="1"/>
      <name val="Calibri"/>
      <family val="2"/>
      <scheme val="minor"/>
    </font>
    <font>
      <b/>
      <sz val="12"/>
      <color theme="1"/>
      <name val="Calibri"/>
      <family val="2"/>
      <scheme val="minor"/>
    </font>
    <font>
      <b/>
      <sz val="12"/>
      <color theme="1"/>
      <name val="Arial"/>
      <family val="2"/>
    </font>
    <font>
      <b/>
      <i/>
      <sz val="12"/>
      <color theme="1"/>
      <name val="Arial"/>
      <family val="2"/>
    </font>
    <font>
      <b/>
      <vertAlign val="subscript"/>
      <sz val="12"/>
      <color theme="1"/>
      <name val="Arial"/>
      <family val="2"/>
    </font>
    <font>
      <b/>
      <sz val="12"/>
      <name val="Arial"/>
      <family val="2"/>
    </font>
    <font>
      <b/>
      <vertAlign val="subscript"/>
      <sz val="12"/>
      <name val="Arial"/>
      <family val="2"/>
    </font>
    <font>
      <b/>
      <sz val="12"/>
      <color rgb="FF000000"/>
      <name val="Calibri"/>
      <family val="2"/>
      <scheme val="minor"/>
    </font>
    <font>
      <vertAlign val="subscript"/>
      <sz val="11"/>
      <color theme="1"/>
      <name val="Calibri"/>
      <family val="2"/>
      <scheme val="minor"/>
    </font>
    <font>
      <i/>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bottom/>
      <diagonal/>
    </border>
    <border>
      <left style="medium">
        <color auto="1"/>
      </left>
      <right/>
      <top/>
      <bottom/>
      <diagonal/>
    </border>
    <border>
      <left style="medium">
        <color auto="1"/>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medium">
        <color indexed="64"/>
      </right>
      <top/>
      <bottom style="medium">
        <color rgb="FF000000"/>
      </bottom>
      <diagonal/>
    </border>
    <border>
      <left style="thin">
        <color indexed="64"/>
      </left>
      <right style="thin">
        <color indexed="64"/>
      </right>
      <top/>
      <bottom style="thin">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bottom style="medium">
        <color rgb="FF000000"/>
      </bottom>
      <diagonal/>
    </border>
    <border>
      <left style="medium">
        <color auto="1"/>
      </left>
      <right style="thin">
        <color indexed="64"/>
      </right>
      <top style="medium">
        <color rgb="FF000000"/>
      </top>
      <bottom/>
      <diagonal/>
    </border>
    <border>
      <left style="medium">
        <color auto="1"/>
      </left>
      <right style="medium">
        <color indexed="64"/>
      </right>
      <top style="medium">
        <color rgb="FF000000"/>
      </top>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9" fontId="1" fillId="0" borderId="0" applyFont="0" applyFill="0" applyBorder="0" applyAlignment="0" applyProtection="0"/>
  </cellStyleXfs>
  <cellXfs count="90">
    <xf numFmtId="0" fontId="0" fillId="0" borderId="0" xfId="0"/>
    <xf numFmtId="0" fontId="0" fillId="0" borderId="1" xfId="0" applyBorder="1"/>
    <xf numFmtId="2" fontId="0" fillId="0" borderId="0" xfId="0" applyNumberFormat="1" applyAlignment="1">
      <alignment horizontal="center"/>
    </xf>
    <xf numFmtId="0" fontId="0" fillId="0" borderId="1" xfId="0" applyBorder="1" applyAlignment="1">
      <alignment vertical="center" wrapText="1"/>
    </xf>
    <xf numFmtId="2" fontId="0" fillId="0" borderId="1" xfId="0" applyNumberFormat="1" applyBorder="1" applyAlignment="1">
      <alignment horizontal="center"/>
    </xf>
    <xf numFmtId="164" fontId="0" fillId="0" borderId="1" xfId="1" applyNumberFormat="1" applyFont="1" applyBorder="1"/>
    <xf numFmtId="0" fontId="0" fillId="0" borderId="7" xfId="0" applyBorder="1"/>
    <xf numFmtId="0" fontId="0" fillId="0" borderId="1" xfId="0" applyBorder="1" applyAlignment="1">
      <alignment horizontal="center"/>
    </xf>
    <xf numFmtId="0" fontId="2" fillId="0" borderId="0" xfId="0" applyFont="1"/>
    <xf numFmtId="164" fontId="0" fillId="0" borderId="1" xfId="1" applyNumberFormat="1" applyFont="1" applyBorder="1" applyAlignment="1">
      <alignment horizontal="center"/>
    </xf>
    <xf numFmtId="165" fontId="0" fillId="0" borderId="1" xfId="0" applyNumberFormat="1" applyBorder="1" applyAlignment="1">
      <alignment horizontal="center"/>
    </xf>
    <xf numFmtId="0" fontId="0" fillId="0" borderId="1" xfId="0" applyBorder="1" applyAlignment="1">
      <alignment horizontal="center" wrapText="1"/>
    </xf>
    <xf numFmtId="0" fontId="6" fillId="0" borderId="0" xfId="0" applyFont="1" applyAlignment="1">
      <alignment horizontal="left" wrapText="1"/>
    </xf>
    <xf numFmtId="0" fontId="8" fillId="0" borderId="0" xfId="0" applyFont="1" applyAlignment="1">
      <alignment horizontal="left"/>
    </xf>
    <xf numFmtId="0" fontId="0" fillId="0" borderId="17" xfId="0" applyBorder="1" applyAlignment="1">
      <alignment horizontal="center"/>
    </xf>
    <xf numFmtId="2" fontId="0" fillId="0" borderId="1" xfId="0" applyNumberFormat="1" applyBorder="1" applyAlignment="1">
      <alignment horizontal="center" vertical="center"/>
    </xf>
    <xf numFmtId="2" fontId="11" fillId="0" borderId="1" xfId="0" applyNumberFormat="1" applyFont="1" applyBorder="1" applyAlignment="1">
      <alignment horizontal="center" vertical="center"/>
    </xf>
    <xf numFmtId="0" fontId="12" fillId="0" borderId="0" xfId="0" applyFont="1"/>
    <xf numFmtId="0" fontId="12" fillId="0" borderId="0" xfId="0" applyFont="1" applyAlignment="1">
      <alignment horizontal="center"/>
    </xf>
    <xf numFmtId="11" fontId="0" fillId="0" borderId="1" xfId="0" applyNumberFormat="1" applyBorder="1" applyAlignment="1">
      <alignment horizontal="center"/>
    </xf>
    <xf numFmtId="0" fontId="5" fillId="0" borderId="0" xfId="0" applyFont="1"/>
    <xf numFmtId="0" fontId="13" fillId="0" borderId="1" xfId="0" applyFont="1" applyBorder="1"/>
    <xf numFmtId="11" fontId="13" fillId="0" borderId="1" xfId="0" applyNumberFormat="1" applyFont="1" applyBorder="1" applyAlignment="1">
      <alignment horizontal="center" wrapText="1"/>
    </xf>
    <xf numFmtId="0" fontId="5" fillId="0" borderId="1" xfId="0" applyFont="1" applyBorder="1"/>
    <xf numFmtId="11" fontId="11" fillId="0" borderId="1" xfId="0" applyNumberFormat="1" applyFont="1" applyBorder="1" applyAlignment="1">
      <alignment horizontal="center"/>
    </xf>
    <xf numFmtId="0" fontId="0" fillId="0" borderId="1" xfId="0" quotePrefix="1" applyBorder="1" applyAlignment="1">
      <alignment horizontal="center"/>
    </xf>
    <xf numFmtId="11" fontId="0" fillId="2" borderId="1" xfId="0" applyNumberFormat="1" applyFill="1" applyBorder="1" applyAlignment="1">
      <alignment horizontal="center"/>
    </xf>
    <xf numFmtId="2" fontId="0" fillId="0" borderId="0" xfId="0" applyNumberFormat="1"/>
    <xf numFmtId="0" fontId="6" fillId="0" borderId="0" xfId="0" applyFont="1" applyAlignment="1">
      <alignment horizontal="center" wrapText="1"/>
    </xf>
    <xf numFmtId="166" fontId="0" fillId="0" borderId="1" xfId="1" applyNumberFormat="1" applyFont="1" applyBorder="1" applyAlignment="1">
      <alignment horizontal="center"/>
    </xf>
    <xf numFmtId="0" fontId="6" fillId="0" borderId="1" xfId="0" applyFont="1" applyBorder="1" applyAlignment="1">
      <alignment horizontal="left" wrapText="1"/>
    </xf>
    <xf numFmtId="0" fontId="6" fillId="0" borderId="1" xfId="0" applyFont="1" applyBorder="1" applyAlignment="1">
      <alignment horizontal="center" vertical="center" wrapText="1"/>
    </xf>
    <xf numFmtId="1" fontId="0" fillId="0" borderId="1" xfId="0" applyNumberForma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left"/>
    </xf>
    <xf numFmtId="0" fontId="2" fillId="0" borderId="1" xfId="0" applyFont="1" applyBorder="1" applyAlignment="1">
      <alignment horizontal="left" vertical="center" wrapText="1"/>
    </xf>
    <xf numFmtId="167"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1" fontId="0" fillId="0" borderId="1" xfId="0" applyNumberFormat="1" applyBorder="1" applyAlignment="1">
      <alignment horizontal="center" vertical="center"/>
    </xf>
    <xf numFmtId="165" fontId="0" fillId="0" borderId="8" xfId="0" applyNumberFormat="1" applyBorder="1" applyAlignment="1">
      <alignment horizontal="center" vertical="center"/>
    </xf>
    <xf numFmtId="0" fontId="15" fillId="0" borderId="0" xfId="0" applyFont="1"/>
    <xf numFmtId="0" fontId="15" fillId="0" borderId="1" xfId="0" applyFont="1" applyBorder="1"/>
    <xf numFmtId="0" fontId="15" fillId="0" borderId="7" xfId="0" applyFont="1" applyBorder="1"/>
    <xf numFmtId="0" fontId="19" fillId="0" borderId="0" xfId="0" applyFont="1" applyAlignment="1">
      <alignment horizontal="center" vertical="center" wrapText="1"/>
    </xf>
    <xf numFmtId="0" fontId="15" fillId="0" borderId="18" xfId="0" applyFont="1" applyBorder="1" applyAlignment="1">
      <alignment horizontal="center" vertical="center"/>
    </xf>
    <xf numFmtId="0" fontId="19"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vertical="center" wrapText="1"/>
    </xf>
    <xf numFmtId="0" fontId="24" fillId="0" borderId="0" xfId="0" applyFont="1"/>
    <xf numFmtId="1" fontId="5" fillId="0" borderId="0" xfId="0" applyNumberFormat="1" applyFont="1" applyAlignment="1">
      <alignment horizontal="center"/>
    </xf>
    <xf numFmtId="1" fontId="5" fillId="0" borderId="0" xfId="0" applyNumberFormat="1" applyFont="1"/>
    <xf numFmtId="0" fontId="5" fillId="0" borderId="1" xfId="0" applyFont="1" applyBorder="1" applyAlignment="1">
      <alignment horizontal="center"/>
    </xf>
    <xf numFmtId="0" fontId="5" fillId="0" borderId="1" xfId="0" applyFont="1" applyBorder="1" applyAlignment="1">
      <alignment horizontal="center" vertical="center"/>
    </xf>
    <xf numFmtId="165" fontId="0" fillId="0" borderId="17" xfId="0" applyNumberFormat="1" applyBorder="1" applyAlignment="1">
      <alignment horizontal="center"/>
    </xf>
    <xf numFmtId="0" fontId="8" fillId="0" borderId="0" xfId="0" applyFont="1" applyAlignment="1">
      <alignment horizontal="left" wrapText="1"/>
    </xf>
    <xf numFmtId="165" fontId="5" fillId="0" borderId="1" xfId="0" applyNumberFormat="1" applyFont="1" applyBorder="1" applyAlignment="1">
      <alignment horizontal="center"/>
    </xf>
    <xf numFmtId="2" fontId="5" fillId="0" borderId="1" xfId="0" applyNumberFormat="1" applyFont="1" applyBorder="1" applyAlignment="1">
      <alignment horizontal="center"/>
    </xf>
    <xf numFmtId="1" fontId="0" fillId="0" borderId="0" xfId="0" applyNumberFormat="1"/>
    <xf numFmtId="0" fontId="2" fillId="0" borderId="2"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0" borderId="12" xfId="0" applyFont="1" applyBorder="1" applyAlignment="1">
      <alignment horizontal="center" vertical="center" textRotation="90" wrapText="1"/>
    </xf>
    <xf numFmtId="0" fontId="2" fillId="0" borderId="13" xfId="0" applyFont="1" applyBorder="1" applyAlignment="1">
      <alignment horizontal="center" vertical="center" textRotation="90" wrapText="1"/>
    </xf>
    <xf numFmtId="0" fontId="2" fillId="0" borderId="14" xfId="0" applyFont="1" applyBorder="1" applyAlignment="1">
      <alignment horizontal="center" vertical="center" textRotation="90" wrapText="1"/>
    </xf>
    <xf numFmtId="0" fontId="2" fillId="0" borderId="15" xfId="0" applyFont="1" applyBorder="1" applyAlignment="1">
      <alignment horizontal="center" vertical="center" textRotation="90" wrapText="1"/>
    </xf>
    <xf numFmtId="0" fontId="2" fillId="0" borderId="16" xfId="0" applyFont="1" applyBorder="1" applyAlignment="1">
      <alignment horizontal="center" vertical="center" textRotation="90" wrapText="1"/>
    </xf>
    <xf numFmtId="0" fontId="13" fillId="0" borderId="1"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3" xfId="0" applyBorder="1" applyAlignment="1">
      <alignment horizontal="center" vertical="center" textRotation="90" wrapText="1"/>
    </xf>
    <xf numFmtId="0" fontId="0" fillId="0" borderId="5" xfId="0" applyBorder="1" applyAlignment="1">
      <alignment horizontal="center" vertical="center" textRotation="90" wrapText="1"/>
    </xf>
    <xf numFmtId="0" fontId="0" fillId="0" borderId="6" xfId="0" applyBorder="1" applyAlignment="1">
      <alignment horizontal="center" vertical="center" textRotation="90" wrapText="1"/>
    </xf>
    <xf numFmtId="0" fontId="0" fillId="0" borderId="9" xfId="0" applyBorder="1" applyAlignment="1">
      <alignment horizontal="center"/>
    </xf>
    <xf numFmtId="0" fontId="21" fillId="0" borderId="16" xfId="0" applyFont="1" applyBorder="1" applyAlignment="1">
      <alignment horizontal="center" vertical="center" textRotation="90" wrapText="1"/>
    </xf>
    <xf numFmtId="0" fontId="21" fillId="0" borderId="4" xfId="0" applyFont="1" applyBorder="1" applyAlignment="1">
      <alignment horizontal="center" vertical="center" textRotation="90" wrapText="1"/>
    </xf>
    <xf numFmtId="0" fontId="21" fillId="0" borderId="10" xfId="0" applyFont="1" applyBorder="1" applyAlignment="1">
      <alignment horizontal="center" vertical="center" textRotation="90" wrapText="1"/>
    </xf>
    <xf numFmtId="0" fontId="15" fillId="0" borderId="3" xfId="0" applyFont="1" applyBorder="1" applyAlignment="1">
      <alignment horizontal="center" vertical="center" textRotation="90" wrapText="1"/>
    </xf>
    <xf numFmtId="0" fontId="15" fillId="0" borderId="5" xfId="0" applyFont="1" applyBorder="1" applyAlignment="1">
      <alignment horizontal="center" vertical="center" textRotation="90" wrapText="1"/>
    </xf>
    <xf numFmtId="0" fontId="15" fillId="0" borderId="6" xfId="0" applyFont="1" applyBorder="1" applyAlignment="1">
      <alignment horizontal="center" vertical="center" textRotation="90" wrapText="1"/>
    </xf>
    <xf numFmtId="0" fontId="15" fillId="0" borderId="1" xfId="0" applyFont="1" applyBorder="1" applyAlignment="1">
      <alignment horizont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1" xfId="0" applyFont="1" applyBorder="1" applyAlignment="1">
      <alignment horizontal="center" vertical="center" wrapText="1"/>
    </xf>
    <xf numFmtId="0" fontId="21" fillId="0" borderId="2" xfId="0" applyFont="1" applyBorder="1" applyAlignment="1">
      <alignment horizontal="center" vertical="center" textRotation="90" wrapText="1"/>
    </xf>
    <xf numFmtId="0" fontId="13" fillId="0" borderId="7" xfId="0" applyFont="1" applyBorder="1" applyAlignment="1">
      <alignment horizontal="center"/>
    </xf>
    <xf numFmtId="0" fontId="13" fillId="0" borderId="9" xfId="0" applyFont="1" applyBorder="1" applyAlignment="1">
      <alignment horizontal="center"/>
    </xf>
    <xf numFmtId="0" fontId="13" fillId="0" borderId="8" xfId="0" applyFont="1" applyBorder="1" applyAlignment="1">
      <alignment horizontal="center"/>
    </xf>
    <xf numFmtId="0" fontId="0" fillId="0" borderId="1" xfId="0" applyBorder="1" applyAlignment="1">
      <alignment horizontal="center" wrapText="1"/>
    </xf>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114299</xdr:colOff>
      <xdr:row>1</xdr:row>
      <xdr:rowOff>50800</xdr:rowOff>
    </xdr:from>
    <xdr:to>
      <xdr:col>3</xdr:col>
      <xdr:colOff>1831520</xdr:colOff>
      <xdr:row>2</xdr:row>
      <xdr:rowOff>0</xdr:rowOff>
    </xdr:to>
    <xdr:pic>
      <xdr:nvPicPr>
        <xdr:cNvPr id="2" name="Picture 1">
          <a:extLst>
            <a:ext uri="{FF2B5EF4-FFF2-40B4-BE49-F238E27FC236}">
              <a16:creationId xmlns:a16="http://schemas.microsoft.com/office/drawing/2014/main" id="{9DB0E463-7F4C-8EB6-A96A-98A39ADD5CA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4299" y="254000"/>
          <a:ext cx="4193721" cy="58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D74E4-2AC4-6D45-84CD-A2800B162746}">
  <dimension ref="A1:I27"/>
  <sheetViews>
    <sheetView topLeftCell="A2" workbookViewId="0">
      <selection sqref="A1:XFD29"/>
    </sheetView>
  </sheetViews>
  <sheetFormatPr baseColWidth="10" defaultRowHeight="16" x14ac:dyDescent="0.2"/>
  <cols>
    <col min="4" max="4" width="32.83203125" customWidth="1"/>
    <col min="5" max="5" width="7.5" customWidth="1"/>
    <col min="6" max="7" width="14.5" customWidth="1"/>
    <col min="8" max="8" width="15.5" customWidth="1"/>
    <col min="9" max="9" width="22" customWidth="1"/>
  </cols>
  <sheetData>
    <row r="1" spans="1:9" x14ac:dyDescent="0.2">
      <c r="A1" s="8" t="s">
        <v>171</v>
      </c>
      <c r="B1" s="8"/>
      <c r="C1" s="8"/>
      <c r="D1" s="8"/>
      <c r="E1" s="8"/>
      <c r="F1" s="8"/>
      <c r="G1" s="8"/>
    </row>
    <row r="2" spans="1:9" ht="50" customHeight="1" x14ac:dyDescent="0.25">
      <c r="A2" s="8"/>
      <c r="B2" s="8"/>
      <c r="C2" s="8"/>
      <c r="D2" s="8"/>
      <c r="E2" s="8"/>
      <c r="F2" s="8"/>
      <c r="G2" s="8"/>
      <c r="I2" s="11" t="s">
        <v>178</v>
      </c>
    </row>
    <row r="3" spans="1:9" x14ac:dyDescent="0.2">
      <c r="A3" s="8"/>
      <c r="B3" s="8"/>
      <c r="C3" s="8"/>
      <c r="D3" s="8"/>
      <c r="E3" s="8"/>
      <c r="F3" s="8"/>
      <c r="G3" s="8"/>
      <c r="I3" s="53">
        <v>37</v>
      </c>
    </row>
    <row r="4" spans="1:9" ht="52" thickBot="1" x14ac:dyDescent="0.3">
      <c r="A4" s="8"/>
      <c r="B4" s="8"/>
      <c r="C4" s="34"/>
      <c r="D4" s="34" t="s">
        <v>9</v>
      </c>
      <c r="E4" s="34" t="s">
        <v>125</v>
      </c>
      <c r="F4" s="33" t="s">
        <v>123</v>
      </c>
      <c r="G4" s="33" t="s">
        <v>124</v>
      </c>
      <c r="H4" s="7" t="s">
        <v>122</v>
      </c>
      <c r="I4" s="11" t="s">
        <v>179</v>
      </c>
    </row>
    <row r="5" spans="1:9" ht="17" x14ac:dyDescent="0.2">
      <c r="A5" s="58" t="s">
        <v>131</v>
      </c>
      <c r="B5" s="61" t="s">
        <v>10</v>
      </c>
      <c r="C5" s="35" t="s">
        <v>11</v>
      </c>
      <c r="D5" s="34" t="s">
        <v>12</v>
      </c>
      <c r="E5" s="34">
        <v>25</v>
      </c>
      <c r="F5" s="36">
        <v>2.4192999999999998</v>
      </c>
      <c r="G5" s="36">
        <v>2.4567000000000001</v>
      </c>
      <c r="H5" s="9">
        <v>1.5459017071053559E-2</v>
      </c>
      <c r="I5" s="10">
        <v>23.537140753595779</v>
      </c>
    </row>
    <row r="6" spans="1:9" ht="17" x14ac:dyDescent="0.2">
      <c r="A6" s="59"/>
      <c r="B6" s="62"/>
      <c r="C6" s="35" t="s">
        <v>13</v>
      </c>
      <c r="D6" s="34" t="s">
        <v>14</v>
      </c>
      <c r="E6" s="34">
        <v>10</v>
      </c>
      <c r="F6" s="36">
        <v>1.0094000000000001</v>
      </c>
      <c r="G6" s="36">
        <v>1.0250999999999999</v>
      </c>
      <c r="H6" s="9">
        <v>1.5553794333267113E-2</v>
      </c>
      <c r="I6" s="10">
        <v>23.484751304785359</v>
      </c>
    </row>
    <row r="7" spans="1:9" ht="17" x14ac:dyDescent="0.2">
      <c r="A7" s="59"/>
      <c r="B7" s="62"/>
      <c r="C7" s="35" t="s">
        <v>15</v>
      </c>
      <c r="D7" s="34" t="s">
        <v>16</v>
      </c>
      <c r="E7" s="34">
        <v>25</v>
      </c>
      <c r="F7" s="36">
        <v>2.4441000000000002</v>
      </c>
      <c r="G7" s="36">
        <v>2.5034000000000001</v>
      </c>
      <c r="H7" s="9">
        <v>2.4262509717278492E-2</v>
      </c>
      <c r="I7" s="10">
        <v>19.497154068388543</v>
      </c>
    </row>
    <row r="8" spans="1:9" ht="17" x14ac:dyDescent="0.2">
      <c r="A8" s="59"/>
      <c r="B8" s="62"/>
      <c r="C8" s="35" t="s">
        <v>17</v>
      </c>
      <c r="D8" s="34" t="s">
        <v>18</v>
      </c>
      <c r="E8" s="34">
        <v>10</v>
      </c>
      <c r="F8" s="36">
        <v>0.9748</v>
      </c>
      <c r="G8" s="36">
        <v>0.98870000000000002</v>
      </c>
      <c r="H8" s="9">
        <v>1.4259335248256075E-2</v>
      </c>
      <c r="I8" s="10">
        <v>24.221073131421651</v>
      </c>
    </row>
    <row r="9" spans="1:9" ht="17" x14ac:dyDescent="0.2">
      <c r="A9" s="59"/>
      <c r="B9" s="62"/>
      <c r="C9" s="35" t="s">
        <v>19</v>
      </c>
      <c r="D9" s="34" t="s">
        <v>20</v>
      </c>
      <c r="E9" s="34">
        <v>25</v>
      </c>
      <c r="F9" s="36">
        <v>2.4476</v>
      </c>
      <c r="G9" s="36">
        <v>2.5156000000000001</v>
      </c>
      <c r="H9" s="9">
        <v>2.7782317372119471E-2</v>
      </c>
      <c r="I9" s="10">
        <v>18.245064066403469</v>
      </c>
    </row>
    <row r="10" spans="1:9" ht="17" x14ac:dyDescent="0.2">
      <c r="A10" s="59"/>
      <c r="B10" s="62"/>
      <c r="C10" s="35" t="s">
        <v>21</v>
      </c>
      <c r="D10" s="34" t="s">
        <v>22</v>
      </c>
      <c r="E10" s="34">
        <v>10</v>
      </c>
      <c r="F10" s="36">
        <v>0.98209999999999997</v>
      </c>
      <c r="G10" s="36">
        <v>1.0021</v>
      </c>
      <c r="H10" s="9">
        <v>2.0364524997454454E-2</v>
      </c>
      <c r="I10" s="10">
        <v>21.100807154056085</v>
      </c>
    </row>
    <row r="11" spans="1:9" ht="18" thickBot="1" x14ac:dyDescent="0.25">
      <c r="A11" s="59"/>
      <c r="B11" s="63"/>
      <c r="C11" s="35" t="s">
        <v>23</v>
      </c>
      <c r="D11" s="34" t="s">
        <v>24</v>
      </c>
      <c r="E11" s="34">
        <v>24</v>
      </c>
      <c r="F11" s="36">
        <v>2.2639999999999998</v>
      </c>
      <c r="G11" s="36">
        <v>2.3250000000000002</v>
      </c>
      <c r="H11" s="9">
        <v>2.6943462897526284E-2</v>
      </c>
      <c r="I11" s="10">
        <v>18.528644105286514</v>
      </c>
    </row>
    <row r="12" spans="1:9" ht="17" x14ac:dyDescent="0.2">
      <c r="A12" s="59"/>
      <c r="B12" s="64" t="s">
        <v>25</v>
      </c>
      <c r="C12" s="35" t="s">
        <v>26</v>
      </c>
      <c r="D12" s="34" t="s">
        <v>27</v>
      </c>
      <c r="E12" s="34">
        <v>10</v>
      </c>
      <c r="F12" s="36">
        <v>0.94210000000000005</v>
      </c>
      <c r="G12" s="36">
        <v>0.95920000000000005</v>
      </c>
      <c r="H12" s="9">
        <v>1.8150939390722976E-2</v>
      </c>
      <c r="I12" s="10">
        <v>22.134683769367481</v>
      </c>
    </row>
    <row r="13" spans="1:9" ht="17" x14ac:dyDescent="0.2">
      <c r="A13" s="59"/>
      <c r="B13" s="62"/>
      <c r="C13" s="35" t="s">
        <v>21</v>
      </c>
      <c r="D13" s="34" t="s">
        <v>28</v>
      </c>
      <c r="E13" s="34">
        <v>10</v>
      </c>
      <c r="F13" s="36">
        <v>0.99950000000000006</v>
      </c>
      <c r="G13" s="36">
        <v>1.0234000000000001</v>
      </c>
      <c r="H13" s="9">
        <v>2.3911955977988803E-2</v>
      </c>
      <c r="I13" s="10">
        <v>19.631330289839759</v>
      </c>
    </row>
    <row r="14" spans="1:9" ht="17" x14ac:dyDescent="0.2">
      <c r="A14" s="59"/>
      <c r="B14" s="62"/>
      <c r="C14" s="35" t="s">
        <v>23</v>
      </c>
      <c r="D14" s="34" t="s">
        <v>29</v>
      </c>
      <c r="E14" s="34">
        <v>25</v>
      </c>
      <c r="F14" s="36">
        <v>2.4041999999999999</v>
      </c>
      <c r="G14" s="36">
        <v>2.4563999999999999</v>
      </c>
      <c r="H14" s="9">
        <v>2.1712003993012235E-2</v>
      </c>
      <c r="I14" s="10">
        <v>20.517437032936613</v>
      </c>
    </row>
    <row r="15" spans="1:9" ht="18" thickBot="1" x14ac:dyDescent="0.25">
      <c r="A15" s="60"/>
      <c r="B15" s="63"/>
      <c r="C15" s="35" t="s">
        <v>30</v>
      </c>
      <c r="D15" s="34" t="s">
        <v>31</v>
      </c>
      <c r="E15" s="34">
        <v>25</v>
      </c>
      <c r="F15" s="36">
        <v>2.4211</v>
      </c>
      <c r="G15" s="36">
        <v>2.4489000000000001</v>
      </c>
      <c r="H15" s="9">
        <v>1.1482384040312274E-2</v>
      </c>
      <c r="I15" s="10">
        <v>25.967678348841915</v>
      </c>
    </row>
    <row r="16" spans="1:9" ht="17" x14ac:dyDescent="0.2">
      <c r="A16" s="65" t="s">
        <v>132</v>
      </c>
      <c r="B16" s="64" t="s">
        <v>10</v>
      </c>
      <c r="C16" s="35" t="s">
        <v>11</v>
      </c>
      <c r="D16" s="34" t="s">
        <v>32</v>
      </c>
      <c r="E16" s="34">
        <v>25</v>
      </c>
      <c r="F16" s="36">
        <v>2.4165000000000001</v>
      </c>
      <c r="G16" s="36">
        <v>2.4861</v>
      </c>
      <c r="H16" s="9">
        <v>2.8801986343885554E-2</v>
      </c>
      <c r="I16" s="10">
        <v>17.911833643848862</v>
      </c>
    </row>
    <row r="17" spans="1:9" ht="17" x14ac:dyDescent="0.2">
      <c r="A17" s="59"/>
      <c r="B17" s="62"/>
      <c r="C17" s="35" t="s">
        <v>13</v>
      </c>
      <c r="D17" s="34" t="s">
        <v>33</v>
      </c>
      <c r="E17" s="34">
        <v>10</v>
      </c>
      <c r="F17" s="36">
        <v>0.9647</v>
      </c>
      <c r="G17" s="36">
        <v>0.97840000000000005</v>
      </c>
      <c r="H17" s="9">
        <v>1.4201306105525197E-2</v>
      </c>
      <c r="I17" s="10">
        <v>24.255164446860462</v>
      </c>
    </row>
    <row r="18" spans="1:9" ht="17" x14ac:dyDescent="0.2">
      <c r="A18" s="59"/>
      <c r="B18" s="62"/>
      <c r="C18" s="35" t="s">
        <v>15</v>
      </c>
      <c r="D18" s="34" t="s">
        <v>34</v>
      </c>
      <c r="E18" s="34">
        <v>10</v>
      </c>
      <c r="F18" s="36">
        <v>2.4552999999999998</v>
      </c>
      <c r="G18" s="36">
        <v>2.5181</v>
      </c>
      <c r="H18" s="9">
        <v>2.5577322526778516E-2</v>
      </c>
      <c r="I18" s="10">
        <v>19.009834899244701</v>
      </c>
    </row>
    <row r="19" spans="1:9" ht="17" x14ac:dyDescent="0.2">
      <c r="A19" s="59"/>
      <c r="B19" s="62"/>
      <c r="C19" s="35" t="s">
        <v>17</v>
      </c>
      <c r="D19" s="34" t="s">
        <v>35</v>
      </c>
      <c r="E19" s="34">
        <v>10</v>
      </c>
      <c r="F19" s="36">
        <v>1.0124</v>
      </c>
      <c r="G19" s="36">
        <v>1.0282</v>
      </c>
      <c r="H19" s="9">
        <v>1.5606479652311376E-2</v>
      </c>
      <c r="I19" s="10">
        <v>23.455729492798977</v>
      </c>
    </row>
    <row r="20" spans="1:9" ht="17" x14ac:dyDescent="0.2">
      <c r="A20" s="59"/>
      <c r="B20" s="62"/>
      <c r="C20" s="35" t="s">
        <v>19</v>
      </c>
      <c r="D20" s="34" t="s">
        <v>36</v>
      </c>
      <c r="E20" s="34">
        <v>25</v>
      </c>
      <c r="F20" s="36">
        <v>2.4176000000000002</v>
      </c>
      <c r="G20" s="36">
        <v>2.4754</v>
      </c>
      <c r="H20" s="9">
        <v>2.390800794176055E-2</v>
      </c>
      <c r="I20" s="10">
        <v>19.632851938018472</v>
      </c>
    </row>
    <row r="21" spans="1:9" ht="17" x14ac:dyDescent="0.2">
      <c r="A21" s="59"/>
      <c r="B21" s="62"/>
      <c r="C21" s="35" t="s">
        <v>21</v>
      </c>
      <c r="D21" s="34" t="s">
        <v>37</v>
      </c>
      <c r="E21" s="34">
        <v>10</v>
      </c>
      <c r="F21" s="36">
        <v>0.98960000000000004</v>
      </c>
      <c r="G21" s="36">
        <v>1.0169999999999999</v>
      </c>
      <c r="H21" s="9">
        <v>2.7687954729183374E-2</v>
      </c>
      <c r="I21" s="10">
        <v>18.276529899171454</v>
      </c>
    </row>
    <row r="22" spans="1:9" ht="18" thickBot="1" x14ac:dyDescent="0.25">
      <c r="A22" s="59"/>
      <c r="B22" s="63"/>
      <c r="C22" s="35" t="s">
        <v>23</v>
      </c>
      <c r="D22" s="34" t="s">
        <v>38</v>
      </c>
      <c r="E22" s="34">
        <v>25</v>
      </c>
      <c r="F22" s="36">
        <v>2.4432</v>
      </c>
      <c r="G22" s="36">
        <v>2.5137999999999998</v>
      </c>
      <c r="H22" s="9">
        <v>2.8896529142108798E-2</v>
      </c>
      <c r="I22" s="10">
        <v>17.881552399414456</v>
      </c>
    </row>
    <row r="23" spans="1:9" ht="17" x14ac:dyDescent="0.2">
      <c r="A23" s="59"/>
      <c r="B23" s="64" t="s">
        <v>25</v>
      </c>
      <c r="C23" s="35" t="s">
        <v>26</v>
      </c>
      <c r="D23" s="34" t="s">
        <v>39</v>
      </c>
      <c r="E23" s="34">
        <v>10</v>
      </c>
      <c r="F23" s="36">
        <v>0.94669999999999999</v>
      </c>
      <c r="G23" s="36">
        <v>0.95509999999999995</v>
      </c>
      <c r="H23" s="9">
        <v>8.872927009612416E-3</v>
      </c>
      <c r="I23" s="10">
        <v>27.855188866799143</v>
      </c>
    </row>
    <row r="24" spans="1:9" ht="17" x14ac:dyDescent="0.2">
      <c r="A24" s="59"/>
      <c r="B24" s="62"/>
      <c r="C24" s="35" t="s">
        <v>21</v>
      </c>
      <c r="D24" s="34" t="s">
        <v>40</v>
      </c>
      <c r="E24" s="34">
        <v>10</v>
      </c>
      <c r="F24" s="36">
        <v>0.99380000000000002</v>
      </c>
      <c r="G24" s="36">
        <v>1.0066999999999999</v>
      </c>
      <c r="H24" s="9">
        <v>1.2980478969611502E-2</v>
      </c>
      <c r="I24" s="10">
        <v>24.995309632248031</v>
      </c>
    </row>
    <row r="25" spans="1:9" ht="17" x14ac:dyDescent="0.2">
      <c r="A25" s="59"/>
      <c r="B25" s="62"/>
      <c r="C25" s="35" t="s">
        <v>23</v>
      </c>
      <c r="D25" s="34" t="s">
        <v>41</v>
      </c>
      <c r="E25" s="34">
        <v>24</v>
      </c>
      <c r="F25" s="36">
        <v>2.2930000000000001</v>
      </c>
      <c r="G25" s="36">
        <v>2.3414999999999999</v>
      </c>
      <c r="H25" s="9">
        <v>2.1151330135194355E-2</v>
      </c>
      <c r="I25" s="10">
        <v>20.756207951070213</v>
      </c>
    </row>
    <row r="26" spans="1:9" ht="18" thickBot="1" x14ac:dyDescent="0.25">
      <c r="A26" s="60"/>
      <c r="B26" s="63"/>
      <c r="C26" s="35" t="s">
        <v>30</v>
      </c>
      <c r="D26" s="34" t="s">
        <v>42</v>
      </c>
      <c r="E26" s="34">
        <v>25</v>
      </c>
      <c r="F26" s="36">
        <v>2.4209999999999998</v>
      </c>
      <c r="G26" s="36">
        <v>2.4489999999999998</v>
      </c>
      <c r="H26" s="9">
        <v>1.1565468814539272E-2</v>
      </c>
      <c r="I26" s="10">
        <v>25.91177321376928</v>
      </c>
    </row>
    <row r="27" spans="1:9" x14ac:dyDescent="0.2">
      <c r="A27" s="8"/>
      <c r="B27" s="8"/>
      <c r="C27" s="8"/>
      <c r="D27" s="8"/>
      <c r="E27" s="8" t="s">
        <v>126</v>
      </c>
      <c r="F27" s="8"/>
      <c r="G27" s="8"/>
    </row>
  </sheetData>
  <sortState xmlns:xlrd2="http://schemas.microsoft.com/office/spreadsheetml/2017/richdata2" ref="D28:D49">
    <sortCondition ref="D28:D49"/>
  </sortState>
  <mergeCells count="6">
    <mergeCell ref="A5:A15"/>
    <mergeCell ref="B5:B11"/>
    <mergeCell ref="B12:B15"/>
    <mergeCell ref="A16:A26"/>
    <mergeCell ref="B16:B22"/>
    <mergeCell ref="B23:B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60F5B-EC28-614A-A018-6CC2DFCD527A}">
  <dimension ref="A1:X52"/>
  <sheetViews>
    <sheetView workbookViewId="0">
      <selection activeCell="A41" sqref="A41:XFD44"/>
    </sheetView>
  </sheetViews>
  <sheetFormatPr baseColWidth="10" defaultRowHeight="16" x14ac:dyDescent="0.2"/>
  <cols>
    <col min="1" max="1" width="35.83203125" customWidth="1"/>
    <col min="2" max="2" width="19.33203125" customWidth="1"/>
  </cols>
  <sheetData>
    <row r="1" spans="1:24" ht="17" x14ac:dyDescent="0.25">
      <c r="A1" s="20" t="s">
        <v>177</v>
      </c>
    </row>
    <row r="2" spans="1:24" x14ac:dyDescent="0.2">
      <c r="A2" s="20"/>
    </row>
    <row r="3" spans="1:24" x14ac:dyDescent="0.2">
      <c r="A3" s="1"/>
      <c r="B3" s="1"/>
      <c r="C3" s="66" t="s">
        <v>49</v>
      </c>
      <c r="D3" s="66"/>
      <c r="E3" s="66"/>
      <c r="F3" s="66"/>
      <c r="G3" s="66"/>
      <c r="H3" s="66"/>
      <c r="I3" s="66"/>
      <c r="J3" s="66"/>
      <c r="K3" s="66"/>
      <c r="L3" s="66"/>
      <c r="M3" s="66"/>
      <c r="N3" s="66" t="s">
        <v>50</v>
      </c>
      <c r="O3" s="66"/>
      <c r="P3" s="66"/>
      <c r="Q3" s="66"/>
      <c r="R3" s="66"/>
      <c r="S3" s="66"/>
      <c r="T3" s="66"/>
      <c r="U3" s="66"/>
      <c r="V3" s="66"/>
      <c r="W3" s="66"/>
      <c r="X3" s="66"/>
    </row>
    <row r="4" spans="1:24" x14ac:dyDescent="0.2">
      <c r="A4" s="1"/>
      <c r="B4" s="1"/>
      <c r="C4" s="66" t="s">
        <v>10</v>
      </c>
      <c r="D4" s="66"/>
      <c r="E4" s="66"/>
      <c r="F4" s="66"/>
      <c r="G4" s="66"/>
      <c r="H4" s="66"/>
      <c r="I4" s="66"/>
      <c r="J4" s="66" t="s">
        <v>25</v>
      </c>
      <c r="K4" s="66"/>
      <c r="L4" s="66"/>
      <c r="M4" s="66"/>
      <c r="N4" s="66" t="s">
        <v>10</v>
      </c>
      <c r="O4" s="66"/>
      <c r="P4" s="66"/>
      <c r="Q4" s="66"/>
      <c r="R4" s="66"/>
      <c r="S4" s="66"/>
      <c r="T4" s="66"/>
      <c r="U4" s="66" t="s">
        <v>25</v>
      </c>
      <c r="V4" s="66"/>
      <c r="W4" s="66"/>
      <c r="X4" s="66"/>
    </row>
    <row r="5" spans="1:24" x14ac:dyDescent="0.2">
      <c r="A5" s="23" t="s">
        <v>105</v>
      </c>
      <c r="B5" s="23" t="s">
        <v>141</v>
      </c>
      <c r="C5" s="23" t="s">
        <v>11</v>
      </c>
      <c r="D5" s="23" t="s">
        <v>13</v>
      </c>
      <c r="E5" s="23" t="s">
        <v>15</v>
      </c>
      <c r="F5" s="23" t="s">
        <v>17</v>
      </c>
      <c r="G5" s="23" t="s">
        <v>19</v>
      </c>
      <c r="H5" s="23" t="s">
        <v>21</v>
      </c>
      <c r="I5" s="23" t="s">
        <v>23</v>
      </c>
      <c r="J5" s="23" t="s">
        <v>26</v>
      </c>
      <c r="K5" s="23" t="s">
        <v>21</v>
      </c>
      <c r="L5" s="23" t="s">
        <v>23</v>
      </c>
      <c r="M5" s="23" t="s">
        <v>30</v>
      </c>
      <c r="N5" s="23" t="s">
        <v>11</v>
      </c>
      <c r="O5" s="23" t="s">
        <v>13</v>
      </c>
      <c r="P5" s="23" t="s">
        <v>15</v>
      </c>
      <c r="Q5" s="23" t="s">
        <v>17</v>
      </c>
      <c r="R5" s="23" t="s">
        <v>19</v>
      </c>
      <c r="S5" s="23" t="s">
        <v>21</v>
      </c>
      <c r="T5" s="23" t="s">
        <v>23</v>
      </c>
      <c r="U5" s="23" t="s">
        <v>26</v>
      </c>
      <c r="V5" s="23" t="s">
        <v>21</v>
      </c>
      <c r="W5" s="23" t="s">
        <v>23</v>
      </c>
      <c r="X5" s="23" t="s">
        <v>30</v>
      </c>
    </row>
    <row r="6" spans="1:24" x14ac:dyDescent="0.2">
      <c r="A6" s="21" t="s">
        <v>164</v>
      </c>
      <c r="B6" s="23"/>
      <c r="C6" s="23"/>
      <c r="D6" s="23"/>
      <c r="E6" s="23"/>
      <c r="F6" s="23"/>
      <c r="G6" s="23"/>
      <c r="H6" s="23"/>
      <c r="I6" s="23"/>
      <c r="J6" s="23"/>
      <c r="K6" s="23"/>
      <c r="L6" s="23"/>
      <c r="M6" s="23"/>
      <c r="N6" s="23"/>
      <c r="O6" s="23"/>
      <c r="P6" s="23"/>
      <c r="Q6" s="23"/>
      <c r="R6" s="23"/>
      <c r="S6" s="23"/>
      <c r="T6" s="23"/>
      <c r="U6" s="23"/>
      <c r="V6" s="23"/>
      <c r="W6" s="23"/>
      <c r="X6" s="23"/>
    </row>
    <row r="7" spans="1:24" x14ac:dyDescent="0.2">
      <c r="A7" s="23" t="s">
        <v>143</v>
      </c>
      <c r="B7" s="23" t="s">
        <v>51</v>
      </c>
      <c r="C7" s="51">
        <v>16.600000000000001</v>
      </c>
      <c r="D7" s="51">
        <v>7.3</v>
      </c>
      <c r="E7" s="51">
        <v>4.9000000000000004</v>
      </c>
      <c r="F7" s="51">
        <v>8.3000000000000007</v>
      </c>
      <c r="G7" s="51">
        <v>7.6</v>
      </c>
      <c r="H7" s="51">
        <v>8.1999999999999993</v>
      </c>
      <c r="I7" s="51">
        <v>9.9</v>
      </c>
      <c r="J7" s="51">
        <v>10.199999999999999</v>
      </c>
      <c r="K7" s="51">
        <v>18.100000000000001</v>
      </c>
      <c r="L7" s="51">
        <v>16.399999999999999</v>
      </c>
      <c r="M7" s="51">
        <v>19.5</v>
      </c>
      <c r="N7" s="52">
        <v>12.1</v>
      </c>
      <c r="O7" s="52">
        <v>12.2</v>
      </c>
      <c r="P7" s="52">
        <v>14.9</v>
      </c>
      <c r="Q7" s="52">
        <v>12.6</v>
      </c>
      <c r="R7" s="52">
        <v>11.9</v>
      </c>
      <c r="S7" s="52">
        <v>11.4</v>
      </c>
      <c r="T7" s="52">
        <v>9.1</v>
      </c>
      <c r="U7" s="52">
        <v>12.5</v>
      </c>
      <c r="V7" s="52">
        <v>9.5</v>
      </c>
      <c r="W7" s="52">
        <v>11.6</v>
      </c>
      <c r="X7" s="52">
        <v>10.5</v>
      </c>
    </row>
    <row r="8" spans="1:24" x14ac:dyDescent="0.2">
      <c r="A8" s="23" t="s">
        <v>144</v>
      </c>
      <c r="B8" s="23" t="s">
        <v>52</v>
      </c>
      <c r="C8" s="51">
        <v>11.5</v>
      </c>
      <c r="D8" s="51">
        <v>5</v>
      </c>
      <c r="E8" s="51">
        <v>2.6</v>
      </c>
      <c r="F8" s="51">
        <v>5.5</v>
      </c>
      <c r="G8" s="51">
        <v>4.5999999999999996</v>
      </c>
      <c r="H8" s="51">
        <v>5.5</v>
      </c>
      <c r="I8" s="51">
        <v>6.9</v>
      </c>
      <c r="J8" s="51">
        <v>7</v>
      </c>
      <c r="K8" s="51">
        <v>10.8</v>
      </c>
      <c r="L8" s="51">
        <v>11.8</v>
      </c>
      <c r="M8" s="51">
        <v>12.6</v>
      </c>
      <c r="N8" s="52">
        <v>9.3000000000000007</v>
      </c>
      <c r="O8" s="52">
        <v>9.6</v>
      </c>
      <c r="P8" s="52">
        <v>10.199999999999999</v>
      </c>
      <c r="Q8" s="52">
        <v>8.4</v>
      </c>
      <c r="R8" s="52">
        <v>8.4</v>
      </c>
      <c r="S8" s="52">
        <v>9.5</v>
      </c>
      <c r="T8" s="52">
        <v>9.8000000000000007</v>
      </c>
      <c r="U8" s="52">
        <v>8.8000000000000007</v>
      </c>
      <c r="V8" s="52">
        <v>8.5</v>
      </c>
      <c r="W8" s="52">
        <v>10.199999999999999</v>
      </c>
      <c r="X8" s="52">
        <v>10.4</v>
      </c>
    </row>
    <row r="9" spans="1:24" x14ac:dyDescent="0.2">
      <c r="A9" s="23" t="s">
        <v>145</v>
      </c>
      <c r="B9" s="23" t="s">
        <v>53</v>
      </c>
      <c r="C9" s="51">
        <v>108.7</v>
      </c>
      <c r="D9" s="51">
        <v>51.2</v>
      </c>
      <c r="E9" s="51">
        <v>36.9</v>
      </c>
      <c r="F9" s="51">
        <v>63.4</v>
      </c>
      <c r="G9" s="51">
        <v>68.099999999999994</v>
      </c>
      <c r="H9" s="51">
        <v>62.2</v>
      </c>
      <c r="I9" s="51">
        <v>65.8</v>
      </c>
      <c r="J9" s="51">
        <v>60.5</v>
      </c>
      <c r="K9" s="51">
        <v>78.900000000000006</v>
      </c>
      <c r="L9" s="51">
        <v>114.3</v>
      </c>
      <c r="M9" s="51">
        <v>100.7</v>
      </c>
      <c r="N9" s="52">
        <v>106</v>
      </c>
      <c r="O9" s="52">
        <v>108.8</v>
      </c>
      <c r="P9" s="52">
        <v>121.1</v>
      </c>
      <c r="Q9" s="52">
        <v>107.5</v>
      </c>
      <c r="R9" s="52">
        <v>108.7</v>
      </c>
      <c r="S9" s="52">
        <v>99.7</v>
      </c>
      <c r="T9" s="52">
        <v>107.7</v>
      </c>
      <c r="U9" s="52">
        <v>92.1</v>
      </c>
      <c r="V9" s="52">
        <v>79</v>
      </c>
      <c r="W9" s="52">
        <v>91.3</v>
      </c>
      <c r="X9" s="52">
        <v>83.4</v>
      </c>
    </row>
    <row r="10" spans="1:24" x14ac:dyDescent="0.2">
      <c r="A10" s="23" t="s">
        <v>142</v>
      </c>
      <c r="B10" s="23" t="s">
        <v>54</v>
      </c>
      <c r="C10" s="51">
        <v>228.3</v>
      </c>
      <c r="D10" s="51">
        <v>109.3</v>
      </c>
      <c r="E10" s="51">
        <v>111.7</v>
      </c>
      <c r="F10" s="51">
        <v>120.7</v>
      </c>
      <c r="G10" s="51">
        <v>118.7</v>
      </c>
      <c r="H10" s="51">
        <v>130.30000000000001</v>
      </c>
      <c r="I10" s="51">
        <v>149.80000000000001</v>
      </c>
      <c r="J10" s="51">
        <v>175.1</v>
      </c>
      <c r="K10" s="51">
        <v>240.4</v>
      </c>
      <c r="L10" s="51">
        <v>249.2</v>
      </c>
      <c r="M10" s="51">
        <v>295</v>
      </c>
      <c r="N10" s="52">
        <v>188.3</v>
      </c>
      <c r="O10" s="52">
        <v>175.1</v>
      </c>
      <c r="P10" s="52">
        <v>193.5</v>
      </c>
      <c r="Q10" s="52">
        <v>175.8</v>
      </c>
      <c r="R10" s="52">
        <v>173.4</v>
      </c>
      <c r="S10" s="52">
        <v>169.1</v>
      </c>
      <c r="T10" s="52">
        <v>168.6</v>
      </c>
      <c r="U10" s="52">
        <v>213.3</v>
      </c>
      <c r="V10" s="52">
        <v>203.7</v>
      </c>
      <c r="W10" s="52">
        <v>218.9</v>
      </c>
      <c r="X10" s="52">
        <v>217.9</v>
      </c>
    </row>
    <row r="11" spans="1:24" x14ac:dyDescent="0.2">
      <c r="A11" s="23" t="s">
        <v>55</v>
      </c>
      <c r="B11" s="23" t="s">
        <v>55</v>
      </c>
      <c r="C11" s="51">
        <v>7.5</v>
      </c>
      <c r="D11" s="51">
        <v>4.7</v>
      </c>
      <c r="E11" s="51">
        <v>3.3</v>
      </c>
      <c r="F11" s="51">
        <v>6.1</v>
      </c>
      <c r="G11" s="51">
        <v>5.4</v>
      </c>
      <c r="H11" s="51">
        <v>6.2</v>
      </c>
      <c r="I11" s="51">
        <v>5.3</v>
      </c>
      <c r="J11" s="51">
        <v>4.9000000000000004</v>
      </c>
      <c r="K11" s="51">
        <v>7.5</v>
      </c>
      <c r="L11" s="51">
        <v>8</v>
      </c>
      <c r="M11" s="51">
        <v>8</v>
      </c>
      <c r="N11" s="52">
        <v>17.100000000000001</v>
      </c>
      <c r="O11" s="52">
        <v>16</v>
      </c>
      <c r="P11" s="52">
        <v>17</v>
      </c>
      <c r="Q11" s="52">
        <v>14.3</v>
      </c>
      <c r="R11" s="52">
        <v>14.1</v>
      </c>
      <c r="S11" s="52">
        <v>11.3</v>
      </c>
      <c r="T11" s="52">
        <v>13.9</v>
      </c>
      <c r="U11" s="52">
        <v>14.3</v>
      </c>
      <c r="V11" s="52">
        <v>14.6</v>
      </c>
      <c r="W11" s="52">
        <v>13.3</v>
      </c>
      <c r="X11" s="52">
        <v>12.5</v>
      </c>
    </row>
    <row r="12" spans="1:24" x14ac:dyDescent="0.2">
      <c r="A12" s="23" t="s">
        <v>56</v>
      </c>
      <c r="B12" s="23" t="s">
        <v>56</v>
      </c>
      <c r="C12" s="51">
        <v>164.2</v>
      </c>
      <c r="D12" s="51">
        <v>100.5</v>
      </c>
      <c r="E12" s="51">
        <v>102.7</v>
      </c>
      <c r="F12" s="51">
        <v>115.5</v>
      </c>
      <c r="G12" s="51">
        <v>81.2</v>
      </c>
      <c r="H12" s="51">
        <v>151.4</v>
      </c>
      <c r="I12" s="51">
        <v>149.69999999999999</v>
      </c>
      <c r="J12" s="51">
        <v>172.8</v>
      </c>
      <c r="K12" s="51">
        <v>169.5</v>
      </c>
      <c r="L12" s="51">
        <v>133.4</v>
      </c>
      <c r="M12" s="51">
        <v>113</v>
      </c>
      <c r="N12" s="52">
        <v>481.2</v>
      </c>
      <c r="O12" s="52">
        <v>348.6</v>
      </c>
      <c r="P12" s="52">
        <v>299</v>
      </c>
      <c r="Q12" s="52">
        <v>440.4</v>
      </c>
      <c r="R12" s="52">
        <v>413.5</v>
      </c>
      <c r="S12" s="52">
        <v>93</v>
      </c>
      <c r="T12" s="52">
        <v>161.9</v>
      </c>
      <c r="U12" s="52">
        <v>407.6</v>
      </c>
      <c r="V12" s="52">
        <v>361.1</v>
      </c>
      <c r="W12" s="52">
        <v>468.9</v>
      </c>
      <c r="X12" s="52">
        <v>216.2</v>
      </c>
    </row>
    <row r="13" spans="1:24" x14ac:dyDescent="0.2">
      <c r="A13" s="23" t="s">
        <v>57</v>
      </c>
      <c r="B13" s="23" t="s">
        <v>57</v>
      </c>
      <c r="C13" s="51">
        <v>293.8</v>
      </c>
      <c r="D13" s="51">
        <v>124.5</v>
      </c>
      <c r="E13" s="51">
        <v>97.4</v>
      </c>
      <c r="F13" s="51">
        <v>153.1</v>
      </c>
      <c r="G13" s="51">
        <v>142.4</v>
      </c>
      <c r="H13" s="51">
        <v>157.30000000000001</v>
      </c>
      <c r="I13" s="51">
        <v>196.7</v>
      </c>
      <c r="J13" s="51">
        <v>185.9</v>
      </c>
      <c r="K13" s="51">
        <v>282.3</v>
      </c>
      <c r="L13" s="51">
        <v>237.5</v>
      </c>
      <c r="M13" s="51">
        <v>245.4</v>
      </c>
      <c r="N13" s="52">
        <v>478.9</v>
      </c>
      <c r="O13" s="52">
        <v>491.8</v>
      </c>
      <c r="P13" s="52">
        <v>475.5</v>
      </c>
      <c r="Q13" s="52">
        <v>423.7</v>
      </c>
      <c r="R13" s="52">
        <v>428.6</v>
      </c>
      <c r="S13" s="52">
        <v>323.7</v>
      </c>
      <c r="T13" s="52">
        <v>352.2</v>
      </c>
      <c r="U13" s="52">
        <v>470</v>
      </c>
      <c r="V13" s="52">
        <v>465.9</v>
      </c>
      <c r="W13" s="52">
        <v>457.3</v>
      </c>
      <c r="X13" s="52">
        <v>400.1</v>
      </c>
    </row>
    <row r="14" spans="1:24" x14ac:dyDescent="0.2">
      <c r="A14" s="23" t="s">
        <v>58</v>
      </c>
      <c r="B14" s="23" t="s">
        <v>58</v>
      </c>
      <c r="C14" s="51">
        <v>9.1999999999999993</v>
      </c>
      <c r="D14" s="51">
        <v>3.2</v>
      </c>
      <c r="E14" s="51">
        <v>3.3</v>
      </c>
      <c r="F14" s="51">
        <v>3.4</v>
      </c>
      <c r="G14" s="51">
        <v>3.6</v>
      </c>
      <c r="H14" s="51">
        <v>4.2</v>
      </c>
      <c r="I14" s="51">
        <v>6.3</v>
      </c>
      <c r="J14" s="51">
        <v>5.0999999999999996</v>
      </c>
      <c r="K14" s="51">
        <v>8.3000000000000007</v>
      </c>
      <c r="L14" s="51">
        <v>22.3</v>
      </c>
      <c r="M14" s="51">
        <v>6</v>
      </c>
      <c r="N14" s="52">
        <v>27.3</v>
      </c>
      <c r="O14" s="52">
        <v>21</v>
      </c>
      <c r="P14" s="52">
        <v>21.7</v>
      </c>
      <c r="Q14" s="52">
        <v>19.5</v>
      </c>
      <c r="R14" s="52">
        <v>18.600000000000001</v>
      </c>
      <c r="S14" s="52">
        <v>14.6</v>
      </c>
      <c r="T14" s="52">
        <v>11.9</v>
      </c>
      <c r="U14" s="52">
        <v>23.4</v>
      </c>
      <c r="V14" s="52">
        <v>22.9</v>
      </c>
      <c r="W14" s="52">
        <v>20.5</v>
      </c>
      <c r="X14" s="52">
        <v>16.7</v>
      </c>
    </row>
    <row r="15" spans="1:24" x14ac:dyDescent="0.2">
      <c r="A15" s="23" t="s">
        <v>59</v>
      </c>
      <c r="B15" s="23" t="s">
        <v>59</v>
      </c>
      <c r="C15" s="51">
        <v>23.9</v>
      </c>
      <c r="D15" s="51">
        <v>12.6</v>
      </c>
      <c r="E15" s="51">
        <v>11.5</v>
      </c>
      <c r="F15" s="51">
        <v>0.6</v>
      </c>
      <c r="G15" s="51">
        <v>6.9</v>
      </c>
      <c r="H15" s="51">
        <v>7.6</v>
      </c>
      <c r="I15" s="51">
        <v>15.6</v>
      </c>
      <c r="J15" s="51">
        <v>1</v>
      </c>
      <c r="K15" s="51">
        <v>13.3</v>
      </c>
      <c r="L15" s="51">
        <v>15.7</v>
      </c>
      <c r="M15" s="51">
        <v>17.5</v>
      </c>
      <c r="N15" s="52">
        <v>58</v>
      </c>
      <c r="O15" s="52">
        <v>52.6</v>
      </c>
      <c r="P15" s="52">
        <v>50.8</v>
      </c>
      <c r="Q15" s="52">
        <v>55.5</v>
      </c>
      <c r="R15" s="52">
        <v>48.3</v>
      </c>
      <c r="S15" s="52">
        <v>46.8</v>
      </c>
      <c r="T15" s="52">
        <v>55</v>
      </c>
      <c r="U15" s="52">
        <v>59.4</v>
      </c>
      <c r="V15" s="52">
        <v>63.4</v>
      </c>
      <c r="W15" s="52">
        <v>67.900000000000006</v>
      </c>
      <c r="X15" s="52">
        <v>65.3</v>
      </c>
    </row>
    <row r="16" spans="1:24" x14ac:dyDescent="0.2">
      <c r="A16" s="23" t="s">
        <v>146</v>
      </c>
      <c r="B16" s="23" t="s">
        <v>60</v>
      </c>
      <c r="C16" s="51">
        <v>55</v>
      </c>
      <c r="D16" s="51">
        <v>25.3</v>
      </c>
      <c r="E16" s="51">
        <v>17.5</v>
      </c>
      <c r="F16" s="51">
        <v>29.2</v>
      </c>
      <c r="G16" s="51">
        <v>17.600000000000001</v>
      </c>
      <c r="H16" s="51">
        <v>31.9</v>
      </c>
      <c r="I16" s="51">
        <v>37.799999999999997</v>
      </c>
      <c r="J16" s="51">
        <v>39.700000000000003</v>
      </c>
      <c r="K16" s="51">
        <v>54.5</v>
      </c>
      <c r="L16" s="51">
        <v>66.2</v>
      </c>
      <c r="M16" s="51">
        <v>82.8</v>
      </c>
      <c r="N16" s="52">
        <v>126.8</v>
      </c>
      <c r="O16" s="52">
        <v>128.9</v>
      </c>
      <c r="P16" s="52">
        <v>207.6</v>
      </c>
      <c r="Q16" s="52">
        <v>142.1</v>
      </c>
      <c r="R16" s="52">
        <v>108.3</v>
      </c>
      <c r="S16" s="52">
        <v>117.2</v>
      </c>
      <c r="T16" s="52">
        <v>153.6</v>
      </c>
      <c r="U16" s="52">
        <v>122.5</v>
      </c>
      <c r="V16" s="52">
        <v>121.4</v>
      </c>
      <c r="W16" s="52">
        <v>126.2</v>
      </c>
      <c r="X16" s="52">
        <v>117.9</v>
      </c>
    </row>
    <row r="17" spans="1:24" x14ac:dyDescent="0.2">
      <c r="A17" s="23" t="s">
        <v>147</v>
      </c>
      <c r="B17" s="23" t="s">
        <v>61</v>
      </c>
      <c r="C17" s="51">
        <v>45.8</v>
      </c>
      <c r="D17" s="51">
        <v>24.5</v>
      </c>
      <c r="E17" s="51">
        <v>14.6</v>
      </c>
      <c r="F17" s="51">
        <v>26.9</v>
      </c>
      <c r="G17" s="51">
        <v>14.8</v>
      </c>
      <c r="H17" s="51">
        <v>31.4</v>
      </c>
      <c r="I17" s="51">
        <v>31.1</v>
      </c>
      <c r="J17" s="51">
        <v>33.200000000000003</v>
      </c>
      <c r="K17" s="51">
        <v>45.8</v>
      </c>
      <c r="L17" s="51">
        <v>51.5</v>
      </c>
      <c r="M17" s="51">
        <v>59</v>
      </c>
      <c r="N17" s="52">
        <v>204.3</v>
      </c>
      <c r="O17" s="52">
        <v>210.2</v>
      </c>
      <c r="P17" s="52">
        <v>116.2</v>
      </c>
      <c r="Q17" s="52">
        <v>159.69999999999999</v>
      </c>
      <c r="R17" s="52">
        <v>188.6</v>
      </c>
      <c r="S17" s="52">
        <v>176.7</v>
      </c>
      <c r="T17" s="52">
        <v>187</v>
      </c>
      <c r="U17" s="52">
        <v>181.4</v>
      </c>
      <c r="V17" s="52">
        <v>178.4</v>
      </c>
      <c r="W17" s="52">
        <v>189.6</v>
      </c>
      <c r="X17" s="52">
        <v>170.8</v>
      </c>
    </row>
    <row r="18" spans="1:24" x14ac:dyDescent="0.2">
      <c r="A18" s="23" t="s">
        <v>148</v>
      </c>
      <c r="B18" s="23" t="s">
        <v>62</v>
      </c>
      <c r="C18" s="51">
        <v>342.1</v>
      </c>
      <c r="D18" s="51">
        <v>172.3</v>
      </c>
      <c r="E18" s="51">
        <v>111.3</v>
      </c>
      <c r="F18" s="51">
        <v>200.3</v>
      </c>
      <c r="G18" s="51">
        <v>217.6</v>
      </c>
      <c r="H18" s="51">
        <v>216.2</v>
      </c>
      <c r="I18" s="51">
        <v>222.3</v>
      </c>
      <c r="J18" s="51">
        <v>244.6</v>
      </c>
      <c r="K18" s="51">
        <v>358.4</v>
      </c>
      <c r="L18" s="51">
        <v>383.7</v>
      </c>
      <c r="M18" s="51">
        <v>477.6</v>
      </c>
      <c r="N18" s="52">
        <v>732.7</v>
      </c>
      <c r="O18" s="52">
        <v>946.8</v>
      </c>
      <c r="P18" s="52">
        <v>991.1</v>
      </c>
      <c r="Q18" s="52">
        <v>896.5</v>
      </c>
      <c r="R18" s="52">
        <v>854.1</v>
      </c>
      <c r="S18" s="52">
        <v>829.6</v>
      </c>
      <c r="T18" s="52">
        <v>1001.5</v>
      </c>
      <c r="U18" s="52">
        <v>996.5</v>
      </c>
      <c r="V18" s="52">
        <v>975</v>
      </c>
      <c r="W18" s="52">
        <v>1026.8</v>
      </c>
      <c r="X18" s="52">
        <v>1000.6</v>
      </c>
    </row>
    <row r="19" spans="1:24" x14ac:dyDescent="0.2">
      <c r="A19" s="23" t="s">
        <v>149</v>
      </c>
      <c r="B19" s="23" t="s">
        <v>63</v>
      </c>
      <c r="C19" s="51">
        <v>9</v>
      </c>
      <c r="D19" s="51">
        <v>5.3</v>
      </c>
      <c r="E19" s="51">
        <v>3.4</v>
      </c>
      <c r="F19" s="51">
        <v>7.8</v>
      </c>
      <c r="G19" s="51">
        <v>19.5</v>
      </c>
      <c r="H19" s="51">
        <v>6.6</v>
      </c>
      <c r="I19" s="51">
        <v>6.1</v>
      </c>
      <c r="J19" s="51">
        <v>6.1</v>
      </c>
      <c r="K19" s="51">
        <v>9.1999999999999993</v>
      </c>
      <c r="L19" s="51">
        <v>10.4</v>
      </c>
      <c r="M19" s="51">
        <v>12.6</v>
      </c>
      <c r="N19" s="52">
        <v>20.3</v>
      </c>
      <c r="O19" s="52">
        <v>22.5</v>
      </c>
      <c r="P19" s="52">
        <v>74</v>
      </c>
      <c r="Q19" s="52">
        <v>36.1</v>
      </c>
      <c r="R19" s="52">
        <v>20.399999999999999</v>
      </c>
      <c r="S19" s="52">
        <v>17.600000000000001</v>
      </c>
      <c r="T19" s="52">
        <v>22.7</v>
      </c>
      <c r="U19" s="52">
        <v>19.100000000000001</v>
      </c>
      <c r="V19" s="52">
        <v>18.600000000000001</v>
      </c>
      <c r="W19" s="52">
        <v>18.899999999999999</v>
      </c>
      <c r="X19" s="52">
        <v>18</v>
      </c>
    </row>
    <row r="20" spans="1:24" x14ac:dyDescent="0.2">
      <c r="A20" s="23" t="s">
        <v>150</v>
      </c>
      <c r="B20" s="23" t="s">
        <v>64</v>
      </c>
      <c r="C20" s="51">
        <v>51.8</v>
      </c>
      <c r="D20" s="51">
        <v>14.8</v>
      </c>
      <c r="E20" s="51">
        <v>19.399999999999999</v>
      </c>
      <c r="F20" s="51">
        <v>17</v>
      </c>
      <c r="G20" s="51">
        <v>28.3</v>
      </c>
      <c r="H20" s="51">
        <v>18.399999999999999</v>
      </c>
      <c r="I20" s="51">
        <v>35.1</v>
      </c>
      <c r="J20" s="51">
        <v>37.299999999999997</v>
      </c>
      <c r="K20" s="51">
        <v>51.9</v>
      </c>
      <c r="L20" s="51">
        <v>51</v>
      </c>
      <c r="M20" s="51">
        <v>55.8</v>
      </c>
      <c r="N20" s="52">
        <v>169.8</v>
      </c>
      <c r="O20" s="52">
        <v>197.9</v>
      </c>
      <c r="P20" s="52">
        <v>148.6</v>
      </c>
      <c r="Q20" s="52">
        <v>188.6</v>
      </c>
      <c r="R20" s="52">
        <v>182</v>
      </c>
      <c r="S20" s="52">
        <v>141.69999999999999</v>
      </c>
      <c r="T20" s="52">
        <v>130</v>
      </c>
      <c r="U20" s="52">
        <v>203.7</v>
      </c>
      <c r="V20" s="52">
        <v>159.19999999999999</v>
      </c>
      <c r="W20" s="52">
        <v>174</v>
      </c>
      <c r="X20" s="52">
        <v>137.9</v>
      </c>
    </row>
    <row r="21" spans="1:24" x14ac:dyDescent="0.2">
      <c r="A21" s="23" t="s">
        <v>65</v>
      </c>
      <c r="B21" s="23" t="s">
        <v>65</v>
      </c>
      <c r="C21" s="51">
        <v>16.5</v>
      </c>
      <c r="D21" s="51">
        <v>7.3</v>
      </c>
      <c r="E21" s="51">
        <v>4.2</v>
      </c>
      <c r="F21" s="51">
        <v>8.8000000000000007</v>
      </c>
      <c r="G21" s="51">
        <v>7.7</v>
      </c>
      <c r="H21" s="51">
        <v>9.6</v>
      </c>
      <c r="I21" s="51">
        <v>12.5</v>
      </c>
      <c r="J21" s="51">
        <v>7.5</v>
      </c>
      <c r="K21" s="51">
        <v>16.3</v>
      </c>
      <c r="L21" s="51">
        <v>7.7</v>
      </c>
      <c r="M21" s="51">
        <v>4.5</v>
      </c>
      <c r="N21" s="52">
        <v>38.700000000000003</v>
      </c>
      <c r="O21" s="52">
        <v>44.1</v>
      </c>
      <c r="P21" s="52">
        <v>40.299999999999997</v>
      </c>
      <c r="Q21" s="52">
        <v>43.9</v>
      </c>
      <c r="R21" s="52">
        <v>37.700000000000003</v>
      </c>
      <c r="S21" s="52">
        <v>31.5</v>
      </c>
      <c r="T21" s="52">
        <v>20.2</v>
      </c>
      <c r="U21" s="52">
        <v>47.4</v>
      </c>
      <c r="V21" s="52">
        <v>41.9</v>
      </c>
      <c r="W21" s="52">
        <v>35.799999999999997</v>
      </c>
      <c r="X21" s="52">
        <v>34</v>
      </c>
    </row>
    <row r="22" spans="1:24" x14ac:dyDescent="0.2">
      <c r="A22" s="23" t="s">
        <v>66</v>
      </c>
      <c r="B22" s="23" t="s">
        <v>66</v>
      </c>
      <c r="C22" s="51">
        <v>10.6</v>
      </c>
      <c r="D22" s="51">
        <v>5.4</v>
      </c>
      <c r="E22" s="51">
        <v>4</v>
      </c>
      <c r="F22" s="51">
        <v>6.1</v>
      </c>
      <c r="G22" s="51">
        <v>5.4</v>
      </c>
      <c r="H22" s="51">
        <v>6.1</v>
      </c>
      <c r="I22" s="51">
        <v>7.3</v>
      </c>
      <c r="J22" s="51">
        <v>8.5</v>
      </c>
      <c r="K22" s="51">
        <v>10.9</v>
      </c>
      <c r="L22" s="51">
        <v>11.1</v>
      </c>
      <c r="M22" s="51">
        <v>15.9</v>
      </c>
      <c r="N22" s="52">
        <v>39.9</v>
      </c>
      <c r="O22" s="52">
        <v>35.6</v>
      </c>
      <c r="P22" s="52">
        <v>33.700000000000003</v>
      </c>
      <c r="Q22" s="52">
        <v>40.700000000000003</v>
      </c>
      <c r="R22" s="52">
        <v>33.700000000000003</v>
      </c>
      <c r="S22" s="52">
        <v>16.7</v>
      </c>
      <c r="T22" s="52">
        <v>35.5</v>
      </c>
      <c r="U22" s="52">
        <v>44.7</v>
      </c>
      <c r="V22" s="52">
        <v>57.4</v>
      </c>
      <c r="W22" s="52">
        <v>54.7</v>
      </c>
      <c r="X22" s="52">
        <v>56.1</v>
      </c>
    </row>
    <row r="23" spans="1:24" x14ac:dyDescent="0.2">
      <c r="A23" s="21" t="s">
        <v>163</v>
      </c>
      <c r="B23" s="23"/>
      <c r="C23" s="51"/>
      <c r="D23" s="51"/>
      <c r="E23" s="51"/>
      <c r="F23" s="51"/>
      <c r="G23" s="51"/>
      <c r="H23" s="51"/>
      <c r="I23" s="51"/>
      <c r="J23" s="51"/>
      <c r="K23" s="51"/>
      <c r="L23" s="51"/>
      <c r="M23" s="51"/>
      <c r="N23" s="52"/>
      <c r="O23" s="52"/>
      <c r="P23" s="52"/>
      <c r="Q23" s="52"/>
      <c r="R23" s="52"/>
      <c r="S23" s="52"/>
      <c r="T23" s="52"/>
      <c r="U23" s="52"/>
      <c r="V23" s="52"/>
      <c r="W23" s="52"/>
      <c r="X23" s="52"/>
    </row>
    <row r="24" spans="1:24" x14ac:dyDescent="0.2">
      <c r="A24" s="23" t="s">
        <v>151</v>
      </c>
      <c r="B24" s="23" t="s">
        <v>67</v>
      </c>
      <c r="C24" s="51">
        <v>67.5</v>
      </c>
      <c r="D24" s="51">
        <v>55.4</v>
      </c>
      <c r="E24" s="51">
        <v>17.3</v>
      </c>
      <c r="F24" s="51">
        <v>13.5</v>
      </c>
      <c r="G24" s="51">
        <v>38.799999999999997</v>
      </c>
      <c r="H24" s="51">
        <v>39.1</v>
      </c>
      <c r="I24" s="51">
        <v>17.100000000000001</v>
      </c>
      <c r="J24" s="51"/>
      <c r="K24" s="51">
        <v>15.8</v>
      </c>
      <c r="L24" s="51">
        <v>26.2</v>
      </c>
      <c r="M24" s="51">
        <v>32.9</v>
      </c>
      <c r="N24" s="52">
        <v>2.2000000000000002</v>
      </c>
      <c r="O24" s="52">
        <v>1.8</v>
      </c>
      <c r="P24" s="52">
        <v>2.6</v>
      </c>
      <c r="Q24" s="52">
        <v>0.9</v>
      </c>
      <c r="R24" s="52">
        <v>2.1</v>
      </c>
      <c r="S24" s="52">
        <v>3</v>
      </c>
      <c r="T24" s="52">
        <v>3</v>
      </c>
      <c r="U24" s="52">
        <v>0.9</v>
      </c>
      <c r="V24" s="52">
        <v>0.9</v>
      </c>
      <c r="W24" s="52">
        <v>1</v>
      </c>
      <c r="X24" s="52">
        <v>7.2</v>
      </c>
    </row>
    <row r="25" spans="1:24" x14ac:dyDescent="0.2">
      <c r="A25" s="23" t="s">
        <v>152</v>
      </c>
      <c r="B25" s="23" t="s">
        <v>68</v>
      </c>
      <c r="C25" s="51">
        <v>35.6</v>
      </c>
      <c r="D25" s="51">
        <v>45.7</v>
      </c>
      <c r="E25" s="51">
        <v>8.3000000000000007</v>
      </c>
      <c r="F25" s="51">
        <v>4.9000000000000004</v>
      </c>
      <c r="G25" s="51">
        <v>61.8</v>
      </c>
      <c r="H25" s="51">
        <v>22.9</v>
      </c>
      <c r="I25" s="51">
        <v>9.8000000000000007</v>
      </c>
      <c r="J25" s="51">
        <v>0.6</v>
      </c>
      <c r="K25" s="51">
        <v>5.3</v>
      </c>
      <c r="L25" s="51">
        <v>7.6</v>
      </c>
      <c r="M25" s="51">
        <v>22.3</v>
      </c>
      <c r="N25" s="52"/>
      <c r="O25" s="52"/>
      <c r="P25" s="52"/>
      <c r="Q25" s="52">
        <v>2.1</v>
      </c>
      <c r="R25" s="52">
        <v>3</v>
      </c>
      <c r="S25" s="52"/>
      <c r="T25" s="52"/>
      <c r="U25" s="52">
        <v>1.4</v>
      </c>
      <c r="V25" s="52">
        <v>1.7</v>
      </c>
      <c r="W25" s="52">
        <v>1.1000000000000001</v>
      </c>
      <c r="X25" s="52">
        <v>7.4</v>
      </c>
    </row>
    <row r="26" spans="1:24" x14ac:dyDescent="0.2">
      <c r="A26" s="23" t="s">
        <v>153</v>
      </c>
      <c r="B26" s="23" t="s">
        <v>69</v>
      </c>
      <c r="C26" s="51">
        <v>4.7</v>
      </c>
      <c r="D26" s="51">
        <v>4.5999999999999996</v>
      </c>
      <c r="E26" s="51">
        <v>0.3</v>
      </c>
      <c r="F26" s="51"/>
      <c r="G26" s="51">
        <v>4.0999999999999996</v>
      </c>
      <c r="H26" s="51">
        <v>1.7</v>
      </c>
      <c r="I26" s="51">
        <v>1.1000000000000001</v>
      </c>
      <c r="J26" s="51">
        <v>0.4</v>
      </c>
      <c r="K26" s="51">
        <v>0.8</v>
      </c>
      <c r="L26" s="51">
        <v>1.3</v>
      </c>
      <c r="M26" s="51">
        <v>4.5999999999999996</v>
      </c>
      <c r="N26" s="52">
        <v>0.8</v>
      </c>
      <c r="O26" s="52">
        <v>0.5</v>
      </c>
      <c r="P26" s="52">
        <v>0.9</v>
      </c>
      <c r="Q26" s="52">
        <v>0.2</v>
      </c>
      <c r="R26" s="52">
        <v>2.7</v>
      </c>
      <c r="S26" s="52">
        <v>0.3</v>
      </c>
      <c r="T26" s="52"/>
      <c r="U26" s="52"/>
      <c r="V26" s="52"/>
      <c r="W26" s="52"/>
      <c r="X26" s="52"/>
    </row>
    <row r="27" spans="1:24" x14ac:dyDescent="0.2">
      <c r="A27" s="23" t="s">
        <v>165</v>
      </c>
      <c r="B27" s="23" t="s">
        <v>70</v>
      </c>
      <c r="C27" s="51">
        <v>10.9</v>
      </c>
      <c r="D27" s="51">
        <v>14.5</v>
      </c>
      <c r="E27" s="51">
        <v>3.3</v>
      </c>
      <c r="F27" s="51">
        <v>1.5</v>
      </c>
      <c r="G27" s="51">
        <v>17.2</v>
      </c>
      <c r="H27" s="51">
        <v>6.8</v>
      </c>
      <c r="I27" s="51">
        <v>2.4</v>
      </c>
      <c r="J27" s="51">
        <v>0.1</v>
      </c>
      <c r="K27" s="51">
        <v>1.7</v>
      </c>
      <c r="L27" s="51">
        <v>2.5</v>
      </c>
      <c r="M27" s="51">
        <v>12.5</v>
      </c>
      <c r="N27" s="52">
        <v>0.1</v>
      </c>
      <c r="O27" s="52">
        <v>0.5</v>
      </c>
      <c r="P27" s="52">
        <v>0.5</v>
      </c>
      <c r="Q27" s="52">
        <v>0.4</v>
      </c>
      <c r="R27" s="52">
        <v>1.2</v>
      </c>
      <c r="S27" s="52">
        <v>0.3</v>
      </c>
      <c r="T27" s="52"/>
      <c r="U27" s="52"/>
      <c r="V27" s="52"/>
      <c r="W27" s="52"/>
      <c r="X27" s="52">
        <v>2.7</v>
      </c>
    </row>
    <row r="28" spans="1:24" x14ac:dyDescent="0.2">
      <c r="A28" s="23" t="s">
        <v>155</v>
      </c>
      <c r="B28" s="23" t="s">
        <v>71</v>
      </c>
      <c r="C28" s="51">
        <v>24.8</v>
      </c>
      <c r="D28" s="51">
        <v>28.7</v>
      </c>
      <c r="E28" s="51">
        <v>3.5</v>
      </c>
      <c r="F28" s="51">
        <v>1.8</v>
      </c>
      <c r="G28" s="51">
        <v>61</v>
      </c>
      <c r="H28" s="51">
        <v>10.5</v>
      </c>
      <c r="I28" s="51">
        <v>4.8</v>
      </c>
      <c r="J28" s="51"/>
      <c r="K28" s="51">
        <v>3.1</v>
      </c>
      <c r="L28" s="51">
        <v>6</v>
      </c>
      <c r="M28" s="51">
        <v>41.4</v>
      </c>
      <c r="N28" s="52">
        <v>0.3</v>
      </c>
      <c r="O28" s="52">
        <v>0.8</v>
      </c>
      <c r="P28" s="52">
        <v>0.7</v>
      </c>
      <c r="Q28" s="52">
        <v>2.5</v>
      </c>
      <c r="R28" s="52">
        <v>5.5</v>
      </c>
      <c r="S28" s="52">
        <v>1.8</v>
      </c>
      <c r="T28" s="52">
        <v>1.1000000000000001</v>
      </c>
      <c r="U28" s="52">
        <v>0.5</v>
      </c>
      <c r="V28" s="52">
        <v>0.3</v>
      </c>
      <c r="W28" s="52">
        <v>0.7</v>
      </c>
      <c r="X28" s="52">
        <v>6.7</v>
      </c>
    </row>
    <row r="29" spans="1:24" x14ac:dyDescent="0.2">
      <c r="A29" s="23" t="s">
        <v>156</v>
      </c>
      <c r="B29" s="23" t="s">
        <v>72</v>
      </c>
      <c r="C29" s="51">
        <v>20.8</v>
      </c>
      <c r="D29" s="51">
        <v>32.6</v>
      </c>
      <c r="E29" s="51">
        <v>4.4000000000000004</v>
      </c>
      <c r="F29" s="51">
        <v>1.9</v>
      </c>
      <c r="G29" s="51">
        <v>18.399999999999999</v>
      </c>
      <c r="H29" s="51">
        <v>12.1</v>
      </c>
      <c r="I29" s="51">
        <v>3.5</v>
      </c>
      <c r="J29" s="51"/>
      <c r="K29" s="51">
        <v>2.1</v>
      </c>
      <c r="L29" s="51">
        <v>5</v>
      </c>
      <c r="M29" s="51">
        <v>34.700000000000003</v>
      </c>
      <c r="N29" s="52">
        <v>0.2</v>
      </c>
      <c r="O29" s="52">
        <v>0.6</v>
      </c>
      <c r="P29" s="52">
        <v>0.5</v>
      </c>
      <c r="Q29" s="52">
        <v>2</v>
      </c>
      <c r="R29" s="52">
        <v>4.5999999999999996</v>
      </c>
      <c r="S29" s="52">
        <v>1.8</v>
      </c>
      <c r="T29" s="52">
        <v>1</v>
      </c>
      <c r="U29" s="52">
        <v>0.6</v>
      </c>
      <c r="V29" s="52">
        <v>1</v>
      </c>
      <c r="W29" s="52">
        <v>0.8</v>
      </c>
      <c r="X29" s="52">
        <v>7.1</v>
      </c>
    </row>
    <row r="30" spans="1:24" x14ac:dyDescent="0.2">
      <c r="A30" s="23" t="s">
        <v>157</v>
      </c>
      <c r="B30" s="23" t="s">
        <v>73</v>
      </c>
      <c r="C30" s="51">
        <v>1.2</v>
      </c>
      <c r="D30" s="51">
        <v>2</v>
      </c>
      <c r="E30" s="51">
        <v>0.6</v>
      </c>
      <c r="F30" s="51">
        <v>1.6</v>
      </c>
      <c r="G30" s="51">
        <v>21.1</v>
      </c>
      <c r="H30" s="51">
        <v>0.6</v>
      </c>
      <c r="I30" s="51">
        <v>1</v>
      </c>
      <c r="J30" s="51">
        <v>0.5</v>
      </c>
      <c r="K30" s="51">
        <v>0.6</v>
      </c>
      <c r="L30" s="51">
        <v>1.6</v>
      </c>
      <c r="M30" s="51">
        <v>3.4</v>
      </c>
      <c r="N30" s="52"/>
      <c r="O30" s="52"/>
      <c r="P30" s="52"/>
      <c r="Q30" s="52">
        <v>0.4</v>
      </c>
      <c r="R30" s="52">
        <v>1.2</v>
      </c>
      <c r="S30" s="52">
        <v>0.6</v>
      </c>
      <c r="T30" s="52"/>
      <c r="U30" s="52"/>
      <c r="V30" s="52">
        <v>0.1</v>
      </c>
      <c r="W30" s="52"/>
      <c r="X30" s="52">
        <v>0.3</v>
      </c>
    </row>
    <row r="31" spans="1:24" x14ac:dyDescent="0.2">
      <c r="A31" s="23" t="s">
        <v>154</v>
      </c>
      <c r="B31" s="23" t="s">
        <v>74</v>
      </c>
      <c r="C31" s="51">
        <v>1.1000000000000001</v>
      </c>
      <c r="D31" s="51">
        <v>1.2</v>
      </c>
      <c r="E31" s="51">
        <v>1.3</v>
      </c>
      <c r="F31" s="51">
        <v>1.4</v>
      </c>
      <c r="G31" s="51">
        <v>23.9</v>
      </c>
      <c r="H31" s="51">
        <v>1</v>
      </c>
      <c r="I31" s="51">
        <v>1.1000000000000001</v>
      </c>
      <c r="J31" s="51">
        <v>0.7</v>
      </c>
      <c r="K31" s="51">
        <v>0.5</v>
      </c>
      <c r="L31" s="51">
        <v>2.9</v>
      </c>
      <c r="M31" s="51">
        <v>2.8</v>
      </c>
      <c r="N31" s="52"/>
      <c r="O31" s="52"/>
      <c r="P31" s="52"/>
      <c r="Q31" s="52">
        <v>0.8</v>
      </c>
      <c r="R31" s="52">
        <v>0.9</v>
      </c>
      <c r="S31" s="52">
        <v>1.8</v>
      </c>
      <c r="T31" s="52">
        <v>0.1</v>
      </c>
      <c r="U31" s="52">
        <v>0.3</v>
      </c>
      <c r="V31" s="52">
        <v>0.4</v>
      </c>
      <c r="W31" s="52">
        <v>0.3</v>
      </c>
      <c r="X31" s="52">
        <v>1.1000000000000001</v>
      </c>
    </row>
    <row r="32" spans="1:24" x14ac:dyDescent="0.2">
      <c r="A32" s="23" t="s">
        <v>158</v>
      </c>
      <c r="B32" s="23" t="s">
        <v>75</v>
      </c>
      <c r="C32" s="51">
        <v>0.4</v>
      </c>
      <c r="D32" s="51">
        <v>0.1</v>
      </c>
      <c r="E32" s="51">
        <v>0.1</v>
      </c>
      <c r="F32" s="51">
        <v>0.1</v>
      </c>
      <c r="G32" s="51">
        <v>10.1</v>
      </c>
      <c r="H32" s="51">
        <v>0.3</v>
      </c>
      <c r="I32" s="51">
        <v>0.1</v>
      </c>
      <c r="J32" s="51">
        <v>0.2</v>
      </c>
      <c r="K32" s="51">
        <v>0.3</v>
      </c>
      <c r="L32" s="51"/>
      <c r="M32" s="51">
        <v>0.5</v>
      </c>
      <c r="N32" s="52">
        <v>2.7</v>
      </c>
      <c r="O32" s="52">
        <v>0.1</v>
      </c>
      <c r="P32" s="52">
        <v>0.4</v>
      </c>
      <c r="Q32" s="52">
        <v>0.1</v>
      </c>
      <c r="R32" s="52">
        <v>0.6</v>
      </c>
      <c r="S32" s="52">
        <v>0.2</v>
      </c>
      <c r="T32" s="52"/>
      <c r="U32" s="52"/>
      <c r="V32" s="52"/>
      <c r="W32" s="52"/>
      <c r="X32" s="52"/>
    </row>
    <row r="33" spans="1:24" x14ac:dyDescent="0.2">
      <c r="A33" s="23" t="s">
        <v>159</v>
      </c>
      <c r="B33" s="23" t="s">
        <v>76</v>
      </c>
      <c r="C33" s="51">
        <v>0.1</v>
      </c>
      <c r="D33" s="51">
        <v>0.3</v>
      </c>
      <c r="E33" s="51">
        <v>2</v>
      </c>
      <c r="F33" s="51">
        <v>0.3</v>
      </c>
      <c r="G33" s="51">
        <v>7.1</v>
      </c>
      <c r="H33" s="51"/>
      <c r="I33" s="51">
        <v>0.1</v>
      </c>
      <c r="J33" s="51"/>
      <c r="K33" s="51">
        <v>0.3</v>
      </c>
      <c r="L33" s="51">
        <v>1.5</v>
      </c>
      <c r="M33" s="51">
        <v>0.5</v>
      </c>
      <c r="N33" s="52">
        <v>0.1</v>
      </c>
      <c r="O33" s="52"/>
      <c r="P33" s="52"/>
      <c r="Q33" s="52"/>
      <c r="R33" s="52">
        <v>0.7</v>
      </c>
      <c r="S33" s="52">
        <v>1.9</v>
      </c>
      <c r="T33" s="52"/>
      <c r="U33" s="52"/>
      <c r="V33" s="52"/>
      <c r="W33" s="52"/>
      <c r="X33" s="52"/>
    </row>
    <row r="34" spans="1:24" x14ac:dyDescent="0.2">
      <c r="A34" s="23" t="s">
        <v>160</v>
      </c>
      <c r="B34" s="23" t="s">
        <v>77</v>
      </c>
      <c r="C34" s="51">
        <v>0.2</v>
      </c>
      <c r="D34" s="51">
        <v>0.6</v>
      </c>
      <c r="E34" s="51">
        <v>1.6</v>
      </c>
      <c r="F34" s="51">
        <v>0.5</v>
      </c>
      <c r="G34" s="51">
        <v>1.7</v>
      </c>
      <c r="H34" s="51">
        <v>0.4</v>
      </c>
      <c r="I34" s="51">
        <v>0.2</v>
      </c>
      <c r="J34" s="51">
        <v>0.3</v>
      </c>
      <c r="K34" s="51">
        <v>0.7</v>
      </c>
      <c r="L34" s="51"/>
      <c r="M34" s="51">
        <v>0.3</v>
      </c>
      <c r="N34" s="52"/>
      <c r="O34" s="52"/>
      <c r="P34" s="52"/>
      <c r="Q34" s="52"/>
      <c r="R34" s="52"/>
      <c r="S34" s="52"/>
      <c r="T34" s="52"/>
      <c r="U34" s="52">
        <v>0.9</v>
      </c>
      <c r="V34" s="52">
        <v>0.3</v>
      </c>
      <c r="W34" s="52">
        <v>0.4</v>
      </c>
      <c r="X34" s="52">
        <v>0.3</v>
      </c>
    </row>
    <row r="35" spans="1:24" x14ac:dyDescent="0.2">
      <c r="A35" s="21" t="s">
        <v>161</v>
      </c>
      <c r="B35" s="23"/>
      <c r="C35" s="51"/>
      <c r="D35" s="51"/>
      <c r="E35" s="51"/>
      <c r="F35" s="51"/>
      <c r="G35" s="51"/>
      <c r="H35" s="51"/>
      <c r="I35" s="51"/>
      <c r="J35" s="51"/>
      <c r="K35" s="51"/>
      <c r="L35" s="51"/>
      <c r="M35" s="51"/>
      <c r="N35" s="52"/>
      <c r="O35" s="52"/>
      <c r="P35" s="52"/>
      <c r="Q35" s="52"/>
      <c r="R35" s="52"/>
      <c r="S35" s="52"/>
      <c r="T35" s="52"/>
      <c r="U35" s="52"/>
      <c r="V35" s="52"/>
      <c r="W35" s="52"/>
      <c r="X35" s="52"/>
    </row>
    <row r="36" spans="1:24" x14ac:dyDescent="0.2">
      <c r="A36" s="23" t="s">
        <v>78</v>
      </c>
      <c r="B36" s="23" t="s">
        <v>78</v>
      </c>
      <c r="C36" s="51">
        <v>6</v>
      </c>
      <c r="D36" s="51">
        <v>5.5</v>
      </c>
      <c r="E36" s="51">
        <v>5.6</v>
      </c>
      <c r="F36" s="51">
        <v>6</v>
      </c>
      <c r="G36" s="51">
        <v>5.9</v>
      </c>
      <c r="H36" s="51">
        <v>6.1</v>
      </c>
      <c r="I36" s="51">
        <v>6.8</v>
      </c>
      <c r="J36" s="51">
        <v>7.4</v>
      </c>
      <c r="K36" s="51">
        <v>6.4</v>
      </c>
      <c r="L36" s="51">
        <v>5.9</v>
      </c>
      <c r="M36" s="51">
        <v>6.1</v>
      </c>
      <c r="N36" s="52">
        <v>3.1</v>
      </c>
      <c r="O36" s="52">
        <v>3.1</v>
      </c>
      <c r="P36" s="52">
        <v>3.1</v>
      </c>
      <c r="Q36" s="52">
        <v>3</v>
      </c>
      <c r="R36" s="52">
        <v>2.9</v>
      </c>
      <c r="S36" s="52">
        <v>3.3</v>
      </c>
      <c r="T36" s="52">
        <v>3.6</v>
      </c>
      <c r="U36" s="52">
        <v>3.7</v>
      </c>
      <c r="V36" s="52">
        <v>3.9</v>
      </c>
      <c r="W36" s="52">
        <v>3.9</v>
      </c>
      <c r="X36" s="52">
        <v>3.8</v>
      </c>
    </row>
    <row r="37" spans="1:24" x14ac:dyDescent="0.2">
      <c r="A37" s="23" t="s">
        <v>79</v>
      </c>
      <c r="B37" s="23" t="s">
        <v>79</v>
      </c>
      <c r="C37" s="51">
        <v>13.2</v>
      </c>
      <c r="D37" s="51">
        <v>12</v>
      </c>
      <c r="E37" s="51">
        <v>13.9</v>
      </c>
      <c r="F37" s="51">
        <v>12.4</v>
      </c>
      <c r="G37" s="51">
        <v>12</v>
      </c>
      <c r="H37" s="51">
        <v>12.3</v>
      </c>
      <c r="I37" s="51">
        <v>14.2</v>
      </c>
      <c r="J37" s="51">
        <v>15.5</v>
      </c>
      <c r="K37" s="51">
        <v>14.4</v>
      </c>
      <c r="L37" s="51">
        <v>13</v>
      </c>
      <c r="M37" s="51">
        <v>13.2</v>
      </c>
      <c r="N37" s="52">
        <v>25.3</v>
      </c>
      <c r="O37" s="52">
        <v>23.9</v>
      </c>
      <c r="P37" s="52">
        <v>25.5</v>
      </c>
      <c r="Q37" s="52">
        <v>24</v>
      </c>
      <c r="R37" s="52">
        <v>21.8</v>
      </c>
      <c r="S37" s="52">
        <v>20.7</v>
      </c>
      <c r="T37" s="52">
        <v>21.7</v>
      </c>
      <c r="U37" s="52">
        <v>25.7</v>
      </c>
      <c r="V37" s="52">
        <v>25.3</v>
      </c>
      <c r="W37" s="52">
        <v>26.3</v>
      </c>
      <c r="X37" s="52">
        <v>26.6</v>
      </c>
    </row>
    <row r="38" spans="1:24" x14ac:dyDescent="0.2">
      <c r="A38" s="23" t="s">
        <v>80</v>
      </c>
      <c r="B38" s="23" t="s">
        <v>80</v>
      </c>
      <c r="C38" s="51">
        <v>51.6</v>
      </c>
      <c r="D38" s="51">
        <v>47.6</v>
      </c>
      <c r="E38" s="51">
        <v>58</v>
      </c>
      <c r="F38" s="51">
        <v>51.8</v>
      </c>
      <c r="G38" s="51">
        <v>52.9</v>
      </c>
      <c r="H38" s="51">
        <v>53.8</v>
      </c>
      <c r="I38" s="51">
        <v>59.2</v>
      </c>
      <c r="J38" s="51">
        <v>63.6</v>
      </c>
      <c r="K38" s="51">
        <v>56.9</v>
      </c>
      <c r="L38" s="51">
        <v>58</v>
      </c>
      <c r="M38" s="51">
        <v>98.5</v>
      </c>
      <c r="N38" s="52">
        <v>134.19999999999999</v>
      </c>
      <c r="O38" s="52">
        <v>134.80000000000001</v>
      </c>
      <c r="P38" s="52">
        <v>138.69999999999999</v>
      </c>
      <c r="Q38" s="52">
        <v>132.30000000000001</v>
      </c>
      <c r="R38" s="52">
        <v>126.3</v>
      </c>
      <c r="S38" s="52">
        <v>119.4</v>
      </c>
      <c r="T38" s="52">
        <v>231.5</v>
      </c>
      <c r="U38" s="52">
        <v>271.3</v>
      </c>
      <c r="V38" s="52">
        <v>274.5</v>
      </c>
      <c r="W38" s="52">
        <v>286.2</v>
      </c>
      <c r="X38" s="52">
        <v>278.39999999999998</v>
      </c>
    </row>
    <row r="39" spans="1:24" x14ac:dyDescent="0.2">
      <c r="A39" s="23" t="s">
        <v>81</v>
      </c>
      <c r="B39" s="23" t="s">
        <v>81</v>
      </c>
      <c r="C39" s="51">
        <v>46.7</v>
      </c>
      <c r="D39" s="51">
        <v>39.299999999999997</v>
      </c>
      <c r="E39" s="51">
        <v>46.4</v>
      </c>
      <c r="F39" s="51">
        <v>46</v>
      </c>
      <c r="G39" s="51">
        <v>45</v>
      </c>
      <c r="H39" s="51">
        <v>45.3</v>
      </c>
      <c r="I39" s="51">
        <v>49.5</v>
      </c>
      <c r="J39" s="51">
        <v>55.6</v>
      </c>
      <c r="K39" s="51">
        <v>50.5</v>
      </c>
      <c r="L39" s="51">
        <v>46.2</v>
      </c>
      <c r="M39" s="51">
        <v>48.9</v>
      </c>
      <c r="N39" s="52">
        <v>136.6</v>
      </c>
      <c r="O39" s="52">
        <v>137.9</v>
      </c>
      <c r="P39" s="52">
        <v>145</v>
      </c>
      <c r="Q39" s="52">
        <v>124.1</v>
      </c>
      <c r="R39" s="52">
        <v>124</v>
      </c>
      <c r="S39" s="52">
        <v>111.6</v>
      </c>
      <c r="T39" s="52">
        <v>113.8</v>
      </c>
      <c r="U39" s="52">
        <v>151.1</v>
      </c>
      <c r="V39" s="52">
        <v>148.69999999999999</v>
      </c>
      <c r="W39" s="52">
        <v>156.5</v>
      </c>
      <c r="X39" s="52">
        <v>148.9</v>
      </c>
    </row>
    <row r="40" spans="1:24" x14ac:dyDescent="0.2">
      <c r="A40" s="23" t="s">
        <v>82</v>
      </c>
      <c r="B40" s="23" t="s">
        <v>82</v>
      </c>
      <c r="C40" s="51">
        <v>54.7</v>
      </c>
      <c r="D40" s="51">
        <v>46.6</v>
      </c>
      <c r="E40" s="51">
        <v>61.6</v>
      </c>
      <c r="F40" s="51">
        <v>54.4</v>
      </c>
      <c r="G40" s="51">
        <v>52.3</v>
      </c>
      <c r="H40" s="51">
        <v>53.4</v>
      </c>
      <c r="I40" s="51">
        <v>58.8</v>
      </c>
      <c r="J40" s="51">
        <v>71.3</v>
      </c>
      <c r="K40" s="51">
        <v>59.4</v>
      </c>
      <c r="L40" s="51">
        <v>67.099999999999994</v>
      </c>
      <c r="M40" s="51">
        <v>91.9</v>
      </c>
      <c r="N40" s="52">
        <v>161.6</v>
      </c>
      <c r="O40" s="52">
        <v>161.5</v>
      </c>
      <c r="P40" s="52">
        <v>172.8</v>
      </c>
      <c r="Q40" s="52">
        <v>145.80000000000001</v>
      </c>
      <c r="R40" s="52">
        <v>142.69999999999999</v>
      </c>
      <c r="S40" s="52">
        <v>146.80000000000001</v>
      </c>
      <c r="T40" s="52">
        <v>218.3</v>
      </c>
      <c r="U40" s="52">
        <v>290.3</v>
      </c>
      <c r="V40" s="52">
        <v>293.89999999999998</v>
      </c>
      <c r="W40" s="52">
        <v>309.60000000000002</v>
      </c>
      <c r="X40" s="52">
        <v>306.89999999999998</v>
      </c>
    </row>
    <row r="41" spans="1:24" x14ac:dyDescent="0.2">
      <c r="A41" s="23" t="s">
        <v>83</v>
      </c>
      <c r="B41" s="23" t="s">
        <v>83</v>
      </c>
      <c r="C41" s="51">
        <v>41.2</v>
      </c>
      <c r="D41" s="51">
        <v>34.9</v>
      </c>
      <c r="E41" s="51">
        <v>37.1</v>
      </c>
      <c r="F41" s="51">
        <v>42.8</v>
      </c>
      <c r="G41" s="51">
        <v>40.4</v>
      </c>
      <c r="H41" s="51">
        <v>37.299999999999997</v>
      </c>
      <c r="I41" s="51">
        <v>44.1</v>
      </c>
      <c r="J41" s="51">
        <v>55.8</v>
      </c>
      <c r="K41" s="51">
        <v>46.7</v>
      </c>
      <c r="L41" s="51">
        <v>42.8</v>
      </c>
      <c r="M41" s="51">
        <v>46.2</v>
      </c>
      <c r="N41" s="52">
        <v>134.4</v>
      </c>
      <c r="O41" s="52">
        <v>127.1</v>
      </c>
      <c r="P41" s="52">
        <v>138.69999999999999</v>
      </c>
      <c r="Q41" s="52">
        <v>116.9</v>
      </c>
      <c r="R41" s="52">
        <v>110.9</v>
      </c>
      <c r="S41" s="52">
        <v>97.4</v>
      </c>
      <c r="T41" s="52">
        <v>101.4</v>
      </c>
      <c r="U41" s="52">
        <v>143.1</v>
      </c>
      <c r="V41" s="52">
        <v>142.1</v>
      </c>
      <c r="W41" s="52">
        <v>154.4</v>
      </c>
      <c r="X41" s="52">
        <v>156.1</v>
      </c>
    </row>
    <row r="42" spans="1:24" x14ac:dyDescent="0.2">
      <c r="A42" s="23" t="s">
        <v>84</v>
      </c>
      <c r="B42" s="23" t="s">
        <v>84</v>
      </c>
      <c r="C42" s="51">
        <v>106.8</v>
      </c>
      <c r="D42" s="51">
        <v>94</v>
      </c>
      <c r="E42" s="51">
        <v>97.4</v>
      </c>
      <c r="F42" s="51">
        <v>102.4</v>
      </c>
      <c r="G42" s="51">
        <v>101.5</v>
      </c>
      <c r="H42" s="51">
        <v>108.1</v>
      </c>
      <c r="I42" s="51">
        <v>119.3</v>
      </c>
      <c r="J42" s="51">
        <v>142.5</v>
      </c>
      <c r="K42" s="51">
        <v>117.3</v>
      </c>
      <c r="L42" s="51">
        <v>115.5</v>
      </c>
      <c r="M42" s="51">
        <v>124</v>
      </c>
      <c r="N42" s="52">
        <v>370.2</v>
      </c>
      <c r="O42" s="52">
        <v>370.6</v>
      </c>
      <c r="P42" s="52">
        <v>385.6</v>
      </c>
      <c r="Q42" s="52">
        <v>344.3</v>
      </c>
      <c r="R42" s="52">
        <v>330.2</v>
      </c>
      <c r="S42" s="52">
        <v>325.8</v>
      </c>
      <c r="T42" s="52">
        <v>321.2</v>
      </c>
      <c r="U42" s="52">
        <v>456.9</v>
      </c>
      <c r="V42" s="52">
        <v>471.8</v>
      </c>
      <c r="W42" s="52">
        <v>488.2</v>
      </c>
      <c r="X42" s="52">
        <v>487.4</v>
      </c>
    </row>
    <row r="43" spans="1:24" x14ac:dyDescent="0.2">
      <c r="A43" s="23" t="s">
        <v>85</v>
      </c>
      <c r="B43" s="23" t="s">
        <v>85</v>
      </c>
      <c r="C43" s="51">
        <v>95.3</v>
      </c>
      <c r="D43" s="51">
        <v>80.3</v>
      </c>
      <c r="E43" s="51">
        <v>90.4</v>
      </c>
      <c r="F43" s="51">
        <v>90.7</v>
      </c>
      <c r="G43" s="51">
        <v>95.7</v>
      </c>
      <c r="H43" s="51">
        <v>96.1</v>
      </c>
      <c r="I43" s="51">
        <v>97</v>
      </c>
      <c r="J43" s="51">
        <v>116.1</v>
      </c>
      <c r="K43" s="51">
        <v>99.6</v>
      </c>
      <c r="L43" s="51">
        <v>99.7</v>
      </c>
      <c r="M43" s="51">
        <v>107.9</v>
      </c>
      <c r="N43" s="52">
        <v>340.9</v>
      </c>
      <c r="O43" s="52">
        <v>336.8</v>
      </c>
      <c r="P43" s="52">
        <v>343.8</v>
      </c>
      <c r="Q43" s="52">
        <v>309</v>
      </c>
      <c r="R43" s="52">
        <v>306.89999999999998</v>
      </c>
      <c r="S43" s="52">
        <v>304.5</v>
      </c>
      <c r="T43" s="52">
        <v>301.3</v>
      </c>
      <c r="U43" s="52">
        <v>389.5</v>
      </c>
      <c r="V43" s="52">
        <v>382.4</v>
      </c>
      <c r="W43" s="52">
        <v>408.6</v>
      </c>
      <c r="X43" s="52">
        <v>404.1</v>
      </c>
    </row>
    <row r="44" spans="1:24" x14ac:dyDescent="0.2">
      <c r="A44" s="23" t="s">
        <v>86</v>
      </c>
      <c r="B44" s="23" t="s">
        <v>86</v>
      </c>
      <c r="C44" s="51">
        <v>20.3</v>
      </c>
      <c r="D44" s="51">
        <v>19.8</v>
      </c>
      <c r="E44" s="51">
        <v>17.899999999999999</v>
      </c>
      <c r="F44" s="51">
        <v>18.7</v>
      </c>
      <c r="G44" s="51">
        <v>18.399999999999999</v>
      </c>
      <c r="H44" s="51">
        <v>19.899999999999999</v>
      </c>
      <c r="I44" s="51">
        <v>23.1</v>
      </c>
      <c r="J44" s="51">
        <v>26.7</v>
      </c>
      <c r="K44" s="51">
        <v>22.2</v>
      </c>
      <c r="L44" s="51">
        <v>11.8</v>
      </c>
      <c r="M44" s="51">
        <v>25</v>
      </c>
      <c r="N44" s="52">
        <v>101.1</v>
      </c>
      <c r="O44" s="52">
        <v>99.1</v>
      </c>
      <c r="P44" s="52">
        <v>104.9</v>
      </c>
      <c r="Q44" s="52">
        <v>94.5</v>
      </c>
      <c r="R44" s="52">
        <v>90.4</v>
      </c>
      <c r="S44" s="52">
        <v>6.4</v>
      </c>
      <c r="T44" s="52">
        <v>74.099999999999994</v>
      </c>
      <c r="U44" s="52">
        <v>115.8</v>
      </c>
      <c r="V44" s="52">
        <v>119.2</v>
      </c>
      <c r="W44" s="52">
        <v>120.5</v>
      </c>
      <c r="X44" s="52">
        <v>121.1</v>
      </c>
    </row>
    <row r="45" spans="1:24" x14ac:dyDescent="0.2">
      <c r="A45" s="21" t="s">
        <v>162</v>
      </c>
      <c r="B45" s="23"/>
      <c r="C45" s="51"/>
      <c r="D45" s="51"/>
      <c r="E45" s="51"/>
      <c r="F45" s="51"/>
      <c r="G45" s="51"/>
      <c r="H45" s="51"/>
      <c r="I45" s="51"/>
      <c r="J45" s="51"/>
      <c r="K45" s="51"/>
      <c r="L45" s="51"/>
      <c r="M45" s="51"/>
      <c r="N45" s="52"/>
      <c r="O45" s="52"/>
      <c r="P45" s="52"/>
      <c r="Q45" s="52"/>
      <c r="R45" s="52"/>
      <c r="S45" s="52"/>
      <c r="T45" s="52"/>
      <c r="U45" s="52"/>
      <c r="V45" s="52"/>
      <c r="W45" s="52"/>
      <c r="X45" s="52"/>
    </row>
    <row r="46" spans="1:24" x14ac:dyDescent="0.2">
      <c r="A46" s="23" t="s">
        <v>87</v>
      </c>
      <c r="B46" s="23" t="s">
        <v>87</v>
      </c>
      <c r="C46" s="51">
        <v>0.28000000000000003</v>
      </c>
      <c r="D46" s="51">
        <v>0.27</v>
      </c>
      <c r="E46" s="51">
        <v>0.28999999999999998</v>
      </c>
      <c r="F46" s="51">
        <v>0.31</v>
      </c>
      <c r="G46" s="51">
        <v>0.3</v>
      </c>
      <c r="H46" s="51">
        <v>0.3</v>
      </c>
      <c r="I46" s="51">
        <v>0.35</v>
      </c>
      <c r="J46" s="51">
        <v>0.34</v>
      </c>
      <c r="K46" s="51">
        <v>0.31</v>
      </c>
      <c r="L46" s="51">
        <v>0.46</v>
      </c>
      <c r="M46" s="51">
        <v>0.41</v>
      </c>
      <c r="N46" s="52">
        <v>0.21</v>
      </c>
      <c r="O46" s="52">
        <v>0.1</v>
      </c>
      <c r="P46" s="52">
        <v>0.19</v>
      </c>
      <c r="Q46" s="52">
        <v>0.15</v>
      </c>
      <c r="R46" s="52">
        <v>0.15</v>
      </c>
      <c r="S46" s="52">
        <v>0.28000000000000003</v>
      </c>
      <c r="T46" s="52">
        <v>0.12</v>
      </c>
      <c r="U46" s="52">
        <v>0.18</v>
      </c>
      <c r="V46" s="52">
        <v>0.14000000000000001</v>
      </c>
      <c r="W46" s="52">
        <v>0.13</v>
      </c>
      <c r="X46" s="52">
        <v>0.18</v>
      </c>
    </row>
    <row r="47" spans="1:24" x14ac:dyDescent="0.2">
      <c r="A47" s="23" t="s">
        <v>88</v>
      </c>
      <c r="B47" s="23" t="s">
        <v>88</v>
      </c>
      <c r="C47" s="51">
        <v>4.84</v>
      </c>
      <c r="D47" s="51">
        <v>4.5999999999999996</v>
      </c>
      <c r="E47" s="51">
        <v>4.75</v>
      </c>
      <c r="F47" s="51">
        <v>5.17</v>
      </c>
      <c r="G47" s="51">
        <v>5.1100000000000003</v>
      </c>
      <c r="H47" s="51">
        <v>5.25</v>
      </c>
      <c r="I47" s="51">
        <v>5.68</v>
      </c>
      <c r="J47" s="51">
        <v>6.89</v>
      </c>
      <c r="K47" s="51">
        <v>5.52</v>
      </c>
      <c r="L47" s="51">
        <v>4.97</v>
      </c>
      <c r="M47" s="51">
        <v>7.22</v>
      </c>
      <c r="N47" s="52">
        <v>13.65</v>
      </c>
      <c r="O47" s="52">
        <v>13.1</v>
      </c>
      <c r="P47" s="52">
        <v>13.57</v>
      </c>
      <c r="Q47" s="52">
        <v>12.52</v>
      </c>
      <c r="R47" s="52">
        <v>11.62</v>
      </c>
      <c r="S47" s="52">
        <v>10.74</v>
      </c>
      <c r="T47" s="52">
        <v>10.97</v>
      </c>
      <c r="U47" s="52">
        <v>14.9</v>
      </c>
      <c r="V47" s="52">
        <v>15.01</v>
      </c>
      <c r="W47" s="52">
        <v>15.49</v>
      </c>
      <c r="X47" s="52">
        <v>15.45</v>
      </c>
    </row>
    <row r="48" spans="1:24" x14ac:dyDescent="0.2">
      <c r="A48" s="23" t="s">
        <v>89</v>
      </c>
      <c r="B48" s="23" t="s">
        <v>89</v>
      </c>
      <c r="C48" s="51">
        <v>0.55000000000000004</v>
      </c>
      <c r="D48" s="51">
        <v>0.55000000000000004</v>
      </c>
      <c r="E48" s="51">
        <v>0.57999999999999996</v>
      </c>
      <c r="F48" s="51">
        <v>0.54</v>
      </c>
      <c r="G48" s="51">
        <v>0.5</v>
      </c>
      <c r="H48" s="51">
        <v>0.55000000000000004</v>
      </c>
      <c r="I48" s="51">
        <v>0.57999999999999996</v>
      </c>
      <c r="J48" s="51">
        <v>0.81</v>
      </c>
      <c r="K48" s="51">
        <v>0.6</v>
      </c>
      <c r="L48" s="51">
        <v>0.87</v>
      </c>
      <c r="M48" s="51">
        <v>0.77</v>
      </c>
      <c r="N48" s="52">
        <v>1.68</v>
      </c>
      <c r="O48" s="52">
        <v>1.9</v>
      </c>
      <c r="P48" s="52">
        <v>1.87</v>
      </c>
      <c r="Q48" s="52">
        <v>1.67</v>
      </c>
      <c r="R48" s="52">
        <v>1.6</v>
      </c>
      <c r="S48" s="52">
        <v>1.39</v>
      </c>
      <c r="T48" s="52">
        <v>1.55</v>
      </c>
      <c r="U48" s="52">
        <v>2.16</v>
      </c>
      <c r="V48" s="52">
        <v>2.2999999999999998</v>
      </c>
      <c r="W48" s="52">
        <v>2.41</v>
      </c>
      <c r="X48" s="52">
        <v>2.2999999999999998</v>
      </c>
    </row>
    <row r="49" spans="1:24" x14ac:dyDescent="0.2">
      <c r="A49" s="23" t="s">
        <v>90</v>
      </c>
      <c r="B49" s="23" t="s">
        <v>90</v>
      </c>
      <c r="C49" s="51">
        <v>0.41</v>
      </c>
      <c r="D49" s="51">
        <v>0.43</v>
      </c>
      <c r="E49" s="51">
        <v>0.43</v>
      </c>
      <c r="F49" s="51">
        <v>0.48</v>
      </c>
      <c r="G49" s="51">
        <v>0.41</v>
      </c>
      <c r="H49" s="51">
        <v>0.45</v>
      </c>
      <c r="I49" s="51">
        <v>0.63</v>
      </c>
      <c r="J49" s="51">
        <v>0.75</v>
      </c>
      <c r="K49" s="51">
        <v>0.59</v>
      </c>
      <c r="L49" s="51">
        <v>0.38</v>
      </c>
      <c r="M49" s="51">
        <v>0.69</v>
      </c>
      <c r="N49" s="52">
        <v>1.67</v>
      </c>
      <c r="O49" s="52">
        <v>1.67</v>
      </c>
      <c r="P49" s="52">
        <v>1.6</v>
      </c>
      <c r="Q49" s="52">
        <v>1.5</v>
      </c>
      <c r="R49" s="52">
        <v>1.52</v>
      </c>
      <c r="S49" s="52">
        <v>1.3</v>
      </c>
      <c r="T49" s="52">
        <v>1.48</v>
      </c>
      <c r="U49" s="52">
        <v>1.86</v>
      </c>
      <c r="V49" s="52">
        <v>1.93</v>
      </c>
      <c r="W49" s="52">
        <v>2.17</v>
      </c>
      <c r="X49" s="52">
        <v>1.86</v>
      </c>
    </row>
    <row r="50" spans="1:24" x14ac:dyDescent="0.2">
      <c r="A50" s="23" t="s">
        <v>91</v>
      </c>
      <c r="B50" s="23" t="s">
        <v>91</v>
      </c>
      <c r="C50" s="51">
        <v>0.09</v>
      </c>
      <c r="D50" s="51">
        <v>7.0000000000000007E-2</v>
      </c>
      <c r="E50" s="51">
        <v>0.03</v>
      </c>
      <c r="F50" s="51">
        <v>0.12</v>
      </c>
      <c r="G50" s="51">
        <v>0.1</v>
      </c>
      <c r="H50" s="51">
        <v>0.05</v>
      </c>
      <c r="I50" s="51">
        <v>0.1</v>
      </c>
      <c r="J50" s="51">
        <v>0.2</v>
      </c>
      <c r="K50" s="51">
        <v>0.11</v>
      </c>
      <c r="L50" s="51">
        <v>0.19</v>
      </c>
      <c r="M50" s="51">
        <v>0.16</v>
      </c>
      <c r="N50" s="52">
        <v>0.2</v>
      </c>
      <c r="O50" s="52">
        <v>0.21</v>
      </c>
      <c r="P50" s="52">
        <v>0.25</v>
      </c>
      <c r="Q50" s="52">
        <v>0.24</v>
      </c>
      <c r="R50" s="52">
        <v>0.21</v>
      </c>
      <c r="S50" s="52">
        <v>0.25</v>
      </c>
      <c r="T50" s="52">
        <v>0.21</v>
      </c>
      <c r="U50" s="52">
        <v>0.28000000000000003</v>
      </c>
      <c r="V50" s="52">
        <v>0.33</v>
      </c>
      <c r="W50" s="52">
        <v>0.34</v>
      </c>
      <c r="X50" s="52">
        <v>0.35</v>
      </c>
    </row>
    <row r="51" spans="1:24" x14ac:dyDescent="0.2">
      <c r="A51" s="23" t="s">
        <v>92</v>
      </c>
      <c r="B51" s="23" t="s">
        <v>92</v>
      </c>
      <c r="C51" s="51">
        <v>0.24</v>
      </c>
      <c r="D51" s="51">
        <v>0.19</v>
      </c>
      <c r="E51" s="51">
        <v>0.11</v>
      </c>
      <c r="F51" s="51">
        <v>0.18</v>
      </c>
      <c r="G51" s="51">
        <v>0.14000000000000001</v>
      </c>
      <c r="H51" s="51">
        <v>0.16</v>
      </c>
      <c r="I51" s="51">
        <v>0.26</v>
      </c>
      <c r="J51" s="51">
        <v>0.4</v>
      </c>
      <c r="K51" s="51">
        <v>0.28000000000000003</v>
      </c>
      <c r="L51" s="51">
        <v>0.06</v>
      </c>
      <c r="M51" s="51">
        <v>0.34</v>
      </c>
      <c r="N51" s="52">
        <v>0.8</v>
      </c>
      <c r="O51" s="52">
        <v>0.8</v>
      </c>
      <c r="P51" s="52">
        <v>0.81</v>
      </c>
      <c r="Q51" s="52">
        <v>0.88</v>
      </c>
      <c r="R51" s="52">
        <v>0.75</v>
      </c>
      <c r="S51" s="52">
        <v>0.72</v>
      </c>
      <c r="T51" s="52">
        <v>0.24</v>
      </c>
      <c r="U51" s="52">
        <v>0.72</v>
      </c>
      <c r="V51" s="52">
        <v>1.24</v>
      </c>
      <c r="W51" s="52">
        <v>1.29</v>
      </c>
      <c r="X51" s="52">
        <v>1.31</v>
      </c>
    </row>
    <row r="52" spans="1:24" x14ac:dyDescent="0.2">
      <c r="A52" s="23" t="s">
        <v>93</v>
      </c>
      <c r="B52" s="23" t="s">
        <v>93</v>
      </c>
      <c r="C52" s="51">
        <v>0.43</v>
      </c>
      <c r="D52" s="51">
        <v>0.87</v>
      </c>
      <c r="E52" s="51">
        <v>0.73</v>
      </c>
      <c r="F52" s="51">
        <v>0.83</v>
      </c>
      <c r="G52" s="51">
        <v>0.91</v>
      </c>
      <c r="H52" s="51">
        <v>0.76</v>
      </c>
      <c r="I52" s="51">
        <v>0.57999999999999996</v>
      </c>
      <c r="J52" s="51">
        <v>0.49</v>
      </c>
      <c r="K52" s="51">
        <v>0.89</v>
      </c>
      <c r="L52" s="51">
        <v>1.86</v>
      </c>
      <c r="M52" s="51">
        <v>0.81</v>
      </c>
      <c r="N52" s="52"/>
      <c r="O52" s="52"/>
      <c r="P52" s="52"/>
      <c r="Q52" s="52"/>
      <c r="R52" s="52"/>
      <c r="S52" s="52">
        <v>1.58</v>
      </c>
      <c r="T52" s="52"/>
      <c r="U52" s="52"/>
      <c r="V52" s="52"/>
      <c r="W52" s="52"/>
      <c r="X52" s="52">
        <v>0.68</v>
      </c>
    </row>
  </sheetData>
  <mergeCells count="6">
    <mergeCell ref="C4:I4"/>
    <mergeCell ref="J4:M4"/>
    <mergeCell ref="C3:M3"/>
    <mergeCell ref="N4:T4"/>
    <mergeCell ref="U4:X4"/>
    <mergeCell ref="N3:X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D249A-6260-964B-B294-12E91F5B66FB}">
  <dimension ref="A1:V53"/>
  <sheetViews>
    <sheetView topLeftCell="I4" workbookViewId="0">
      <selection activeCell="T5" sqref="T5:T25"/>
    </sheetView>
  </sheetViews>
  <sheetFormatPr baseColWidth="10" defaultRowHeight="16" x14ac:dyDescent="0.2"/>
  <cols>
    <col min="3" max="3" width="20.5" customWidth="1"/>
    <col min="4" max="4" width="29.6640625" customWidth="1"/>
    <col min="5" max="5" width="15.33203125" customWidth="1"/>
    <col min="7" max="7" width="16" customWidth="1"/>
    <col min="9" max="9" width="15.1640625" customWidth="1"/>
    <col min="11" max="11" width="16.1640625" customWidth="1"/>
    <col min="13" max="13" width="14.83203125" customWidth="1"/>
    <col min="15" max="15" width="16.6640625" customWidth="1"/>
    <col min="17" max="17" width="16.5" customWidth="1"/>
    <col min="20" max="20" width="19.83203125" bestFit="1" customWidth="1"/>
  </cols>
  <sheetData>
    <row r="1" spans="1:20" ht="16" customHeight="1" x14ac:dyDescent="0.25">
      <c r="A1" s="13" t="s">
        <v>172</v>
      </c>
    </row>
    <row r="2" spans="1:20" ht="16" customHeight="1" x14ac:dyDescent="0.2">
      <c r="A2" s="12"/>
    </row>
    <row r="3" spans="1:20" ht="16" customHeight="1" x14ac:dyDescent="0.2">
      <c r="E3" s="67" t="s">
        <v>4</v>
      </c>
      <c r="F3" s="68"/>
      <c r="G3" s="67" t="s">
        <v>5</v>
      </c>
      <c r="H3" s="68"/>
      <c r="I3" s="67" t="s">
        <v>0</v>
      </c>
      <c r="J3" s="68"/>
      <c r="K3" s="67" t="s">
        <v>1</v>
      </c>
      <c r="L3" s="68"/>
      <c r="M3" s="67" t="s">
        <v>2</v>
      </c>
      <c r="N3" s="68"/>
      <c r="O3" s="67" t="s">
        <v>3</v>
      </c>
      <c r="P3" s="68"/>
      <c r="Q3" s="67" t="s">
        <v>6</v>
      </c>
      <c r="R3" s="68"/>
    </row>
    <row r="4" spans="1:20" ht="51" customHeight="1" thickBot="1" x14ac:dyDescent="0.3">
      <c r="C4" s="1"/>
      <c r="D4" s="6" t="s">
        <v>9</v>
      </c>
      <c r="E4" s="12" t="s">
        <v>129</v>
      </c>
      <c r="F4" s="14" t="s">
        <v>8</v>
      </c>
      <c r="G4" s="12" t="s">
        <v>129</v>
      </c>
      <c r="H4" s="14" t="s">
        <v>8</v>
      </c>
      <c r="I4" s="12" t="s">
        <v>129</v>
      </c>
      <c r="J4" s="14" t="s">
        <v>8</v>
      </c>
      <c r="K4" s="12" t="s">
        <v>129</v>
      </c>
      <c r="L4" s="14" t="s">
        <v>8</v>
      </c>
      <c r="M4" s="12" t="s">
        <v>129</v>
      </c>
      <c r="N4" s="14" t="s">
        <v>8</v>
      </c>
      <c r="O4" s="12" t="s">
        <v>129</v>
      </c>
      <c r="P4" s="14" t="s">
        <v>8</v>
      </c>
      <c r="Q4" s="12" t="s">
        <v>129</v>
      </c>
      <c r="R4" s="14" t="s">
        <v>8</v>
      </c>
    </row>
    <row r="5" spans="1:20" ht="16" customHeight="1" x14ac:dyDescent="0.2">
      <c r="A5" s="58" t="s">
        <v>133</v>
      </c>
      <c r="B5" s="69" t="s">
        <v>10</v>
      </c>
      <c r="C5" s="3" t="s">
        <v>11</v>
      </c>
      <c r="D5" s="6" t="s">
        <v>12</v>
      </c>
      <c r="E5" s="15">
        <v>-1.107</v>
      </c>
      <c r="F5" s="15">
        <v>7.7719999999999997E-2</v>
      </c>
      <c r="G5" s="15">
        <v>-1.179</v>
      </c>
      <c r="H5" s="15">
        <v>4.0890000000000003E-2</v>
      </c>
      <c r="I5" s="15">
        <v>-1.1619999999999999</v>
      </c>
      <c r="J5" s="15">
        <v>3.7490000000000002E-2</v>
      </c>
      <c r="K5" s="15">
        <v>-1.1060000000000001</v>
      </c>
      <c r="L5" s="15">
        <v>5.2979999999999999E-2</v>
      </c>
      <c r="M5" s="15">
        <v>-1.19</v>
      </c>
      <c r="N5" s="15">
        <v>2.7640000000000001E-2</v>
      </c>
      <c r="O5" s="15">
        <v>-1.141</v>
      </c>
      <c r="P5" s="15">
        <v>3.1179999999999999E-2</v>
      </c>
      <c r="Q5" s="15" t="s">
        <v>48</v>
      </c>
      <c r="R5" s="15"/>
      <c r="T5" s="57"/>
    </row>
    <row r="6" spans="1:20" ht="16" customHeight="1" x14ac:dyDescent="0.2">
      <c r="A6" s="59"/>
      <c r="B6" s="70"/>
      <c r="C6" s="3" t="s">
        <v>13</v>
      </c>
      <c r="D6" s="6" t="s">
        <v>14</v>
      </c>
      <c r="E6" s="15">
        <v>-1.2350000000000003</v>
      </c>
      <c r="F6" s="15">
        <v>4.6019999999999998E-2</v>
      </c>
      <c r="G6" s="15">
        <v>-1.45</v>
      </c>
      <c r="H6" s="15">
        <v>7.5249999999999997E-2</v>
      </c>
      <c r="I6" s="15">
        <v>-1.569</v>
      </c>
      <c r="J6" s="15">
        <v>0.17960000000000001</v>
      </c>
      <c r="K6" s="15">
        <v>-1.5640000000000001</v>
      </c>
      <c r="L6" s="15">
        <v>5.4350000000000002E-2</v>
      </c>
      <c r="M6" s="15">
        <v>-1.349</v>
      </c>
      <c r="N6" s="15">
        <v>7.0639999999999994E-2</v>
      </c>
      <c r="O6" s="15">
        <v>-1.556</v>
      </c>
      <c r="P6" s="15">
        <v>0.1525</v>
      </c>
      <c r="Q6" s="15">
        <v>-1.133</v>
      </c>
      <c r="R6" s="15">
        <v>0.17319999999999999</v>
      </c>
      <c r="T6" s="57"/>
    </row>
    <row r="7" spans="1:20" ht="16" customHeight="1" x14ac:dyDescent="0.2">
      <c r="A7" s="59"/>
      <c r="B7" s="70"/>
      <c r="C7" s="3" t="s">
        <v>15</v>
      </c>
      <c r="D7" s="6" t="s">
        <v>16</v>
      </c>
      <c r="E7" s="15">
        <v>-1.05</v>
      </c>
      <c r="F7" s="15">
        <v>2.6169999999999999E-2</v>
      </c>
      <c r="G7" s="15">
        <v>-1.234</v>
      </c>
      <c r="H7" s="15">
        <v>7.6630000000000004E-2</v>
      </c>
      <c r="I7" s="15">
        <v>-1.33</v>
      </c>
      <c r="J7" s="15">
        <v>0.1245</v>
      </c>
      <c r="K7" s="15">
        <v>-1.286</v>
      </c>
      <c r="L7" s="15">
        <v>0.1009</v>
      </c>
      <c r="M7" s="15">
        <v>-1.4430000000000001</v>
      </c>
      <c r="N7" s="15">
        <v>0.1113</v>
      </c>
      <c r="O7" s="15">
        <v>-1.4670000000000001</v>
      </c>
      <c r="P7" s="15">
        <v>0.1111</v>
      </c>
      <c r="Q7" s="15" t="s">
        <v>48</v>
      </c>
      <c r="R7" s="15"/>
      <c r="T7" s="57"/>
    </row>
    <row r="8" spans="1:20" ht="16" customHeight="1" x14ac:dyDescent="0.2">
      <c r="A8" s="59"/>
      <c r="B8" s="70"/>
      <c r="C8" s="3" t="s">
        <v>17</v>
      </c>
      <c r="D8" s="6" t="s">
        <v>18</v>
      </c>
      <c r="E8" s="15">
        <v>-1.2870000000000001</v>
      </c>
      <c r="F8" s="15">
        <v>4.3799999999999999E-2</v>
      </c>
      <c r="G8" s="15">
        <v>-1.5329999999999999</v>
      </c>
      <c r="H8" s="15">
        <v>5.1529999999999999E-2</v>
      </c>
      <c r="I8" s="15">
        <v>-1.61</v>
      </c>
      <c r="J8" s="15">
        <v>9.5689999999999997E-2</v>
      </c>
      <c r="K8" s="15">
        <v>-1.351</v>
      </c>
      <c r="L8" s="15">
        <v>0.15</v>
      </c>
      <c r="M8" s="15">
        <v>-1.835</v>
      </c>
      <c r="N8" s="15">
        <v>9.9379999999999996E-2</v>
      </c>
      <c r="O8" s="15">
        <v>-1.6419999999999999</v>
      </c>
      <c r="P8" s="15">
        <v>0.13919999999999999</v>
      </c>
      <c r="Q8" s="15" t="s">
        <v>48</v>
      </c>
      <c r="R8" s="15"/>
      <c r="T8" s="57"/>
    </row>
    <row r="9" spans="1:20" ht="16" customHeight="1" x14ac:dyDescent="0.2">
      <c r="A9" s="59"/>
      <c r="B9" s="70"/>
      <c r="C9" s="3" t="s">
        <v>19</v>
      </c>
      <c r="D9" s="6" t="s">
        <v>20</v>
      </c>
      <c r="E9" s="15">
        <v>-1.3220000000000003</v>
      </c>
      <c r="F9" s="15">
        <v>3.1449999999999999E-2</v>
      </c>
      <c r="G9" s="15">
        <v>-1.387</v>
      </c>
      <c r="H9" s="15">
        <v>0.1125</v>
      </c>
      <c r="I9" s="15">
        <v>-1.649</v>
      </c>
      <c r="J9" s="15">
        <v>0.1668</v>
      </c>
      <c r="K9" s="15">
        <v>-1.21</v>
      </c>
      <c r="L9" s="15">
        <v>8.4169999999999995E-2</v>
      </c>
      <c r="M9" s="15">
        <v>-1.462</v>
      </c>
      <c r="N9" s="15">
        <v>5.3220000000000003E-2</v>
      </c>
      <c r="O9" s="15">
        <v>-1.359</v>
      </c>
      <c r="P9" s="15">
        <v>5.1860000000000003E-2</v>
      </c>
      <c r="Q9" s="15" t="s">
        <v>48</v>
      </c>
      <c r="R9" s="15"/>
      <c r="T9" s="57"/>
    </row>
    <row r="10" spans="1:20" ht="16" customHeight="1" x14ac:dyDescent="0.2">
      <c r="A10" s="59"/>
      <c r="B10" s="70"/>
      <c r="C10" s="3" t="s">
        <v>21</v>
      </c>
      <c r="D10" s="6" t="s">
        <v>22</v>
      </c>
      <c r="E10" s="15">
        <v>-1.2310000000000003</v>
      </c>
      <c r="F10" s="15">
        <v>8.4909999999999999E-2</v>
      </c>
      <c r="G10" s="15">
        <v>-1.4259999999999999</v>
      </c>
      <c r="H10" s="15">
        <v>4.514E-2</v>
      </c>
      <c r="I10" s="15">
        <v>-1.464</v>
      </c>
      <c r="J10" s="15">
        <v>0.1331</v>
      </c>
      <c r="K10" s="15">
        <v>-1.456</v>
      </c>
      <c r="L10" s="15">
        <v>0.1331</v>
      </c>
      <c r="M10" s="15">
        <v>-1.6719999999999999</v>
      </c>
      <c r="N10" s="15">
        <v>9.6280000000000004E-2</v>
      </c>
      <c r="O10" s="15">
        <v>-1.6970000000000001</v>
      </c>
      <c r="P10" s="15">
        <v>0.1394</v>
      </c>
      <c r="Q10" s="15">
        <v>-1.06</v>
      </c>
      <c r="R10" s="15">
        <v>0.15210000000000001</v>
      </c>
      <c r="T10" s="57"/>
    </row>
    <row r="11" spans="1:20" ht="16" customHeight="1" thickBot="1" x14ac:dyDescent="0.25">
      <c r="A11" s="59"/>
      <c r="B11" s="71"/>
      <c r="C11" s="3" t="s">
        <v>23</v>
      </c>
      <c r="D11" s="6" t="s">
        <v>24</v>
      </c>
      <c r="E11" s="15">
        <v>-1.5940000000000003</v>
      </c>
      <c r="F11" s="15">
        <v>5.9540000000000003E-2</v>
      </c>
      <c r="G11" s="15">
        <v>-1.4179999999999999</v>
      </c>
      <c r="H11" s="15">
        <v>4.7759999999999997E-2</v>
      </c>
      <c r="I11" s="15">
        <v>-2.141</v>
      </c>
      <c r="J11" s="15">
        <v>7.0010000000000003E-2</v>
      </c>
      <c r="K11" s="15">
        <v>-1.7370000000000001</v>
      </c>
      <c r="L11" s="15">
        <v>7.263E-2</v>
      </c>
      <c r="M11" s="15">
        <v>-1.9</v>
      </c>
      <c r="N11" s="15">
        <v>9.0179999999999996E-2</v>
      </c>
      <c r="O11" s="15">
        <v>-1.8069999999999999</v>
      </c>
      <c r="P11" s="15">
        <v>6.8080000000000002E-2</v>
      </c>
      <c r="Q11" s="15">
        <v>-0.77810000000000001</v>
      </c>
      <c r="R11" s="15">
        <v>1.5629999999999999</v>
      </c>
      <c r="T11" s="57"/>
    </row>
    <row r="12" spans="1:20" ht="16" customHeight="1" x14ac:dyDescent="0.2">
      <c r="A12" s="59"/>
      <c r="B12" s="69" t="s">
        <v>25</v>
      </c>
      <c r="C12" s="3" t="s">
        <v>26</v>
      </c>
      <c r="D12" s="6" t="s">
        <v>27</v>
      </c>
      <c r="E12" s="15">
        <v>-1.3340000000000001</v>
      </c>
      <c r="F12" s="15">
        <v>2.8760000000000001E-2</v>
      </c>
      <c r="G12" s="15">
        <v>-1.444</v>
      </c>
      <c r="H12" s="15">
        <v>6.9500000000000006E-2</v>
      </c>
      <c r="I12" s="15">
        <v>-1.4970000000000001</v>
      </c>
      <c r="J12" s="15">
        <v>0.1043</v>
      </c>
      <c r="K12" s="15">
        <v>-1.363</v>
      </c>
      <c r="L12" s="15">
        <v>8.9289999999999994E-2</v>
      </c>
      <c r="M12" s="15">
        <v>-1.786</v>
      </c>
      <c r="N12" s="15">
        <v>8.0570000000000003E-2</v>
      </c>
      <c r="O12" s="15">
        <v>-1.7450000000000001</v>
      </c>
      <c r="P12" s="15">
        <v>6.1010000000000002E-2</v>
      </c>
      <c r="Q12" s="15">
        <v>-1.228</v>
      </c>
      <c r="R12" s="15">
        <v>0.13039999999999999</v>
      </c>
      <c r="T12" s="57"/>
    </row>
    <row r="13" spans="1:20" ht="16" customHeight="1" x14ac:dyDescent="0.2">
      <c r="A13" s="59"/>
      <c r="B13" s="70"/>
      <c r="C13" s="3" t="s">
        <v>21</v>
      </c>
      <c r="D13" s="6" t="s">
        <v>28</v>
      </c>
      <c r="E13" s="15">
        <v>-1.3300000000000003</v>
      </c>
      <c r="F13" s="15">
        <v>4.3569999999999998E-2</v>
      </c>
      <c r="G13" s="15">
        <v>-1.4330000000000001</v>
      </c>
      <c r="H13" s="15">
        <v>5.9119999999999999E-2</v>
      </c>
      <c r="I13" s="15">
        <v>-1.8220000000000001</v>
      </c>
      <c r="J13" s="15">
        <v>0.1212</v>
      </c>
      <c r="K13" s="15">
        <v>-1.595</v>
      </c>
      <c r="L13" s="15">
        <v>6.0670000000000002E-2</v>
      </c>
      <c r="M13" s="15">
        <v>-1.635</v>
      </c>
      <c r="N13" s="15">
        <v>9.4240000000000004E-2</v>
      </c>
      <c r="O13" s="15">
        <v>-1.9219999999999999</v>
      </c>
      <c r="P13" s="15">
        <v>0.19689999999999999</v>
      </c>
      <c r="Q13" s="15">
        <v>-1.1519999999999999</v>
      </c>
      <c r="R13" s="15">
        <v>0.1598</v>
      </c>
      <c r="T13" s="57"/>
    </row>
    <row r="14" spans="1:20" ht="16" customHeight="1" x14ac:dyDescent="0.2">
      <c r="A14" s="59"/>
      <c r="B14" s="70"/>
      <c r="C14" s="3" t="s">
        <v>23</v>
      </c>
      <c r="D14" s="6" t="s">
        <v>29</v>
      </c>
      <c r="E14" s="15">
        <v>-1.2200000000000002</v>
      </c>
      <c r="F14" s="15">
        <v>3.8219999999999997E-2</v>
      </c>
      <c r="G14" s="15">
        <v>-1.4179999999999999</v>
      </c>
      <c r="H14" s="15">
        <v>4.7759999999999997E-2</v>
      </c>
      <c r="I14" s="15">
        <v>-1.619</v>
      </c>
      <c r="J14" s="15">
        <v>0.10680000000000001</v>
      </c>
      <c r="K14" s="15">
        <v>-1.3049999999999999</v>
      </c>
      <c r="L14" s="15">
        <v>0.13320000000000001</v>
      </c>
      <c r="M14" s="15">
        <v>-1.611</v>
      </c>
      <c r="N14" s="15">
        <v>7.7049999999999993E-2</v>
      </c>
      <c r="O14" s="15">
        <v>-1.742</v>
      </c>
      <c r="P14" s="15">
        <v>7.6649999999999996E-2</v>
      </c>
      <c r="Q14" s="15" t="s">
        <v>48</v>
      </c>
      <c r="R14" s="15"/>
      <c r="T14" s="57"/>
    </row>
    <row r="15" spans="1:20" ht="16" customHeight="1" thickBot="1" x14ac:dyDescent="0.25">
      <c r="A15" s="60"/>
      <c r="B15" s="71"/>
      <c r="C15" s="3" t="s">
        <v>30</v>
      </c>
      <c r="D15" s="6" t="s">
        <v>31</v>
      </c>
      <c r="E15" s="15">
        <v>-1.3250000000000002</v>
      </c>
      <c r="F15" s="15">
        <v>2.351E-2</v>
      </c>
      <c r="G15" s="15">
        <v>-1.4219999999999999</v>
      </c>
      <c r="H15" s="15">
        <v>4.6240000000000003E-2</v>
      </c>
      <c r="I15" s="15">
        <v>-1.58</v>
      </c>
      <c r="J15" s="15">
        <v>6.8589999999999998E-2</v>
      </c>
      <c r="K15" s="15">
        <v>-1.3839999999999999</v>
      </c>
      <c r="L15" s="15">
        <v>0.12709999999999999</v>
      </c>
      <c r="M15" s="15">
        <v>-1.677</v>
      </c>
      <c r="N15" s="15">
        <v>0.10050000000000001</v>
      </c>
      <c r="O15" s="15">
        <v>-1.8520000000000001</v>
      </c>
      <c r="P15" s="15">
        <v>0.1052</v>
      </c>
      <c r="Q15" s="15">
        <v>-1.095</v>
      </c>
      <c r="R15" s="16">
        <v>0.18909999999999999</v>
      </c>
      <c r="T15" s="57"/>
    </row>
    <row r="16" spans="1:20" ht="16" customHeight="1" x14ac:dyDescent="0.2">
      <c r="A16" s="65" t="s">
        <v>134</v>
      </c>
      <c r="B16" s="69" t="s">
        <v>10</v>
      </c>
      <c r="C16" s="3" t="s">
        <v>11</v>
      </c>
      <c r="D16" s="6" t="s">
        <v>32</v>
      </c>
      <c r="E16" s="15">
        <v>-1.0629999999999999</v>
      </c>
      <c r="F16" s="15">
        <v>2.232E-2</v>
      </c>
      <c r="G16" s="15">
        <v>-1.2190000000000001</v>
      </c>
      <c r="H16" s="15">
        <v>7.6429999999999998E-2</v>
      </c>
      <c r="I16" s="15">
        <v>-1.327</v>
      </c>
      <c r="J16" s="15">
        <v>3.8539999999999998E-2</v>
      </c>
      <c r="K16" s="15">
        <v>-1.3540000000000001</v>
      </c>
      <c r="L16" s="15">
        <v>5.7320000000000003E-2</v>
      </c>
      <c r="M16" s="15">
        <v>-1.327</v>
      </c>
      <c r="N16" s="15">
        <v>5.3109999999999997E-2</v>
      </c>
      <c r="O16" s="15">
        <v>-1.3049999999999999</v>
      </c>
      <c r="P16" s="15">
        <v>3.959E-2</v>
      </c>
      <c r="Q16" s="15" t="s">
        <v>48</v>
      </c>
      <c r="R16" s="15"/>
      <c r="T16" s="57"/>
    </row>
    <row r="17" spans="1:22" ht="16" customHeight="1" x14ac:dyDescent="0.2">
      <c r="A17" s="59"/>
      <c r="B17" s="70"/>
      <c r="C17" s="3" t="s">
        <v>13</v>
      </c>
      <c r="D17" s="6" t="s">
        <v>33</v>
      </c>
      <c r="E17" s="15">
        <v>-1.3260000000000003</v>
      </c>
      <c r="F17" s="15">
        <v>5.3420000000000002E-2</v>
      </c>
      <c r="G17" s="15">
        <v>-1.5089999999999999</v>
      </c>
      <c r="H17" s="15">
        <v>8.2019999999999996E-2</v>
      </c>
      <c r="I17" s="15">
        <v>-1.7010000000000001</v>
      </c>
      <c r="J17" s="15">
        <v>0.1157</v>
      </c>
      <c r="K17" s="15">
        <v>-1.464</v>
      </c>
      <c r="L17" s="15">
        <v>9.0200000000000002E-2</v>
      </c>
      <c r="M17" s="15">
        <v>-1.722</v>
      </c>
      <c r="N17" s="15">
        <v>0.11360000000000001</v>
      </c>
      <c r="O17" s="15">
        <v>-1.839</v>
      </c>
      <c r="P17" s="15">
        <v>7.8549999999999995E-2</v>
      </c>
      <c r="Q17" s="15">
        <v>-1.1879999999999999</v>
      </c>
      <c r="R17" s="15">
        <v>0.11119999999999999</v>
      </c>
      <c r="T17" s="57"/>
    </row>
    <row r="18" spans="1:22" ht="16" customHeight="1" x14ac:dyDescent="0.2">
      <c r="A18" s="59"/>
      <c r="B18" s="70"/>
      <c r="C18" s="3" t="s">
        <v>15</v>
      </c>
      <c r="D18" s="6" t="s">
        <v>34</v>
      </c>
      <c r="E18" s="15">
        <v>-1.0880000000000003</v>
      </c>
      <c r="F18" s="15">
        <v>2.9219999999999999E-2</v>
      </c>
      <c r="G18" s="15">
        <v>-1.2230000000000001</v>
      </c>
      <c r="H18" s="15">
        <v>8.7690000000000004E-2</v>
      </c>
      <c r="I18" s="15">
        <v>-1.1499999999999999</v>
      </c>
      <c r="J18" s="15">
        <v>0.1055</v>
      </c>
      <c r="K18" s="15">
        <v>-1.2969999999999999</v>
      </c>
      <c r="L18" s="15">
        <v>0.14649999999999999</v>
      </c>
      <c r="M18" s="15">
        <v>-1.401</v>
      </c>
      <c r="N18" s="15">
        <v>9.7790000000000002E-2</v>
      </c>
      <c r="O18" s="15">
        <v>-1.33</v>
      </c>
      <c r="P18" s="15">
        <v>0.1027</v>
      </c>
      <c r="Q18" s="15" t="s">
        <v>48</v>
      </c>
      <c r="R18" s="15"/>
      <c r="T18" s="57"/>
    </row>
    <row r="19" spans="1:22" ht="16" customHeight="1" x14ac:dyDescent="0.2">
      <c r="A19" s="59"/>
      <c r="B19" s="70"/>
      <c r="C19" s="3" t="s">
        <v>17</v>
      </c>
      <c r="D19" s="6" t="s">
        <v>35</v>
      </c>
      <c r="E19" s="15">
        <v>-1.1970000000000001</v>
      </c>
      <c r="F19" s="15">
        <v>3.671E-2</v>
      </c>
      <c r="G19" s="15">
        <v>-1.4410000000000001</v>
      </c>
      <c r="H19" s="15">
        <v>5.6919999999999998E-2</v>
      </c>
      <c r="I19" s="15">
        <v>-1.82</v>
      </c>
      <c r="J19" s="15">
        <v>0.1027</v>
      </c>
      <c r="K19" s="15">
        <v>-1.3660000000000001</v>
      </c>
      <c r="L19" s="15">
        <v>8.6650000000000005E-2</v>
      </c>
      <c r="M19" s="15">
        <v>-2.0209999999999999</v>
      </c>
      <c r="N19" s="15">
        <v>0.14449999999999999</v>
      </c>
      <c r="O19" s="15">
        <v>-1.708</v>
      </c>
      <c r="P19" s="15">
        <v>0.1381</v>
      </c>
      <c r="Q19" s="15" t="s">
        <v>48</v>
      </c>
      <c r="R19" s="15"/>
      <c r="T19" s="57"/>
    </row>
    <row r="20" spans="1:22" ht="16" customHeight="1" x14ac:dyDescent="0.2">
      <c r="A20" s="59"/>
      <c r="B20" s="70"/>
      <c r="C20" s="3" t="s">
        <v>19</v>
      </c>
      <c r="D20" s="6" t="s">
        <v>36</v>
      </c>
      <c r="E20" s="15" t="s">
        <v>48</v>
      </c>
      <c r="F20" s="15"/>
      <c r="G20" s="15" t="s">
        <v>48</v>
      </c>
      <c r="H20" s="15"/>
      <c r="I20" s="15" t="s">
        <v>48</v>
      </c>
      <c r="J20" s="15"/>
      <c r="K20" s="15">
        <v>-1.1359999999999999</v>
      </c>
      <c r="L20" s="15">
        <v>0.14779999999999999</v>
      </c>
      <c r="M20" s="15" t="s">
        <v>48</v>
      </c>
      <c r="N20" s="15"/>
      <c r="O20" s="15" t="s">
        <v>48</v>
      </c>
      <c r="P20" s="15"/>
      <c r="Q20" s="15" t="s">
        <v>48</v>
      </c>
      <c r="R20" s="15"/>
      <c r="T20" s="57"/>
    </row>
    <row r="21" spans="1:22" ht="16" customHeight="1" x14ac:dyDescent="0.2">
      <c r="A21" s="59"/>
      <c r="B21" s="70"/>
      <c r="C21" s="3" t="s">
        <v>21</v>
      </c>
      <c r="D21" s="6" t="s">
        <v>37</v>
      </c>
      <c r="E21" s="15">
        <v>-1.1299999999999999</v>
      </c>
      <c r="F21" s="15">
        <v>5.3839999999999999E-2</v>
      </c>
      <c r="G21" s="15">
        <v>-1.24</v>
      </c>
      <c r="H21" s="15">
        <v>5.4190000000000002E-2</v>
      </c>
      <c r="I21" s="15">
        <v>-1.5569999999999999</v>
      </c>
      <c r="J21" s="15">
        <v>0.1497</v>
      </c>
      <c r="K21" s="15">
        <v>-1.4019999999999999</v>
      </c>
      <c r="L21" s="15">
        <v>0.1333</v>
      </c>
      <c r="M21" s="15">
        <v>-1.4990000000000001</v>
      </c>
      <c r="N21" s="15">
        <v>7.5319999999999998E-2</v>
      </c>
      <c r="O21" s="15">
        <v>-1.2829999999999999</v>
      </c>
      <c r="P21" s="15">
        <v>7.5579999999999994E-2</v>
      </c>
      <c r="Q21" s="15" t="s">
        <v>48</v>
      </c>
      <c r="R21" s="15"/>
      <c r="T21" s="57"/>
    </row>
    <row r="22" spans="1:22" ht="16" customHeight="1" thickBot="1" x14ac:dyDescent="0.25">
      <c r="A22" s="59"/>
      <c r="B22" s="71"/>
      <c r="C22" s="3" t="s">
        <v>23</v>
      </c>
      <c r="D22" s="6" t="s">
        <v>38</v>
      </c>
      <c r="E22" s="15">
        <v>-1.0469999999999999</v>
      </c>
      <c r="F22" s="15">
        <v>3.1550000000000002E-2</v>
      </c>
      <c r="G22" s="15">
        <v>-1.137</v>
      </c>
      <c r="H22" s="15">
        <v>0.20810000000000001</v>
      </c>
      <c r="I22" s="15">
        <v>-1.4279999999999999</v>
      </c>
      <c r="J22" s="15">
        <v>0.108</v>
      </c>
      <c r="K22" s="15">
        <v>-1.3939999999999999</v>
      </c>
      <c r="L22" s="15">
        <v>7.2819999999999996E-2</v>
      </c>
      <c r="M22" s="15">
        <v>-1.5009999999999999</v>
      </c>
      <c r="N22" s="15">
        <v>0.10340000000000001</v>
      </c>
      <c r="O22" s="15">
        <v>-1.609</v>
      </c>
      <c r="P22" s="15">
        <v>8.3699999999999997E-2</v>
      </c>
      <c r="Q22" s="15">
        <v>-0.96699999999999997</v>
      </c>
      <c r="R22" s="15">
        <v>0.58050000000000002</v>
      </c>
      <c r="T22" s="57"/>
    </row>
    <row r="23" spans="1:22" ht="16" customHeight="1" x14ac:dyDescent="0.2">
      <c r="A23" s="59"/>
      <c r="B23" s="69" t="s">
        <v>25</v>
      </c>
      <c r="C23" s="3" t="s">
        <v>26</v>
      </c>
      <c r="D23" s="6" t="s">
        <v>39</v>
      </c>
      <c r="E23" s="15">
        <v>-1.131</v>
      </c>
      <c r="F23" s="15">
        <v>5.1819999999999998E-2</v>
      </c>
      <c r="G23" s="15">
        <v>-1.2569999999999999</v>
      </c>
      <c r="H23" s="15">
        <v>7.4160000000000004E-2</v>
      </c>
      <c r="I23" s="15">
        <v>-1.349</v>
      </c>
      <c r="J23" s="15">
        <v>8.2519999999999996E-2</v>
      </c>
      <c r="K23" s="15">
        <v>-1.2669999999999999</v>
      </c>
      <c r="L23" s="15">
        <v>9.6670000000000006E-2</v>
      </c>
      <c r="M23" s="15">
        <v>-1.4139999999999999</v>
      </c>
      <c r="N23" s="15">
        <v>9.4850000000000004E-2</v>
      </c>
      <c r="O23" s="15">
        <v>-1.504</v>
      </c>
      <c r="P23" s="15">
        <v>0.1113</v>
      </c>
      <c r="Q23" s="15">
        <v>-1.139</v>
      </c>
      <c r="R23" s="15">
        <v>0.19620000000000001</v>
      </c>
      <c r="T23" s="57"/>
    </row>
    <row r="24" spans="1:22" ht="16" customHeight="1" x14ac:dyDescent="0.2">
      <c r="A24" s="59"/>
      <c r="B24" s="70"/>
      <c r="C24" s="3" t="s">
        <v>21</v>
      </c>
      <c r="D24" s="6" t="s">
        <v>40</v>
      </c>
      <c r="E24" s="15">
        <v>-1.3320000000000001</v>
      </c>
      <c r="F24" s="15">
        <v>4.199E-2</v>
      </c>
      <c r="G24" s="15">
        <v>-1.4390000000000001</v>
      </c>
      <c r="H24" s="15">
        <v>7.8960000000000002E-2</v>
      </c>
      <c r="I24" s="15">
        <v>-1.7709999999999999</v>
      </c>
      <c r="J24" s="15">
        <v>0.1391</v>
      </c>
      <c r="K24" s="15">
        <v>-1.498</v>
      </c>
      <c r="L24" s="15">
        <v>9.7280000000000005E-2</v>
      </c>
      <c r="M24" s="15">
        <v>-1.847</v>
      </c>
      <c r="N24" s="15">
        <v>0.156</v>
      </c>
      <c r="O24" s="15">
        <v>-1.732</v>
      </c>
      <c r="P24" s="15">
        <v>8.5699999999999998E-2</v>
      </c>
      <c r="Q24" s="15" t="s">
        <v>48</v>
      </c>
      <c r="R24" s="15"/>
      <c r="T24" s="57"/>
    </row>
    <row r="25" spans="1:22" ht="16" customHeight="1" x14ac:dyDescent="0.2">
      <c r="A25" s="59"/>
      <c r="B25" s="70"/>
      <c r="C25" s="3" t="s">
        <v>23</v>
      </c>
      <c r="D25" s="6" t="s">
        <v>41</v>
      </c>
      <c r="E25" s="15">
        <v>-1.2700000000000002</v>
      </c>
      <c r="F25" s="15">
        <v>5.5140000000000002E-2</v>
      </c>
      <c r="G25" s="15">
        <v>-1.18</v>
      </c>
      <c r="H25" s="15">
        <v>0.106</v>
      </c>
      <c r="I25" s="15">
        <v>-1.397</v>
      </c>
      <c r="J25" s="15">
        <v>0.15720000000000001</v>
      </c>
      <c r="K25" s="15">
        <v>-1.413</v>
      </c>
      <c r="L25" s="15">
        <v>0.10589999999999999</v>
      </c>
      <c r="M25" s="15">
        <v>-1.379</v>
      </c>
      <c r="N25" s="15">
        <v>0.1188</v>
      </c>
      <c r="O25" s="15">
        <v>-1.5229999999999999</v>
      </c>
      <c r="P25" s="15">
        <v>8.115E-2</v>
      </c>
      <c r="Q25" s="15" t="s">
        <v>48</v>
      </c>
      <c r="R25" s="15"/>
      <c r="T25" s="57"/>
    </row>
    <row r="26" spans="1:22" ht="16" customHeight="1" thickBot="1" x14ac:dyDescent="0.25">
      <c r="A26" s="60"/>
      <c r="B26" s="71"/>
      <c r="C26" s="3" t="s">
        <v>30</v>
      </c>
      <c r="D26" s="6" t="s">
        <v>42</v>
      </c>
      <c r="E26" s="15">
        <v>-1.1040000000000001</v>
      </c>
      <c r="F26" s="15">
        <v>6.1510000000000002E-2</v>
      </c>
      <c r="G26" s="15" t="s">
        <v>48</v>
      </c>
      <c r="H26" s="15"/>
      <c r="I26" s="15" t="s">
        <v>48</v>
      </c>
      <c r="J26" s="15"/>
      <c r="K26" s="15" t="s">
        <v>48</v>
      </c>
      <c r="L26" s="15"/>
      <c r="M26" s="15" t="s">
        <v>48</v>
      </c>
      <c r="N26" s="15"/>
      <c r="O26" s="15" t="s">
        <v>48</v>
      </c>
      <c r="P26" s="15"/>
      <c r="Q26" s="15">
        <v>-1.04</v>
      </c>
      <c r="R26" s="15">
        <v>0.10100000000000001</v>
      </c>
      <c r="T26" s="57"/>
    </row>
    <row r="27" spans="1:22" ht="16" customHeight="1" x14ac:dyDescent="0.2">
      <c r="C27" s="3" t="s">
        <v>43</v>
      </c>
      <c r="D27" s="6" t="s">
        <v>44</v>
      </c>
      <c r="E27" s="15" t="s">
        <v>48</v>
      </c>
      <c r="F27" s="15"/>
      <c r="G27" s="15" t="s">
        <v>48</v>
      </c>
      <c r="H27" s="15"/>
      <c r="I27" s="15" t="s">
        <v>48</v>
      </c>
      <c r="J27" s="15"/>
      <c r="K27" s="15" t="s">
        <v>48</v>
      </c>
      <c r="L27" s="15"/>
      <c r="M27" s="15" t="s">
        <v>48</v>
      </c>
      <c r="N27" s="15"/>
      <c r="O27" s="15" t="s">
        <v>48</v>
      </c>
      <c r="P27" s="15"/>
      <c r="Q27" s="15" t="s">
        <v>48</v>
      </c>
      <c r="R27" s="15"/>
      <c r="T27" s="57"/>
    </row>
    <row r="28" spans="1:22" x14ac:dyDescent="0.2">
      <c r="E28" s="2"/>
      <c r="F28" s="2"/>
      <c r="G28" s="2"/>
      <c r="H28" s="2"/>
      <c r="I28" s="2"/>
      <c r="J28" s="2"/>
      <c r="K28" s="2"/>
      <c r="L28" s="2"/>
      <c r="M28" s="2"/>
      <c r="N28" s="2"/>
      <c r="O28" s="2"/>
      <c r="P28" s="2"/>
      <c r="Q28" s="2"/>
      <c r="R28" s="2"/>
    </row>
    <row r="29" spans="1:22" ht="16" customHeight="1" x14ac:dyDescent="0.2">
      <c r="E29" s="67" t="s">
        <v>4</v>
      </c>
      <c r="F29" s="68"/>
      <c r="G29" s="67" t="s">
        <v>5</v>
      </c>
      <c r="H29" s="68"/>
      <c r="I29" s="67" t="s">
        <v>0</v>
      </c>
      <c r="J29" s="68"/>
      <c r="K29" s="67" t="s">
        <v>1</v>
      </c>
      <c r="L29" s="68"/>
      <c r="M29" s="67" t="s">
        <v>2</v>
      </c>
      <c r="N29" s="68"/>
      <c r="O29" s="67" t="s">
        <v>3</v>
      </c>
      <c r="P29" s="68"/>
      <c r="Q29" s="67" t="s">
        <v>6</v>
      </c>
      <c r="R29" s="68"/>
      <c r="T29" s="67" t="s">
        <v>46</v>
      </c>
      <c r="U29" s="72"/>
      <c r="V29" s="68"/>
    </row>
    <row r="30" spans="1:22" ht="53" customHeight="1" thickBot="1" x14ac:dyDescent="0.3">
      <c r="C30" s="1"/>
      <c r="D30" s="6" t="s">
        <v>9</v>
      </c>
      <c r="E30" s="30" t="s">
        <v>130</v>
      </c>
      <c r="F30" s="7" t="s">
        <v>8</v>
      </c>
      <c r="G30" s="30" t="s">
        <v>130</v>
      </c>
      <c r="H30" s="7" t="s">
        <v>8</v>
      </c>
      <c r="I30" s="30" t="s">
        <v>130</v>
      </c>
      <c r="J30" s="7" t="s">
        <v>8</v>
      </c>
      <c r="K30" s="30" t="s">
        <v>130</v>
      </c>
      <c r="L30" s="7" t="s">
        <v>8</v>
      </c>
      <c r="M30" s="30" t="s">
        <v>130</v>
      </c>
      <c r="N30" s="7" t="s">
        <v>8</v>
      </c>
      <c r="O30" s="30" t="s">
        <v>130</v>
      </c>
      <c r="P30" s="7" t="s">
        <v>8</v>
      </c>
      <c r="Q30" s="30" t="s">
        <v>130</v>
      </c>
      <c r="R30" s="7" t="s">
        <v>8</v>
      </c>
      <c r="T30" s="1" t="s">
        <v>7</v>
      </c>
      <c r="U30" s="1" t="s">
        <v>8</v>
      </c>
      <c r="V30" s="1" t="s">
        <v>45</v>
      </c>
    </row>
    <row r="31" spans="1:22" ht="16" customHeight="1" x14ac:dyDescent="0.2">
      <c r="A31" s="58" t="s">
        <v>133</v>
      </c>
      <c r="B31" s="69" t="s">
        <v>10</v>
      </c>
      <c r="C31" s="3" t="s">
        <v>11</v>
      </c>
      <c r="D31" s="6" t="s">
        <v>12</v>
      </c>
      <c r="E31" s="4">
        <v>2.5337537044566218</v>
      </c>
      <c r="F31" s="4">
        <v>3.7490000000000002E-2</v>
      </c>
      <c r="G31" s="4">
        <v>2.4777537044566218</v>
      </c>
      <c r="H31" s="4">
        <v>5.2979999999999999E-2</v>
      </c>
      <c r="I31" s="4">
        <v>2.5617537044566214</v>
      </c>
      <c r="J31" s="4">
        <v>2.7640000000000001E-2</v>
      </c>
      <c r="K31" s="4">
        <v>2.5127537044566219</v>
      </c>
      <c r="L31" s="4">
        <v>3.1179999999999999E-2</v>
      </c>
      <c r="M31" s="4">
        <v>2.4787537044566217</v>
      </c>
      <c r="N31" s="4">
        <v>7.7719999999999997E-2</v>
      </c>
      <c r="O31" s="4">
        <v>2.5507537044566218</v>
      </c>
      <c r="P31" s="4">
        <v>4.0890000000000003E-2</v>
      </c>
      <c r="Q31" s="4" t="s">
        <v>47</v>
      </c>
      <c r="R31" s="4"/>
      <c r="T31" s="4">
        <f>AVERAGE(E31,G31,I31,K31,M31,O31)</f>
        <v>2.5192537044566219</v>
      </c>
      <c r="U31" s="4">
        <f>STDEV(E31,G31,I31,K31,M31,O31)</f>
        <v>3.5814801409473074E-2</v>
      </c>
      <c r="V31" s="5">
        <f>U31/T31</f>
        <v>1.4216432964300422E-2</v>
      </c>
    </row>
    <row r="32" spans="1:22" ht="16" customHeight="1" x14ac:dyDescent="0.2">
      <c r="A32" s="59"/>
      <c r="B32" s="70"/>
      <c r="C32" s="3" t="s">
        <v>13</v>
      </c>
      <c r="D32" s="6" t="s">
        <v>14</v>
      </c>
      <c r="E32" s="4">
        <v>2.939785965518575</v>
      </c>
      <c r="F32" s="4">
        <v>0.17960000000000001</v>
      </c>
      <c r="G32" s="4">
        <v>2.9347859655185751</v>
      </c>
      <c r="H32" s="4">
        <v>5.4350000000000002E-2</v>
      </c>
      <c r="I32" s="4">
        <v>2.7197859655185752</v>
      </c>
      <c r="J32" s="4">
        <v>7.0639999999999994E-2</v>
      </c>
      <c r="K32" s="4">
        <v>2.9267859655185751</v>
      </c>
      <c r="L32" s="4">
        <v>0.1525</v>
      </c>
      <c r="M32" s="4">
        <v>2.6057859655185753</v>
      </c>
      <c r="N32" s="4">
        <v>4.6019999999999998E-2</v>
      </c>
      <c r="O32" s="4">
        <v>2.8207859655185752</v>
      </c>
      <c r="P32" s="4">
        <v>7.5249999999999997E-2</v>
      </c>
      <c r="Q32" s="4">
        <v>2.503785965518575</v>
      </c>
      <c r="R32" s="4">
        <v>0.17319999999999999</v>
      </c>
      <c r="T32" s="4">
        <f t="shared" ref="T32:T45" si="0">AVERAGE(E32,G32,I32,K32,M32,O32)</f>
        <v>2.8246192988519083</v>
      </c>
      <c r="U32" s="4">
        <f t="shared" ref="U32:U45" si="1">STDEV(E32,G32,I32,K32,M32,O32)</f>
        <v>0.13764507498151407</v>
      </c>
      <c r="V32" s="5">
        <f t="shared" ref="V32:V45" si="2">U32/T32</f>
        <v>4.8730487339465937E-2</v>
      </c>
    </row>
    <row r="33" spans="1:22" ht="16" customHeight="1" x14ac:dyDescent="0.2">
      <c r="A33" s="59"/>
      <c r="B33" s="70"/>
      <c r="C33" s="3" t="s">
        <v>15</v>
      </c>
      <c r="D33" s="6" t="s">
        <v>16</v>
      </c>
      <c r="E33" s="4">
        <v>2.6199712235371013</v>
      </c>
      <c r="F33" s="4">
        <v>0.1245</v>
      </c>
      <c r="G33" s="4">
        <v>2.5759712235371008</v>
      </c>
      <c r="H33" s="4">
        <v>0.1009</v>
      </c>
      <c r="I33" s="4">
        <v>2.7329712235371009</v>
      </c>
      <c r="J33" s="4">
        <v>0.1113</v>
      </c>
      <c r="K33" s="4">
        <v>2.7569712235371009</v>
      </c>
      <c r="L33" s="4">
        <v>0.1111</v>
      </c>
      <c r="M33" s="4">
        <v>2.3399712235371011</v>
      </c>
      <c r="N33" s="4">
        <v>2.6169999999999999E-2</v>
      </c>
      <c r="O33" s="4">
        <v>2.5239712235371012</v>
      </c>
      <c r="P33" s="4">
        <v>7.6630000000000004E-2</v>
      </c>
      <c r="Q33" s="4" t="s">
        <v>47</v>
      </c>
      <c r="R33" s="4"/>
      <c r="T33" s="4">
        <f t="shared" si="0"/>
        <v>2.591637890203768</v>
      </c>
      <c r="U33" s="4">
        <f t="shared" si="1"/>
        <v>0.15249480865480844</v>
      </c>
      <c r="V33" s="5">
        <f t="shared" si="2"/>
        <v>5.8841093978147734E-2</v>
      </c>
    </row>
    <row r="34" spans="1:22" ht="16" customHeight="1" x14ac:dyDescent="0.2">
      <c r="A34" s="59"/>
      <c r="B34" s="70"/>
      <c r="C34" s="3" t="s">
        <v>17</v>
      </c>
      <c r="D34" s="6" t="s">
        <v>18</v>
      </c>
      <c r="E34" s="4">
        <v>2.9941933809511365</v>
      </c>
      <c r="F34" s="4">
        <v>9.5689999999999997E-2</v>
      </c>
      <c r="G34" s="4">
        <v>2.7351933809511366</v>
      </c>
      <c r="H34" s="4">
        <v>0.15</v>
      </c>
      <c r="I34" s="4">
        <v>3.2191933809511366</v>
      </c>
      <c r="J34" s="4">
        <v>9.9379999999999996E-2</v>
      </c>
      <c r="K34" s="4">
        <v>3.0261933809511365</v>
      </c>
      <c r="L34" s="4">
        <v>0.13919999999999999</v>
      </c>
      <c r="M34" s="4">
        <v>2.671193380951137</v>
      </c>
      <c r="N34" s="4">
        <v>4.3799999999999999E-2</v>
      </c>
      <c r="O34" s="4">
        <v>2.9171933809511366</v>
      </c>
      <c r="P34" s="4">
        <v>5.1529999999999999E-2</v>
      </c>
      <c r="Q34" s="4" t="s">
        <v>47</v>
      </c>
      <c r="R34" s="4"/>
      <c r="T34" s="4">
        <f t="shared" si="0"/>
        <v>2.9271933809511363</v>
      </c>
      <c r="U34" s="4">
        <f t="shared" si="1"/>
        <v>0.20102437663129302</v>
      </c>
      <c r="V34" s="5">
        <f t="shared" si="2"/>
        <v>6.8674785184835968E-2</v>
      </c>
    </row>
    <row r="35" spans="1:22" ht="16" customHeight="1" x14ac:dyDescent="0.2">
      <c r="A35" s="59"/>
      <c r="B35" s="70"/>
      <c r="C35" s="3" t="s">
        <v>19</v>
      </c>
      <c r="D35" s="6" t="s">
        <v>20</v>
      </c>
      <c r="E35" s="4">
        <v>2.9101453927013057</v>
      </c>
      <c r="F35" s="4">
        <v>0.1668</v>
      </c>
      <c r="G35" s="4">
        <v>2.4711453927013056</v>
      </c>
      <c r="H35" s="4">
        <v>8.4169999999999995E-2</v>
      </c>
      <c r="I35" s="4">
        <v>2.7231453927013058</v>
      </c>
      <c r="J35" s="4">
        <v>5.3220000000000003E-2</v>
      </c>
      <c r="K35" s="4">
        <v>2.6201453927013056</v>
      </c>
      <c r="L35" s="4">
        <v>5.1860000000000003E-2</v>
      </c>
      <c r="M35" s="4">
        <v>2.5831453927013062</v>
      </c>
      <c r="N35" s="4">
        <v>3.1449999999999999E-2</v>
      </c>
      <c r="O35" s="4">
        <v>2.6481453927013057</v>
      </c>
      <c r="P35" s="4">
        <v>0.1125</v>
      </c>
      <c r="Q35" s="4" t="s">
        <v>47</v>
      </c>
      <c r="R35" s="4"/>
      <c r="T35" s="4">
        <f t="shared" si="0"/>
        <v>2.6593120593679722</v>
      </c>
      <c r="U35" s="4">
        <f t="shared" si="1"/>
        <v>0.14822876463988582</v>
      </c>
      <c r="V35" s="5">
        <f t="shared" si="2"/>
        <v>5.5739515081624058E-2</v>
      </c>
    </row>
    <row r="36" spans="1:22" ht="16" customHeight="1" x14ac:dyDescent="0.2">
      <c r="A36" s="59"/>
      <c r="B36" s="70"/>
      <c r="C36" s="3" t="s">
        <v>21</v>
      </c>
      <c r="D36" s="6" t="s">
        <v>22</v>
      </c>
      <c r="E36" s="4">
        <v>2.7882990683710571</v>
      </c>
      <c r="F36" s="4">
        <v>0.1331</v>
      </c>
      <c r="G36" s="4">
        <v>2.7802990683710571</v>
      </c>
      <c r="H36" s="4">
        <v>0.1331</v>
      </c>
      <c r="I36" s="4">
        <v>2.9962990683710569</v>
      </c>
      <c r="J36" s="4">
        <v>9.6280000000000004E-2</v>
      </c>
      <c r="K36" s="4">
        <v>3.0212990683710572</v>
      </c>
      <c r="L36" s="4">
        <v>0.1394</v>
      </c>
      <c r="M36" s="4">
        <v>2.5552990683710575</v>
      </c>
      <c r="N36" s="4">
        <v>8.4909999999999999E-2</v>
      </c>
      <c r="O36" s="4">
        <v>2.7502990683710573</v>
      </c>
      <c r="P36" s="4">
        <v>4.514E-2</v>
      </c>
      <c r="Q36" s="4">
        <v>2.3842990683710572</v>
      </c>
      <c r="R36" s="4">
        <v>0.15210000000000001</v>
      </c>
      <c r="T36" s="4">
        <f t="shared" si="0"/>
        <v>2.8152990683710573</v>
      </c>
      <c r="U36" s="4">
        <f t="shared" si="1"/>
        <v>0.17261286162971734</v>
      </c>
      <c r="V36" s="5">
        <f t="shared" si="2"/>
        <v>6.1312442279743938E-2</v>
      </c>
    </row>
    <row r="37" spans="1:22" ht="16" customHeight="1" thickBot="1" x14ac:dyDescent="0.25">
      <c r="A37" s="59"/>
      <c r="B37" s="71"/>
      <c r="C37" s="3" t="s">
        <v>23</v>
      </c>
      <c r="D37" s="6" t="s">
        <v>24</v>
      </c>
      <c r="E37" s="4">
        <v>3.4088436395489365</v>
      </c>
      <c r="F37" s="4">
        <v>7.0010000000000003E-2</v>
      </c>
      <c r="G37" s="4">
        <v>3.0048436395489366</v>
      </c>
      <c r="H37" s="4">
        <v>7.263E-2</v>
      </c>
      <c r="I37" s="4">
        <v>3.167843639548936</v>
      </c>
      <c r="J37" s="4">
        <v>9.0179999999999996E-2</v>
      </c>
      <c r="K37" s="4">
        <v>3.074843639548936</v>
      </c>
      <c r="L37" s="4">
        <v>6.8080000000000002E-2</v>
      </c>
      <c r="M37" s="4">
        <v>2.8618436395489368</v>
      </c>
      <c r="N37" s="4">
        <v>5.9540000000000003E-2</v>
      </c>
      <c r="O37" s="4">
        <v>2.6858436395489362</v>
      </c>
      <c r="P37" s="4">
        <v>4.7759999999999997E-2</v>
      </c>
      <c r="Q37" s="4" t="s">
        <v>47</v>
      </c>
      <c r="R37" s="4"/>
      <c r="T37" s="4">
        <f t="shared" si="0"/>
        <v>3.034010306215603</v>
      </c>
      <c r="U37" s="4">
        <f t="shared" si="1"/>
        <v>0.24971617221691239</v>
      </c>
      <c r="V37" s="5">
        <f t="shared" si="2"/>
        <v>8.230564402017132E-2</v>
      </c>
    </row>
    <row r="38" spans="1:22" ht="16" customHeight="1" x14ac:dyDescent="0.2">
      <c r="A38" s="59"/>
      <c r="B38" s="69" t="s">
        <v>25</v>
      </c>
      <c r="C38" s="3" t="s">
        <v>26</v>
      </c>
      <c r="D38" s="6" t="s">
        <v>27</v>
      </c>
      <c r="E38" s="4">
        <v>2.8420733217429333</v>
      </c>
      <c r="F38" s="4">
        <v>0.1043</v>
      </c>
      <c r="G38" s="4">
        <v>2.7080733217429334</v>
      </c>
      <c r="H38" s="4">
        <v>8.9289999999999994E-2</v>
      </c>
      <c r="I38" s="4">
        <v>3.1310733217429334</v>
      </c>
      <c r="J38" s="4">
        <v>8.0570000000000003E-2</v>
      </c>
      <c r="K38" s="4">
        <v>3.090073321742933</v>
      </c>
      <c r="L38" s="4">
        <v>6.1010000000000002E-2</v>
      </c>
      <c r="M38" s="4">
        <v>2.6790733217429334</v>
      </c>
      <c r="N38" s="4">
        <v>2.8760000000000001E-2</v>
      </c>
      <c r="O38" s="4">
        <v>2.7890733217429329</v>
      </c>
      <c r="P38" s="4">
        <v>6.9500000000000006E-2</v>
      </c>
      <c r="Q38" s="4">
        <v>2.5730733217429331</v>
      </c>
      <c r="R38" s="4">
        <v>0.13039999999999999</v>
      </c>
      <c r="T38" s="4">
        <f t="shared" si="0"/>
        <v>2.8732399884095998</v>
      </c>
      <c r="U38" s="4">
        <f t="shared" si="1"/>
        <v>0.19314804339331695</v>
      </c>
      <c r="V38" s="5">
        <f t="shared" si="2"/>
        <v>6.7223080624124465E-2</v>
      </c>
    </row>
    <row r="39" spans="1:22" ht="16" customHeight="1" x14ac:dyDescent="0.2">
      <c r="A39" s="59"/>
      <c r="B39" s="70"/>
      <c r="C39" s="3" t="s">
        <v>21</v>
      </c>
      <c r="D39" s="6" t="s">
        <v>28</v>
      </c>
      <c r="E39" s="4">
        <v>3.1149497299597364</v>
      </c>
      <c r="F39" s="4">
        <v>0.1212</v>
      </c>
      <c r="G39" s="4">
        <v>2.8879497299597365</v>
      </c>
      <c r="H39" s="4">
        <v>6.0670000000000002E-2</v>
      </c>
      <c r="I39" s="4">
        <v>2.9279497299597366</v>
      </c>
      <c r="J39" s="4">
        <v>9.4240000000000004E-2</v>
      </c>
      <c r="K39" s="4">
        <v>3.2149497299597365</v>
      </c>
      <c r="L39" s="4">
        <v>0.19689999999999999</v>
      </c>
      <c r="M39" s="4">
        <v>2.6229497299597369</v>
      </c>
      <c r="N39" s="4">
        <v>4.3569999999999998E-2</v>
      </c>
      <c r="O39" s="4">
        <v>2.7259497299597366</v>
      </c>
      <c r="P39" s="4">
        <v>5.9119999999999999E-2</v>
      </c>
      <c r="Q39" s="4">
        <v>2.4449497299597365</v>
      </c>
      <c r="R39" s="4">
        <v>0.1598</v>
      </c>
      <c r="T39" s="4">
        <f t="shared" si="0"/>
        <v>2.9157830632930697</v>
      </c>
      <c r="U39" s="4">
        <f t="shared" si="1"/>
        <v>0.22444546479416022</v>
      </c>
      <c r="V39" s="5">
        <f t="shared" si="2"/>
        <v>7.6976050660186188E-2</v>
      </c>
    </row>
    <row r="40" spans="1:22" ht="16" customHeight="1" x14ac:dyDescent="0.2">
      <c r="A40" s="59"/>
      <c r="B40" s="70"/>
      <c r="C40" s="3" t="s">
        <v>23</v>
      </c>
      <c r="D40" s="6" t="s">
        <v>29</v>
      </c>
      <c r="E40" s="4">
        <v>2.9311231092676913</v>
      </c>
      <c r="F40" s="4">
        <v>0.10680000000000001</v>
      </c>
      <c r="G40" s="4">
        <v>2.6171231092676912</v>
      </c>
      <c r="H40" s="4">
        <v>0.13320000000000001</v>
      </c>
      <c r="I40" s="4">
        <v>2.9231231092676913</v>
      </c>
      <c r="J40" s="4">
        <v>7.7049999999999993E-2</v>
      </c>
      <c r="K40" s="4">
        <v>3.0541231092676915</v>
      </c>
      <c r="L40" s="4">
        <v>7.6649999999999996E-2</v>
      </c>
      <c r="M40" s="4">
        <v>2.5321231092676912</v>
      </c>
      <c r="N40" s="4">
        <v>3.8219999999999997E-2</v>
      </c>
      <c r="O40" s="4">
        <v>2.7301231092676912</v>
      </c>
      <c r="P40" s="4">
        <v>4.7759999999999997E-2</v>
      </c>
      <c r="Q40" s="4" t="s">
        <v>47</v>
      </c>
      <c r="R40" s="4"/>
      <c r="T40" s="4">
        <f t="shared" si="0"/>
        <v>2.7979564426010248</v>
      </c>
      <c r="U40" s="4">
        <f t="shared" si="1"/>
        <v>0.20346539427299842</v>
      </c>
      <c r="V40" s="5">
        <f t="shared" si="2"/>
        <v>7.2719285824140195E-2</v>
      </c>
    </row>
    <row r="41" spans="1:22" ht="16" customHeight="1" thickBot="1" x14ac:dyDescent="0.25">
      <c r="A41" s="60"/>
      <c r="B41" s="71"/>
      <c r="C41" s="3" t="s">
        <v>30</v>
      </c>
      <c r="D41" s="6" t="s">
        <v>31</v>
      </c>
      <c r="E41" s="4">
        <v>2.9944331230848906</v>
      </c>
      <c r="F41" s="4">
        <v>6.8589999999999998E-2</v>
      </c>
      <c r="G41" s="4">
        <v>2.7984331230848909</v>
      </c>
      <c r="H41" s="4">
        <v>0.12709999999999999</v>
      </c>
      <c r="I41" s="4">
        <v>3.091433123084891</v>
      </c>
      <c r="J41" s="4">
        <v>0.10050000000000001</v>
      </c>
      <c r="K41" s="4">
        <v>3.2664331230848909</v>
      </c>
      <c r="L41" s="4">
        <v>0.1052</v>
      </c>
      <c r="M41" s="4">
        <v>2.7394331230848907</v>
      </c>
      <c r="N41" s="4">
        <v>2.351E-2</v>
      </c>
      <c r="O41" s="4">
        <v>2.8364331230848907</v>
      </c>
      <c r="P41" s="4">
        <v>4.6240000000000003E-2</v>
      </c>
      <c r="Q41" s="4">
        <v>2.5094331230848907</v>
      </c>
      <c r="R41" s="4">
        <v>0.18909999999999999</v>
      </c>
      <c r="T41" s="4">
        <f t="shared" si="0"/>
        <v>2.954433123084891</v>
      </c>
      <c r="U41" s="4">
        <f t="shared" si="1"/>
        <v>0.20109599697656844</v>
      </c>
      <c r="V41" s="5">
        <f t="shared" si="2"/>
        <v>6.8065848370462589E-2</v>
      </c>
    </row>
    <row r="42" spans="1:22" ht="16" customHeight="1" x14ac:dyDescent="0.2">
      <c r="A42" s="65" t="s">
        <v>134</v>
      </c>
      <c r="B42" s="69" t="s">
        <v>10</v>
      </c>
      <c r="C42" s="3" t="s">
        <v>11</v>
      </c>
      <c r="D42" s="6" t="s">
        <v>32</v>
      </c>
      <c r="E42" s="4">
        <v>2.5801400470797962</v>
      </c>
      <c r="F42" s="4">
        <v>3.8539999999999998E-2</v>
      </c>
      <c r="G42" s="4">
        <v>2.6071400470797963</v>
      </c>
      <c r="H42" s="4">
        <v>5.7320000000000003E-2</v>
      </c>
      <c r="I42" s="4">
        <v>2.5801400470797962</v>
      </c>
      <c r="J42" s="4">
        <v>5.3109999999999997E-2</v>
      </c>
      <c r="K42" s="4">
        <v>2.5581400470797964</v>
      </c>
      <c r="L42" s="4">
        <v>3.959E-2</v>
      </c>
      <c r="M42" s="4">
        <v>2.3161400470797964</v>
      </c>
      <c r="N42" s="4">
        <v>2.232E-2</v>
      </c>
      <c r="O42" s="4">
        <v>2.4721400470797965</v>
      </c>
      <c r="P42" s="4">
        <v>7.6429999999999998E-2</v>
      </c>
      <c r="Q42" s="4" t="s">
        <v>47</v>
      </c>
      <c r="R42" s="4"/>
      <c r="T42" s="4">
        <f t="shared" si="0"/>
        <v>2.5189733804131298</v>
      </c>
      <c r="U42" s="4">
        <f t="shared" si="1"/>
        <v>0.10965840901028362</v>
      </c>
      <c r="V42" s="5">
        <f t="shared" si="2"/>
        <v>4.3532976514542937E-2</v>
      </c>
    </row>
    <row r="43" spans="1:22" ht="16" customHeight="1" x14ac:dyDescent="0.2">
      <c r="A43" s="59"/>
      <c r="B43" s="70"/>
      <c r="C43" s="3" t="s">
        <v>13</v>
      </c>
      <c r="D43" s="6" t="s">
        <v>33</v>
      </c>
      <c r="E43" s="4">
        <v>3.0858042234321692</v>
      </c>
      <c r="F43" s="4">
        <v>0.1157</v>
      </c>
      <c r="G43" s="4">
        <v>2.8488042234321691</v>
      </c>
      <c r="H43" s="4">
        <v>9.0200000000000002E-2</v>
      </c>
      <c r="I43" s="4">
        <v>3.1068042234321691</v>
      </c>
      <c r="J43" s="4">
        <v>0.11360000000000001</v>
      </c>
      <c r="K43" s="4">
        <v>3.2238042234321691</v>
      </c>
      <c r="L43" s="4">
        <v>7.8549999999999995E-2</v>
      </c>
      <c r="M43" s="4">
        <v>2.7108042234321696</v>
      </c>
      <c r="N43" s="4">
        <v>5.3420000000000002E-2</v>
      </c>
      <c r="O43" s="4">
        <v>2.893804223432169</v>
      </c>
      <c r="P43" s="4">
        <v>8.2019999999999996E-2</v>
      </c>
      <c r="Q43" s="4">
        <v>2.5728042234321693</v>
      </c>
      <c r="R43" s="4">
        <v>0.11119999999999999</v>
      </c>
      <c r="T43" s="4">
        <f t="shared" si="0"/>
        <v>2.9783042234321697</v>
      </c>
      <c r="U43" s="4">
        <f t="shared" si="1"/>
        <v>0.19173184399050658</v>
      </c>
      <c r="V43" s="5">
        <f t="shared" si="2"/>
        <v>6.4376178391056582E-2</v>
      </c>
    </row>
    <row r="44" spans="1:22" ht="16" customHeight="1" x14ac:dyDescent="0.2">
      <c r="A44" s="59"/>
      <c r="B44" s="70"/>
      <c r="C44" s="3" t="s">
        <v>15</v>
      </c>
      <c r="D44" s="6" t="s">
        <v>34</v>
      </c>
      <c r="E44" s="4">
        <v>2.4289783450264979</v>
      </c>
      <c r="F44" s="4">
        <v>0.1055</v>
      </c>
      <c r="G44" s="4">
        <v>2.5759783450264977</v>
      </c>
      <c r="H44" s="4">
        <v>0.14649999999999999</v>
      </c>
      <c r="I44" s="4">
        <v>2.6799783450264978</v>
      </c>
      <c r="J44" s="4">
        <v>9.7790000000000002E-2</v>
      </c>
      <c r="K44" s="4">
        <v>2.6089783450264976</v>
      </c>
      <c r="L44" s="4">
        <v>0.1027</v>
      </c>
      <c r="M44" s="4">
        <v>2.3669783450264981</v>
      </c>
      <c r="N44" s="4">
        <v>2.9219999999999999E-2</v>
      </c>
      <c r="O44" s="4">
        <v>2.5019783450264979</v>
      </c>
      <c r="P44" s="4">
        <v>8.7690000000000004E-2</v>
      </c>
      <c r="Q44" s="4" t="s">
        <v>47</v>
      </c>
      <c r="R44" s="4"/>
      <c r="T44" s="4">
        <f t="shared" si="0"/>
        <v>2.5271450116931642</v>
      </c>
      <c r="U44" s="4">
        <f t="shared" si="1"/>
        <v>0.11692975099035589</v>
      </c>
      <c r="V44" s="5">
        <f t="shared" si="2"/>
        <v>4.6269505884830101E-2</v>
      </c>
    </row>
    <row r="45" spans="1:22" ht="16" customHeight="1" x14ac:dyDescent="0.2">
      <c r="A45" s="59"/>
      <c r="B45" s="70"/>
      <c r="C45" s="3" t="s">
        <v>17</v>
      </c>
      <c r="D45" s="6" t="s">
        <v>35</v>
      </c>
      <c r="E45" s="4">
        <v>3.1902489444147282</v>
      </c>
      <c r="F45" s="4">
        <v>0.1027</v>
      </c>
      <c r="G45" s="4">
        <v>2.7362489444147284</v>
      </c>
      <c r="H45" s="4">
        <v>8.6650000000000005E-2</v>
      </c>
      <c r="I45" s="4">
        <v>3.3912489444147282</v>
      </c>
      <c r="J45" s="4">
        <v>0.14449999999999999</v>
      </c>
      <c r="K45" s="4">
        <v>3.0782489444147281</v>
      </c>
      <c r="L45" s="4">
        <v>0.1381</v>
      </c>
      <c r="M45" s="4">
        <v>2.5672489444147284</v>
      </c>
      <c r="N45" s="4">
        <v>3.671E-2</v>
      </c>
      <c r="O45" s="4">
        <v>2.8112489444147286</v>
      </c>
      <c r="P45" s="4">
        <v>5.6919999999999998E-2</v>
      </c>
      <c r="Q45" s="4" t="s">
        <v>47</v>
      </c>
      <c r="R45" s="4"/>
      <c r="T45" s="4">
        <f t="shared" si="0"/>
        <v>2.9624156110813948</v>
      </c>
      <c r="U45" s="4">
        <f t="shared" si="1"/>
        <v>0.30963941394251893</v>
      </c>
      <c r="V45" s="5">
        <f t="shared" si="2"/>
        <v>0.10452261079919462</v>
      </c>
    </row>
    <row r="46" spans="1:22" ht="16" customHeight="1" x14ac:dyDescent="0.2">
      <c r="A46" s="59"/>
      <c r="B46" s="70"/>
      <c r="C46" s="3" t="s">
        <v>19</v>
      </c>
      <c r="D46" s="6" t="s">
        <v>36</v>
      </c>
      <c r="E46" s="4" t="s">
        <v>47</v>
      </c>
      <c r="F46" s="4"/>
      <c r="G46" s="4">
        <v>2.4289833913462848</v>
      </c>
      <c r="H46" s="4">
        <v>0.14779999999999999</v>
      </c>
      <c r="I46" s="4" t="s">
        <v>47</v>
      </c>
      <c r="J46" s="4"/>
      <c r="K46" s="4" t="s">
        <v>47</v>
      </c>
      <c r="L46" s="4"/>
      <c r="M46" s="4" t="s">
        <v>47</v>
      </c>
      <c r="N46" s="4"/>
      <c r="O46" s="4" t="s">
        <v>47</v>
      </c>
      <c r="P46" s="4"/>
      <c r="Q46" s="4" t="s">
        <v>47</v>
      </c>
      <c r="R46" s="4"/>
      <c r="T46" s="4" t="s">
        <v>47</v>
      </c>
      <c r="U46" s="4"/>
      <c r="V46" s="5"/>
    </row>
    <row r="47" spans="1:22" ht="16" customHeight="1" x14ac:dyDescent="0.2">
      <c r="A47" s="59"/>
      <c r="B47" s="70"/>
      <c r="C47" s="3" t="s">
        <v>21</v>
      </c>
      <c r="D47" s="6" t="s">
        <v>37</v>
      </c>
      <c r="E47" s="4">
        <v>2.8188937412500459</v>
      </c>
      <c r="F47" s="4">
        <v>0.1497</v>
      </c>
      <c r="G47" s="4">
        <v>2.6638937412500461</v>
      </c>
      <c r="H47" s="4">
        <v>0.1333</v>
      </c>
      <c r="I47" s="4">
        <v>2.7608937412500461</v>
      </c>
      <c r="J47" s="4">
        <v>7.5319999999999998E-2</v>
      </c>
      <c r="K47" s="4">
        <v>2.5448937412500459</v>
      </c>
      <c r="L47" s="4">
        <v>7.5579999999999994E-2</v>
      </c>
      <c r="M47" s="4">
        <v>2.3918937412500458</v>
      </c>
      <c r="N47" s="4">
        <v>5.3839999999999999E-2</v>
      </c>
      <c r="O47" s="4">
        <v>2.5018937412500462</v>
      </c>
      <c r="P47" s="4">
        <v>5.4190000000000002E-2</v>
      </c>
      <c r="Q47" s="4" t="s">
        <v>47</v>
      </c>
      <c r="R47" s="4"/>
      <c r="T47" s="4">
        <f t="shared" ref="T47:T51" si="3">AVERAGE(E47,G47,I47,K47,M47,O47)</f>
        <v>2.6137270745833789</v>
      </c>
      <c r="U47" s="4">
        <f t="shared" ref="U47:U51" si="4">STDEV(E47,G47,I47,K47,M47,O47)</f>
        <v>0.16292503388573124</v>
      </c>
      <c r="V47" s="5">
        <f t="shared" ref="V47:V51" si="5">U47/T47</f>
        <v>6.2334371277728395E-2</v>
      </c>
    </row>
    <row r="48" spans="1:22" ht="16" customHeight="1" thickBot="1" x14ac:dyDescent="0.25">
      <c r="A48" s="59"/>
      <c r="B48" s="71"/>
      <c r="C48" s="3" t="s">
        <v>23</v>
      </c>
      <c r="D48" s="6" t="s">
        <v>38</v>
      </c>
      <c r="E48" s="4">
        <v>2.6804052196742756</v>
      </c>
      <c r="F48" s="4">
        <v>0.108</v>
      </c>
      <c r="G48" s="4">
        <v>2.6464052196742758</v>
      </c>
      <c r="H48" s="4">
        <v>7.2819999999999996E-2</v>
      </c>
      <c r="I48" s="4">
        <v>2.7534052196742755</v>
      </c>
      <c r="J48" s="4">
        <v>0.10340000000000001</v>
      </c>
      <c r="K48" s="4">
        <v>2.8614052196742756</v>
      </c>
      <c r="L48" s="4">
        <v>8.3699999999999997E-2</v>
      </c>
      <c r="M48" s="4">
        <v>2.2994052196742754</v>
      </c>
      <c r="N48" s="4">
        <v>3.1550000000000002E-2</v>
      </c>
      <c r="O48" s="4">
        <v>2.3894052196742757</v>
      </c>
      <c r="P48" s="4">
        <v>0.20810000000000001</v>
      </c>
      <c r="Q48" s="4" t="s">
        <v>47</v>
      </c>
      <c r="R48" s="4"/>
      <c r="T48" s="4">
        <f t="shared" si="3"/>
        <v>2.6050718863409421</v>
      </c>
      <c r="U48" s="4">
        <f t="shared" si="4"/>
        <v>0.21681205378545423</v>
      </c>
      <c r="V48" s="5">
        <f t="shared" si="5"/>
        <v>8.3226898621207065E-2</v>
      </c>
    </row>
    <row r="49" spans="1:22" ht="16" customHeight="1" x14ac:dyDescent="0.2">
      <c r="A49" s="59"/>
      <c r="B49" s="69" t="s">
        <v>25</v>
      </c>
      <c r="C49" s="3" t="s">
        <v>26</v>
      </c>
      <c r="D49" s="6" t="s">
        <v>39</v>
      </c>
      <c r="E49" s="4">
        <v>2.7939061074564062</v>
      </c>
      <c r="F49" s="4">
        <v>8.2519999999999996E-2</v>
      </c>
      <c r="G49" s="4">
        <v>2.7119061074564064</v>
      </c>
      <c r="H49" s="4">
        <v>9.6670000000000006E-2</v>
      </c>
      <c r="I49" s="4">
        <v>2.8589061074564062</v>
      </c>
      <c r="J49" s="4">
        <v>9.4850000000000004E-2</v>
      </c>
      <c r="K49" s="4">
        <v>2.9489061074564065</v>
      </c>
      <c r="L49" s="4">
        <v>0.1113</v>
      </c>
      <c r="M49" s="4">
        <v>2.5759061074564062</v>
      </c>
      <c r="N49" s="4">
        <v>5.1819999999999998E-2</v>
      </c>
      <c r="O49" s="4">
        <v>2.7019061074564061</v>
      </c>
      <c r="P49" s="4">
        <v>7.4160000000000004E-2</v>
      </c>
      <c r="Q49" s="4">
        <v>2.5839061074564063</v>
      </c>
      <c r="R49" s="4">
        <v>0.19620000000000001</v>
      </c>
      <c r="T49" s="4">
        <f t="shared" si="3"/>
        <v>2.76523944078974</v>
      </c>
      <c r="U49" s="4">
        <f t="shared" si="4"/>
        <v>0.1311726597529633</v>
      </c>
      <c r="V49" s="5">
        <f t="shared" si="5"/>
        <v>4.743627543353026E-2</v>
      </c>
    </row>
    <row r="50" spans="1:22" ht="16" customHeight="1" x14ac:dyDescent="0.2">
      <c r="A50" s="59"/>
      <c r="B50" s="70"/>
      <c r="C50" s="3" t="s">
        <v>21</v>
      </c>
      <c r="D50" s="6" t="s">
        <v>40</v>
      </c>
      <c r="E50" s="4">
        <v>3.1688585209943438</v>
      </c>
      <c r="F50" s="4">
        <v>0.1391</v>
      </c>
      <c r="G50" s="4">
        <v>2.8958585209943442</v>
      </c>
      <c r="H50" s="4">
        <v>9.7280000000000005E-2</v>
      </c>
      <c r="I50" s="4">
        <v>3.2448585209943439</v>
      </c>
      <c r="J50" s="4">
        <v>0.156</v>
      </c>
      <c r="K50" s="4">
        <v>3.1298585209943441</v>
      </c>
      <c r="L50" s="4">
        <v>8.5699999999999998E-2</v>
      </c>
      <c r="M50" s="4">
        <v>2.7298585209943438</v>
      </c>
      <c r="N50" s="4">
        <v>4.199E-2</v>
      </c>
      <c r="O50" s="4">
        <v>2.836858520994344</v>
      </c>
      <c r="P50" s="4">
        <v>7.8960000000000002E-2</v>
      </c>
      <c r="Q50" s="4" t="s">
        <v>47</v>
      </c>
      <c r="R50" s="4"/>
      <c r="T50" s="4">
        <f t="shared" si="3"/>
        <v>3.0010251876610106</v>
      </c>
      <c r="U50" s="4">
        <f t="shared" si="4"/>
        <v>0.20773195870319683</v>
      </c>
      <c r="V50" s="5">
        <f t="shared" si="5"/>
        <v>6.9220331624441467E-2</v>
      </c>
    </row>
    <row r="51" spans="1:22" ht="16" customHeight="1" x14ac:dyDescent="0.2">
      <c r="A51" s="59"/>
      <c r="B51" s="70"/>
      <c r="C51" s="3" t="s">
        <v>23</v>
      </c>
      <c r="D51" s="6" t="s">
        <v>41</v>
      </c>
      <c r="E51" s="4">
        <v>2.7141480131285887</v>
      </c>
      <c r="F51" s="4">
        <v>0.15720000000000001</v>
      </c>
      <c r="G51" s="4">
        <v>2.7301480131285887</v>
      </c>
      <c r="H51" s="4">
        <v>0.10589999999999999</v>
      </c>
      <c r="I51" s="4">
        <v>2.6961480131285889</v>
      </c>
      <c r="J51" s="4">
        <v>0.1188</v>
      </c>
      <c r="K51" s="4">
        <v>2.840148013128589</v>
      </c>
      <c r="L51" s="4">
        <v>8.115E-2</v>
      </c>
      <c r="M51" s="4">
        <v>2.5871480131285889</v>
      </c>
      <c r="N51" s="4">
        <v>5.5140000000000002E-2</v>
      </c>
      <c r="O51" s="4">
        <v>2.497148013128589</v>
      </c>
      <c r="P51" s="4">
        <v>0.106</v>
      </c>
      <c r="Q51" s="4" t="s">
        <v>47</v>
      </c>
      <c r="R51" s="4"/>
      <c r="T51" s="4">
        <f t="shared" si="3"/>
        <v>2.677481346461922</v>
      </c>
      <c r="U51" s="4">
        <f t="shared" si="4"/>
        <v>0.11967233041378719</v>
      </c>
      <c r="V51" s="5">
        <f t="shared" si="5"/>
        <v>4.4695859626407715E-2</v>
      </c>
    </row>
    <row r="52" spans="1:22" ht="16" customHeight="1" thickBot="1" x14ac:dyDescent="0.25">
      <c r="A52" s="60"/>
      <c r="B52" s="71"/>
      <c r="C52" s="3" t="s">
        <v>30</v>
      </c>
      <c r="D52" s="6" t="s">
        <v>42</v>
      </c>
      <c r="E52" s="4" t="s">
        <v>47</v>
      </c>
      <c r="F52" s="4"/>
      <c r="G52" s="4" t="s">
        <v>47</v>
      </c>
      <c r="H52" s="4"/>
      <c r="I52" s="4" t="s">
        <v>47</v>
      </c>
      <c r="J52" s="4"/>
      <c r="K52" s="4" t="s">
        <v>47</v>
      </c>
      <c r="L52" s="4"/>
      <c r="M52" s="4" t="s">
        <v>47</v>
      </c>
      <c r="N52" s="4"/>
      <c r="O52" s="4" t="s">
        <v>47</v>
      </c>
      <c r="P52" s="4"/>
      <c r="Q52" s="4">
        <v>2.453497133966323</v>
      </c>
      <c r="R52" s="4">
        <v>0.10100000000000001</v>
      </c>
      <c r="T52" s="4" t="s">
        <v>47</v>
      </c>
      <c r="U52" s="7"/>
      <c r="V52" s="1"/>
    </row>
    <row r="53" spans="1:22" ht="16" customHeight="1" x14ac:dyDescent="0.2">
      <c r="C53" s="3" t="s">
        <v>43</v>
      </c>
      <c r="D53" s="6" t="s">
        <v>44</v>
      </c>
      <c r="E53" s="4" t="s">
        <v>47</v>
      </c>
      <c r="F53" s="4"/>
      <c r="G53" s="4" t="s">
        <v>47</v>
      </c>
      <c r="H53" s="4"/>
      <c r="I53" s="4" t="s">
        <v>47</v>
      </c>
      <c r="J53" s="4"/>
      <c r="K53" s="4" t="s">
        <v>47</v>
      </c>
      <c r="L53" s="4"/>
      <c r="M53" s="4" t="s">
        <v>47</v>
      </c>
      <c r="N53" s="4"/>
      <c r="O53" s="4" t="s">
        <v>47</v>
      </c>
      <c r="P53" s="4"/>
      <c r="Q53" s="4" t="s">
        <v>47</v>
      </c>
      <c r="R53" s="4"/>
      <c r="T53" s="4" t="s">
        <v>47</v>
      </c>
      <c r="U53" s="7"/>
      <c r="V53" s="1"/>
    </row>
  </sheetData>
  <mergeCells count="27">
    <mergeCell ref="A42:A52"/>
    <mergeCell ref="B42:B48"/>
    <mergeCell ref="B49:B52"/>
    <mergeCell ref="O29:P29"/>
    <mergeCell ref="Q29:R29"/>
    <mergeCell ref="T29:V29"/>
    <mergeCell ref="A31:A41"/>
    <mergeCell ref="B31:B37"/>
    <mergeCell ref="B38:B41"/>
    <mergeCell ref="E29:F29"/>
    <mergeCell ref="G29:H29"/>
    <mergeCell ref="I29:J29"/>
    <mergeCell ref="K29:L29"/>
    <mergeCell ref="M29:N29"/>
    <mergeCell ref="A5:A15"/>
    <mergeCell ref="B5:B11"/>
    <mergeCell ref="B12:B15"/>
    <mergeCell ref="A16:A26"/>
    <mergeCell ref="B16:B22"/>
    <mergeCell ref="B23:B26"/>
    <mergeCell ref="Q3:R3"/>
    <mergeCell ref="E3:F3"/>
    <mergeCell ref="G3:H3"/>
    <mergeCell ref="I3:J3"/>
    <mergeCell ref="K3:L3"/>
    <mergeCell ref="M3:N3"/>
    <mergeCell ref="O3:P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49088-5749-CE4F-8FF8-834343553480}">
  <dimension ref="A1:T30"/>
  <sheetViews>
    <sheetView tabSelected="1" topLeftCell="H1" workbookViewId="0">
      <selection activeCell="M4" sqref="M4"/>
    </sheetView>
  </sheetViews>
  <sheetFormatPr baseColWidth="10" defaultRowHeight="16" x14ac:dyDescent="0.2"/>
  <cols>
    <col min="4" max="4" width="34.33203125" customWidth="1"/>
    <col min="5" max="5" width="25.33203125" customWidth="1"/>
    <col min="6" max="6" width="16.33203125" customWidth="1"/>
    <col min="7" max="7" width="16.1640625" customWidth="1"/>
    <col min="8" max="9" width="17.5" customWidth="1"/>
    <col min="10" max="10" width="14.83203125" customWidth="1"/>
    <col min="12" max="12" width="14.83203125" customWidth="1"/>
    <col min="13" max="13" width="16.5" customWidth="1"/>
    <col min="15" max="15" width="17.6640625" customWidth="1"/>
    <col min="16" max="16" width="16.5" customWidth="1"/>
    <col min="18" max="18" width="17.6640625" customWidth="1"/>
  </cols>
  <sheetData>
    <row r="1" spans="1:20" ht="201" x14ac:dyDescent="0.25">
      <c r="A1" s="54" t="s">
        <v>180</v>
      </c>
    </row>
    <row r="2" spans="1:20" x14ac:dyDescent="0.2">
      <c r="A2" s="12"/>
      <c r="F2" s="40"/>
      <c r="G2" s="40"/>
      <c r="H2" s="40"/>
      <c r="I2" s="40"/>
      <c r="J2" s="40"/>
      <c r="K2" s="40"/>
      <c r="L2" s="40"/>
      <c r="M2" s="40"/>
      <c r="N2" s="40"/>
      <c r="O2" s="40"/>
    </row>
    <row r="3" spans="1:20" ht="16" customHeight="1" x14ac:dyDescent="0.2">
      <c r="C3" s="40"/>
      <c r="D3" s="40"/>
      <c r="E3" s="83" t="s">
        <v>166</v>
      </c>
      <c r="F3" s="80" t="s">
        <v>137</v>
      </c>
      <c r="G3" s="81"/>
      <c r="H3" s="81"/>
      <c r="I3" s="82"/>
      <c r="J3" s="79" t="s">
        <v>136</v>
      </c>
      <c r="K3" s="79"/>
      <c r="L3" s="79"/>
      <c r="M3" s="79" t="s">
        <v>138</v>
      </c>
      <c r="N3" s="79"/>
      <c r="O3" s="79"/>
      <c r="P3" s="79" t="s">
        <v>116</v>
      </c>
      <c r="Q3" s="79"/>
      <c r="R3" s="79"/>
    </row>
    <row r="4" spans="1:20" ht="56" thickBot="1" x14ac:dyDescent="0.25">
      <c r="C4" s="41"/>
      <c r="D4" s="42" t="s">
        <v>9</v>
      </c>
      <c r="E4" s="84"/>
      <c r="F4" s="43" t="s">
        <v>167</v>
      </c>
      <c r="G4" s="44" t="s">
        <v>139</v>
      </c>
      <c r="H4" s="44" t="s">
        <v>140</v>
      </c>
      <c r="I4" s="45" t="s">
        <v>168</v>
      </c>
      <c r="J4" s="43" t="s">
        <v>167</v>
      </c>
      <c r="K4" s="46" t="s">
        <v>8</v>
      </c>
      <c r="L4" s="45" t="s">
        <v>168</v>
      </c>
      <c r="M4" s="43" t="s">
        <v>167</v>
      </c>
      <c r="N4" s="46" t="s">
        <v>8</v>
      </c>
      <c r="O4" s="45" t="s">
        <v>168</v>
      </c>
      <c r="P4" s="45" t="s">
        <v>169</v>
      </c>
      <c r="Q4" s="46" t="s">
        <v>8</v>
      </c>
      <c r="R4" s="45" t="s">
        <v>170</v>
      </c>
    </row>
    <row r="5" spans="1:20" ht="17" customHeight="1" x14ac:dyDescent="0.2">
      <c r="A5" s="85" t="s">
        <v>133</v>
      </c>
      <c r="B5" s="76" t="s">
        <v>10</v>
      </c>
      <c r="C5" s="47" t="s">
        <v>11</v>
      </c>
      <c r="D5" s="6" t="s">
        <v>12</v>
      </c>
      <c r="E5" s="15">
        <v>1.3717537044566217</v>
      </c>
      <c r="F5" s="39">
        <v>73.960527505823777</v>
      </c>
      <c r="G5" s="37">
        <v>71.779429127136183</v>
      </c>
      <c r="H5" s="37">
        <v>76.383578357769068</v>
      </c>
      <c r="I5" s="38">
        <v>3142.2902331297287</v>
      </c>
      <c r="J5" s="15">
        <v>2.3679848448969927</v>
      </c>
      <c r="K5" s="15">
        <v>9.5997870103330593E-2</v>
      </c>
      <c r="L5" s="37">
        <v>100.60630854388016</v>
      </c>
      <c r="M5" s="15">
        <v>26.809651474530831</v>
      </c>
      <c r="N5" s="15">
        <v>1.8414564900200534</v>
      </c>
      <c r="O5" s="38">
        <v>1139.0360348010881</v>
      </c>
      <c r="P5" s="15">
        <v>11.013215859030838</v>
      </c>
      <c r="Q5" s="15">
        <v>0.68116982669952841</v>
      </c>
      <c r="R5" s="38">
        <v>467.90797464846469</v>
      </c>
    </row>
    <row r="6" spans="1:20" ht="17" x14ac:dyDescent="0.2">
      <c r="A6" s="74"/>
      <c r="B6" s="77"/>
      <c r="C6" s="47" t="s">
        <v>13</v>
      </c>
      <c r="D6" s="6" t="s">
        <v>14</v>
      </c>
      <c r="E6" s="15">
        <v>1.370785965518575</v>
      </c>
      <c r="F6" s="37">
        <v>54.200089040162382</v>
      </c>
      <c r="G6" s="37">
        <v>52.601726639070627</v>
      </c>
      <c r="H6" s="37">
        <v>55.718574893192972</v>
      </c>
      <c r="I6" s="38">
        <v>2307.8843091311896</v>
      </c>
      <c r="J6" s="15">
        <v>2.1696680407897593</v>
      </c>
      <c r="K6" s="15">
        <v>0.15600520475541899</v>
      </c>
      <c r="L6" s="37">
        <v>92.386247256008105</v>
      </c>
      <c r="M6" s="15" t="s">
        <v>181</v>
      </c>
      <c r="N6" s="15" t="s">
        <v>135</v>
      </c>
      <c r="O6" s="38"/>
      <c r="P6" s="15">
        <v>7.079144839303412</v>
      </c>
      <c r="Q6" s="15">
        <v>0.4285774222407106</v>
      </c>
      <c r="R6" s="38">
        <v>301.43580178602673</v>
      </c>
      <c r="T6" s="57"/>
    </row>
    <row r="7" spans="1:20" ht="17" x14ac:dyDescent="0.2">
      <c r="A7" s="74"/>
      <c r="B7" s="77"/>
      <c r="C7" s="47" t="s">
        <v>15</v>
      </c>
      <c r="D7" s="6" t="s">
        <v>16</v>
      </c>
      <c r="E7" s="15">
        <v>1.289971223537101</v>
      </c>
      <c r="F7" s="37">
        <v>83.945998651939718</v>
      </c>
      <c r="G7" s="37">
        <v>80.723503024883811</v>
      </c>
      <c r="H7" s="37">
        <v>86.896042928630195</v>
      </c>
      <c r="I7" s="38">
        <v>4305.5513823960819</v>
      </c>
      <c r="J7" s="15">
        <v>2.7092928745597402</v>
      </c>
      <c r="K7" s="15">
        <v>0.10621367622562837</v>
      </c>
      <c r="L7" s="37">
        <v>138.95837644081689</v>
      </c>
      <c r="M7" s="15" t="s">
        <v>182</v>
      </c>
      <c r="N7" s="15" t="s">
        <v>135</v>
      </c>
      <c r="O7" s="38"/>
      <c r="P7" s="15">
        <v>8.2877507044588103</v>
      </c>
      <c r="Q7" s="15">
        <v>0.64812875557163374</v>
      </c>
      <c r="R7" s="38">
        <v>425.07489428398412</v>
      </c>
      <c r="T7" s="57"/>
    </row>
    <row r="8" spans="1:20" ht="17" x14ac:dyDescent="0.2">
      <c r="A8" s="74"/>
      <c r="B8" s="77"/>
      <c r="C8" s="47" t="s">
        <v>17</v>
      </c>
      <c r="D8" s="6" t="s">
        <v>18</v>
      </c>
      <c r="E8" s="15">
        <v>1.3841933809511366</v>
      </c>
      <c r="F8" s="37">
        <v>51.999599653351581</v>
      </c>
      <c r="G8" s="37">
        <v>50.003453497697834</v>
      </c>
      <c r="H8" s="37">
        <v>54.200089040162382</v>
      </c>
      <c r="I8" s="38">
        <v>2146.8743094579586</v>
      </c>
      <c r="J8" s="15">
        <v>1.9685039370078741</v>
      </c>
      <c r="K8" s="15">
        <v>6.6107632215264431E-2</v>
      </c>
      <c r="L8" s="37">
        <v>81.27236668362815</v>
      </c>
      <c r="M8" s="15" t="s">
        <v>183</v>
      </c>
      <c r="N8" s="15" t="s">
        <v>135</v>
      </c>
      <c r="O8" s="38"/>
      <c r="P8" s="15">
        <v>6.2735257214554583</v>
      </c>
      <c r="Q8" s="15">
        <v>0.42356137901068786</v>
      </c>
      <c r="R8" s="38">
        <v>259.01105567931683</v>
      </c>
      <c r="T8" s="57"/>
    </row>
    <row r="9" spans="1:20" ht="17" x14ac:dyDescent="0.2">
      <c r="A9" s="74"/>
      <c r="B9" s="77"/>
      <c r="C9" s="47" t="s">
        <v>19</v>
      </c>
      <c r="D9" s="6" t="s">
        <v>20</v>
      </c>
      <c r="E9" s="15">
        <v>1.2611453927013057</v>
      </c>
      <c r="F9" s="37">
        <v>25.351286304979059</v>
      </c>
      <c r="G9" s="37">
        <v>22.85598803375429</v>
      </c>
      <c r="H9" s="37">
        <v>27.797132677592874</v>
      </c>
      <c r="I9" s="38">
        <v>1389.4873820509627</v>
      </c>
      <c r="J9" s="15">
        <v>3.0303030303030303</v>
      </c>
      <c r="K9" s="15">
        <v>0.12001836547291092</v>
      </c>
      <c r="L9" s="37">
        <v>166.08892242165604</v>
      </c>
      <c r="M9" s="15" t="s">
        <v>184</v>
      </c>
      <c r="N9" s="15" t="s">
        <v>135</v>
      </c>
      <c r="O9" s="38"/>
      <c r="P9" s="15">
        <v>6.8008705114254626</v>
      </c>
      <c r="Q9" s="15">
        <v>0.40007841351897616</v>
      </c>
      <c r="R9" s="38">
        <v>372.75125407471774</v>
      </c>
      <c r="T9" s="57"/>
    </row>
    <row r="10" spans="1:20" ht="17" x14ac:dyDescent="0.2">
      <c r="A10" s="74"/>
      <c r="B10" s="77"/>
      <c r="C10" s="47" t="s">
        <v>21</v>
      </c>
      <c r="D10" s="6" t="s">
        <v>22</v>
      </c>
      <c r="E10" s="15">
        <v>1.3242990683710572</v>
      </c>
      <c r="F10" s="37">
        <v>56.363765582595406</v>
      </c>
      <c r="G10" s="37">
        <v>53.703179637025258</v>
      </c>
      <c r="H10" s="37">
        <v>58.884365535558885</v>
      </c>
      <c r="I10" s="38">
        <v>2671.1663289032485</v>
      </c>
      <c r="J10" s="15">
        <v>1.7211703958691911</v>
      </c>
      <c r="K10" s="15">
        <v>6.7069359315797744E-2</v>
      </c>
      <c r="L10" s="37">
        <v>81.568936358832147</v>
      </c>
      <c r="M10" s="15" t="s">
        <v>185</v>
      </c>
      <c r="N10" s="15" t="s">
        <v>135</v>
      </c>
      <c r="O10" s="38"/>
      <c r="P10" s="15">
        <v>7.8394481028535594</v>
      </c>
      <c r="Q10" s="15">
        <v>0.46227915200426833</v>
      </c>
      <c r="R10" s="38">
        <v>371.52361260960714</v>
      </c>
      <c r="T10" s="57"/>
    </row>
    <row r="11" spans="1:20" ht="18" thickBot="1" x14ac:dyDescent="0.25">
      <c r="A11" s="74"/>
      <c r="B11" s="78"/>
      <c r="C11" s="47" t="s">
        <v>23</v>
      </c>
      <c r="D11" s="6" t="s">
        <v>24</v>
      </c>
      <c r="E11" s="15">
        <v>1.2678436395489363</v>
      </c>
      <c r="F11" s="37">
        <v>21.086281499332891</v>
      </c>
      <c r="G11" s="37">
        <v>20.230191786782711</v>
      </c>
      <c r="H11" s="37">
        <v>21.92804935350448</v>
      </c>
      <c r="I11" s="38">
        <v>1138.0369432060404</v>
      </c>
      <c r="J11" s="15">
        <v>1.5612802498048399</v>
      </c>
      <c r="K11" s="15">
        <v>6.6448867462419889E-2</v>
      </c>
      <c r="L11" s="37">
        <v>84.263059991496206</v>
      </c>
      <c r="M11" s="15" t="s">
        <v>186</v>
      </c>
      <c r="N11" s="15" t="s">
        <v>135</v>
      </c>
      <c r="O11" s="38"/>
      <c r="P11" s="15">
        <v>2.3992322456813819</v>
      </c>
      <c r="Q11" s="15">
        <v>0.18811638624968224</v>
      </c>
      <c r="R11" s="38">
        <v>129.48773974221044</v>
      </c>
      <c r="T11" s="57"/>
    </row>
    <row r="12" spans="1:20" ht="17" x14ac:dyDescent="0.2">
      <c r="A12" s="74"/>
      <c r="B12" s="76" t="s">
        <v>25</v>
      </c>
      <c r="C12" s="47" t="s">
        <v>26</v>
      </c>
      <c r="D12" s="6" t="s">
        <v>27</v>
      </c>
      <c r="E12" s="15">
        <v>1.3450733217429331</v>
      </c>
      <c r="F12" s="37">
        <v>48.640720569146154</v>
      </c>
      <c r="G12" s="37">
        <v>47.097732639695273</v>
      </c>
      <c r="H12" s="37">
        <v>50.234258952238697</v>
      </c>
      <c r="I12" s="38">
        <v>2197.4888404080452</v>
      </c>
      <c r="J12" s="15">
        <v>1.4232849416453175</v>
      </c>
      <c r="K12" s="15">
        <v>4.7564375789684109E-2</v>
      </c>
      <c r="L12" s="37">
        <v>64.301119296541415</v>
      </c>
      <c r="M12" s="15" t="s">
        <v>187</v>
      </c>
      <c r="N12" s="15" t="s">
        <v>135</v>
      </c>
      <c r="O12" s="38"/>
      <c r="P12" s="15">
        <v>5.4945054945054945</v>
      </c>
      <c r="Q12" s="15">
        <v>0.21501026446081392</v>
      </c>
      <c r="R12" s="38">
        <v>248.2305847129121</v>
      </c>
      <c r="T12" s="57"/>
    </row>
    <row r="13" spans="1:20" ht="17" x14ac:dyDescent="0.2">
      <c r="A13" s="74"/>
      <c r="B13" s="77"/>
      <c r="C13" s="47" t="s">
        <v>21</v>
      </c>
      <c r="D13" s="6" t="s">
        <v>28</v>
      </c>
      <c r="E13" s="15">
        <v>1.2929497299597366</v>
      </c>
      <c r="F13" s="37">
        <v>49.431068698683532</v>
      </c>
      <c r="G13" s="37">
        <v>45.498806015004831</v>
      </c>
      <c r="H13" s="37">
        <v>53.456435939697151</v>
      </c>
      <c r="I13" s="38">
        <v>2517.9683683620096</v>
      </c>
      <c r="J13" s="15">
        <v>1.292824822236587</v>
      </c>
      <c r="K13" s="15">
        <v>6.1373661890791818E-2</v>
      </c>
      <c r="L13" s="37">
        <v>65.855181648372124</v>
      </c>
      <c r="M13" s="15" t="s">
        <v>188</v>
      </c>
      <c r="N13" s="15" t="s">
        <v>135</v>
      </c>
      <c r="O13" s="38"/>
      <c r="P13" s="15">
        <v>5.7997912075165292</v>
      </c>
      <c r="Q13" s="15">
        <v>0.31047484540875525</v>
      </c>
      <c r="R13" s="38">
        <v>295.43546575232472</v>
      </c>
      <c r="T13" s="57"/>
    </row>
    <row r="14" spans="1:20" ht="17" x14ac:dyDescent="0.2">
      <c r="A14" s="74"/>
      <c r="B14" s="77"/>
      <c r="C14" s="47" t="s">
        <v>23</v>
      </c>
      <c r="D14" s="6" t="s">
        <v>29</v>
      </c>
      <c r="E14" s="15">
        <v>1.3121231092676913</v>
      </c>
      <c r="F14" s="37">
        <v>42.266861426560283</v>
      </c>
      <c r="G14" s="37">
        <v>40.271703432545884</v>
      </c>
      <c r="H14" s="37">
        <v>44.157044735331233</v>
      </c>
      <c r="I14" s="38">
        <v>2060.0458701888228</v>
      </c>
      <c r="J14" s="15">
        <v>1.5612802498048399</v>
      </c>
      <c r="K14" s="15">
        <v>6.6448867462419889E-2</v>
      </c>
      <c r="L14" s="37">
        <v>76.095286526212746</v>
      </c>
      <c r="M14" s="15" t="s">
        <v>189</v>
      </c>
      <c r="N14" s="15" t="s">
        <v>135</v>
      </c>
      <c r="O14" s="38"/>
      <c r="P14" s="15">
        <v>6.2484378905273692</v>
      </c>
      <c r="Q14" s="15">
        <v>0.38082518860412362</v>
      </c>
      <c r="R14" s="38">
        <v>304.54280817320216</v>
      </c>
      <c r="T14" s="57"/>
    </row>
    <row r="15" spans="1:20" ht="18" thickBot="1" x14ac:dyDescent="0.25">
      <c r="A15" s="75"/>
      <c r="B15" s="78"/>
      <c r="C15" s="47" t="s">
        <v>30</v>
      </c>
      <c r="D15" s="6" t="s">
        <v>31</v>
      </c>
      <c r="E15" s="15">
        <v>1.4144331230848908</v>
      </c>
      <c r="F15" s="37">
        <v>42.953642676488712</v>
      </c>
      <c r="G15" s="37">
        <v>41.399967481973022</v>
      </c>
      <c r="H15" s="37">
        <v>44.463126746910845</v>
      </c>
      <c r="I15" s="38">
        <v>1654.1194826685121</v>
      </c>
      <c r="J15" s="15">
        <v>1.1621150493898895</v>
      </c>
      <c r="K15" s="15">
        <v>4.9307170776554179E-2</v>
      </c>
      <c r="L15" s="37">
        <v>44.75236614449657</v>
      </c>
      <c r="M15" s="15" t="s">
        <v>190</v>
      </c>
      <c r="N15" s="15" t="s">
        <v>135</v>
      </c>
      <c r="O15" s="38"/>
      <c r="P15" s="15">
        <v>6.0871682493304116</v>
      </c>
      <c r="Q15" s="15">
        <v>0.25981996447714173</v>
      </c>
      <c r="R15" s="38">
        <v>234.41326434952094</v>
      </c>
      <c r="T15" s="57"/>
    </row>
    <row r="16" spans="1:20" ht="17" customHeight="1" x14ac:dyDescent="0.2">
      <c r="A16" s="73" t="s">
        <v>134</v>
      </c>
      <c r="B16" s="76" t="s">
        <v>10</v>
      </c>
      <c r="C16" s="47" t="s">
        <v>11</v>
      </c>
      <c r="D16" s="6" t="s">
        <v>32</v>
      </c>
      <c r="E16" s="15">
        <v>1.2531400470797964</v>
      </c>
      <c r="F16" s="37">
        <v>77.268058509570196</v>
      </c>
      <c r="G16" s="37">
        <v>74.644875841006623</v>
      </c>
      <c r="H16" s="37">
        <v>79.615935041731859</v>
      </c>
      <c r="I16" s="38">
        <v>4313.7994716752537</v>
      </c>
      <c r="J16" s="15">
        <v>2.0746887966804981</v>
      </c>
      <c r="K16" s="15">
        <v>0.10265835643325701</v>
      </c>
      <c r="L16" s="37">
        <v>115.82782857035808</v>
      </c>
      <c r="M16" s="15">
        <v>15.076134479119601</v>
      </c>
      <c r="N16" s="15">
        <v>1.35146533413003</v>
      </c>
      <c r="O16" s="38">
        <v>841.68571341644179</v>
      </c>
      <c r="P16" s="15">
        <v>12.042389210019266</v>
      </c>
      <c r="Q16" s="15">
        <v>0.52293901121543207</v>
      </c>
      <c r="R16" s="38">
        <v>672.31470822389906</v>
      </c>
      <c r="T16" s="57"/>
    </row>
    <row r="17" spans="1:20" ht="17" x14ac:dyDescent="0.2">
      <c r="A17" s="74"/>
      <c r="B17" s="77"/>
      <c r="C17" s="47" t="s">
        <v>13</v>
      </c>
      <c r="D17" s="6" t="s">
        <v>33</v>
      </c>
      <c r="E17" s="15">
        <v>1.3848042234321694</v>
      </c>
      <c r="F17" s="37">
        <v>40.926065973001087</v>
      </c>
      <c r="G17" s="37">
        <v>35.809643710263593</v>
      </c>
      <c r="H17" s="37">
        <v>45.814188671453337</v>
      </c>
      <c r="I17" s="38">
        <v>1687.3134817396979</v>
      </c>
      <c r="J17" s="15">
        <v>1.5140045420136261</v>
      </c>
      <c r="K17" s="15">
        <v>5.492134568757983E-2</v>
      </c>
      <c r="L17" s="37">
        <v>62.419883622334943</v>
      </c>
      <c r="M17" s="15" t="s">
        <v>191</v>
      </c>
      <c r="N17" s="15" t="s">
        <v>135</v>
      </c>
      <c r="O17" s="38"/>
      <c r="P17" s="15">
        <v>6.0923601803338618</v>
      </c>
      <c r="Q17" s="15">
        <v>0.36545253037387115</v>
      </c>
      <c r="R17" s="38">
        <v>251.17785507830044</v>
      </c>
      <c r="T17" s="57"/>
    </row>
    <row r="18" spans="1:20" ht="17" x14ac:dyDescent="0.2">
      <c r="A18" s="74"/>
      <c r="B18" s="77"/>
      <c r="C18" s="47" t="s">
        <v>15</v>
      </c>
      <c r="D18" s="6" t="s">
        <v>34</v>
      </c>
      <c r="E18" s="15">
        <v>1.2789783450264978</v>
      </c>
      <c r="F18" s="37">
        <v>85.703784523036958</v>
      </c>
      <c r="G18" s="37">
        <v>81.283051616409907</v>
      </c>
      <c r="H18" s="37">
        <v>90.157113760595664</v>
      </c>
      <c r="I18" s="38">
        <v>4508.3918391338657</v>
      </c>
      <c r="J18" s="15">
        <v>3.2467532467532472</v>
      </c>
      <c r="K18" s="15">
        <v>0.17277365491651206</v>
      </c>
      <c r="L18" s="37">
        <v>170.79334270716086</v>
      </c>
      <c r="M18" s="15" t="s">
        <v>194</v>
      </c>
      <c r="N18" s="15" t="s">
        <v>135</v>
      </c>
      <c r="O18" s="38"/>
      <c r="P18" s="15">
        <v>7.042253521126761</v>
      </c>
      <c r="Q18" s="15">
        <v>0.38414997024399922</v>
      </c>
      <c r="R18" s="38">
        <v>370.45316587187006</v>
      </c>
      <c r="T18" s="57"/>
    </row>
    <row r="19" spans="1:20" ht="17" x14ac:dyDescent="0.2">
      <c r="A19" s="74"/>
      <c r="B19" s="77"/>
      <c r="C19" s="47" t="s">
        <v>17</v>
      </c>
      <c r="D19" s="6" t="s">
        <v>35</v>
      </c>
      <c r="E19" s="15">
        <v>1.3702489444147283</v>
      </c>
      <c r="F19" s="37">
        <v>63.973483548264795</v>
      </c>
      <c r="G19" s="37">
        <v>61.235039172477329</v>
      </c>
      <c r="H19" s="37">
        <v>66.527315620174107</v>
      </c>
      <c r="I19" s="38">
        <v>2727.4139381554919</v>
      </c>
      <c r="J19" s="15">
        <v>2.0721094073767095</v>
      </c>
      <c r="K19" s="15">
        <v>9.5061131950518754E-2</v>
      </c>
      <c r="L19" s="37">
        <v>88.341290259714896</v>
      </c>
      <c r="M19" s="15" t="s">
        <v>190</v>
      </c>
      <c r="N19" s="15" t="s">
        <v>135</v>
      </c>
      <c r="O19" s="38"/>
      <c r="P19" s="15">
        <v>5.8472693252251196</v>
      </c>
      <c r="Q19" s="15">
        <v>0.31161275073150357</v>
      </c>
      <c r="R19" s="38">
        <v>249.2895958328757</v>
      </c>
      <c r="T19" s="57"/>
    </row>
    <row r="20" spans="1:20" ht="17" x14ac:dyDescent="0.2">
      <c r="A20" s="74"/>
      <c r="B20" s="77"/>
      <c r="C20" s="47" t="s">
        <v>19</v>
      </c>
      <c r="D20" s="6" t="s">
        <v>36</v>
      </c>
      <c r="E20" s="15">
        <v>1.2929833913462851</v>
      </c>
      <c r="F20" s="37">
        <v>72.276980360216982</v>
      </c>
      <c r="G20" s="37">
        <v>68.548822645266156</v>
      </c>
      <c r="H20" s="37">
        <v>75.857757502918361</v>
      </c>
      <c r="I20" s="38">
        <v>3681.4305220860251</v>
      </c>
      <c r="J20" s="15">
        <v>3.9246467817896384</v>
      </c>
      <c r="K20" s="15">
        <v>0.16588871993671278</v>
      </c>
      <c r="L20" s="37">
        <v>199.90202107059491</v>
      </c>
      <c r="M20" s="15">
        <v>52.882072977260698</v>
      </c>
      <c r="N20" s="15">
        <v>5.1791432656735497</v>
      </c>
      <c r="O20" s="38">
        <v>2693.5502363187516</v>
      </c>
      <c r="P20" s="15">
        <v>21.607605877268799</v>
      </c>
      <c r="Q20" s="15">
        <v>1.5061827260170515</v>
      </c>
      <c r="R20" s="38">
        <v>1100.5841609504664</v>
      </c>
      <c r="T20" s="57"/>
    </row>
    <row r="21" spans="1:20" ht="17" x14ac:dyDescent="0.2">
      <c r="A21" s="74"/>
      <c r="B21" s="77"/>
      <c r="C21" s="47" t="s">
        <v>21</v>
      </c>
      <c r="D21" s="6" t="s">
        <v>37</v>
      </c>
      <c r="E21" s="15">
        <v>1.2618937412500459</v>
      </c>
      <c r="F21" s="37">
        <v>55.207743928075708</v>
      </c>
      <c r="G21" s="37">
        <v>53.579665751334154</v>
      </c>
      <c r="H21" s="37">
        <v>56.885293084384116</v>
      </c>
      <c r="I21" s="38">
        <v>3020.6907018261982</v>
      </c>
      <c r="J21" s="15">
        <v>1.9175455417066154</v>
      </c>
      <c r="K21" s="15">
        <v>7.5010410452185913E-2</v>
      </c>
      <c r="L21" s="37">
        <v>104.91846933118006</v>
      </c>
      <c r="M21" s="15" t="s">
        <v>192</v>
      </c>
      <c r="N21" s="15" t="s">
        <v>135</v>
      </c>
      <c r="O21" s="38"/>
      <c r="P21" s="15">
        <v>6.7805804176837547</v>
      </c>
      <c r="Q21" s="15">
        <v>0.26850142147595013</v>
      </c>
      <c r="R21" s="38">
        <v>370.99933385008416</v>
      </c>
      <c r="T21" s="57"/>
    </row>
    <row r="22" spans="1:20" ht="18" thickBot="1" x14ac:dyDescent="0.25">
      <c r="A22" s="74"/>
      <c r="B22" s="78"/>
      <c r="C22" s="47" t="s">
        <v>23</v>
      </c>
      <c r="D22" s="6" t="s">
        <v>38</v>
      </c>
      <c r="E22" s="15">
        <v>1.2524052196742756</v>
      </c>
      <c r="F22" s="37">
        <v>65.31305526474722</v>
      </c>
      <c r="G22" s="37">
        <v>61.801640013841549</v>
      </c>
      <c r="H22" s="37">
        <v>68.706844001423192</v>
      </c>
      <c r="I22" s="38">
        <v>3652.5383146759609</v>
      </c>
      <c r="J22" s="15">
        <v>1.7070672584499831</v>
      </c>
      <c r="K22" s="15">
        <v>6.2069874709772335E-2</v>
      </c>
      <c r="L22" s="37">
        <v>95.465271712420346</v>
      </c>
      <c r="M22" s="15" t="s">
        <v>193</v>
      </c>
      <c r="N22" s="15" t="s">
        <v>135</v>
      </c>
      <c r="O22" s="38"/>
      <c r="P22" s="15">
        <v>8.8715400993612494</v>
      </c>
      <c r="Q22" s="15">
        <v>0.64380055014882032</v>
      </c>
      <c r="R22" s="38">
        <v>496.12807105336975</v>
      </c>
      <c r="T22" s="57"/>
    </row>
    <row r="23" spans="1:20" ht="17" x14ac:dyDescent="0.2">
      <c r="A23" s="74"/>
      <c r="B23" s="76" t="s">
        <v>25</v>
      </c>
      <c r="C23" s="47" t="s">
        <v>26</v>
      </c>
      <c r="D23" s="6" t="s">
        <v>39</v>
      </c>
      <c r="E23" s="15">
        <v>1.4449061074564062</v>
      </c>
      <c r="F23" s="37">
        <v>61.801640013841549</v>
      </c>
      <c r="G23" s="37">
        <v>58.479008414448046</v>
      </c>
      <c r="H23" s="37">
        <v>67.14288529259521</v>
      </c>
      <c r="I23" s="38">
        <v>2218.676035885846</v>
      </c>
      <c r="J23" s="15">
        <v>1.7571604287471445</v>
      </c>
      <c r="K23" s="15">
        <v>5.9683554889619239E-2</v>
      </c>
      <c r="L23" s="37">
        <v>63.081978627024149</v>
      </c>
      <c r="M23" s="15" t="s">
        <v>193</v>
      </c>
      <c r="N23" s="15" t="s">
        <v>135</v>
      </c>
      <c r="O23" s="38"/>
      <c r="P23" s="15">
        <v>7.388798581350672</v>
      </c>
      <c r="Q23" s="15">
        <v>0.37604584474910169</v>
      </c>
      <c r="R23" s="38">
        <v>265.25752945647582</v>
      </c>
      <c r="T23" s="57"/>
    </row>
    <row r="24" spans="1:20" ht="17" x14ac:dyDescent="0.2">
      <c r="A24" s="74"/>
      <c r="B24" s="77"/>
      <c r="C24" s="47" t="s">
        <v>21</v>
      </c>
      <c r="D24" s="6" t="s">
        <v>40</v>
      </c>
      <c r="E24" s="15">
        <v>1.3978585209943439</v>
      </c>
      <c r="F24" s="37">
        <v>53.210825926679398</v>
      </c>
      <c r="G24" s="37">
        <v>45.185594437492234</v>
      </c>
      <c r="H24" s="37">
        <v>60.953689724016897</v>
      </c>
      <c r="I24" s="38">
        <v>2128.8324373477158</v>
      </c>
      <c r="J24" s="15">
        <v>1.5248551387618177</v>
      </c>
      <c r="K24" s="15">
        <v>7.6963563728295464E-2</v>
      </c>
      <c r="L24" s="37">
        <v>61.005651108018505</v>
      </c>
      <c r="M24" s="15" t="s">
        <v>195</v>
      </c>
      <c r="N24" s="15" t="s">
        <v>135</v>
      </c>
      <c r="O24" s="38"/>
      <c r="P24" s="15">
        <v>5.9361272705686803</v>
      </c>
      <c r="Q24" s="15">
        <v>0.46147170091040862</v>
      </c>
      <c r="R24" s="38">
        <v>237.48964737408602</v>
      </c>
      <c r="T24" s="57"/>
    </row>
    <row r="25" spans="1:20" ht="17" x14ac:dyDescent="0.2">
      <c r="A25" s="74"/>
      <c r="B25" s="77"/>
      <c r="C25" s="47" t="s">
        <v>23</v>
      </c>
      <c r="D25" s="6" t="s">
        <v>41</v>
      </c>
      <c r="E25" s="15">
        <v>1.3171480131285889</v>
      </c>
      <c r="F25" s="37">
        <v>39.719154946944023</v>
      </c>
      <c r="G25" s="37">
        <v>38.725764492161723</v>
      </c>
      <c r="H25" s="37">
        <v>40.644332916521265</v>
      </c>
      <c r="I25" s="38">
        <v>1913.6036332154797</v>
      </c>
      <c r="J25" s="15">
        <v>1.3264358668258389</v>
      </c>
      <c r="K25" s="15">
        <v>7.861142662127403E-2</v>
      </c>
      <c r="L25" s="37">
        <v>63.905500944715989</v>
      </c>
      <c r="M25" s="15">
        <v>20.429009193054135</v>
      </c>
      <c r="N25" s="15">
        <v>0.85806012054993464</v>
      </c>
      <c r="O25" s="38">
        <v>984.23610137326614</v>
      </c>
      <c r="P25" s="15">
        <v>5.8247903075489278</v>
      </c>
      <c r="Q25" s="15">
        <v>0.496030022695511</v>
      </c>
      <c r="R25" s="38">
        <v>280.62882783213757</v>
      </c>
      <c r="T25" s="57"/>
    </row>
    <row r="26" spans="1:20" ht="18" thickBot="1" x14ac:dyDescent="0.25">
      <c r="A26" s="75"/>
      <c r="B26" s="78"/>
      <c r="C26" s="47" t="s">
        <v>30</v>
      </c>
      <c r="D26" s="6" t="s">
        <v>42</v>
      </c>
      <c r="E26" s="15">
        <v>1.4134971339663229</v>
      </c>
      <c r="F26" s="37">
        <v>76.559660691125615</v>
      </c>
      <c r="G26" s="37">
        <v>70.794578438413794</v>
      </c>
      <c r="H26" s="37">
        <v>96.161227838366457</v>
      </c>
      <c r="I26" s="38">
        <v>2954.6283868539913</v>
      </c>
      <c r="J26" s="15">
        <v>5.1229508196721305</v>
      </c>
      <c r="K26" s="15">
        <v>0.41230306033324376</v>
      </c>
      <c r="L26" s="37">
        <v>197.70745820474536</v>
      </c>
      <c r="M26" s="15">
        <v>19.704433497536947</v>
      </c>
      <c r="N26" s="15">
        <v>1.2288577737872795</v>
      </c>
      <c r="O26" s="38">
        <v>760.44326781411428</v>
      </c>
      <c r="P26" s="15">
        <v>69.02263942573164</v>
      </c>
      <c r="Q26" s="15">
        <v>5.0737928622587107</v>
      </c>
      <c r="R26" s="38">
        <v>2663.7559250114787</v>
      </c>
      <c r="T26" s="57"/>
    </row>
    <row r="27" spans="1:20" x14ac:dyDescent="0.2">
      <c r="C27" s="3"/>
      <c r="D27" s="6" t="s">
        <v>44</v>
      </c>
      <c r="E27" s="15"/>
      <c r="F27" s="15" t="s">
        <v>117</v>
      </c>
      <c r="G27" s="15"/>
      <c r="H27" s="15"/>
      <c r="I27" s="15"/>
      <c r="J27" s="15" t="s">
        <v>117</v>
      </c>
      <c r="K27" s="15"/>
      <c r="L27" s="15"/>
      <c r="M27" s="15" t="s">
        <v>117</v>
      </c>
      <c r="N27" s="15"/>
      <c r="O27" s="15"/>
      <c r="P27" s="15" t="s">
        <v>117</v>
      </c>
      <c r="Q27" s="15"/>
      <c r="R27" s="15"/>
    </row>
    <row r="29" spans="1:20" x14ac:dyDescent="0.2">
      <c r="O29" s="27"/>
      <c r="P29" s="27"/>
      <c r="R29" s="27"/>
    </row>
    <row r="30" spans="1:20" x14ac:dyDescent="0.2">
      <c r="F30" s="27"/>
      <c r="H30" s="27"/>
      <c r="I30" s="27"/>
      <c r="O30" s="27"/>
      <c r="P30" s="27"/>
      <c r="R30" s="27"/>
    </row>
  </sheetData>
  <mergeCells count="11">
    <mergeCell ref="P3:R3"/>
    <mergeCell ref="E3:E4"/>
    <mergeCell ref="A5:A15"/>
    <mergeCell ref="B5:B11"/>
    <mergeCell ref="B12:B15"/>
    <mergeCell ref="M3:O3"/>
    <mergeCell ref="A16:A26"/>
    <mergeCell ref="B16:B22"/>
    <mergeCell ref="B23:B26"/>
    <mergeCell ref="J3:L3"/>
    <mergeCell ref="F3:I3"/>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48FB4-149F-D843-B50A-FA69EC87B860}">
  <dimension ref="A1:Z23"/>
  <sheetViews>
    <sheetView workbookViewId="0">
      <selection activeCell="W3" sqref="W3:Z3"/>
    </sheetView>
  </sheetViews>
  <sheetFormatPr baseColWidth="10" defaultRowHeight="16" x14ac:dyDescent="0.2"/>
  <cols>
    <col min="14" max="14" width="3.6640625" customWidth="1"/>
  </cols>
  <sheetData>
    <row r="1" spans="1:26" ht="17" x14ac:dyDescent="0.25">
      <c r="A1" s="20" t="s">
        <v>175</v>
      </c>
      <c r="B1" s="20"/>
    </row>
    <row r="2" spans="1:26" x14ac:dyDescent="0.2">
      <c r="A2" s="48"/>
    </row>
    <row r="3" spans="1:26" x14ac:dyDescent="0.2">
      <c r="A3" s="21" t="s">
        <v>49</v>
      </c>
      <c r="B3" s="86" t="s">
        <v>10</v>
      </c>
      <c r="C3" s="87"/>
      <c r="D3" s="87"/>
      <c r="E3" s="87"/>
      <c r="F3" s="87"/>
      <c r="G3" s="87"/>
      <c r="H3" s="87"/>
      <c r="I3" s="88"/>
      <c r="J3" s="86" t="s">
        <v>25</v>
      </c>
      <c r="K3" s="87"/>
      <c r="L3" s="87"/>
      <c r="M3" s="88"/>
      <c r="N3" s="21"/>
      <c r="O3" s="21" t="s">
        <v>50</v>
      </c>
      <c r="P3" s="86" t="s">
        <v>10</v>
      </c>
      <c r="Q3" s="87"/>
      <c r="R3" s="87"/>
      <c r="S3" s="87"/>
      <c r="T3" s="87"/>
      <c r="U3" s="87"/>
      <c r="V3" s="88"/>
      <c r="W3" s="86" t="s">
        <v>25</v>
      </c>
      <c r="X3" s="87"/>
      <c r="Y3" s="87"/>
      <c r="Z3" s="88"/>
    </row>
    <row r="4" spans="1:26" ht="18" x14ac:dyDescent="0.25">
      <c r="A4" s="23"/>
      <c r="B4" s="1" t="s">
        <v>176</v>
      </c>
      <c r="C4" s="23" t="s">
        <v>11</v>
      </c>
      <c r="D4" s="23" t="s">
        <v>13</v>
      </c>
      <c r="E4" s="23" t="s">
        <v>15</v>
      </c>
      <c r="F4" s="23" t="s">
        <v>17</v>
      </c>
      <c r="G4" s="23" t="s">
        <v>19</v>
      </c>
      <c r="H4" s="23" t="s">
        <v>21</v>
      </c>
      <c r="I4" s="23" t="s">
        <v>23</v>
      </c>
      <c r="J4" s="23" t="s">
        <v>26</v>
      </c>
      <c r="K4" s="23" t="s">
        <v>21</v>
      </c>
      <c r="L4" s="23" t="s">
        <v>23</v>
      </c>
      <c r="M4" s="23" t="s">
        <v>30</v>
      </c>
      <c r="N4" s="23"/>
      <c r="O4" s="23"/>
      <c r="P4" s="23" t="s">
        <v>11</v>
      </c>
      <c r="Q4" s="23" t="s">
        <v>13</v>
      </c>
      <c r="R4" s="23" t="s">
        <v>15</v>
      </c>
      <c r="S4" s="23" t="s">
        <v>17</v>
      </c>
      <c r="T4" s="23" t="s">
        <v>19</v>
      </c>
      <c r="U4" s="23" t="s">
        <v>21</v>
      </c>
      <c r="V4" s="23" t="s">
        <v>23</v>
      </c>
      <c r="W4" s="23" t="s">
        <v>26</v>
      </c>
      <c r="X4" s="23" t="s">
        <v>21</v>
      </c>
      <c r="Y4" s="23" t="s">
        <v>23</v>
      </c>
      <c r="Z4" s="23" t="s">
        <v>30</v>
      </c>
    </row>
    <row r="5" spans="1:26" x14ac:dyDescent="0.2">
      <c r="A5" s="23" t="s">
        <v>54</v>
      </c>
      <c r="B5" s="51">
        <v>15.2</v>
      </c>
      <c r="C5" s="55">
        <v>363.05385196667072</v>
      </c>
      <c r="D5" s="55">
        <v>346.59984205630417</v>
      </c>
      <c r="E5" s="55">
        <v>377.00925270064096</v>
      </c>
      <c r="F5" s="55">
        <v>409.72545480699034</v>
      </c>
      <c r="G5" s="55">
        <v>437.59806275129262</v>
      </c>
      <c r="H5" s="55">
        <v>748.55893156222805</v>
      </c>
      <c r="I5" s="55">
        <v>434.68406573618421</v>
      </c>
      <c r="J5" s="55">
        <v>440.2168338731791</v>
      </c>
      <c r="K5" s="55">
        <v>490.33241299156248</v>
      </c>
      <c r="L5" s="55">
        <v>570.30618087177709</v>
      </c>
      <c r="M5" s="55">
        <v>505.77866250435676</v>
      </c>
      <c r="N5" s="55"/>
      <c r="O5" s="23" t="s">
        <v>54</v>
      </c>
      <c r="P5" s="55">
        <v>440.57472052573962</v>
      </c>
      <c r="Q5" s="55">
        <v>570.83803432873253</v>
      </c>
      <c r="R5" s="55">
        <v>958.46292016139785</v>
      </c>
      <c r="S5" s="55">
        <v>848.07050276713267</v>
      </c>
      <c r="T5" s="55">
        <v>161.3192528544725</v>
      </c>
      <c r="U5" s="55">
        <v>480.35404419833117</v>
      </c>
      <c r="V5" s="55">
        <v>564.71732447404486</v>
      </c>
      <c r="W5" s="55">
        <v>1084.6041870314957</v>
      </c>
      <c r="X5" s="55">
        <v>715.58705611017956</v>
      </c>
      <c r="Y5" s="55">
        <v>749.51311261805415</v>
      </c>
      <c r="Z5" s="55">
        <v>905.87657266402198</v>
      </c>
    </row>
    <row r="6" spans="1:26" x14ac:dyDescent="0.2">
      <c r="A6" s="23" t="s">
        <v>60</v>
      </c>
      <c r="B6" s="51">
        <v>19.899999999999999</v>
      </c>
      <c r="C6" s="55">
        <v>68.985616253597883</v>
      </c>
      <c r="D6" s="55">
        <v>24.422976492356231</v>
      </c>
      <c r="E6" s="55">
        <v>19.052043052982839</v>
      </c>
      <c r="F6" s="55">
        <v>0.13126351822356055</v>
      </c>
      <c r="G6" s="55">
        <v>24.905988663664335</v>
      </c>
      <c r="H6" s="55">
        <v>6.7700345445719705</v>
      </c>
      <c r="I6" s="55">
        <v>22.451207501660882</v>
      </c>
      <c r="J6" s="55">
        <v>23.58683301708302</v>
      </c>
      <c r="K6" s="55">
        <v>31.694213585073328</v>
      </c>
      <c r="L6" s="55">
        <v>17.504909991885167</v>
      </c>
      <c r="M6" s="55">
        <v>11.510098577177578</v>
      </c>
      <c r="N6" s="55"/>
      <c r="O6" s="23" t="s">
        <v>60</v>
      </c>
      <c r="P6" s="55">
        <v>60.858488928901579</v>
      </c>
      <c r="Q6" s="55">
        <v>165.18812029105982</v>
      </c>
      <c r="R6" s="55">
        <v>72.416639979989327</v>
      </c>
      <c r="S6" s="55">
        <v>106.47390584281941</v>
      </c>
      <c r="T6" s="55">
        <v>233.60970749910288</v>
      </c>
      <c r="U6" s="55">
        <v>70.687855810890397</v>
      </c>
      <c r="V6" s="55">
        <v>187.35928374129662</v>
      </c>
      <c r="W6" s="55">
        <v>104.63345199519702</v>
      </c>
      <c r="X6" s="55">
        <v>73.749597212658799</v>
      </c>
      <c r="Y6" s="55">
        <v>157.02044361837656</v>
      </c>
      <c r="Z6" s="55">
        <v>275.22484260772461</v>
      </c>
    </row>
    <row r="7" spans="1:26" x14ac:dyDescent="0.2">
      <c r="A7" s="23" t="s">
        <v>61</v>
      </c>
      <c r="B7" s="51">
        <v>45.2</v>
      </c>
      <c r="C7" s="55">
        <v>388.96823284423499</v>
      </c>
      <c r="D7" s="55">
        <v>75.400695542754221</v>
      </c>
      <c r="E7" s="55">
        <v>54.757038642160019</v>
      </c>
      <c r="F7" s="55">
        <v>100.02681295243271</v>
      </c>
      <c r="G7" s="55">
        <v>69.86684476411169</v>
      </c>
      <c r="H7" s="55">
        <v>167.55840257319736</v>
      </c>
      <c r="I7" s="55">
        <v>70.690031139799302</v>
      </c>
      <c r="J7" s="55">
        <v>73.474947440313414</v>
      </c>
      <c r="K7" s="55">
        <v>75.395064369413376</v>
      </c>
      <c r="L7" s="55">
        <v>79.667913697682863</v>
      </c>
      <c r="M7" s="55">
        <v>148.84984296749562</v>
      </c>
      <c r="N7" s="55"/>
      <c r="O7" s="23" t="s">
        <v>61</v>
      </c>
      <c r="P7" s="55">
        <v>617.39695897635272</v>
      </c>
      <c r="Q7" s="55">
        <v>673.92395123046549</v>
      </c>
      <c r="R7" s="55">
        <v>468.42943355358148</v>
      </c>
      <c r="S7" s="55">
        <v>641.73933907837943</v>
      </c>
      <c r="T7" s="55">
        <v>622.03777439819794</v>
      </c>
      <c r="U7" s="55">
        <v>656.08106214469274</v>
      </c>
      <c r="V7" s="55">
        <v>552.39317218548138</v>
      </c>
      <c r="W7" s="55">
        <v>579.71228651395927</v>
      </c>
      <c r="X7" s="55">
        <v>526.79553402237843</v>
      </c>
      <c r="Y7" s="55">
        <v>639.38117445361706</v>
      </c>
      <c r="Z7" s="55">
        <v>582.04646624113286</v>
      </c>
    </row>
    <row r="8" spans="1:26" x14ac:dyDescent="0.2">
      <c r="A8" s="23" t="s">
        <v>78</v>
      </c>
      <c r="B8" s="51">
        <v>18.600000000000001</v>
      </c>
      <c r="C8" s="56">
        <v>5.9042544131586965</v>
      </c>
      <c r="D8" s="56">
        <v>4.8535743808998806</v>
      </c>
      <c r="E8" s="56">
        <v>4.9020958382001076</v>
      </c>
      <c r="F8" s="56">
        <v>5.1032053700752611</v>
      </c>
      <c r="G8" s="56">
        <v>4.9255130081905403</v>
      </c>
      <c r="H8" s="56">
        <v>5.4671742223011721</v>
      </c>
      <c r="I8" s="56">
        <v>2.6283323407427273</v>
      </c>
      <c r="J8" s="56">
        <v>4.3585115704121717</v>
      </c>
      <c r="K8" s="56">
        <v>4.4050795310556454</v>
      </c>
      <c r="L8" s="56">
        <v>4.3183666052826188</v>
      </c>
      <c r="M8" s="56">
        <v>5.5546051197927309</v>
      </c>
      <c r="N8" s="56"/>
      <c r="O8" s="23" t="s">
        <v>78</v>
      </c>
      <c r="P8" s="56">
        <v>3.0410338457619286</v>
      </c>
      <c r="Q8" s="56">
        <v>2.7885329970738311</v>
      </c>
      <c r="R8" s="56">
        <v>2.7639903765032408</v>
      </c>
      <c r="S8" s="56">
        <v>3.2952017601252148</v>
      </c>
      <c r="T8" s="56">
        <v>3.3091534368798747</v>
      </c>
      <c r="U8" s="56">
        <v>2.914187683080296</v>
      </c>
      <c r="V8" s="56">
        <v>4.7590794051570926</v>
      </c>
      <c r="W8" s="56">
        <v>4.3717309658776431</v>
      </c>
      <c r="X8" s="56">
        <v>5.92658171961798</v>
      </c>
      <c r="Y8" s="56">
        <v>6.6679135441623893</v>
      </c>
      <c r="Z8" s="56">
        <v>4.3621164657580573</v>
      </c>
    </row>
    <row r="9" spans="1:26" x14ac:dyDescent="0.2">
      <c r="A9" s="23" t="s">
        <v>79</v>
      </c>
      <c r="B9" s="51">
        <v>16.899999999999999</v>
      </c>
      <c r="C9" s="55">
        <v>19.730559475595228</v>
      </c>
      <c r="D9" s="55">
        <v>10.132663265522254</v>
      </c>
      <c r="E9" s="55">
        <v>9.9538908222239613</v>
      </c>
      <c r="F9" s="55">
        <v>10.99807989357569</v>
      </c>
      <c r="G9" s="55">
        <v>10.418464476961287</v>
      </c>
      <c r="H9" s="55">
        <v>15.818223168164844</v>
      </c>
      <c r="I9" s="55">
        <v>6.0567979601294049</v>
      </c>
      <c r="J9" s="55">
        <v>11.058315569108309</v>
      </c>
      <c r="K9" s="55">
        <v>11.951905213175365</v>
      </c>
      <c r="L9" s="55">
        <v>11.214441601504772</v>
      </c>
      <c r="M9" s="55">
        <v>13.406959607211963</v>
      </c>
      <c r="N9" s="55"/>
      <c r="O9" s="23" t="s">
        <v>79</v>
      </c>
      <c r="P9" s="55">
        <v>21.181621257098268</v>
      </c>
      <c r="Q9" s="55">
        <v>23.357489453123378</v>
      </c>
      <c r="R9" s="55">
        <v>25.607019211717112</v>
      </c>
      <c r="S9" s="55">
        <v>23.331007009465054</v>
      </c>
      <c r="T9" s="55">
        <v>23.844196261970239</v>
      </c>
      <c r="U9" s="55">
        <v>26.130419913318075</v>
      </c>
      <c r="V9" s="55">
        <v>26.833713778519765</v>
      </c>
      <c r="W9" s="55">
        <v>31.803940753215251</v>
      </c>
      <c r="X9" s="55">
        <v>30.245899387023343</v>
      </c>
      <c r="Y9" s="55">
        <v>34.922716567049243</v>
      </c>
      <c r="Z9" s="55">
        <v>31.622232035696694</v>
      </c>
    </row>
    <row r="10" spans="1:26" x14ac:dyDescent="0.2">
      <c r="A10" s="23" t="s">
        <v>80</v>
      </c>
      <c r="B10" s="51">
        <v>18.5</v>
      </c>
      <c r="C10" s="55">
        <v>54.216899341539857</v>
      </c>
      <c r="D10" s="55">
        <v>40.501029284640069</v>
      </c>
      <c r="E10" s="55">
        <v>39.63167327150849</v>
      </c>
      <c r="F10" s="55">
        <v>47.531739653325261</v>
      </c>
      <c r="G10" s="55">
        <v>44.087846345083122</v>
      </c>
      <c r="H10" s="55">
        <v>59.962638048044624</v>
      </c>
      <c r="I10" s="55">
        <v>25.092813560461913</v>
      </c>
      <c r="J10" s="55">
        <v>43.399965417218681</v>
      </c>
      <c r="K10" s="55">
        <v>44.574832043341658</v>
      </c>
      <c r="L10" s="55">
        <v>46.679713931583052</v>
      </c>
      <c r="M10" s="55">
        <v>51.604105687902603</v>
      </c>
      <c r="N10" s="55"/>
      <c r="O10" s="23" t="s">
        <v>80</v>
      </c>
      <c r="P10" s="55">
        <v>107.4883458015078</v>
      </c>
      <c r="Q10" s="55">
        <v>123.3602319951643</v>
      </c>
      <c r="R10" s="55">
        <v>134.62347507190506</v>
      </c>
      <c r="S10" s="55">
        <v>127.3965955479694</v>
      </c>
      <c r="T10" s="55">
        <v>126.03454520550257</v>
      </c>
      <c r="U10" s="55">
        <v>134.21313362633114</v>
      </c>
      <c r="V10" s="55">
        <v>132.6477542337667</v>
      </c>
      <c r="W10" s="55">
        <v>149.09874711589984</v>
      </c>
      <c r="X10" s="55">
        <v>146.67491068415765</v>
      </c>
      <c r="Y10" s="55">
        <v>168.00545308579854</v>
      </c>
      <c r="Z10" s="55">
        <v>157.66141545236826</v>
      </c>
    </row>
    <row r="11" spans="1:26" x14ac:dyDescent="0.2">
      <c r="A11" s="23" t="s">
        <v>81</v>
      </c>
      <c r="B11" s="51">
        <v>25.2</v>
      </c>
      <c r="C11" s="55">
        <v>71.084463509688106</v>
      </c>
      <c r="D11" s="55">
        <v>40.768961206998199</v>
      </c>
      <c r="E11" s="55">
        <v>44.254973752993337</v>
      </c>
      <c r="F11" s="55">
        <v>46.875797722223354</v>
      </c>
      <c r="G11" s="55">
        <v>49.770187540881295</v>
      </c>
      <c r="H11" s="55">
        <v>61.985141104482977</v>
      </c>
      <c r="I11" s="55">
        <v>26.158442689909741</v>
      </c>
      <c r="J11" s="55">
        <v>48.318779585904494</v>
      </c>
      <c r="K11" s="55">
        <v>47.605865909849626</v>
      </c>
      <c r="L11" s="55">
        <v>45.515987373819172</v>
      </c>
      <c r="M11" s="55">
        <v>53.62908145344813</v>
      </c>
      <c r="N11" s="55"/>
      <c r="O11" s="23" t="s">
        <v>81</v>
      </c>
      <c r="P11" s="55">
        <v>142.7382367547757</v>
      </c>
      <c r="Q11" s="55">
        <v>162.47981880848764</v>
      </c>
      <c r="R11" s="55">
        <v>163.29951866172391</v>
      </c>
      <c r="S11" s="55">
        <v>156.62716963717079</v>
      </c>
      <c r="T11" s="55">
        <v>157.68710213873987</v>
      </c>
      <c r="U11" s="55">
        <v>167.91761045862813</v>
      </c>
      <c r="V11" s="55">
        <v>165.95885850645129</v>
      </c>
      <c r="W11" s="55">
        <v>185.74965768735268</v>
      </c>
      <c r="X11" s="55">
        <v>180.00361721161306</v>
      </c>
      <c r="Y11" s="55">
        <v>205.35165621733222</v>
      </c>
      <c r="Z11" s="55">
        <v>195.18869355358501</v>
      </c>
    </row>
    <row r="12" spans="1:26" x14ac:dyDescent="0.2">
      <c r="A12" s="23" t="s">
        <v>82</v>
      </c>
      <c r="B12" s="51">
        <v>25.1</v>
      </c>
      <c r="C12" s="55">
        <v>113.49279263507773</v>
      </c>
      <c r="D12" s="55">
        <v>45.15696303030758</v>
      </c>
      <c r="E12" s="55">
        <v>47.963606342538384</v>
      </c>
      <c r="F12" s="55">
        <v>53.924019375305704</v>
      </c>
      <c r="G12" s="55">
        <v>52.205150242602883</v>
      </c>
      <c r="H12" s="55">
        <v>70.538509638125575</v>
      </c>
      <c r="I12" s="55">
        <v>29.710445953279724</v>
      </c>
      <c r="J12" s="55">
        <v>57.449330328936909</v>
      </c>
      <c r="K12" s="55">
        <v>55.946470507700617</v>
      </c>
      <c r="L12" s="55">
        <v>55.740443050172303</v>
      </c>
      <c r="M12" s="55">
        <v>64.154707796090136</v>
      </c>
      <c r="N12" s="55"/>
      <c r="O12" s="23" t="s">
        <v>82</v>
      </c>
      <c r="P12" s="55">
        <v>144.99796932161345</v>
      </c>
      <c r="Q12" s="55">
        <v>175.56680872749303</v>
      </c>
      <c r="R12" s="55">
        <v>180.60427721819116</v>
      </c>
      <c r="S12" s="55">
        <v>168.42876644953128</v>
      </c>
      <c r="T12" s="55">
        <v>161.5578503051606</v>
      </c>
      <c r="U12" s="55">
        <v>177.47036338732462</v>
      </c>
      <c r="V12" s="55">
        <v>179.58620535508712</v>
      </c>
      <c r="W12" s="55">
        <v>238.04083215885984</v>
      </c>
      <c r="X12" s="55">
        <v>215.15295549274651</v>
      </c>
      <c r="Y12" s="55">
        <v>252.2722975755124</v>
      </c>
      <c r="Z12" s="55">
        <v>243.32113411412783</v>
      </c>
    </row>
    <row r="13" spans="1:26" x14ac:dyDescent="0.2">
      <c r="A13" s="23" t="s">
        <v>83</v>
      </c>
      <c r="B13" s="51">
        <v>33.700000000000003</v>
      </c>
      <c r="C13" s="55">
        <v>120.62544841482038</v>
      </c>
      <c r="D13" s="55">
        <v>35.026982214447514</v>
      </c>
      <c r="E13" s="55">
        <v>33.232710415547899</v>
      </c>
      <c r="F13" s="55">
        <v>41.206820513109349</v>
      </c>
      <c r="G13" s="55">
        <v>45.233905623775165</v>
      </c>
      <c r="H13" s="55">
        <v>42.66330320839554</v>
      </c>
      <c r="I13" s="55">
        <v>22.614509964225103</v>
      </c>
      <c r="J13" s="55">
        <v>46.397936048432982</v>
      </c>
      <c r="K13" s="55">
        <v>40.281198368742388</v>
      </c>
      <c r="L13" s="55">
        <v>36.811190580077863</v>
      </c>
      <c r="M13" s="55">
        <v>53.489839311886428</v>
      </c>
      <c r="N13" s="55"/>
      <c r="O13" s="23" t="s">
        <v>83</v>
      </c>
      <c r="P13" s="55">
        <v>137.07253900592832</v>
      </c>
      <c r="Q13" s="55">
        <v>148.25455859930585</v>
      </c>
      <c r="R13" s="55">
        <v>139.34968208727179</v>
      </c>
      <c r="S13" s="55">
        <v>139.32311308732872</v>
      </c>
      <c r="T13" s="55">
        <v>129.9742853369838</v>
      </c>
      <c r="U13" s="55">
        <v>147.80482687326344</v>
      </c>
      <c r="V13" s="55">
        <v>165.85468227084772</v>
      </c>
      <c r="W13" s="55">
        <v>237.83214562844395</v>
      </c>
      <c r="X13" s="55">
        <v>184.19586708921167</v>
      </c>
      <c r="Y13" s="55">
        <v>219.74876242145208</v>
      </c>
      <c r="Z13" s="55">
        <v>208.13953094102644</v>
      </c>
    </row>
    <row r="14" spans="1:26" x14ac:dyDescent="0.2">
      <c r="A14" s="23" t="s">
        <v>84</v>
      </c>
      <c r="B14" s="51">
        <v>32.700000000000003</v>
      </c>
      <c r="C14" s="55">
        <v>169.32070520551773</v>
      </c>
      <c r="D14" s="55">
        <v>104.29967148534314</v>
      </c>
      <c r="E14" s="55">
        <v>106.23498372474457</v>
      </c>
      <c r="F14" s="55">
        <v>115.5276877735815</v>
      </c>
      <c r="G14" s="55">
        <v>113.53871685188778</v>
      </c>
      <c r="H14" s="55">
        <v>142.51798016773395</v>
      </c>
      <c r="I14" s="55">
        <v>66.519513736728143</v>
      </c>
      <c r="J14" s="55">
        <v>117.47764506322416</v>
      </c>
      <c r="K14" s="55">
        <v>116.46263796257631</v>
      </c>
      <c r="L14" s="55">
        <v>125.23860892210109</v>
      </c>
      <c r="M14" s="55">
        <v>136.80283873137776</v>
      </c>
      <c r="N14" s="55"/>
      <c r="O14" s="23" t="s">
        <v>84</v>
      </c>
      <c r="P14" s="55">
        <v>386.39834963484907</v>
      </c>
      <c r="Q14" s="55">
        <v>442.66895365826036</v>
      </c>
      <c r="R14" s="55">
        <v>424.3386106973532</v>
      </c>
      <c r="S14" s="55">
        <v>404.77759888565828</v>
      </c>
      <c r="T14" s="55">
        <v>426.88613574930082</v>
      </c>
      <c r="U14" s="55">
        <v>461.05431800836834</v>
      </c>
      <c r="V14" s="55">
        <v>485.80679431197711</v>
      </c>
      <c r="W14" s="55">
        <v>580.98614317093507</v>
      </c>
      <c r="X14" s="55">
        <v>562.88308230420216</v>
      </c>
      <c r="Y14" s="55">
        <v>624.28296283034513</v>
      </c>
      <c r="Z14" s="55">
        <v>606.95764510983292</v>
      </c>
    </row>
    <row r="15" spans="1:26" x14ac:dyDescent="0.2">
      <c r="A15" s="23" t="s">
        <v>85</v>
      </c>
      <c r="B15" s="51">
        <v>36.1</v>
      </c>
      <c r="C15" s="55">
        <v>177.83542870488009</v>
      </c>
      <c r="D15" s="55">
        <v>107.48109116214049</v>
      </c>
      <c r="E15" s="55">
        <v>113.31364417617203</v>
      </c>
      <c r="F15" s="55">
        <v>123.22660613192777</v>
      </c>
      <c r="G15" s="55">
        <v>113.72396540171121</v>
      </c>
      <c r="H15" s="55">
        <v>149.61910378652451</v>
      </c>
      <c r="I15" s="55">
        <v>68.257187468828263</v>
      </c>
      <c r="J15" s="55">
        <v>119.2811531711025</v>
      </c>
      <c r="K15" s="55">
        <v>112.22486225637812</v>
      </c>
      <c r="L15" s="55">
        <v>122.38563950622748</v>
      </c>
      <c r="M15" s="55">
        <v>136.69612333318781</v>
      </c>
      <c r="N15" s="55"/>
      <c r="O15" s="23" t="s">
        <v>85</v>
      </c>
      <c r="P15" s="55">
        <v>449.0388457515503</v>
      </c>
      <c r="Q15" s="55">
        <v>483.53389032384962</v>
      </c>
      <c r="R15" s="55">
        <v>477.85386896509038</v>
      </c>
      <c r="S15" s="55">
        <v>483.63731114881131</v>
      </c>
      <c r="T15" s="55">
        <v>487.2775856397642</v>
      </c>
      <c r="U15" s="55">
        <v>505.3200482524984</v>
      </c>
      <c r="V15" s="55">
        <v>517.69385935391574</v>
      </c>
      <c r="W15" s="55">
        <v>567.19884213645059</v>
      </c>
      <c r="X15" s="55">
        <v>578.46956455113627</v>
      </c>
      <c r="Y15" s="55">
        <v>647.01672741429036</v>
      </c>
      <c r="Z15" s="55">
        <v>624.50299904275812</v>
      </c>
    </row>
    <row r="16" spans="1:26" x14ac:dyDescent="0.2">
      <c r="A16" s="20"/>
      <c r="B16" s="20"/>
      <c r="C16" s="49"/>
      <c r="D16" s="49"/>
      <c r="E16" s="49"/>
      <c r="F16" s="49"/>
      <c r="G16" s="49"/>
      <c r="H16" s="49"/>
      <c r="I16" s="49"/>
      <c r="J16" s="49"/>
      <c r="K16" s="49"/>
      <c r="L16" s="49"/>
      <c r="M16" s="49"/>
      <c r="N16" s="20"/>
      <c r="O16" s="20"/>
      <c r="P16" s="49"/>
      <c r="Q16" s="49"/>
      <c r="R16" s="49"/>
      <c r="S16" s="49"/>
      <c r="T16" s="49"/>
      <c r="U16" s="49"/>
      <c r="V16" s="49"/>
      <c r="W16" s="49"/>
      <c r="X16" s="49"/>
      <c r="Y16" s="49"/>
      <c r="Z16" s="49"/>
    </row>
    <row r="17" spans="1:26" x14ac:dyDescent="0.2">
      <c r="A17" s="20"/>
      <c r="B17" s="20"/>
      <c r="C17" s="49"/>
      <c r="D17" s="49"/>
      <c r="E17" s="49"/>
      <c r="F17" s="49"/>
      <c r="G17" s="49"/>
      <c r="H17" s="49"/>
      <c r="I17" s="49"/>
      <c r="J17" s="49"/>
      <c r="K17" s="49"/>
      <c r="L17" s="49"/>
      <c r="M17" s="49"/>
      <c r="N17" s="20"/>
      <c r="O17" s="20"/>
      <c r="P17" s="49"/>
      <c r="Q17" s="49"/>
      <c r="R17" s="49"/>
      <c r="S17" s="49"/>
      <c r="T17" s="49"/>
      <c r="U17" s="49"/>
      <c r="V17" s="49"/>
      <c r="W17" s="49"/>
      <c r="X17" s="49"/>
      <c r="Y17" s="49"/>
      <c r="Z17" s="49"/>
    </row>
    <row r="18" spans="1:26" x14ac:dyDescent="0.2">
      <c r="A18" s="20"/>
      <c r="B18" s="20"/>
      <c r="C18" s="49"/>
      <c r="D18" s="49"/>
      <c r="E18" s="49"/>
      <c r="F18" s="49"/>
      <c r="G18" s="49"/>
      <c r="H18" s="49"/>
      <c r="I18" s="49"/>
      <c r="J18" s="49"/>
      <c r="K18" s="49"/>
      <c r="L18" s="49"/>
      <c r="M18" s="49"/>
      <c r="N18" s="20"/>
      <c r="O18" s="20"/>
      <c r="P18" s="50"/>
      <c r="Q18" s="50"/>
      <c r="R18" s="50"/>
      <c r="S18" s="50"/>
      <c r="T18" s="50"/>
      <c r="U18" s="50"/>
      <c r="V18" s="50"/>
      <c r="W18" s="50"/>
      <c r="X18" s="50"/>
      <c r="Y18" s="50"/>
      <c r="Z18" s="50"/>
    </row>
    <row r="19" spans="1:26" x14ac:dyDescent="0.2">
      <c r="A19" s="20"/>
      <c r="B19" s="20"/>
      <c r="C19" s="49"/>
      <c r="D19" s="49"/>
      <c r="E19" s="49"/>
      <c r="F19" s="49"/>
      <c r="G19" s="49"/>
      <c r="H19" s="49"/>
      <c r="I19" s="49"/>
      <c r="J19" s="49"/>
      <c r="K19" s="49"/>
      <c r="L19" s="49"/>
      <c r="M19" s="49"/>
      <c r="N19" s="20"/>
      <c r="O19" s="20"/>
      <c r="P19" s="20"/>
      <c r="Q19" s="20"/>
      <c r="R19" s="20"/>
      <c r="S19" s="20"/>
      <c r="T19" s="20"/>
      <c r="U19" s="20"/>
      <c r="V19" s="20"/>
      <c r="W19" s="20"/>
      <c r="X19" s="20"/>
      <c r="Y19" s="20"/>
      <c r="Z19" s="20"/>
    </row>
    <row r="20" spans="1:26" x14ac:dyDescent="0.2">
      <c r="A20" s="20"/>
      <c r="B20" s="20"/>
      <c r="C20" s="49"/>
      <c r="D20" s="49"/>
      <c r="E20" s="49"/>
      <c r="F20" s="49"/>
      <c r="G20" s="49"/>
      <c r="H20" s="49"/>
      <c r="I20" s="49"/>
      <c r="J20" s="49"/>
      <c r="K20" s="49"/>
      <c r="L20" s="49"/>
      <c r="M20" s="49"/>
      <c r="N20" s="20"/>
      <c r="O20" s="20"/>
      <c r="P20" s="20"/>
      <c r="Q20" s="20"/>
      <c r="R20" s="20"/>
      <c r="S20" s="20"/>
      <c r="T20" s="20"/>
      <c r="U20" s="20"/>
      <c r="V20" s="20"/>
      <c r="W20" s="20"/>
      <c r="X20" s="20"/>
      <c r="Y20" s="20"/>
      <c r="Z20" s="20"/>
    </row>
    <row r="21" spans="1:26" x14ac:dyDescent="0.2">
      <c r="A21" s="20"/>
      <c r="B21" s="20"/>
      <c r="C21" s="49"/>
      <c r="D21" s="49"/>
      <c r="E21" s="49"/>
      <c r="F21" s="49"/>
      <c r="G21" s="49"/>
      <c r="H21" s="49"/>
      <c r="I21" s="49"/>
      <c r="J21" s="49"/>
      <c r="K21" s="49"/>
      <c r="L21" s="49"/>
      <c r="M21" s="49"/>
      <c r="N21" s="20"/>
      <c r="O21" s="20"/>
      <c r="P21" s="20"/>
      <c r="Q21" s="20"/>
      <c r="R21" s="20"/>
      <c r="S21" s="20"/>
      <c r="T21" s="20"/>
      <c r="U21" s="20"/>
      <c r="V21" s="20"/>
      <c r="W21" s="20"/>
      <c r="X21" s="20"/>
      <c r="Y21" s="20"/>
      <c r="Z21" s="20"/>
    </row>
    <row r="22" spans="1:26" x14ac:dyDescent="0.2">
      <c r="A22" s="20"/>
      <c r="B22" s="20"/>
      <c r="C22" s="49"/>
      <c r="D22" s="49"/>
      <c r="E22" s="49"/>
      <c r="F22" s="49"/>
      <c r="G22" s="49"/>
      <c r="H22" s="49"/>
      <c r="I22" s="49"/>
      <c r="J22" s="49"/>
      <c r="K22" s="49"/>
      <c r="L22" s="49"/>
      <c r="M22" s="49"/>
      <c r="N22" s="20"/>
      <c r="O22" s="20"/>
      <c r="P22" s="20"/>
      <c r="Q22" s="20"/>
      <c r="R22" s="20"/>
      <c r="S22" s="20"/>
      <c r="T22" s="20"/>
      <c r="U22" s="20"/>
      <c r="V22" s="20"/>
      <c r="W22" s="20"/>
      <c r="X22" s="20"/>
      <c r="Y22" s="20"/>
      <c r="Z22" s="20"/>
    </row>
    <row r="23" spans="1:26" x14ac:dyDescent="0.2">
      <c r="A23" s="17"/>
      <c r="B23" s="17"/>
      <c r="C23" s="17"/>
      <c r="D23" s="18"/>
      <c r="E23" s="18"/>
      <c r="F23" s="18"/>
      <c r="G23" s="17"/>
      <c r="H23" s="17"/>
      <c r="I23" s="17"/>
      <c r="J23" s="17"/>
      <c r="K23" s="17"/>
      <c r="L23" s="17"/>
      <c r="M23" s="17"/>
      <c r="N23" s="17"/>
      <c r="O23" s="17"/>
      <c r="P23" s="17"/>
      <c r="Q23" s="17"/>
      <c r="R23" s="17"/>
      <c r="S23" s="17"/>
      <c r="T23" s="17"/>
      <c r="U23" s="17"/>
      <c r="V23" s="17"/>
      <c r="W23" s="17"/>
      <c r="X23" s="17"/>
      <c r="Y23" s="17"/>
      <c r="Z23" s="17"/>
    </row>
  </sheetData>
  <mergeCells count="4">
    <mergeCell ref="B3:I3"/>
    <mergeCell ref="J3:M3"/>
    <mergeCell ref="P3:V3"/>
    <mergeCell ref="W3:Z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BC276-2C39-184C-8F0A-3FCF5CDF0C4A}">
  <dimension ref="A1:P47"/>
  <sheetViews>
    <sheetView workbookViewId="0">
      <selection sqref="A1:A2"/>
    </sheetView>
  </sheetViews>
  <sheetFormatPr baseColWidth="10" defaultRowHeight="16" x14ac:dyDescent="0.2"/>
  <cols>
    <col min="1" max="1" width="21.6640625" customWidth="1"/>
    <col min="2" max="2" width="21.1640625" customWidth="1"/>
    <col min="3" max="3" width="8.6640625" customWidth="1"/>
    <col min="4" max="4" width="21.1640625" customWidth="1"/>
    <col min="5" max="5" width="8.33203125" customWidth="1"/>
    <col min="6" max="6" width="21.1640625" customWidth="1"/>
    <col min="7" max="7" width="23.5" customWidth="1"/>
    <col min="8" max="8" width="10.5" customWidth="1"/>
    <col min="9" max="9" width="21.1640625" customWidth="1"/>
    <col min="10" max="10" width="9.5" customWidth="1"/>
    <col min="11" max="12" width="21.1640625" customWidth="1"/>
    <col min="13" max="13" width="12.5" customWidth="1"/>
    <col min="14" max="14" width="21.1640625" customWidth="1"/>
    <col min="15" max="15" width="12.33203125" customWidth="1"/>
    <col min="16" max="16" width="21.1640625" customWidth="1"/>
  </cols>
  <sheetData>
    <row r="1" spans="1:16" x14ac:dyDescent="0.2">
      <c r="A1" s="20" t="s">
        <v>173</v>
      </c>
    </row>
    <row r="2" spans="1:16" x14ac:dyDescent="0.2">
      <c r="A2" s="20" t="s">
        <v>106</v>
      </c>
    </row>
    <row r="4" spans="1:16" ht="18" x14ac:dyDescent="0.25">
      <c r="A4" s="21" t="s">
        <v>105</v>
      </c>
      <c r="B4" s="22" t="s">
        <v>107</v>
      </c>
      <c r="C4" s="22" t="s">
        <v>94</v>
      </c>
      <c r="D4" s="22" t="s">
        <v>108</v>
      </c>
      <c r="E4" s="22" t="s">
        <v>94</v>
      </c>
      <c r="F4" s="22" t="s">
        <v>95</v>
      </c>
      <c r="G4" s="22" t="s">
        <v>109</v>
      </c>
      <c r="H4" s="22" t="s">
        <v>94</v>
      </c>
      <c r="I4" s="22" t="s">
        <v>110</v>
      </c>
      <c r="J4" s="22" t="s">
        <v>94</v>
      </c>
      <c r="K4" s="22" t="s">
        <v>95</v>
      </c>
      <c r="L4" s="22" t="s">
        <v>111</v>
      </c>
      <c r="M4" s="22" t="s">
        <v>94</v>
      </c>
      <c r="N4" s="22" t="s">
        <v>112</v>
      </c>
      <c r="O4" s="22" t="s">
        <v>94</v>
      </c>
      <c r="P4" s="22" t="s">
        <v>95</v>
      </c>
    </row>
    <row r="5" spans="1:16" x14ac:dyDescent="0.2">
      <c r="A5" s="23" t="s">
        <v>51</v>
      </c>
      <c r="B5" s="19"/>
      <c r="C5" s="19"/>
      <c r="D5" s="19"/>
      <c r="E5" s="19"/>
      <c r="F5" s="7"/>
      <c r="G5" s="19"/>
      <c r="H5" s="19"/>
      <c r="I5" s="19"/>
      <c r="J5" s="19"/>
      <c r="K5" s="7"/>
      <c r="L5" s="19"/>
      <c r="M5" s="19"/>
      <c r="N5" s="19"/>
      <c r="O5" s="19"/>
      <c r="P5" s="7"/>
    </row>
    <row r="6" spans="1:16" x14ac:dyDescent="0.2">
      <c r="A6" s="23" t="s">
        <v>52</v>
      </c>
      <c r="B6" s="19"/>
      <c r="C6" s="19"/>
      <c r="D6" s="19"/>
      <c r="E6" s="19"/>
      <c r="F6" s="7"/>
      <c r="G6" s="19"/>
      <c r="H6" s="19"/>
      <c r="I6" s="19"/>
      <c r="J6" s="19"/>
      <c r="K6" s="7"/>
      <c r="L6" s="19"/>
      <c r="M6" s="19"/>
      <c r="N6" s="19"/>
      <c r="O6" s="19"/>
      <c r="P6" s="7"/>
    </row>
    <row r="7" spans="1:16" x14ac:dyDescent="0.2">
      <c r="A7" s="23" t="s">
        <v>53</v>
      </c>
      <c r="B7" s="19"/>
      <c r="C7" s="19"/>
      <c r="D7" s="19"/>
      <c r="E7" s="19"/>
      <c r="F7" s="7"/>
      <c r="G7" s="19"/>
      <c r="H7" s="19"/>
      <c r="I7" s="19"/>
      <c r="J7" s="19"/>
      <c r="K7" s="7"/>
      <c r="L7" s="19"/>
      <c r="M7" s="19"/>
      <c r="N7" s="19"/>
      <c r="O7" s="19"/>
      <c r="P7" s="7"/>
    </row>
    <row r="8" spans="1:16" x14ac:dyDescent="0.2">
      <c r="A8" s="23" t="s">
        <v>54</v>
      </c>
      <c r="B8" s="7"/>
      <c r="C8" s="7"/>
      <c r="D8" s="24">
        <v>6.6000066000066E-5</v>
      </c>
      <c r="E8" s="24">
        <v>4.6178048356050533E-6</v>
      </c>
      <c r="F8" s="7" t="s">
        <v>96</v>
      </c>
      <c r="G8" s="19"/>
      <c r="H8" s="19"/>
      <c r="I8" s="19"/>
      <c r="J8" s="19"/>
      <c r="K8" s="7"/>
      <c r="L8" s="19"/>
      <c r="M8" s="19"/>
      <c r="N8" s="19">
        <v>1.3109596224436288E-4</v>
      </c>
      <c r="O8" s="19">
        <v>6.5616725727448539E-6</v>
      </c>
      <c r="P8" s="7" t="s">
        <v>96</v>
      </c>
    </row>
    <row r="9" spans="1:16" x14ac:dyDescent="0.2">
      <c r="A9" s="23" t="s">
        <v>55</v>
      </c>
      <c r="B9" s="19"/>
      <c r="C9" s="19"/>
      <c r="D9" s="19"/>
      <c r="E9" s="19"/>
      <c r="F9" s="7"/>
      <c r="G9" s="19"/>
      <c r="H9" s="19"/>
      <c r="I9" s="19"/>
      <c r="J9" s="19"/>
      <c r="K9" s="7"/>
      <c r="L9" s="19"/>
      <c r="M9" s="19"/>
      <c r="N9" s="19"/>
      <c r="O9" s="19"/>
      <c r="P9" s="7"/>
    </row>
    <row r="10" spans="1:16" x14ac:dyDescent="0.2">
      <c r="A10" s="23" t="s">
        <v>56</v>
      </c>
      <c r="B10" s="19"/>
      <c r="C10" s="19"/>
      <c r="D10" s="19"/>
      <c r="E10" s="19"/>
      <c r="F10" s="7"/>
      <c r="G10" s="19"/>
      <c r="H10" s="19"/>
      <c r="I10" s="19"/>
      <c r="J10" s="19"/>
      <c r="K10" s="7"/>
      <c r="L10" s="19"/>
      <c r="M10" s="19"/>
      <c r="N10" s="19"/>
      <c r="O10" s="19"/>
      <c r="P10" s="7"/>
    </row>
    <row r="11" spans="1:16" x14ac:dyDescent="0.2">
      <c r="A11" s="23" t="s">
        <v>57</v>
      </c>
      <c r="B11" s="19"/>
      <c r="C11" s="19"/>
      <c r="D11" s="19"/>
      <c r="E11" s="19"/>
      <c r="F11" s="7"/>
      <c r="G11" s="19"/>
      <c r="H11" s="19"/>
      <c r="I11" s="19"/>
      <c r="J11" s="19"/>
      <c r="K11" s="7"/>
      <c r="L11" s="19"/>
      <c r="M11" s="19"/>
      <c r="N11" s="19"/>
      <c r="O11" s="19"/>
      <c r="P11" s="7"/>
    </row>
    <row r="12" spans="1:16" x14ac:dyDescent="0.2">
      <c r="A12" s="23" t="s">
        <v>58</v>
      </c>
      <c r="B12" s="19"/>
      <c r="C12" s="19"/>
      <c r="D12" s="19"/>
      <c r="E12" s="19"/>
      <c r="F12" s="7"/>
      <c r="G12" s="19"/>
      <c r="H12" s="19"/>
      <c r="I12" s="19"/>
      <c r="J12" s="19"/>
      <c r="K12" s="7"/>
      <c r="L12" s="19">
        <v>7.1349804125487941E-5</v>
      </c>
      <c r="M12" s="19">
        <v>1.0580003084922251E-5</v>
      </c>
      <c r="N12" s="19">
        <v>3.5519999999999999E-5</v>
      </c>
      <c r="O12" s="19">
        <v>8.037912127700682E-6</v>
      </c>
      <c r="P12" s="25" t="s">
        <v>97</v>
      </c>
    </row>
    <row r="13" spans="1:16" x14ac:dyDescent="0.2">
      <c r="A13" s="23" t="s">
        <v>59</v>
      </c>
      <c r="B13" s="19" t="s">
        <v>102</v>
      </c>
      <c r="C13" s="19" t="s">
        <v>99</v>
      </c>
      <c r="E13" s="19" t="s">
        <v>99</v>
      </c>
      <c r="F13" s="7" t="s">
        <v>100</v>
      </c>
      <c r="G13" s="19">
        <v>8.1479006933863487E-5</v>
      </c>
      <c r="H13" s="19">
        <v>8.574047099354254E-6</v>
      </c>
      <c r="I13" s="19" t="s">
        <v>101</v>
      </c>
      <c r="J13" s="19" t="s">
        <v>99</v>
      </c>
      <c r="K13" s="7" t="s">
        <v>100</v>
      </c>
      <c r="L13" s="19">
        <v>3.5917992040572962E-5</v>
      </c>
      <c r="M13" s="19">
        <v>2.4793183161492003E-6</v>
      </c>
      <c r="N13" s="19" t="s">
        <v>98</v>
      </c>
      <c r="O13" s="19" t="s">
        <v>99</v>
      </c>
      <c r="P13" s="7" t="s">
        <v>100</v>
      </c>
    </row>
    <row r="14" spans="1:16" x14ac:dyDescent="0.2">
      <c r="A14" s="23" t="s">
        <v>60</v>
      </c>
      <c r="B14" s="19"/>
      <c r="C14" s="19"/>
      <c r="D14" s="19" t="s">
        <v>102</v>
      </c>
      <c r="E14" s="19"/>
      <c r="F14" s="7"/>
      <c r="G14" s="19"/>
      <c r="H14" s="19"/>
      <c r="I14" s="19"/>
      <c r="J14" s="19"/>
      <c r="K14" s="7"/>
      <c r="L14" s="19"/>
      <c r="M14" s="19"/>
      <c r="N14" s="19"/>
      <c r="O14" s="19"/>
      <c r="P14" s="7"/>
    </row>
    <row r="15" spans="1:16" x14ac:dyDescent="0.2">
      <c r="A15" s="23" t="s">
        <v>61</v>
      </c>
      <c r="B15" s="19">
        <v>1.8143189681605166E-5</v>
      </c>
      <c r="C15" s="19">
        <v>1.5138773510526161E-6</v>
      </c>
      <c r="D15" s="19" t="s">
        <v>98</v>
      </c>
      <c r="E15" s="19" t="s">
        <v>99</v>
      </c>
      <c r="F15" s="7" t="s">
        <v>100</v>
      </c>
      <c r="G15" s="19">
        <v>1.0395950569334232E-5</v>
      </c>
      <c r="H15" s="19">
        <v>2.1616562633255273E-6</v>
      </c>
      <c r="I15" s="19" t="s">
        <v>101</v>
      </c>
      <c r="J15" s="19" t="s">
        <v>99</v>
      </c>
      <c r="K15" s="7" t="s">
        <v>100</v>
      </c>
      <c r="L15" s="19">
        <v>1.7951806580055185E-5</v>
      </c>
      <c r="M15" s="19">
        <v>1.3838482683761868E-6</v>
      </c>
      <c r="N15" s="19" t="s">
        <v>98</v>
      </c>
      <c r="O15" s="19" t="s">
        <v>99</v>
      </c>
      <c r="P15" s="7" t="s">
        <v>100</v>
      </c>
    </row>
    <row r="16" spans="1:16" x14ac:dyDescent="0.2">
      <c r="A16" s="23" t="s">
        <v>62</v>
      </c>
      <c r="B16" s="19">
        <v>2.3571507704347292E-5</v>
      </c>
      <c r="C16" s="19">
        <v>3.3136381160226574E-6</v>
      </c>
      <c r="D16" s="19" t="s">
        <v>103</v>
      </c>
      <c r="E16" s="19" t="s">
        <v>99</v>
      </c>
      <c r="F16" s="7" t="s">
        <v>100</v>
      </c>
      <c r="G16" s="19">
        <v>3.8404817500307236E-5</v>
      </c>
      <c r="H16" s="19">
        <v>1.5871279328820363E-5</v>
      </c>
      <c r="I16" s="19" t="s">
        <v>101</v>
      </c>
      <c r="J16" s="19" t="s">
        <v>99</v>
      </c>
      <c r="K16" s="7" t="s">
        <v>100</v>
      </c>
      <c r="L16" s="19">
        <v>2.6049603655280386E-5</v>
      </c>
      <c r="M16" s="19">
        <v>1.836106771345896E-6</v>
      </c>
      <c r="N16" s="19" t="s">
        <v>98</v>
      </c>
      <c r="O16" s="19" t="s">
        <v>99</v>
      </c>
      <c r="P16" s="7" t="s">
        <v>100</v>
      </c>
    </row>
    <row r="17" spans="1:16" x14ac:dyDescent="0.2">
      <c r="A17" s="23" t="s">
        <v>63</v>
      </c>
      <c r="B17" s="19"/>
      <c r="C17" s="19"/>
      <c r="D17" s="19"/>
      <c r="E17" s="19"/>
      <c r="F17" s="7"/>
      <c r="G17" s="19"/>
      <c r="H17" s="19"/>
      <c r="I17" s="19"/>
      <c r="J17" s="19"/>
      <c r="K17" s="7"/>
      <c r="L17" s="19"/>
      <c r="M17" s="19"/>
      <c r="N17" s="19"/>
      <c r="O17" s="19"/>
      <c r="P17" s="7"/>
    </row>
    <row r="18" spans="1:16" x14ac:dyDescent="0.2">
      <c r="A18" s="23" t="s">
        <v>64</v>
      </c>
      <c r="B18" s="19">
        <v>3.3030771466698379E-5</v>
      </c>
      <c r="C18" s="19">
        <v>2.8795603978244952E-6</v>
      </c>
      <c r="D18" s="19" t="s">
        <v>98</v>
      </c>
      <c r="E18" s="19" t="s">
        <v>99</v>
      </c>
      <c r="F18" s="7" t="s">
        <v>100</v>
      </c>
      <c r="G18" s="19">
        <v>1.4305578603432195E-5</v>
      </c>
      <c r="H18" s="19">
        <v>1.9522751255357693E-6</v>
      </c>
      <c r="I18" s="19" t="s">
        <v>103</v>
      </c>
      <c r="J18" s="19" t="s">
        <v>99</v>
      </c>
      <c r="K18" s="7" t="s">
        <v>100</v>
      </c>
      <c r="L18" s="19">
        <v>3.803756590008292E-5</v>
      </c>
      <c r="M18" s="19">
        <v>5.0330347412315208E-6</v>
      </c>
      <c r="N18" s="19" t="s">
        <v>98</v>
      </c>
      <c r="O18" s="19" t="s">
        <v>99</v>
      </c>
      <c r="P18" s="7" t="s">
        <v>100</v>
      </c>
    </row>
    <row r="19" spans="1:16" x14ac:dyDescent="0.2">
      <c r="A19" s="23" t="s">
        <v>65</v>
      </c>
      <c r="B19" s="19" t="s">
        <v>104</v>
      </c>
      <c r="C19" s="19" t="s">
        <v>99</v>
      </c>
      <c r="D19" s="19" t="s">
        <v>103</v>
      </c>
      <c r="E19" s="19" t="s">
        <v>99</v>
      </c>
      <c r="F19" s="7" t="s">
        <v>100</v>
      </c>
      <c r="G19" s="19">
        <v>5.3737727646448741E-5</v>
      </c>
      <c r="H19" s="19">
        <v>5.5851844569532058E-6</v>
      </c>
      <c r="I19" s="19" t="s">
        <v>103</v>
      </c>
      <c r="J19" s="19" t="s">
        <v>99</v>
      </c>
      <c r="K19" s="7" t="s">
        <v>100</v>
      </c>
      <c r="L19" s="19" t="s">
        <v>102</v>
      </c>
      <c r="M19" s="19" t="s">
        <v>99</v>
      </c>
      <c r="N19" s="19" t="s">
        <v>102</v>
      </c>
      <c r="O19" s="19" t="s">
        <v>99</v>
      </c>
      <c r="P19" s="7" t="s">
        <v>100</v>
      </c>
    </row>
    <row r="20" spans="1:16" x14ac:dyDescent="0.2">
      <c r="A20" s="23" t="s">
        <v>66</v>
      </c>
      <c r="B20" s="19">
        <v>2.5914053450326647E-5</v>
      </c>
      <c r="C20" s="19">
        <v>1.9066311615499562E-6</v>
      </c>
      <c r="D20" s="19" t="s">
        <v>98</v>
      </c>
      <c r="E20" s="19" t="s">
        <v>99</v>
      </c>
      <c r="F20" s="7" t="s">
        <v>100</v>
      </c>
      <c r="G20" s="19" t="s">
        <v>104</v>
      </c>
      <c r="H20" s="19" t="s">
        <v>99</v>
      </c>
      <c r="I20" s="19" t="s">
        <v>103</v>
      </c>
      <c r="J20" s="19" t="s">
        <v>99</v>
      </c>
      <c r="K20" s="7" t="s">
        <v>100</v>
      </c>
      <c r="L20" s="19">
        <v>2.4819561785817109E-5</v>
      </c>
      <c r="M20" s="19">
        <v>2.3858708378252166E-6</v>
      </c>
      <c r="N20" s="19" t="s">
        <v>103</v>
      </c>
      <c r="O20" s="19" t="s">
        <v>99</v>
      </c>
      <c r="P20" s="7" t="s">
        <v>100</v>
      </c>
    </row>
    <row r="21" spans="1:16" x14ac:dyDescent="0.2">
      <c r="A21" s="23" t="s">
        <v>67</v>
      </c>
      <c r="B21" s="19"/>
      <c r="C21" s="19"/>
      <c r="D21" s="19"/>
      <c r="E21" s="19"/>
      <c r="F21" s="7"/>
      <c r="G21" s="19"/>
      <c r="H21" s="19"/>
      <c r="I21" s="19"/>
      <c r="J21" s="19"/>
      <c r="K21" s="7"/>
      <c r="L21" s="19"/>
      <c r="M21" s="19"/>
      <c r="N21" s="19"/>
      <c r="O21" s="19"/>
      <c r="P21" s="7"/>
    </row>
    <row r="22" spans="1:16" x14ac:dyDescent="0.2">
      <c r="A22" s="23" t="s">
        <v>68</v>
      </c>
      <c r="B22" s="19"/>
      <c r="C22" s="19"/>
      <c r="D22" s="19"/>
      <c r="E22" s="19"/>
      <c r="F22" s="7"/>
      <c r="G22" s="19"/>
      <c r="H22" s="19"/>
      <c r="I22" s="19"/>
      <c r="J22" s="19"/>
      <c r="K22" s="7"/>
      <c r="L22" s="19"/>
      <c r="M22" s="19"/>
      <c r="N22" s="19"/>
      <c r="O22" s="19"/>
      <c r="P22" s="7"/>
    </row>
    <row r="23" spans="1:16" x14ac:dyDescent="0.2">
      <c r="A23" s="23" t="s">
        <v>69</v>
      </c>
      <c r="B23" s="19"/>
      <c r="C23" s="19"/>
      <c r="D23" s="19"/>
      <c r="E23" s="19"/>
      <c r="F23" s="7"/>
      <c r="G23" s="19"/>
      <c r="H23" s="19"/>
      <c r="I23" s="19"/>
      <c r="J23" s="19"/>
      <c r="K23" s="7"/>
      <c r="L23" s="19"/>
      <c r="M23" s="19"/>
      <c r="N23" s="19"/>
      <c r="O23" s="19"/>
      <c r="P23" s="7"/>
    </row>
    <row r="24" spans="1:16" x14ac:dyDescent="0.2">
      <c r="A24" s="23" t="s">
        <v>70</v>
      </c>
      <c r="B24" s="19"/>
      <c r="C24" s="19"/>
      <c r="D24" s="19"/>
      <c r="E24" s="19"/>
      <c r="F24" s="7"/>
      <c r="G24" s="19"/>
      <c r="H24" s="19"/>
      <c r="I24" s="19"/>
      <c r="J24" s="19"/>
      <c r="K24" s="7"/>
      <c r="L24" s="19"/>
      <c r="M24" s="19"/>
      <c r="N24" s="19"/>
      <c r="O24" s="19"/>
      <c r="P24" s="7"/>
    </row>
    <row r="25" spans="1:16" x14ac:dyDescent="0.2">
      <c r="A25" s="23" t="s">
        <v>71</v>
      </c>
      <c r="B25" s="19">
        <v>4.4363407287133282E-5</v>
      </c>
      <c r="C25" s="19">
        <v>1.063685760783815E-5</v>
      </c>
      <c r="D25" s="19">
        <v>5.3435416352733597E-6</v>
      </c>
      <c r="E25" s="19">
        <v>2.556731874469772E-7</v>
      </c>
      <c r="F25" s="7" t="s">
        <v>100</v>
      </c>
      <c r="G25" s="19">
        <v>7.1928991699394363E-5</v>
      </c>
      <c r="H25" s="19">
        <v>2.0828085529631284E-5</v>
      </c>
      <c r="I25" s="19" t="s">
        <v>103</v>
      </c>
      <c r="J25" s="19" t="s">
        <v>99</v>
      </c>
      <c r="K25" s="7" t="s">
        <v>100</v>
      </c>
      <c r="L25" s="19">
        <v>1.4006779281172088E-4</v>
      </c>
      <c r="M25" s="19">
        <v>6.2103902028952358E-5</v>
      </c>
      <c r="N25" s="19">
        <v>4.7842311740503298E-5</v>
      </c>
      <c r="O25" s="19">
        <v>1.9981981700057112E-6</v>
      </c>
      <c r="P25" s="7" t="s">
        <v>100</v>
      </c>
    </row>
    <row r="26" spans="1:16" x14ac:dyDescent="0.2">
      <c r="A26" s="23" t="s">
        <v>72</v>
      </c>
      <c r="B26" s="19">
        <v>5.9241706161137443E-5</v>
      </c>
      <c r="C26" s="19">
        <v>5.2450669347049708E-6</v>
      </c>
      <c r="D26" s="19">
        <v>1.1015144722478937E-5</v>
      </c>
      <c r="E26" s="19">
        <v>3.661235745034669E-7</v>
      </c>
      <c r="F26" s="7" t="s">
        <v>100</v>
      </c>
      <c r="G26" s="19" t="s">
        <v>104</v>
      </c>
      <c r="H26" s="19" t="s">
        <v>99</v>
      </c>
      <c r="I26" s="19">
        <v>2.6559719529361772E-4</v>
      </c>
      <c r="J26" s="19">
        <v>3.5682194176879934E-4</v>
      </c>
      <c r="K26" s="7" t="s">
        <v>100</v>
      </c>
      <c r="L26" s="19">
        <v>1.0670308798736636E-4</v>
      </c>
      <c r="M26" s="19">
        <v>7.3607574194746312E-6</v>
      </c>
      <c r="N26" s="19" t="s">
        <v>98</v>
      </c>
      <c r="O26" s="19" t="s">
        <v>99</v>
      </c>
      <c r="P26" s="7" t="s">
        <v>100</v>
      </c>
    </row>
    <row r="27" spans="1:16" x14ac:dyDescent="0.2">
      <c r="A27" s="23" t="s">
        <v>73</v>
      </c>
      <c r="B27" s="19">
        <v>5.3582240702141679E-5</v>
      </c>
      <c r="C27" s="19">
        <v>1.1383164885192084E-5</v>
      </c>
      <c r="D27" s="19">
        <v>4.3990346758307354E-6</v>
      </c>
      <c r="E27" s="19">
        <v>2.6793321256963468E-7</v>
      </c>
      <c r="F27" s="7" t="s">
        <v>100</v>
      </c>
      <c r="G27" s="19" t="s">
        <v>104</v>
      </c>
      <c r="H27" s="19" t="s">
        <v>99</v>
      </c>
      <c r="I27" s="19" t="s">
        <v>103</v>
      </c>
      <c r="J27" s="19" t="s">
        <v>99</v>
      </c>
      <c r="K27" s="7" t="s">
        <v>100</v>
      </c>
      <c r="L27" s="19" t="s">
        <v>102</v>
      </c>
      <c r="M27" s="19" t="s">
        <v>99</v>
      </c>
      <c r="N27" s="19" t="s">
        <v>102</v>
      </c>
      <c r="O27" s="19" t="s">
        <v>99</v>
      </c>
      <c r="P27" s="7" t="s">
        <v>100</v>
      </c>
    </row>
    <row r="28" spans="1:16" x14ac:dyDescent="0.2">
      <c r="A28" s="23" t="s">
        <v>74</v>
      </c>
      <c r="B28" s="19" t="s">
        <v>102</v>
      </c>
      <c r="C28" s="19" t="s">
        <v>99</v>
      </c>
      <c r="D28" s="19">
        <v>3.0114377416867003E-6</v>
      </c>
      <c r="E28" s="19">
        <v>1.4650486685432282E-7</v>
      </c>
      <c r="F28" s="7" t="s">
        <v>100</v>
      </c>
      <c r="G28" s="19" t="s">
        <v>104</v>
      </c>
      <c r="H28" s="19" t="s">
        <v>99</v>
      </c>
      <c r="I28" s="19">
        <v>1.6026334472805713E-5</v>
      </c>
      <c r="J28" s="19">
        <v>1.1979432862417626E-6</v>
      </c>
      <c r="K28" s="7" t="s">
        <v>100</v>
      </c>
      <c r="L28" s="19" t="s">
        <v>102</v>
      </c>
      <c r="M28" s="19" t="s">
        <v>99</v>
      </c>
      <c r="N28" s="19">
        <v>8.3070277454726704E-5</v>
      </c>
      <c r="O28" s="19">
        <v>3.6794377752832929E-6</v>
      </c>
      <c r="P28" s="7" t="s">
        <v>100</v>
      </c>
    </row>
    <row r="29" spans="1:16" x14ac:dyDescent="0.2">
      <c r="A29" s="23" t="s">
        <v>75</v>
      </c>
      <c r="B29" s="19">
        <v>1.4868451376446886E-5</v>
      </c>
      <c r="C29" s="19">
        <v>1.4425978077509855E-6</v>
      </c>
      <c r="D29" s="19">
        <v>6.2942252010759161E-9</v>
      </c>
      <c r="E29" s="19">
        <v>6.0091304534648338E-10</v>
      </c>
      <c r="F29" s="7" t="s">
        <v>100</v>
      </c>
      <c r="G29" s="19" t="s">
        <v>104</v>
      </c>
      <c r="H29" s="19" t="s">
        <v>99</v>
      </c>
      <c r="I29" s="19" t="s">
        <v>103</v>
      </c>
      <c r="J29" s="19" t="s">
        <v>99</v>
      </c>
      <c r="K29" s="7" t="s">
        <v>100</v>
      </c>
      <c r="L29" s="19">
        <v>3.6727438334631039E-5</v>
      </c>
      <c r="M29" s="19">
        <v>8.5010673681305634E-6</v>
      </c>
      <c r="N29" s="19">
        <v>2.8023826978650328E-7</v>
      </c>
      <c r="O29" s="19">
        <v>9.7409796993263982E-9</v>
      </c>
      <c r="P29" s="7" t="s">
        <v>100</v>
      </c>
    </row>
    <row r="30" spans="1:16" x14ac:dyDescent="0.2">
      <c r="A30" s="23" t="s">
        <v>76</v>
      </c>
      <c r="B30" s="19">
        <v>8.3763037716820631E-6</v>
      </c>
      <c r="C30" s="19">
        <v>9.2871248257097905E-7</v>
      </c>
      <c r="D30" s="19">
        <v>3.8132651077871379E-9</v>
      </c>
      <c r="E30" s="19">
        <v>2.3571891077045504E-10</v>
      </c>
      <c r="F30" s="7" t="s">
        <v>100</v>
      </c>
      <c r="G30" s="19">
        <v>2.6425524943052994E-5</v>
      </c>
      <c r="H30" s="19">
        <v>2.417334079291546E-6</v>
      </c>
      <c r="I30" s="19" t="s">
        <v>101</v>
      </c>
      <c r="J30" s="19" t="s">
        <v>99</v>
      </c>
      <c r="K30" s="7" t="s">
        <v>100</v>
      </c>
      <c r="L30" s="19" t="s">
        <v>104</v>
      </c>
      <c r="M30" s="19" t="s">
        <v>99</v>
      </c>
      <c r="N30" s="19">
        <v>1.6501688287728719E-7</v>
      </c>
      <c r="O30" s="19">
        <v>5.9940478893374022E-9</v>
      </c>
      <c r="P30" s="7" t="s">
        <v>100</v>
      </c>
    </row>
    <row r="31" spans="1:16" x14ac:dyDescent="0.2">
      <c r="A31" s="23" t="s">
        <v>77</v>
      </c>
      <c r="B31" s="7"/>
      <c r="C31" s="7"/>
      <c r="D31" s="7"/>
      <c r="E31" s="7"/>
      <c r="F31" s="7"/>
      <c r="G31" s="7"/>
      <c r="H31" s="7"/>
      <c r="I31" s="7"/>
      <c r="J31" s="7"/>
      <c r="K31" s="7"/>
      <c r="L31" s="7"/>
      <c r="M31" s="7"/>
      <c r="N31" s="7"/>
      <c r="O31" s="7"/>
      <c r="P31" s="7"/>
    </row>
    <row r="32" spans="1:16" x14ac:dyDescent="0.2">
      <c r="A32" s="23" t="s">
        <v>78</v>
      </c>
      <c r="B32" s="19">
        <v>3.7243531729626857E-5</v>
      </c>
      <c r="C32" s="19">
        <v>3.5638263286790196E-6</v>
      </c>
      <c r="D32" s="19" t="s">
        <v>98</v>
      </c>
      <c r="E32" s="19" t="s">
        <v>99</v>
      </c>
      <c r="F32" s="7" t="s">
        <v>100</v>
      </c>
      <c r="G32" s="19">
        <v>3.1131990299271823E-5</v>
      </c>
      <c r="H32" s="19">
        <v>4.5796677146354356E-6</v>
      </c>
      <c r="I32" s="19">
        <v>1.5161691862871594E-5</v>
      </c>
      <c r="J32" s="19">
        <v>6.1800105834892201E-6</v>
      </c>
      <c r="K32" s="7" t="s">
        <v>100</v>
      </c>
      <c r="L32" s="19">
        <v>3.4866166220960838E-5</v>
      </c>
      <c r="M32" s="19">
        <v>1.9885595288969999E-6</v>
      </c>
      <c r="N32" s="19" t="s">
        <v>98</v>
      </c>
      <c r="O32" s="19" t="s">
        <v>99</v>
      </c>
      <c r="P32" s="7" t="s">
        <v>100</v>
      </c>
    </row>
    <row r="33" spans="1:16" x14ac:dyDescent="0.2">
      <c r="A33" s="23" t="s">
        <v>79</v>
      </c>
      <c r="B33" s="7"/>
      <c r="C33" s="7"/>
      <c r="D33" s="7"/>
      <c r="E33" s="7"/>
      <c r="F33" s="7"/>
      <c r="G33" s="7"/>
      <c r="H33" s="7"/>
      <c r="I33" s="7"/>
      <c r="J33" s="7"/>
      <c r="K33" s="7"/>
      <c r="L33" s="7"/>
      <c r="M33" s="7"/>
      <c r="N33" s="7"/>
      <c r="O33" s="7"/>
      <c r="P33" s="7"/>
    </row>
    <row r="34" spans="1:16" x14ac:dyDescent="0.2">
      <c r="A34" s="23" t="s">
        <v>80</v>
      </c>
      <c r="B34" s="19" t="s">
        <v>104</v>
      </c>
      <c r="C34" s="19" t="s">
        <v>99</v>
      </c>
      <c r="D34" s="19" t="s">
        <v>103</v>
      </c>
      <c r="E34" s="19" t="s">
        <v>99</v>
      </c>
      <c r="F34" s="7" t="s">
        <v>100</v>
      </c>
      <c r="G34" s="19">
        <v>4.8108609997931332E-5</v>
      </c>
      <c r="H34" s="19">
        <v>2.079800595408565E-5</v>
      </c>
      <c r="I34" s="19" t="s">
        <v>103</v>
      </c>
      <c r="J34" s="19" t="s">
        <v>99</v>
      </c>
      <c r="K34" s="7" t="s">
        <v>100</v>
      </c>
      <c r="L34" s="19">
        <v>3.4589867935884219E-5</v>
      </c>
      <c r="M34" s="19">
        <v>3.13759398672658E-6</v>
      </c>
      <c r="N34" s="19" t="s">
        <v>103</v>
      </c>
      <c r="O34" s="19" t="s">
        <v>99</v>
      </c>
      <c r="P34" s="7" t="s">
        <v>100</v>
      </c>
    </row>
    <row r="35" spans="1:16" x14ac:dyDescent="0.2">
      <c r="A35" s="23" t="s">
        <v>81</v>
      </c>
      <c r="B35" s="7"/>
      <c r="C35" s="7"/>
      <c r="D35" s="7"/>
      <c r="E35" s="7"/>
      <c r="F35" s="7"/>
      <c r="G35" s="7"/>
      <c r="H35" s="7"/>
      <c r="I35" s="7"/>
      <c r="J35" s="7"/>
      <c r="K35" s="7"/>
      <c r="L35" s="7"/>
      <c r="M35" s="7"/>
      <c r="N35" s="7"/>
      <c r="O35" s="7"/>
      <c r="P35" s="7"/>
    </row>
    <row r="36" spans="1:16" x14ac:dyDescent="0.2">
      <c r="A36" s="23" t="s">
        <v>82</v>
      </c>
      <c r="B36" s="19">
        <v>2.1267319573377569E-5</v>
      </c>
      <c r="C36" s="19">
        <v>1.8231715627934123E-6</v>
      </c>
      <c r="D36" s="19" t="s">
        <v>98</v>
      </c>
      <c r="E36" s="19" t="s">
        <v>99</v>
      </c>
      <c r="F36" s="7" t="s">
        <v>100</v>
      </c>
      <c r="G36" s="19">
        <v>8.7145589779565222E-6</v>
      </c>
      <c r="H36" s="19">
        <v>1.5216730801645052E-6</v>
      </c>
      <c r="I36" s="19" t="s">
        <v>103</v>
      </c>
      <c r="J36" s="19" t="s">
        <v>99</v>
      </c>
      <c r="K36" s="7" t="s">
        <v>100</v>
      </c>
      <c r="L36" s="19">
        <v>2.3490610802862096E-5</v>
      </c>
      <c r="M36" s="19">
        <v>2.268596321669305E-6</v>
      </c>
      <c r="N36" s="19" t="s">
        <v>98</v>
      </c>
      <c r="O36" s="19" t="s">
        <v>99</v>
      </c>
      <c r="P36" s="7" t="s">
        <v>100</v>
      </c>
    </row>
    <row r="37" spans="1:16" x14ac:dyDescent="0.2">
      <c r="A37" s="23" t="s">
        <v>83</v>
      </c>
      <c r="B37" s="19">
        <v>1.3805099603793642E-5</v>
      </c>
      <c r="C37" s="19">
        <v>8.0484167120091841E-7</v>
      </c>
      <c r="D37" s="19">
        <v>8.9943001680746884E-8</v>
      </c>
      <c r="E37" s="19">
        <v>4.4377744404730373E-9</v>
      </c>
      <c r="F37" s="7" t="s">
        <v>100</v>
      </c>
      <c r="G37" s="26">
        <v>1.5144608292278824E-5</v>
      </c>
      <c r="H37" s="26">
        <v>1.2103053531272272E-6</v>
      </c>
      <c r="I37" s="19" t="s">
        <v>101</v>
      </c>
      <c r="J37" s="19" t="s">
        <v>99</v>
      </c>
      <c r="K37" s="7" t="s">
        <v>100</v>
      </c>
      <c r="L37" s="19">
        <v>2.129703183267348E-5</v>
      </c>
      <c r="M37" s="19">
        <v>1.3596474984464944E-6</v>
      </c>
      <c r="N37" s="19" t="s">
        <v>103</v>
      </c>
      <c r="O37" s="19" t="s">
        <v>99</v>
      </c>
      <c r="P37" s="7" t="s">
        <v>100</v>
      </c>
    </row>
    <row r="38" spans="1:16" x14ac:dyDescent="0.2">
      <c r="A38" s="23" t="s">
        <v>84</v>
      </c>
      <c r="B38" s="19">
        <v>1.838194745704139E-5</v>
      </c>
      <c r="C38" s="19">
        <v>2.8046381049991664E-6</v>
      </c>
      <c r="D38" s="19">
        <v>5.0093727869530283E-7</v>
      </c>
      <c r="E38" s="19">
        <v>2.2628624356279567E-8</v>
      </c>
      <c r="F38" s="7" t="s">
        <v>100</v>
      </c>
      <c r="G38" s="19">
        <v>5.2104663680027345E-6</v>
      </c>
      <c r="H38" s="19">
        <v>5.3603720642802936E-7</v>
      </c>
      <c r="I38" s="19" t="s">
        <v>101</v>
      </c>
      <c r="J38" s="19" t="s">
        <v>99</v>
      </c>
      <c r="K38" s="7" t="s">
        <v>100</v>
      </c>
      <c r="L38" s="19">
        <v>1.9700668049653564E-5</v>
      </c>
      <c r="M38" s="19">
        <v>1.40944442189999E-6</v>
      </c>
      <c r="N38" s="19" t="s">
        <v>103</v>
      </c>
      <c r="O38" s="19" t="s">
        <v>99</v>
      </c>
      <c r="P38" s="7" t="s">
        <v>100</v>
      </c>
    </row>
    <row r="39" spans="1:16" x14ac:dyDescent="0.2">
      <c r="A39" s="23" t="s">
        <v>85</v>
      </c>
      <c r="B39" s="19">
        <v>3.7506000960153624E-5</v>
      </c>
      <c r="C39" s="19">
        <v>5.6239870318761318E-6</v>
      </c>
      <c r="D39" s="19" t="s">
        <v>103</v>
      </c>
      <c r="E39" s="19" t="s">
        <v>99</v>
      </c>
      <c r="F39" s="7" t="s">
        <v>100</v>
      </c>
      <c r="G39" s="19">
        <v>5.5226070681638823E-6</v>
      </c>
      <c r="H39" s="19">
        <v>5.2894743186713381E-7</v>
      </c>
      <c r="I39" s="19" t="s">
        <v>103</v>
      </c>
      <c r="J39" s="19" t="s">
        <v>99</v>
      </c>
      <c r="K39" s="7" t="s">
        <v>100</v>
      </c>
      <c r="L39" s="19">
        <v>2.2464792054652345E-5</v>
      </c>
      <c r="M39" s="19">
        <v>1.5251033175816066E-6</v>
      </c>
      <c r="N39" s="19" t="s">
        <v>103</v>
      </c>
      <c r="O39" s="19" t="s">
        <v>99</v>
      </c>
      <c r="P39" s="7" t="s">
        <v>100</v>
      </c>
    </row>
    <row r="40" spans="1:16" x14ac:dyDescent="0.2">
      <c r="A40" s="23" t="s">
        <v>86</v>
      </c>
      <c r="B40" s="19">
        <v>1.326235321890575E-5</v>
      </c>
      <c r="C40" s="19">
        <v>1.2543068600140141E-6</v>
      </c>
      <c r="D40" s="19">
        <v>6.2614369058483391E-7</v>
      </c>
      <c r="E40" s="19">
        <v>6.9458234439556354E-8</v>
      </c>
      <c r="F40" s="7" t="s">
        <v>100</v>
      </c>
      <c r="G40" s="19">
        <v>9.9799104402837091E-6</v>
      </c>
      <c r="H40" s="19">
        <v>2.063215135368594E-6</v>
      </c>
      <c r="I40" s="19" t="s">
        <v>101</v>
      </c>
      <c r="J40" s="19" t="s">
        <v>99</v>
      </c>
      <c r="K40" s="7" t="s">
        <v>100</v>
      </c>
      <c r="L40" s="19">
        <v>3.1287642945418707E-5</v>
      </c>
      <c r="M40" s="19">
        <v>3.5899808511407172E-6</v>
      </c>
      <c r="N40" s="19" t="s">
        <v>103</v>
      </c>
      <c r="O40" s="19" t="s">
        <v>99</v>
      </c>
      <c r="P40" s="7" t="s">
        <v>100</v>
      </c>
    </row>
    <row r="41" spans="1:16" x14ac:dyDescent="0.2">
      <c r="A41" s="23" t="s">
        <v>87</v>
      </c>
      <c r="B41" s="19">
        <v>5.3810887018661614E-5</v>
      </c>
      <c r="C41" s="19">
        <v>9.2178898456277249E-6</v>
      </c>
      <c r="D41" s="19">
        <v>1.0587197748738271E-5</v>
      </c>
      <c r="E41" s="19">
        <v>1.280546785998701E-6</v>
      </c>
      <c r="F41" s="7" t="s">
        <v>100</v>
      </c>
      <c r="G41" s="19">
        <v>1.4706769084606572E-5</v>
      </c>
      <c r="H41" s="19">
        <v>2.9901529539408839E-6</v>
      </c>
      <c r="I41" s="19" t="s">
        <v>103</v>
      </c>
      <c r="J41" s="19" t="s">
        <v>99</v>
      </c>
      <c r="K41" s="7" t="s">
        <v>100</v>
      </c>
      <c r="L41" s="19">
        <v>4.6126312293584756E-5</v>
      </c>
      <c r="M41" s="19">
        <v>2.640822654421548E-6</v>
      </c>
      <c r="N41" s="19" t="s">
        <v>98</v>
      </c>
      <c r="O41" s="19" t="s">
        <v>99</v>
      </c>
      <c r="P41" s="7" t="s">
        <v>100</v>
      </c>
    </row>
    <row r="42" spans="1:16" x14ac:dyDescent="0.2">
      <c r="A42" s="23" t="s">
        <v>88</v>
      </c>
      <c r="B42" s="19">
        <v>2.0192923188139486E-5</v>
      </c>
      <c r="C42" s="19">
        <v>2.6682208109524064E-6</v>
      </c>
      <c r="D42" s="19">
        <v>1.3333617783846055E-5</v>
      </c>
      <c r="E42" s="19">
        <v>1.1453288668437333E-6</v>
      </c>
      <c r="F42" s="7" t="s">
        <v>100</v>
      </c>
      <c r="G42" s="19">
        <v>9.1307023518863118E-6</v>
      </c>
      <c r="H42" s="19">
        <v>1.3110139434418531E-6</v>
      </c>
      <c r="I42" s="19">
        <v>6.6377129627232681E-6</v>
      </c>
      <c r="J42" s="19">
        <v>6.5429723931959206E-7</v>
      </c>
      <c r="K42" s="7" t="s">
        <v>100</v>
      </c>
      <c r="L42" s="19">
        <v>2.2769447954734336E-5</v>
      </c>
      <c r="M42" s="19">
        <v>1.9533556259674752E-6</v>
      </c>
      <c r="N42" s="19" t="s">
        <v>98</v>
      </c>
      <c r="O42" s="19" t="s">
        <v>99</v>
      </c>
      <c r="P42" s="7" t="s">
        <v>100</v>
      </c>
    </row>
    <row r="43" spans="1:16" x14ac:dyDescent="0.2">
      <c r="A43" s="23" t="s">
        <v>89</v>
      </c>
      <c r="B43" s="19">
        <v>1.9861407101247497E-5</v>
      </c>
      <c r="C43" s="19">
        <v>2.0324560776453403E-6</v>
      </c>
      <c r="D43" s="19">
        <v>2.3889468208492947E-6</v>
      </c>
      <c r="E43" s="19">
        <v>1.698394577928391E-7</v>
      </c>
      <c r="F43" s="7" t="s">
        <v>100</v>
      </c>
      <c r="G43" s="19">
        <v>2.0464545175483475E-5</v>
      </c>
      <c r="H43" s="19">
        <v>2.4484164628963277E-6</v>
      </c>
      <c r="I43" s="19" t="s">
        <v>101</v>
      </c>
      <c r="J43" s="19" t="s">
        <v>99</v>
      </c>
      <c r="K43" s="7" t="s">
        <v>100</v>
      </c>
      <c r="L43" s="19">
        <v>2.6749125303602571E-5</v>
      </c>
      <c r="M43" s="19">
        <v>2.6073392272265378E-6</v>
      </c>
      <c r="N43" s="19" t="s">
        <v>98</v>
      </c>
      <c r="O43" s="19" t="s">
        <v>99</v>
      </c>
      <c r="P43" s="7" t="s">
        <v>100</v>
      </c>
    </row>
    <row r="44" spans="1:16" x14ac:dyDescent="0.2">
      <c r="A44" s="23" t="s">
        <v>90</v>
      </c>
      <c r="B44" s="19">
        <v>1.4123416058888996E-5</v>
      </c>
      <c r="C44" s="19">
        <v>8.956242564644512E-7</v>
      </c>
      <c r="D44" s="19" t="s">
        <v>98</v>
      </c>
      <c r="E44" s="19" t="s">
        <v>99</v>
      </c>
      <c r="F44" s="7" t="s">
        <v>100</v>
      </c>
      <c r="G44" s="19">
        <v>9.3711314797860011E-6</v>
      </c>
      <c r="H44" s="19">
        <v>1.9115806051899364E-6</v>
      </c>
      <c r="I44" s="19" t="s">
        <v>101</v>
      </c>
      <c r="J44" s="19" t="s">
        <v>99</v>
      </c>
      <c r="K44" s="7" t="s">
        <v>100</v>
      </c>
      <c r="L44" s="19">
        <v>1.6000537618063968E-5</v>
      </c>
      <c r="M44" s="19">
        <v>1.2386624367173471E-6</v>
      </c>
      <c r="N44" s="19" t="s">
        <v>103</v>
      </c>
      <c r="O44" s="19" t="s">
        <v>99</v>
      </c>
      <c r="P44" s="7" t="s">
        <v>100</v>
      </c>
    </row>
    <row r="45" spans="1:16" x14ac:dyDescent="0.2">
      <c r="A45" s="23" t="s">
        <v>91</v>
      </c>
      <c r="B45" s="19">
        <v>1.4090242366258941E-5</v>
      </c>
      <c r="C45" s="19">
        <v>2.7510389636984672E-6</v>
      </c>
      <c r="D45" s="19">
        <v>8.4236510175728314E-7</v>
      </c>
      <c r="E45" s="19">
        <v>4.6513397838643733E-8</v>
      </c>
      <c r="F45" s="7" t="s">
        <v>100</v>
      </c>
      <c r="G45" s="19" t="s">
        <v>104</v>
      </c>
      <c r="H45" s="19" t="s">
        <v>99</v>
      </c>
      <c r="I45" s="19" t="s">
        <v>101</v>
      </c>
      <c r="J45" s="19" t="s">
        <v>99</v>
      </c>
      <c r="K45" s="7" t="s">
        <v>100</v>
      </c>
      <c r="L45" s="19">
        <v>2.2464792054652345E-5</v>
      </c>
      <c r="M45" s="19">
        <v>1.5251033175816066E-6</v>
      </c>
      <c r="N45" s="19" t="s">
        <v>103</v>
      </c>
      <c r="O45" s="19" t="s">
        <v>99</v>
      </c>
      <c r="P45" s="7" t="s">
        <v>100</v>
      </c>
    </row>
    <row r="46" spans="1:16" x14ac:dyDescent="0.2">
      <c r="A46" s="23" t="s">
        <v>92</v>
      </c>
      <c r="B46" s="1"/>
      <c r="C46" s="1"/>
      <c r="D46" s="1"/>
      <c r="E46" s="1"/>
      <c r="F46" s="1"/>
      <c r="G46" s="1"/>
      <c r="H46" s="1"/>
      <c r="I46" s="1"/>
      <c r="J46" s="1"/>
      <c r="K46" s="1"/>
      <c r="L46" s="1"/>
      <c r="M46" s="1"/>
      <c r="N46" s="1"/>
      <c r="O46" s="1"/>
      <c r="P46" s="1"/>
    </row>
    <row r="47" spans="1:16" x14ac:dyDescent="0.2">
      <c r="A47" s="23" t="s">
        <v>93</v>
      </c>
      <c r="B47" s="1"/>
      <c r="C47" s="1"/>
      <c r="D47" s="1"/>
      <c r="E47" s="1"/>
      <c r="F47" s="1"/>
      <c r="G47" s="1"/>
      <c r="H47" s="1"/>
      <c r="I47" s="1"/>
      <c r="J47" s="1"/>
      <c r="K47" s="1"/>
      <c r="L47" s="1"/>
      <c r="M47" s="1"/>
      <c r="N47" s="1"/>
      <c r="O47" s="1"/>
      <c r="P47" s="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2F98B-6269-6F4E-97BA-1567A5BEEB47}">
  <dimension ref="A1:M26"/>
  <sheetViews>
    <sheetView workbookViewId="0">
      <selection activeCell="F17" sqref="F17"/>
    </sheetView>
  </sheetViews>
  <sheetFormatPr baseColWidth="10" defaultRowHeight="16" x14ac:dyDescent="0.2"/>
  <cols>
    <col min="4" max="4" width="29.83203125" customWidth="1"/>
    <col min="5" max="6" width="19.83203125" customWidth="1"/>
    <col min="8" max="13" width="17.1640625" customWidth="1"/>
  </cols>
  <sheetData>
    <row r="1" spans="1:13" x14ac:dyDescent="0.2">
      <c r="A1" t="s">
        <v>174</v>
      </c>
    </row>
    <row r="3" spans="1:13" ht="17" customHeight="1" x14ac:dyDescent="0.2">
      <c r="E3" s="89" t="s">
        <v>137</v>
      </c>
      <c r="F3" s="89"/>
      <c r="G3" s="89"/>
      <c r="H3" s="89" t="s">
        <v>136</v>
      </c>
      <c r="I3" s="89"/>
      <c r="J3" s="89"/>
      <c r="K3" s="89" t="s">
        <v>116</v>
      </c>
      <c r="L3" s="89"/>
      <c r="M3" s="89"/>
    </row>
    <row r="4" spans="1:13" ht="60" customHeight="1" thickBot="1" x14ac:dyDescent="0.3">
      <c r="C4" s="1"/>
      <c r="D4" s="6" t="s">
        <v>9</v>
      </c>
      <c r="E4" s="31" t="s">
        <v>127</v>
      </c>
      <c r="F4" s="31" t="s">
        <v>128</v>
      </c>
      <c r="G4" s="11" t="s">
        <v>113</v>
      </c>
      <c r="H4" s="28" t="s">
        <v>114</v>
      </c>
      <c r="I4" s="28" t="s">
        <v>115</v>
      </c>
      <c r="J4" s="11" t="s">
        <v>121</v>
      </c>
      <c r="K4" s="28" t="s">
        <v>119</v>
      </c>
      <c r="L4" s="28" t="s">
        <v>120</v>
      </c>
      <c r="M4" s="11" t="s">
        <v>118</v>
      </c>
    </row>
    <row r="5" spans="1:13" ht="17" customHeight="1" x14ac:dyDescent="0.2">
      <c r="A5" s="58" t="s">
        <v>133</v>
      </c>
      <c r="B5" s="69" t="s">
        <v>10</v>
      </c>
      <c r="C5" s="3" t="s">
        <v>11</v>
      </c>
      <c r="D5" s="6" t="s">
        <v>12</v>
      </c>
      <c r="E5" s="32">
        <v>390.72042226073279</v>
      </c>
      <c r="F5" s="10">
        <v>2.9044834855699246</v>
      </c>
      <c r="G5" s="9">
        <f>F5/E5</f>
        <v>7.4336618208088578E-3</v>
      </c>
      <c r="H5" s="4">
        <v>3.0659230798612578</v>
      </c>
      <c r="I5" s="19">
        <v>1.1771556565019568E-6</v>
      </c>
      <c r="J5" s="29">
        <f>I5/H5</f>
        <v>3.8394820282158764E-7</v>
      </c>
      <c r="K5" s="32">
        <v>88.984163715838932</v>
      </c>
      <c r="L5" s="19">
        <v>7.6525818183483842E-4</v>
      </c>
      <c r="M5" s="29">
        <f>L5/K5</f>
        <v>8.5999367739028896E-6</v>
      </c>
    </row>
    <row r="6" spans="1:13" ht="17" x14ac:dyDescent="0.2">
      <c r="A6" s="59"/>
      <c r="B6" s="70"/>
      <c r="C6" s="3" t="s">
        <v>13</v>
      </c>
      <c r="D6" s="6" t="s">
        <v>14</v>
      </c>
      <c r="E6" s="32">
        <v>531.9837575465026</v>
      </c>
      <c r="F6" s="10">
        <v>2.5892566794629097</v>
      </c>
      <c r="G6" s="9">
        <f t="shared" ref="G6:G26" si="0">F6/E6</f>
        <v>4.867172432866192E-3</v>
      </c>
      <c r="H6" s="4">
        <v>3.3387134179136781</v>
      </c>
      <c r="I6" s="19">
        <v>1.2011037188950885E-6</v>
      </c>
      <c r="J6" s="29">
        <f t="shared" ref="J6:J26" si="1">I6/H6</f>
        <v>3.5975046928275853E-7</v>
      </c>
      <c r="K6" s="32">
        <v>138.12692312382012</v>
      </c>
      <c r="L6" s="19">
        <v>6.3930714618982455E-4</v>
      </c>
      <c r="M6" s="29">
        <f t="shared" ref="M6:M25" si="2">L6/K6</f>
        <v>4.6284035851340516E-6</v>
      </c>
    </row>
    <row r="7" spans="1:13" ht="17" x14ac:dyDescent="0.2">
      <c r="A7" s="59"/>
      <c r="B7" s="70"/>
      <c r="C7" s="3" t="s">
        <v>15</v>
      </c>
      <c r="D7" s="6" t="s">
        <v>16</v>
      </c>
      <c r="E7" s="32">
        <v>285.1567331826767</v>
      </c>
      <c r="F7" s="10">
        <v>4.803564074992587</v>
      </c>
      <c r="G7" s="9">
        <f t="shared" si="0"/>
        <v>1.6845346842696975E-2</v>
      </c>
      <c r="H7" s="4">
        <v>2.2197381060773691</v>
      </c>
      <c r="I7" s="19">
        <v>1.0491201979771814E-6</v>
      </c>
      <c r="J7" s="29">
        <f t="shared" si="1"/>
        <v>4.7263242231361428E-7</v>
      </c>
      <c r="K7" s="32">
        <v>97.950738516796847</v>
      </c>
      <c r="L7" s="19">
        <v>2.2194726613458571E-3</v>
      </c>
      <c r="M7" s="29">
        <f t="shared" si="2"/>
        <v>2.265907021176013E-5</v>
      </c>
    </row>
    <row r="8" spans="1:13" ht="17" x14ac:dyDescent="0.2">
      <c r="A8" s="59"/>
      <c r="B8" s="70"/>
      <c r="C8" s="3" t="s">
        <v>17</v>
      </c>
      <c r="D8" s="6" t="s">
        <v>18</v>
      </c>
      <c r="E8" s="32">
        <v>571.88115827060608</v>
      </c>
      <c r="F8" s="10">
        <v>2.8858874563345207</v>
      </c>
      <c r="G8" s="9">
        <f t="shared" si="0"/>
        <v>5.0463062379281247E-3</v>
      </c>
      <c r="H8" s="4">
        <v>3.7952777300683764</v>
      </c>
      <c r="I8" s="19">
        <v>1.1141204769399559E-6</v>
      </c>
      <c r="J8" s="29">
        <f t="shared" si="1"/>
        <v>2.935544000148531E-7</v>
      </c>
      <c r="K8" s="32">
        <v>160.75143862436468</v>
      </c>
      <c r="L8" s="19">
        <v>5.2174506536769639E-4</v>
      </c>
      <c r="M8" s="29">
        <f t="shared" si="2"/>
        <v>3.2456634281630424E-6</v>
      </c>
    </row>
    <row r="9" spans="1:13" ht="17" x14ac:dyDescent="0.2">
      <c r="A9" s="59"/>
      <c r="B9" s="70"/>
      <c r="C9" s="3" t="s">
        <v>19</v>
      </c>
      <c r="D9" s="6" t="s">
        <v>20</v>
      </c>
      <c r="E9" s="32">
        <v>883.60425766658295</v>
      </c>
      <c r="F9" s="10">
        <v>20.167783743470206</v>
      </c>
      <c r="G9" s="9">
        <f t="shared" si="0"/>
        <v>2.2824452879764492E-2</v>
      </c>
      <c r="H9" s="4">
        <v>1.8571449489042298</v>
      </c>
      <c r="I9" s="19">
        <v>3.3490757665342485E-6</v>
      </c>
      <c r="J9" s="29">
        <f t="shared" si="1"/>
        <v>1.8033464585035767E-6</v>
      </c>
      <c r="K9" s="32">
        <v>111.70022733637701</v>
      </c>
      <c r="L9" s="19">
        <v>1.417296689920499E-2</v>
      </c>
      <c r="M9" s="29">
        <f t="shared" si="2"/>
        <v>1.2688395750998915E-4</v>
      </c>
    </row>
    <row r="10" spans="1:13" ht="17" x14ac:dyDescent="0.2">
      <c r="A10" s="59"/>
      <c r="B10" s="70"/>
      <c r="C10" s="3" t="s">
        <v>21</v>
      </c>
      <c r="D10" s="6" t="s">
        <v>22</v>
      </c>
      <c r="E10" s="32">
        <v>459.63328957441905</v>
      </c>
      <c r="F10" s="10">
        <v>2.525841630368951</v>
      </c>
      <c r="G10" s="9">
        <f t="shared" si="0"/>
        <v>5.4953409330026192E-3</v>
      </c>
      <c r="H10" s="4">
        <v>3.7814787971171873</v>
      </c>
      <c r="I10" s="19">
        <v>1.1580707363276865E-6</v>
      </c>
      <c r="J10" s="29">
        <f t="shared" si="1"/>
        <v>3.0624811045100725E-7</v>
      </c>
      <c r="K10" s="32">
        <v>112.06932320561992</v>
      </c>
      <c r="L10" s="19">
        <v>4.0640651198728866E-4</v>
      </c>
      <c r="M10" s="29">
        <f t="shared" si="2"/>
        <v>3.6263849942381794E-6</v>
      </c>
    </row>
    <row r="11" spans="1:13" ht="18" thickBot="1" x14ac:dyDescent="0.25">
      <c r="A11" s="59"/>
      <c r="B11" s="71"/>
      <c r="C11" s="3" t="s">
        <v>23</v>
      </c>
      <c r="D11" s="6" t="s">
        <v>24</v>
      </c>
      <c r="E11" s="32">
        <v>1078.8375316669665</v>
      </c>
      <c r="F11" s="10">
        <v>2.8199935738268556</v>
      </c>
      <c r="G11" s="9">
        <f t="shared" si="0"/>
        <v>2.6139186773281244E-3</v>
      </c>
      <c r="H11" s="4">
        <v>3.6605744364784982</v>
      </c>
      <c r="I11" s="19">
        <v>1.2079791667493854E-6</v>
      </c>
      <c r="J11" s="29">
        <f t="shared" si="1"/>
        <v>3.2999715965657868E-7</v>
      </c>
      <c r="K11" s="32">
        <v>321.54704300930007</v>
      </c>
      <c r="L11" s="19">
        <v>3.7645831777020656E-4</v>
      </c>
      <c r="M11" s="29">
        <f t="shared" si="2"/>
        <v>1.1707721341393841E-6</v>
      </c>
    </row>
    <row r="12" spans="1:13" ht="17" x14ac:dyDescent="0.2">
      <c r="A12" s="59"/>
      <c r="B12" s="69" t="s">
        <v>25</v>
      </c>
      <c r="C12" s="3" t="s">
        <v>26</v>
      </c>
      <c r="D12" s="6" t="s">
        <v>27</v>
      </c>
      <c r="E12" s="32">
        <v>558.70907928080555</v>
      </c>
      <c r="F12" s="10">
        <v>3.3866289230104845</v>
      </c>
      <c r="G12" s="9">
        <f t="shared" si="0"/>
        <v>6.0615247695095615E-3</v>
      </c>
      <c r="H12" s="4">
        <v>4.7969803126104491</v>
      </c>
      <c r="I12" s="19">
        <v>1.3102523858719697E-6</v>
      </c>
      <c r="J12" s="29">
        <f t="shared" si="1"/>
        <v>2.7314108053092027E-7</v>
      </c>
      <c r="K12" s="32">
        <v>167.73275488280237</v>
      </c>
      <c r="L12" s="19">
        <v>3.418690997212861E-4</v>
      </c>
      <c r="M12" s="29">
        <f t="shared" si="2"/>
        <v>2.0381773372777168E-6</v>
      </c>
    </row>
    <row r="13" spans="1:13" ht="17" x14ac:dyDescent="0.2">
      <c r="A13" s="59"/>
      <c r="B13" s="70"/>
      <c r="C13" s="3" t="s">
        <v>21</v>
      </c>
      <c r="D13" s="6" t="s">
        <v>28</v>
      </c>
      <c r="E13" s="32">
        <v>487.59824872339675</v>
      </c>
      <c r="F13" s="10">
        <v>3.3215648799273256</v>
      </c>
      <c r="G13" s="9">
        <f t="shared" si="0"/>
        <v>6.8120935393506154E-3</v>
      </c>
      <c r="H13" s="4">
        <v>4.6837803134652756</v>
      </c>
      <c r="I13" s="19">
        <v>1.0948583590652414E-6</v>
      </c>
      <c r="J13" s="29">
        <f t="shared" si="1"/>
        <v>2.3375527582232286E-7</v>
      </c>
      <c r="K13" s="32">
        <v>140.93230044009354</v>
      </c>
      <c r="L13" s="19">
        <v>8.0363548776174747E-4</v>
      </c>
      <c r="M13" s="29">
        <f t="shared" si="2"/>
        <v>5.7022803520002917E-6</v>
      </c>
    </row>
    <row r="14" spans="1:13" ht="17" x14ac:dyDescent="0.2">
      <c r="A14" s="59"/>
      <c r="B14" s="70"/>
      <c r="C14" s="3" t="s">
        <v>23</v>
      </c>
      <c r="D14" s="6" t="s">
        <v>29</v>
      </c>
      <c r="E14" s="32">
        <v>595.98525669804098</v>
      </c>
      <c r="F14" s="10">
        <v>4.3973033894849252</v>
      </c>
      <c r="G14" s="9">
        <f t="shared" si="0"/>
        <v>7.3782083366415252E-3</v>
      </c>
      <c r="H14" s="4">
        <v>4.0534863251756343</v>
      </c>
      <c r="I14" s="19">
        <v>1.2500275187140049E-6</v>
      </c>
      <c r="J14" s="29">
        <f t="shared" si="1"/>
        <v>3.0838330721637313E-7</v>
      </c>
      <c r="K14" s="32">
        <v>136.71772474228248</v>
      </c>
      <c r="L14" s="19">
        <v>1.8786469340914989E-3</v>
      </c>
      <c r="M14" s="29">
        <f t="shared" si="2"/>
        <v>1.3741063476830174E-5</v>
      </c>
    </row>
    <row r="15" spans="1:13" ht="18" thickBot="1" x14ac:dyDescent="0.25">
      <c r="A15" s="60"/>
      <c r="B15" s="71"/>
      <c r="C15" s="3" t="s">
        <v>30</v>
      </c>
      <c r="D15" s="6" t="s">
        <v>31</v>
      </c>
      <c r="E15" s="32">
        <v>742.24200828197922</v>
      </c>
      <c r="F15" s="10">
        <v>3.8670215160016452</v>
      </c>
      <c r="G15" s="9">
        <f t="shared" si="0"/>
        <v>5.2099200433998556E-3</v>
      </c>
      <c r="H15" s="4">
        <v>6.8923998867098302</v>
      </c>
      <c r="I15" s="19">
        <v>1.6650614428451096E-6</v>
      </c>
      <c r="J15" s="29">
        <f t="shared" si="1"/>
        <v>2.4157934394603831E-7</v>
      </c>
      <c r="K15" s="32">
        <v>177.61964083220059</v>
      </c>
      <c r="L15" s="19">
        <v>1.3807753324949056E-3</v>
      </c>
      <c r="M15" s="29">
        <f t="shared" si="2"/>
        <v>7.7737761771477771E-6</v>
      </c>
    </row>
    <row r="16" spans="1:13" ht="17" customHeight="1" x14ac:dyDescent="0.2">
      <c r="A16" s="65" t="s">
        <v>134</v>
      </c>
      <c r="B16" s="69" t="s">
        <v>10</v>
      </c>
      <c r="C16" s="3" t="s">
        <v>11</v>
      </c>
      <c r="D16" s="6" t="s">
        <v>32</v>
      </c>
      <c r="E16" s="32">
        <v>284.61150658851312</v>
      </c>
      <c r="F16" s="10">
        <v>10.551837051010411</v>
      </c>
      <c r="G16" s="9">
        <f t="shared" si="0"/>
        <v>3.7074527230081714E-2</v>
      </c>
      <c r="H16" s="4">
        <v>2.6630146412263995</v>
      </c>
      <c r="I16" s="19">
        <v>1.5519125678780723E-6</v>
      </c>
      <c r="J16" s="29">
        <f t="shared" si="1"/>
        <v>5.8276531561364956E-7</v>
      </c>
      <c r="K16" s="32">
        <v>61.929925540465106</v>
      </c>
      <c r="L16" s="19">
        <v>2.147288099168E-3</v>
      </c>
      <c r="M16" s="29">
        <f t="shared" si="2"/>
        <v>3.4672867445399374E-5</v>
      </c>
    </row>
    <row r="17" spans="1:13" ht="17" x14ac:dyDescent="0.2">
      <c r="A17" s="59"/>
      <c r="B17" s="70"/>
      <c r="C17" s="3" t="s">
        <v>13</v>
      </c>
      <c r="D17" s="6" t="s">
        <v>33</v>
      </c>
      <c r="E17" s="32">
        <v>727.64010958316419</v>
      </c>
      <c r="F17" s="10">
        <v>7.9194937322371164</v>
      </c>
      <c r="G17" s="9">
        <f t="shared" si="0"/>
        <v>1.0883805919898886E-2</v>
      </c>
      <c r="H17" s="4">
        <v>4.9415536435565501</v>
      </c>
      <c r="I17" s="19">
        <v>1.5019072420861809E-6</v>
      </c>
      <c r="J17" s="29">
        <f t="shared" si="1"/>
        <v>3.039342179447077E-7</v>
      </c>
      <c r="K17" s="32">
        <v>165.76461251763678</v>
      </c>
      <c r="L17" s="19">
        <v>3.2476476041219584E-4</v>
      </c>
      <c r="M17" s="29">
        <f t="shared" si="2"/>
        <v>1.9591923479906907E-6</v>
      </c>
    </row>
    <row r="18" spans="1:13" ht="17" x14ac:dyDescent="0.2">
      <c r="A18" s="59"/>
      <c r="B18" s="70"/>
      <c r="C18" s="3" t="s">
        <v>15</v>
      </c>
      <c r="D18" s="6" t="s">
        <v>34</v>
      </c>
      <c r="E18" s="32">
        <v>272.32703158075469</v>
      </c>
      <c r="F18" s="10">
        <v>8.7464558785304867</v>
      </c>
      <c r="G18" s="9">
        <f t="shared" si="0"/>
        <v>3.2117472245632911E-2</v>
      </c>
      <c r="H18" s="4">
        <v>1.8059907866150835</v>
      </c>
      <c r="I18" s="19">
        <v>1.5462147218517993E-6</v>
      </c>
      <c r="J18" s="29">
        <f t="shared" si="1"/>
        <v>8.5615869876602467E-7</v>
      </c>
      <c r="K18" s="32">
        <v>112.3931542657312</v>
      </c>
      <c r="L18" s="19">
        <v>5.4205539380456258E-4</v>
      </c>
      <c r="M18" s="29">
        <f t="shared" si="2"/>
        <v>4.8228506206257075E-6</v>
      </c>
    </row>
    <row r="19" spans="1:13" ht="17" x14ac:dyDescent="0.2">
      <c r="A19" s="59"/>
      <c r="B19" s="70"/>
      <c r="C19" s="3" t="s">
        <v>17</v>
      </c>
      <c r="D19" s="6" t="s">
        <v>35</v>
      </c>
      <c r="E19" s="32">
        <v>450.15424669441182</v>
      </c>
      <c r="F19" s="10">
        <v>7.3372511016949815</v>
      </c>
      <c r="G19" s="9">
        <f t="shared" si="0"/>
        <v>1.6299415490521607E-2</v>
      </c>
      <c r="H19" s="4">
        <v>3.491585898706123</v>
      </c>
      <c r="I19" s="19">
        <v>1.5237759697896908E-6</v>
      </c>
      <c r="J19" s="29">
        <f t="shared" si="1"/>
        <v>4.3641371399579671E-7</v>
      </c>
      <c r="K19" s="32">
        <v>167.02020668355019</v>
      </c>
      <c r="L19" s="19">
        <v>3.3150754737806967E-4</v>
      </c>
      <c r="M19" s="29">
        <f t="shared" si="2"/>
        <v>1.9848349727297988E-6</v>
      </c>
    </row>
    <row r="20" spans="1:13" ht="17" x14ac:dyDescent="0.2">
      <c r="A20" s="59"/>
      <c r="B20" s="70"/>
      <c r="C20" s="3" t="s">
        <v>19</v>
      </c>
      <c r="D20" s="6" t="s">
        <v>36</v>
      </c>
      <c r="E20" s="32">
        <v>333.49996947885779</v>
      </c>
      <c r="F20" s="10">
        <v>8.3209793139551724</v>
      </c>
      <c r="G20" s="9">
        <f t="shared" si="0"/>
        <v>2.495046499391863E-2</v>
      </c>
      <c r="H20" s="4">
        <v>1.543011930006432</v>
      </c>
      <c r="I20" s="19">
        <v>1.4562418626063978E-6</v>
      </c>
      <c r="J20" s="29">
        <f t="shared" si="1"/>
        <v>9.4376578319801295E-7</v>
      </c>
      <c r="K20" s="32">
        <v>37.831182109788251</v>
      </c>
      <c r="L20" s="19">
        <v>1.3665372446587021E-3</v>
      </c>
      <c r="M20" s="29">
        <f t="shared" si="2"/>
        <v>3.6121981086737731E-5</v>
      </c>
    </row>
    <row r="21" spans="1:13" ht="17" x14ac:dyDescent="0.2">
      <c r="A21" s="59"/>
      <c r="B21" s="70"/>
      <c r="C21" s="3" t="s">
        <v>21</v>
      </c>
      <c r="D21" s="6" t="s">
        <v>37</v>
      </c>
      <c r="E21" s="32">
        <v>406.44908332123129</v>
      </c>
      <c r="F21" s="10">
        <v>8.5472205008055848</v>
      </c>
      <c r="G21" s="9">
        <f t="shared" si="0"/>
        <v>2.1029006710910479E-2</v>
      </c>
      <c r="H21" s="4">
        <v>2.9399132994466823</v>
      </c>
      <c r="I21" s="19">
        <v>1.4710598872005563E-6</v>
      </c>
      <c r="J21" s="29">
        <f t="shared" si="1"/>
        <v>5.0037526190905794E-7</v>
      </c>
      <c r="K21" s="32">
        <v>112.22769428715553</v>
      </c>
      <c r="L21" s="19">
        <v>2.2740601563834271E-3</v>
      </c>
      <c r="M21" s="29">
        <f t="shared" si="2"/>
        <v>2.0262914344161962E-5</v>
      </c>
    </row>
    <row r="22" spans="1:13" ht="18" thickBot="1" x14ac:dyDescent="0.25">
      <c r="A22" s="59"/>
      <c r="B22" s="71"/>
      <c r="C22" s="3" t="s">
        <v>23</v>
      </c>
      <c r="D22" s="6" t="s">
        <v>38</v>
      </c>
      <c r="E22" s="32">
        <v>336.13801170026755</v>
      </c>
      <c r="F22" s="10">
        <v>6.4020599618085772</v>
      </c>
      <c r="G22" s="9">
        <f t="shared" si="0"/>
        <v>1.9045926788896637E-2</v>
      </c>
      <c r="H22" s="4">
        <v>3.2310304869136459</v>
      </c>
      <c r="I22" s="19">
        <v>1.3497761545890787E-6</v>
      </c>
      <c r="J22" s="29">
        <f t="shared" si="1"/>
        <v>4.1775407569069883E-7</v>
      </c>
      <c r="K22" s="32">
        <v>83.922684986688978</v>
      </c>
      <c r="L22" s="19">
        <v>2.2793246206208279E-4</v>
      </c>
      <c r="M22" s="29">
        <f t="shared" si="2"/>
        <v>2.7159815263088316E-6</v>
      </c>
    </row>
    <row r="23" spans="1:13" ht="17" x14ac:dyDescent="0.2">
      <c r="A23" s="59"/>
      <c r="B23" s="69" t="s">
        <v>25</v>
      </c>
      <c r="C23" s="3" t="s">
        <v>26</v>
      </c>
      <c r="D23" s="6" t="s">
        <v>39</v>
      </c>
      <c r="E23" s="32">
        <v>553.37369985339899</v>
      </c>
      <c r="F23" s="10">
        <v>9.1117367059304684</v>
      </c>
      <c r="G23" s="9">
        <f t="shared" si="0"/>
        <v>1.6465792841879493E-2</v>
      </c>
      <c r="H23" s="4">
        <v>4.8896881495753428</v>
      </c>
      <c r="I23" s="19">
        <v>1.7500354354800897E-6</v>
      </c>
      <c r="J23" s="29">
        <f t="shared" si="1"/>
        <v>3.5790328175265652E-7</v>
      </c>
      <c r="K23" s="32">
        <v>156.96594892284634</v>
      </c>
      <c r="L23" s="19">
        <v>3.0847947575231646E-4</v>
      </c>
      <c r="M23" s="29">
        <f t="shared" si="2"/>
        <v>1.9652636630377951E-6</v>
      </c>
    </row>
    <row r="24" spans="1:13" ht="17" x14ac:dyDescent="0.2">
      <c r="A24" s="59"/>
      <c r="B24" s="70"/>
      <c r="C24" s="3" t="s">
        <v>21</v>
      </c>
      <c r="D24" s="6" t="s">
        <v>40</v>
      </c>
      <c r="E24" s="32">
        <v>576.72785570848953</v>
      </c>
      <c r="F24" s="10">
        <v>9.1919280413255979</v>
      </c>
      <c r="G24" s="9">
        <f t="shared" si="0"/>
        <v>1.5938068450038093E-2</v>
      </c>
      <c r="H24" s="4">
        <v>5.0561087004574654</v>
      </c>
      <c r="I24" s="19">
        <v>1.788478962821683E-6</v>
      </c>
      <c r="J24" s="29">
        <f t="shared" si="1"/>
        <v>3.5372636720802016E-7</v>
      </c>
      <c r="K24" s="32">
        <v>175.31879928425377</v>
      </c>
      <c r="L24" s="19">
        <v>2.9560387572963136E-4</v>
      </c>
      <c r="M24" s="29">
        <f t="shared" si="2"/>
        <v>1.6860934305758788E-6</v>
      </c>
    </row>
    <row r="25" spans="1:13" ht="17" x14ac:dyDescent="0.2">
      <c r="A25" s="59"/>
      <c r="B25" s="70"/>
      <c r="C25" s="3" t="s">
        <v>23</v>
      </c>
      <c r="D25" s="6" t="s">
        <v>41</v>
      </c>
      <c r="E25" s="32">
        <v>641.59418671838057</v>
      </c>
      <c r="F25" s="10">
        <v>9.7762948230347497</v>
      </c>
      <c r="G25" s="9">
        <f t="shared" si="0"/>
        <v>1.5237505303840802E-2</v>
      </c>
      <c r="H25" s="4">
        <v>4.8266768710750441</v>
      </c>
      <c r="I25" s="19">
        <v>1.8235755099070603E-6</v>
      </c>
      <c r="J25" s="29">
        <f t="shared" si="1"/>
        <v>3.7781180688420436E-7</v>
      </c>
      <c r="K25" s="32">
        <v>148.36822054849992</v>
      </c>
      <c r="L25" s="19">
        <v>3.0734716116548154E-4</v>
      </c>
      <c r="M25" s="29">
        <f t="shared" si="2"/>
        <v>2.0715161240679109E-6</v>
      </c>
    </row>
    <row r="26" spans="1:13" ht="18" thickBot="1" x14ac:dyDescent="0.25">
      <c r="A26" s="60"/>
      <c r="B26" s="71"/>
      <c r="C26" s="3" t="s">
        <v>30</v>
      </c>
      <c r="D26" s="6" t="s">
        <v>42</v>
      </c>
      <c r="E26" s="32">
        <v>415.53684795586327</v>
      </c>
      <c r="F26" s="10">
        <v>9.8517089419860699</v>
      </c>
      <c r="G26" s="9">
        <f t="shared" si="0"/>
        <v>2.3708388294441895E-2</v>
      </c>
      <c r="H26" s="4">
        <v>1.56</v>
      </c>
      <c r="I26" s="19">
        <v>1.9290271000634073E-6</v>
      </c>
      <c r="J26" s="29">
        <f t="shared" si="1"/>
        <v>1.2365558333739789E-6</v>
      </c>
      <c r="K26" s="32">
        <v>15.630711293447868</v>
      </c>
      <c r="L26" s="19">
        <v>3.2656429640365189E-4</v>
      </c>
      <c r="M26" s="29">
        <f>L26/K26</f>
        <v>2.0892478293073085E-5</v>
      </c>
    </row>
  </sheetData>
  <sortState xmlns:xlrd2="http://schemas.microsoft.com/office/spreadsheetml/2017/richdata2" ref="J30:J51">
    <sortCondition descending="1" ref="J30:J51"/>
  </sortState>
  <mergeCells count="9">
    <mergeCell ref="K3:M3"/>
    <mergeCell ref="A5:A15"/>
    <mergeCell ref="B5:B11"/>
    <mergeCell ref="B12:B15"/>
    <mergeCell ref="A16:A26"/>
    <mergeCell ref="B16:B22"/>
    <mergeCell ref="B23:B26"/>
    <mergeCell ref="E3:G3"/>
    <mergeCell ref="H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Table S1</vt:lpstr>
      <vt:lpstr>Table S2</vt:lpstr>
      <vt:lpstr>Table S3</vt:lpstr>
      <vt:lpstr>Table S4</vt:lpstr>
      <vt:lpstr>Table S5</vt:lpstr>
      <vt:lpstr>Table S6</vt:lpstr>
      <vt:lpstr>Table S7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Beate Escher</dc:creator>
  <cp:lastModifiedBy>Beate Escher</cp:lastModifiedBy>
  <dcterms:created xsi:type="dcterms:W3CDTF">2022-05-10T09:26:35Z</dcterms:created>
  <dcterms:modified xsi:type="dcterms:W3CDTF">2023-05-14T23:04:32Z</dcterms:modified>
</cp:coreProperties>
</file>