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aiduNetdiskWorkspace\桌面文件\抗ctla4炎症\wenzhang\LAC\提交版本\food function\"/>
    </mc:Choice>
  </mc:AlternateContent>
  <xr:revisionPtr revIDLastSave="0" documentId="13_ncr:1_{6315A36C-46DA-4B87-9504-198E16E88391}" xr6:coauthVersionLast="47" xr6:coauthVersionMax="47" xr10:uidLastSave="{00000000-0000-0000-0000-000000000000}"/>
  <bookViews>
    <workbookView xWindow="-103" yWindow="-103" windowWidth="33120" windowHeight="18000" tabRatio="649" firstSheet="7" activeTab="11" xr2:uid="{00000000-000D-0000-FFFF-FFFF00000000}"/>
  </bookViews>
  <sheets>
    <sheet name="Supplement table 1" sheetId="4" r:id="rId1"/>
    <sheet name="Supplement table 2" sheetId="3" r:id="rId2"/>
    <sheet name="Supplement table 3" sheetId="6" r:id="rId3"/>
    <sheet name="Supplement table 4" sheetId="15" r:id="rId4"/>
    <sheet name="Supplement table 5" sheetId="16" r:id="rId5"/>
    <sheet name="Supplement table 6" sheetId="8" r:id="rId6"/>
    <sheet name="Supplement table 7" sheetId="17" r:id="rId7"/>
    <sheet name="Supplement table 8" sheetId="18" r:id="rId8"/>
    <sheet name="Supplement table 9" sheetId="19" r:id="rId9"/>
    <sheet name="Supplement table 10" sheetId="20" r:id="rId10"/>
    <sheet name="Supplement table 11" sheetId="9" r:id="rId11"/>
    <sheet name="Supplement table 12" sheetId="10" r:id="rId12"/>
    <sheet name="Supplement table 13" sheetId="21" r:id="rId13"/>
    <sheet name="Supplement table 14" sheetId="11" r:id="rId14"/>
    <sheet name="Supplement table 15" sheetId="22" r:id="rId15"/>
    <sheet name="Supplement table 16" sheetId="23" r:id="rId16"/>
    <sheet name="Supplement table 17" sheetId="24" r:id="rId17"/>
    <sheet name="Supplement table 18" sheetId="25" r:id="rId18"/>
    <sheet name="Supplement table 19" sheetId="12" r:id="rId19"/>
    <sheet name="Supplement table 20" sheetId="26" r:id="rId20"/>
    <sheet name="Supplement table 21" sheetId="13" r:id="rId21"/>
    <sheet name="Supplement table 22" sheetId="27" r:id="rId22"/>
    <sheet name="Supplement table 23" sheetId="14" r:id="rId23"/>
    <sheet name="Supplement table 24" sheetId="28" r:id="rId24"/>
    <sheet name="Supplement table 25" sheetId="29" r:id="rId25"/>
  </sheets>
  <definedNames>
    <definedName name="_Hlk138934985" localSheetId="0">'Supplement table 1'!$A$1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4" l="1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4" i="24"/>
  <c r="L4" i="24"/>
  <c r="J35" i="24"/>
  <c r="I35" i="24"/>
  <c r="H35" i="24"/>
  <c r="K35" i="24" s="1"/>
  <c r="N35" i="24" s="1"/>
  <c r="J34" i="24"/>
  <c r="K34" i="24" s="1"/>
  <c r="N34" i="24" s="1"/>
  <c r="I34" i="24"/>
  <c r="H34" i="24"/>
  <c r="J33" i="24"/>
  <c r="I33" i="24"/>
  <c r="H33" i="24"/>
  <c r="K33" i="24" s="1"/>
  <c r="N33" i="24" s="1"/>
  <c r="J32" i="24"/>
  <c r="I32" i="24"/>
  <c r="H32" i="24"/>
  <c r="K32" i="24" s="1"/>
  <c r="N32" i="24" s="1"/>
  <c r="J31" i="24"/>
  <c r="I31" i="24"/>
  <c r="K31" i="24" s="1"/>
  <c r="N31" i="24" s="1"/>
  <c r="H31" i="24"/>
  <c r="J30" i="24"/>
  <c r="I30" i="24"/>
  <c r="H30" i="24"/>
  <c r="K30" i="24" s="1"/>
  <c r="N30" i="24" s="1"/>
  <c r="J29" i="24"/>
  <c r="I29" i="24"/>
  <c r="K29" i="24" s="1"/>
  <c r="N29" i="24" s="1"/>
  <c r="H29" i="24"/>
  <c r="J28" i="24"/>
  <c r="I28" i="24"/>
  <c r="H28" i="24"/>
  <c r="K28" i="24" s="1"/>
  <c r="K27" i="24"/>
  <c r="J27" i="24"/>
  <c r="I27" i="24"/>
  <c r="H27" i="24"/>
  <c r="J26" i="24"/>
  <c r="I26" i="24"/>
  <c r="H26" i="24"/>
  <c r="K26" i="24" s="1"/>
  <c r="J25" i="24"/>
  <c r="I25" i="24"/>
  <c r="H25" i="24"/>
  <c r="K25" i="24" s="1"/>
  <c r="J24" i="24"/>
  <c r="I24" i="24"/>
  <c r="H24" i="24"/>
  <c r="K24" i="24" s="1"/>
  <c r="N24" i="24" s="1"/>
  <c r="J23" i="24"/>
  <c r="I23" i="24"/>
  <c r="H23" i="24"/>
  <c r="K23" i="24" s="1"/>
  <c r="J22" i="24"/>
  <c r="K22" i="24" s="1"/>
  <c r="I22" i="24"/>
  <c r="H22" i="24"/>
  <c r="J21" i="24"/>
  <c r="I21" i="24"/>
  <c r="H21" i="24"/>
  <c r="K21" i="24" s="1"/>
  <c r="J20" i="24"/>
  <c r="I20" i="24"/>
  <c r="H20" i="24"/>
  <c r="K20" i="24" s="1"/>
  <c r="J19" i="24"/>
  <c r="I19" i="24"/>
  <c r="H19" i="24"/>
  <c r="K19" i="24" s="1"/>
  <c r="J18" i="24"/>
  <c r="I18" i="24"/>
  <c r="H18" i="24"/>
  <c r="K18" i="24" s="1"/>
  <c r="N18" i="24" s="1"/>
  <c r="K17" i="24"/>
  <c r="N17" i="24" s="1"/>
  <c r="J17" i="24"/>
  <c r="I17" i="24"/>
  <c r="H17" i="24"/>
  <c r="J16" i="24"/>
  <c r="I16" i="24"/>
  <c r="H16" i="24"/>
  <c r="K16" i="24" s="1"/>
  <c r="N16" i="24" s="1"/>
  <c r="K15" i="24"/>
  <c r="N15" i="24" s="1"/>
  <c r="J15" i="24"/>
  <c r="I15" i="24"/>
  <c r="H15" i="24"/>
  <c r="J14" i="24"/>
  <c r="I14" i="24"/>
  <c r="H14" i="24"/>
  <c r="K14" i="24" s="1"/>
  <c r="J13" i="24"/>
  <c r="I13" i="24"/>
  <c r="H13" i="24"/>
  <c r="K13" i="24" s="1"/>
  <c r="N13" i="24" s="1"/>
  <c r="J12" i="24"/>
  <c r="I12" i="24"/>
  <c r="H12" i="24"/>
  <c r="K12" i="24" s="1"/>
  <c r="N12" i="24" s="1"/>
  <c r="J11" i="24"/>
  <c r="I11" i="24"/>
  <c r="H11" i="24"/>
  <c r="K11" i="24" s="1"/>
  <c r="N11" i="24" s="1"/>
  <c r="J10" i="24"/>
  <c r="K10" i="24" s="1"/>
  <c r="N10" i="24" s="1"/>
  <c r="I10" i="24"/>
  <c r="H10" i="24"/>
  <c r="J9" i="24"/>
  <c r="I9" i="24"/>
  <c r="H9" i="24"/>
  <c r="K9" i="24" s="1"/>
  <c r="N9" i="24" s="1"/>
  <c r="J8" i="24"/>
  <c r="I8" i="24"/>
  <c r="H8" i="24"/>
  <c r="K8" i="24" s="1"/>
  <c r="N8" i="24" s="1"/>
  <c r="J7" i="24"/>
  <c r="I7" i="24"/>
  <c r="K7" i="24" s="1"/>
  <c r="H7" i="24"/>
  <c r="J6" i="24"/>
  <c r="I6" i="24"/>
  <c r="H6" i="24"/>
  <c r="K6" i="24" s="1"/>
  <c r="N6" i="24" s="1"/>
  <c r="J5" i="24"/>
  <c r="I5" i="24"/>
  <c r="K5" i="24" s="1"/>
  <c r="N5" i="24" s="1"/>
  <c r="H5" i="24"/>
  <c r="J4" i="24"/>
  <c r="I4" i="24"/>
  <c r="H4" i="24"/>
  <c r="K4" i="24" s="1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4" i="20"/>
  <c r="P4" i="19"/>
  <c r="J28" i="20"/>
  <c r="I28" i="20"/>
  <c r="H28" i="20"/>
  <c r="K28" i="20" s="1"/>
  <c r="M28" i="20" s="1"/>
  <c r="N28" i="20" s="1"/>
  <c r="J27" i="20"/>
  <c r="K27" i="20" s="1"/>
  <c r="M27" i="20" s="1"/>
  <c r="N27" i="20" s="1"/>
  <c r="I27" i="20"/>
  <c r="H27" i="20"/>
  <c r="J26" i="20"/>
  <c r="I26" i="20"/>
  <c r="H26" i="20"/>
  <c r="K26" i="20" s="1"/>
  <c r="M26" i="20" s="1"/>
  <c r="N26" i="20" s="1"/>
  <c r="J25" i="20"/>
  <c r="I25" i="20"/>
  <c r="H25" i="20"/>
  <c r="K25" i="20" s="1"/>
  <c r="M25" i="20" s="1"/>
  <c r="N25" i="20" s="1"/>
  <c r="J24" i="20"/>
  <c r="I24" i="20"/>
  <c r="H24" i="20"/>
  <c r="K24" i="20" s="1"/>
  <c r="M24" i="20" s="1"/>
  <c r="N24" i="20" s="1"/>
  <c r="J23" i="20"/>
  <c r="I23" i="20"/>
  <c r="H23" i="20"/>
  <c r="K23" i="20" s="1"/>
  <c r="M23" i="20" s="1"/>
  <c r="N23" i="20" s="1"/>
  <c r="J22" i="20"/>
  <c r="I22" i="20"/>
  <c r="K22" i="20" s="1"/>
  <c r="M22" i="20" s="1"/>
  <c r="N22" i="20" s="1"/>
  <c r="H22" i="20"/>
  <c r="J21" i="20"/>
  <c r="I21" i="20"/>
  <c r="H21" i="20"/>
  <c r="K21" i="20" s="1"/>
  <c r="M21" i="20" s="1"/>
  <c r="N21" i="20" s="1"/>
  <c r="K20" i="20"/>
  <c r="M20" i="20" s="1"/>
  <c r="N20" i="20" s="1"/>
  <c r="J20" i="20"/>
  <c r="I20" i="20"/>
  <c r="H20" i="20"/>
  <c r="J19" i="20"/>
  <c r="I19" i="20"/>
  <c r="H19" i="20"/>
  <c r="K19" i="20" s="1"/>
  <c r="M19" i="20" s="1"/>
  <c r="N19" i="20" s="1"/>
  <c r="J18" i="20"/>
  <c r="I18" i="20"/>
  <c r="H18" i="20"/>
  <c r="K18" i="20" s="1"/>
  <c r="M18" i="20" s="1"/>
  <c r="N18" i="20" s="1"/>
  <c r="J17" i="20"/>
  <c r="I17" i="20"/>
  <c r="H17" i="20"/>
  <c r="K17" i="20" s="1"/>
  <c r="M17" i="20" s="1"/>
  <c r="N17" i="20" s="1"/>
  <c r="J16" i="20"/>
  <c r="I16" i="20"/>
  <c r="H16" i="20"/>
  <c r="K16" i="20" s="1"/>
  <c r="M16" i="20" s="1"/>
  <c r="N16" i="20" s="1"/>
  <c r="J15" i="20"/>
  <c r="K15" i="20" s="1"/>
  <c r="M15" i="20" s="1"/>
  <c r="N15" i="20" s="1"/>
  <c r="I15" i="20"/>
  <c r="H15" i="20"/>
  <c r="J14" i="20"/>
  <c r="I14" i="20"/>
  <c r="H14" i="20"/>
  <c r="K14" i="20" s="1"/>
  <c r="M14" i="20" s="1"/>
  <c r="N14" i="20" s="1"/>
  <c r="J13" i="20"/>
  <c r="I13" i="20"/>
  <c r="H13" i="20"/>
  <c r="K13" i="20" s="1"/>
  <c r="M13" i="20" s="1"/>
  <c r="N13" i="20" s="1"/>
  <c r="J12" i="20"/>
  <c r="I12" i="20"/>
  <c r="H12" i="20"/>
  <c r="K12" i="20" s="1"/>
  <c r="M12" i="20" s="1"/>
  <c r="N12" i="20" s="1"/>
  <c r="J11" i="20"/>
  <c r="I11" i="20"/>
  <c r="H11" i="20"/>
  <c r="K11" i="20" s="1"/>
  <c r="M11" i="20" s="1"/>
  <c r="N11" i="20" s="1"/>
  <c r="J10" i="20"/>
  <c r="I10" i="20"/>
  <c r="K10" i="20" s="1"/>
  <c r="M10" i="20" s="1"/>
  <c r="N10" i="20" s="1"/>
  <c r="H10" i="20"/>
  <c r="J9" i="20"/>
  <c r="I9" i="20"/>
  <c r="H9" i="20"/>
  <c r="K9" i="20" s="1"/>
  <c r="M9" i="20" s="1"/>
  <c r="N9" i="20" s="1"/>
  <c r="K8" i="20"/>
  <c r="M8" i="20" s="1"/>
  <c r="N8" i="20" s="1"/>
  <c r="J8" i="20"/>
  <c r="I8" i="20"/>
  <c r="H8" i="20"/>
  <c r="J7" i="20"/>
  <c r="I7" i="20"/>
  <c r="H7" i="20"/>
  <c r="K7" i="20" s="1"/>
  <c r="M7" i="20" s="1"/>
  <c r="N7" i="20" s="1"/>
  <c r="J6" i="20"/>
  <c r="I6" i="20"/>
  <c r="H6" i="20"/>
  <c r="K6" i="20" s="1"/>
  <c r="M6" i="20" s="1"/>
  <c r="N6" i="20" s="1"/>
  <c r="J5" i="20"/>
  <c r="I5" i="20"/>
  <c r="H5" i="20"/>
  <c r="K5" i="20" s="1"/>
  <c r="M5" i="20" s="1"/>
  <c r="N5" i="20" s="1"/>
  <c r="J4" i="20"/>
  <c r="I4" i="20"/>
  <c r="H4" i="20"/>
  <c r="K4" i="20" s="1"/>
  <c r="J34" i="19"/>
  <c r="I34" i="19"/>
  <c r="H34" i="19"/>
  <c r="K34" i="19" s="1"/>
  <c r="J33" i="19"/>
  <c r="I33" i="19"/>
  <c r="H33" i="19"/>
  <c r="K33" i="19" s="1"/>
  <c r="J32" i="19"/>
  <c r="I32" i="19"/>
  <c r="H32" i="19"/>
  <c r="K32" i="19" s="1"/>
  <c r="J31" i="19"/>
  <c r="I31" i="19"/>
  <c r="H31" i="19"/>
  <c r="K31" i="19" s="1"/>
  <c r="J30" i="19"/>
  <c r="I30" i="19"/>
  <c r="H30" i="19"/>
  <c r="K30" i="19" s="1"/>
  <c r="K29" i="19"/>
  <c r="J29" i="19"/>
  <c r="I29" i="19"/>
  <c r="H29" i="19"/>
  <c r="K28" i="19"/>
  <c r="J28" i="19"/>
  <c r="I28" i="19"/>
  <c r="H28" i="19"/>
  <c r="J27" i="19"/>
  <c r="I27" i="19"/>
  <c r="H27" i="19"/>
  <c r="K27" i="19" s="1"/>
  <c r="J26" i="19"/>
  <c r="I26" i="19"/>
  <c r="H26" i="19"/>
  <c r="K26" i="19" s="1"/>
  <c r="J25" i="19"/>
  <c r="I25" i="19"/>
  <c r="H25" i="19"/>
  <c r="K25" i="19" s="1"/>
  <c r="J24" i="19"/>
  <c r="I24" i="19"/>
  <c r="H24" i="19"/>
  <c r="K24" i="19" s="1"/>
  <c r="J23" i="19"/>
  <c r="I23" i="19"/>
  <c r="H23" i="19"/>
  <c r="K23" i="19" s="1"/>
  <c r="J22" i="19"/>
  <c r="I22" i="19"/>
  <c r="H22" i="19"/>
  <c r="K22" i="19" s="1"/>
  <c r="J21" i="19"/>
  <c r="I21" i="19"/>
  <c r="H21" i="19"/>
  <c r="K21" i="19" s="1"/>
  <c r="J20" i="19"/>
  <c r="I20" i="19"/>
  <c r="H20" i="19"/>
  <c r="K20" i="19" s="1"/>
  <c r="J19" i="19"/>
  <c r="I19" i="19"/>
  <c r="K19" i="19" s="1"/>
  <c r="H19" i="19"/>
  <c r="J18" i="19"/>
  <c r="I18" i="19"/>
  <c r="K18" i="19" s="1"/>
  <c r="H18" i="19"/>
  <c r="J17" i="19"/>
  <c r="I17" i="19"/>
  <c r="H17" i="19"/>
  <c r="K17" i="19" s="1"/>
  <c r="J16" i="19"/>
  <c r="I16" i="19"/>
  <c r="H16" i="19"/>
  <c r="K16" i="19" s="1"/>
  <c r="J15" i="19"/>
  <c r="I15" i="19"/>
  <c r="H15" i="19"/>
  <c r="K15" i="19" s="1"/>
  <c r="J14" i="19"/>
  <c r="I14" i="19"/>
  <c r="H14" i="19"/>
  <c r="K14" i="19" s="1"/>
  <c r="J13" i="19"/>
  <c r="I13" i="19"/>
  <c r="H13" i="19"/>
  <c r="K13" i="19" s="1"/>
  <c r="J12" i="19"/>
  <c r="K12" i="19" s="1"/>
  <c r="I12" i="19"/>
  <c r="H12" i="19"/>
  <c r="J11" i="19"/>
  <c r="K11" i="19" s="1"/>
  <c r="I11" i="19"/>
  <c r="H11" i="19"/>
  <c r="J10" i="19"/>
  <c r="I10" i="19"/>
  <c r="H10" i="19"/>
  <c r="K10" i="19" s="1"/>
  <c r="J9" i="19"/>
  <c r="I9" i="19"/>
  <c r="H9" i="19"/>
  <c r="K9" i="19" s="1"/>
  <c r="J8" i="19"/>
  <c r="I8" i="19"/>
  <c r="H8" i="19"/>
  <c r="K8" i="19" s="1"/>
  <c r="J7" i="19"/>
  <c r="I7" i="19"/>
  <c r="H7" i="19"/>
  <c r="K7" i="19" s="1"/>
  <c r="J6" i="19"/>
  <c r="I6" i="19"/>
  <c r="H6" i="19"/>
  <c r="K6" i="19" s="1"/>
  <c r="K5" i="19"/>
  <c r="J5" i="19"/>
  <c r="I5" i="19"/>
  <c r="H5" i="19"/>
  <c r="J4" i="19"/>
  <c r="I4" i="19"/>
  <c r="H4" i="19"/>
  <c r="K4" i="19" s="1"/>
  <c r="J28" i="18"/>
  <c r="I28" i="18"/>
  <c r="H28" i="18"/>
  <c r="K28" i="18" s="1"/>
  <c r="J27" i="18"/>
  <c r="I27" i="18"/>
  <c r="H27" i="18"/>
  <c r="J26" i="18"/>
  <c r="I26" i="18"/>
  <c r="H26" i="18"/>
  <c r="K26" i="18" s="1"/>
  <c r="J25" i="18"/>
  <c r="I25" i="18"/>
  <c r="H25" i="18"/>
  <c r="K25" i="18" s="1"/>
  <c r="J24" i="18"/>
  <c r="I24" i="18"/>
  <c r="H24" i="18"/>
  <c r="K24" i="18" s="1"/>
  <c r="J23" i="18"/>
  <c r="I23" i="18"/>
  <c r="H23" i="18"/>
  <c r="K23" i="18" s="1"/>
  <c r="J22" i="18"/>
  <c r="I22" i="18"/>
  <c r="H22" i="18"/>
  <c r="J21" i="18"/>
  <c r="I21" i="18"/>
  <c r="H21" i="18"/>
  <c r="K21" i="18" s="1"/>
  <c r="J20" i="18"/>
  <c r="I20" i="18"/>
  <c r="H20" i="18"/>
  <c r="K20" i="18" s="1"/>
  <c r="J19" i="18"/>
  <c r="I19" i="18"/>
  <c r="H19" i="18"/>
  <c r="K19" i="18" s="1"/>
  <c r="J18" i="18"/>
  <c r="I18" i="18"/>
  <c r="H18" i="18"/>
  <c r="K18" i="18" s="1"/>
  <c r="J17" i="18"/>
  <c r="I17" i="18"/>
  <c r="H17" i="18"/>
  <c r="J16" i="18"/>
  <c r="I16" i="18"/>
  <c r="H16" i="18"/>
  <c r="K16" i="18" s="1"/>
  <c r="J15" i="18"/>
  <c r="I15" i="18"/>
  <c r="K15" i="18" s="1"/>
  <c r="H15" i="18"/>
  <c r="J14" i="18"/>
  <c r="I14" i="18"/>
  <c r="H14" i="18"/>
  <c r="J13" i="18"/>
  <c r="I13" i="18"/>
  <c r="H13" i="18"/>
  <c r="K13" i="18" s="1"/>
  <c r="J12" i="18"/>
  <c r="I12" i="18"/>
  <c r="H12" i="18"/>
  <c r="K12" i="18" s="1"/>
  <c r="J11" i="18"/>
  <c r="I11" i="18"/>
  <c r="H11" i="18"/>
  <c r="K11" i="18" s="1"/>
  <c r="J10" i="18"/>
  <c r="I10" i="18"/>
  <c r="H10" i="18"/>
  <c r="J9" i="18"/>
  <c r="I9" i="18"/>
  <c r="H9" i="18"/>
  <c r="J8" i="18"/>
  <c r="I8" i="18"/>
  <c r="H8" i="18"/>
  <c r="K8" i="18" s="1"/>
  <c r="J7" i="18"/>
  <c r="I7" i="18"/>
  <c r="H7" i="18"/>
  <c r="J6" i="18"/>
  <c r="I6" i="18"/>
  <c r="H6" i="18"/>
  <c r="K6" i="18" s="1"/>
  <c r="J5" i="18"/>
  <c r="I5" i="18"/>
  <c r="H5" i="18"/>
  <c r="K5" i="18" s="1"/>
  <c r="J4" i="18"/>
  <c r="I4" i="18"/>
  <c r="H4" i="18"/>
  <c r="J28" i="17"/>
  <c r="I28" i="17"/>
  <c r="H28" i="17"/>
  <c r="J27" i="17"/>
  <c r="I27" i="17"/>
  <c r="H27" i="17"/>
  <c r="J26" i="17"/>
  <c r="I26" i="17"/>
  <c r="H26" i="17"/>
  <c r="K26" i="17" s="1"/>
  <c r="J25" i="17"/>
  <c r="I25" i="17"/>
  <c r="H25" i="17"/>
  <c r="K25" i="17" s="1"/>
  <c r="J24" i="17"/>
  <c r="I24" i="17"/>
  <c r="H24" i="17"/>
  <c r="J23" i="17"/>
  <c r="I23" i="17"/>
  <c r="H23" i="17"/>
  <c r="K23" i="17" s="1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K18" i="17" s="1"/>
  <c r="J17" i="17"/>
  <c r="I17" i="17"/>
  <c r="H17" i="17"/>
  <c r="K17" i="17" s="1"/>
  <c r="J16" i="17"/>
  <c r="I16" i="17"/>
  <c r="H16" i="17"/>
  <c r="K16" i="17" s="1"/>
  <c r="J15" i="17"/>
  <c r="I15" i="17"/>
  <c r="H15" i="17"/>
  <c r="K15" i="17" s="1"/>
  <c r="J14" i="17"/>
  <c r="I14" i="17"/>
  <c r="H14" i="17"/>
  <c r="K14" i="17" s="1"/>
  <c r="J13" i="17"/>
  <c r="K13" i="17" s="1"/>
  <c r="I13" i="17"/>
  <c r="H13" i="17"/>
  <c r="J12" i="17"/>
  <c r="I12" i="17"/>
  <c r="H12" i="17"/>
  <c r="J11" i="17"/>
  <c r="I11" i="17"/>
  <c r="H11" i="17"/>
  <c r="K11" i="17" s="1"/>
  <c r="J10" i="17"/>
  <c r="I10" i="17"/>
  <c r="H10" i="17"/>
  <c r="K10" i="17" s="1"/>
  <c r="J9" i="17"/>
  <c r="I9" i="17"/>
  <c r="H9" i="17"/>
  <c r="K9" i="17" s="1"/>
  <c r="J8" i="17"/>
  <c r="I8" i="17"/>
  <c r="H8" i="17"/>
  <c r="J7" i="17"/>
  <c r="I7" i="17"/>
  <c r="H7" i="17"/>
  <c r="J6" i="17"/>
  <c r="I6" i="17"/>
  <c r="H6" i="17"/>
  <c r="K6" i="17" s="1"/>
  <c r="J5" i="17"/>
  <c r="I5" i="17"/>
  <c r="H5" i="17"/>
  <c r="J4" i="17"/>
  <c r="I4" i="17"/>
  <c r="H4" i="17"/>
  <c r="N25" i="24" l="1"/>
  <c r="N26" i="24"/>
  <c r="N19" i="24"/>
  <c r="N20" i="24"/>
  <c r="N27" i="24"/>
  <c r="N28" i="24"/>
  <c r="N21" i="24"/>
  <c r="N14" i="24"/>
  <c r="N7" i="24"/>
  <c r="N22" i="24"/>
  <c r="N23" i="24"/>
  <c r="N4" i="24"/>
  <c r="M4" i="20"/>
  <c r="N4" i="20" s="1"/>
  <c r="L4" i="20"/>
  <c r="M28" i="19"/>
  <c r="N28" i="19" s="1"/>
  <c r="M5" i="19"/>
  <c r="N5" i="19" s="1"/>
  <c r="M31" i="19"/>
  <c r="N31" i="19" s="1"/>
  <c r="M24" i="19"/>
  <c r="N24" i="19" s="1"/>
  <c r="M25" i="19"/>
  <c r="N25" i="19" s="1"/>
  <c r="M26" i="19"/>
  <c r="N26" i="19" s="1"/>
  <c r="M13" i="19"/>
  <c r="N13" i="19" s="1"/>
  <c r="M6" i="19"/>
  <c r="N6" i="19" s="1"/>
  <c r="M15" i="19"/>
  <c r="N15" i="19" s="1"/>
  <c r="L4" i="19"/>
  <c r="M7" i="19" s="1"/>
  <c r="N7" i="19" s="1"/>
  <c r="M21" i="19"/>
  <c r="N21" i="19" s="1"/>
  <c r="M29" i="19"/>
  <c r="N29" i="19" s="1"/>
  <c r="M30" i="19"/>
  <c r="N30" i="19" s="1"/>
  <c r="M23" i="19"/>
  <c r="N23" i="19" s="1"/>
  <c r="M16" i="19"/>
  <c r="N16" i="19" s="1"/>
  <c r="M17" i="19"/>
  <c r="N17" i="19" s="1"/>
  <c r="M33" i="19"/>
  <c r="N33" i="19" s="1"/>
  <c r="K27" i="18"/>
  <c r="K7" i="18"/>
  <c r="K22" i="18"/>
  <c r="K9" i="18"/>
  <c r="K10" i="18"/>
  <c r="K17" i="18"/>
  <c r="K14" i="18"/>
  <c r="K21" i="17"/>
  <c r="K4" i="18"/>
  <c r="K19" i="17"/>
  <c r="K4" i="17"/>
  <c r="K12" i="17"/>
  <c r="K7" i="17"/>
  <c r="K8" i="17"/>
  <c r="K22" i="17"/>
  <c r="K27" i="17"/>
  <c r="K5" i="17"/>
  <c r="K24" i="17"/>
  <c r="K20" i="17"/>
  <c r="K28" i="17"/>
  <c r="O4" i="24" l="1"/>
  <c r="O4" i="20"/>
  <c r="M27" i="19"/>
  <c r="N27" i="19" s="1"/>
  <c r="M9" i="19"/>
  <c r="N9" i="19" s="1"/>
  <c r="M4" i="19"/>
  <c r="N4" i="19" s="1"/>
  <c r="M14" i="19"/>
  <c r="N14" i="19" s="1"/>
  <c r="M12" i="19"/>
  <c r="N12" i="19" s="1"/>
  <c r="M19" i="19"/>
  <c r="N19" i="19" s="1"/>
  <c r="M34" i="19"/>
  <c r="N34" i="19" s="1"/>
  <c r="M32" i="19"/>
  <c r="N32" i="19" s="1"/>
  <c r="M20" i="19"/>
  <c r="N20" i="19" s="1"/>
  <c r="M11" i="19"/>
  <c r="N11" i="19" s="1"/>
  <c r="M18" i="19"/>
  <c r="N18" i="19" s="1"/>
  <c r="M8" i="19"/>
  <c r="N8" i="19" s="1"/>
  <c r="M10" i="19"/>
  <c r="N10" i="19" s="1"/>
  <c r="M22" i="19"/>
  <c r="N22" i="19" s="1"/>
  <c r="L4" i="18"/>
  <c r="L4" i="17"/>
  <c r="M9" i="17"/>
  <c r="N9" i="17" s="1"/>
  <c r="M11" i="17"/>
  <c r="N11" i="17" s="1"/>
  <c r="M12" i="17"/>
  <c r="N12" i="17" s="1"/>
  <c r="M22" i="17"/>
  <c r="N22" i="17" s="1"/>
  <c r="M24" i="17"/>
  <c r="N24" i="17" s="1"/>
  <c r="M8" i="17"/>
  <c r="N8" i="17" s="1"/>
  <c r="M28" i="17"/>
  <c r="N28" i="17" s="1"/>
  <c r="M20" i="17"/>
  <c r="N20" i="17" s="1"/>
  <c r="M25" i="17"/>
  <c r="N25" i="17" s="1"/>
  <c r="M4" i="17"/>
  <c r="N4" i="17" s="1"/>
  <c r="P8" i="19" l="1"/>
  <c r="P11" i="19"/>
  <c r="P20" i="19"/>
  <c r="P32" i="19"/>
  <c r="P34" i="19"/>
  <c r="P19" i="19"/>
  <c r="P12" i="19"/>
  <c r="O4" i="19"/>
  <c r="P9" i="19"/>
  <c r="M17" i="18"/>
  <c r="N17" i="18" s="1"/>
  <c r="M15" i="18"/>
  <c r="N15" i="18" s="1"/>
  <c r="M7" i="18"/>
  <c r="N7" i="18" s="1"/>
  <c r="M28" i="18"/>
  <c r="N28" i="18" s="1"/>
  <c r="M19" i="18"/>
  <c r="N19" i="18" s="1"/>
  <c r="M24" i="18"/>
  <c r="N24" i="18" s="1"/>
  <c r="M21" i="18"/>
  <c r="N21" i="18" s="1"/>
  <c r="M11" i="18"/>
  <c r="N11" i="18" s="1"/>
  <c r="M6" i="18"/>
  <c r="N6" i="18" s="1"/>
  <c r="M10" i="18"/>
  <c r="N10" i="18" s="1"/>
  <c r="M23" i="18"/>
  <c r="N23" i="18" s="1"/>
  <c r="M27" i="18"/>
  <c r="N27" i="18" s="1"/>
  <c r="M18" i="18"/>
  <c r="N18" i="18" s="1"/>
  <c r="M9" i="18"/>
  <c r="N9" i="18" s="1"/>
  <c r="M5" i="18"/>
  <c r="N5" i="18" s="1"/>
  <c r="M20" i="18"/>
  <c r="N20" i="18" s="1"/>
  <c r="M8" i="18"/>
  <c r="N8" i="18" s="1"/>
  <c r="M26" i="18"/>
  <c r="N26" i="18" s="1"/>
  <c r="M22" i="18"/>
  <c r="N22" i="18" s="1"/>
  <c r="M13" i="18"/>
  <c r="N13" i="18" s="1"/>
  <c r="M12" i="18"/>
  <c r="N12" i="18" s="1"/>
  <c r="M16" i="18"/>
  <c r="N16" i="18" s="1"/>
  <c r="M25" i="18"/>
  <c r="N25" i="18" s="1"/>
  <c r="M13" i="17"/>
  <c r="N13" i="17" s="1"/>
  <c r="M5" i="17"/>
  <c r="N5" i="17" s="1"/>
  <c r="M10" i="17"/>
  <c r="N10" i="17" s="1"/>
  <c r="M27" i="17"/>
  <c r="N27" i="17" s="1"/>
  <c r="M14" i="17"/>
  <c r="N14" i="17" s="1"/>
  <c r="M26" i="17"/>
  <c r="N26" i="17" s="1"/>
  <c r="M18" i="17"/>
  <c r="N18" i="17" s="1"/>
  <c r="M17" i="17"/>
  <c r="N17" i="17" s="1"/>
  <c r="M19" i="17"/>
  <c r="N19" i="17" s="1"/>
  <c r="M6" i="17"/>
  <c r="N6" i="17" s="1"/>
  <c r="M7" i="17"/>
  <c r="N7" i="17" s="1"/>
  <c r="M21" i="17"/>
  <c r="N21" i="17" s="1"/>
  <c r="M14" i="18"/>
  <c r="N14" i="18" s="1"/>
  <c r="M4" i="18"/>
  <c r="N4" i="18" s="1"/>
  <c r="M15" i="17"/>
  <c r="N15" i="17" s="1"/>
  <c r="M16" i="17"/>
  <c r="N16" i="17" s="1"/>
  <c r="M23" i="17"/>
  <c r="N23" i="17" s="1"/>
  <c r="P20" i="17"/>
  <c r="O4" i="17"/>
  <c r="P4" i="17" s="1"/>
  <c r="P21" i="17"/>
  <c r="P25" i="17"/>
  <c r="P23" i="17"/>
  <c r="P15" i="17"/>
  <c r="P29" i="19" l="1"/>
  <c r="P31" i="19"/>
  <c r="P28" i="19"/>
  <c r="P33" i="19"/>
  <c r="P15" i="19"/>
  <c r="P13" i="19"/>
  <c r="P5" i="19"/>
  <c r="P17" i="19"/>
  <c r="P7" i="19"/>
  <c r="P21" i="19"/>
  <c r="P6" i="19"/>
  <c r="P26" i="19"/>
  <c r="P24" i="19"/>
  <c r="P16" i="19"/>
  <c r="P23" i="19"/>
  <c r="P30" i="19"/>
  <c r="P25" i="19"/>
  <c r="P14" i="19"/>
  <c r="P27" i="19"/>
  <c r="P18" i="19"/>
  <c r="P10" i="19"/>
  <c r="P22" i="19"/>
  <c r="P7" i="17"/>
  <c r="O4" i="18"/>
  <c r="P13" i="18" s="1"/>
  <c r="P8" i="17"/>
  <c r="P16" i="17"/>
  <c r="P6" i="17"/>
  <c r="P18" i="17"/>
  <c r="P12" i="17"/>
  <c r="P14" i="17"/>
  <c r="P17" i="17"/>
  <c r="P9" i="17"/>
  <c r="P10" i="17"/>
  <c r="P27" i="17"/>
  <c r="P22" i="17"/>
  <c r="P13" i="17"/>
  <c r="P26" i="17"/>
  <c r="P11" i="17"/>
  <c r="P24" i="17"/>
  <c r="P28" i="17"/>
  <c r="P19" i="17"/>
  <c r="P5" i="17"/>
  <c r="P22" i="18" l="1"/>
  <c r="P17" i="18"/>
  <c r="P12" i="18"/>
  <c r="P28" i="18"/>
  <c r="P14" i="18"/>
  <c r="P15" i="18"/>
  <c r="P7" i="18"/>
  <c r="P8" i="18"/>
  <c r="P25" i="18"/>
  <c r="P26" i="18"/>
  <c r="P9" i="18"/>
  <c r="P4" i="18"/>
  <c r="P18" i="18"/>
  <c r="P16" i="18"/>
  <c r="P6" i="18"/>
  <c r="P23" i="18"/>
  <c r="P19" i="18"/>
  <c r="P5" i="18"/>
  <c r="P21" i="18"/>
  <c r="P24" i="18"/>
  <c r="P11" i="18"/>
  <c r="P10" i="18"/>
  <c r="P20" i="18"/>
  <c r="P27" i="18"/>
</calcChain>
</file>

<file path=xl/sharedStrings.xml><?xml version="1.0" encoding="utf-8"?>
<sst xmlns="http://schemas.openxmlformats.org/spreadsheetml/2006/main" count="11863" uniqueCount="6079">
  <si>
    <t>#NAME</t>
  </si>
  <si>
    <t>s__Lactobacillus salivarius</t>
  </si>
  <si>
    <t>s__Bacteroides fragilis</t>
  </si>
  <si>
    <t>s__Bacteroides acidifaciens</t>
  </si>
  <si>
    <t>g__Bacteroides</t>
  </si>
  <si>
    <t>g__Ruminococcaceae UCG-010</t>
  </si>
  <si>
    <t>f__Ruminococcaceae</t>
  </si>
  <si>
    <t>s__uncultured Ruminococcaceae bacterium</t>
  </si>
  <si>
    <t>g__Lachnospiraceae NK4A136 group</t>
  </si>
  <si>
    <t>g__Bifidobacterium</t>
  </si>
  <si>
    <t>g__Butyricicoccus</t>
  </si>
  <si>
    <t>g__Ruminococcus 1</t>
  </si>
  <si>
    <t>g__Akkermansia</t>
  </si>
  <si>
    <t>Supplementary Table 1 Primer sequences</t>
  </si>
  <si>
    <t>Primer</t>
  </si>
  <si>
    <t>Gene</t>
  </si>
  <si>
    <t>Forward</t>
  </si>
  <si>
    <t>Reverse</t>
  </si>
  <si>
    <t>IL-1β</t>
  </si>
  <si>
    <t>TGCCACCTTTTGACAGTGATG</t>
  </si>
  <si>
    <t>AAGGTCCACGGGAAAGACAC</t>
  </si>
  <si>
    <t>IL-6</t>
  </si>
  <si>
    <t>AAGCCAGAGTCCTTCAGAGAGATA</t>
  </si>
  <si>
    <t>ATTTCAAGATGAATTGGATGGTCT</t>
  </si>
  <si>
    <t>IL-10</t>
  </si>
  <si>
    <t>CCCAGAAATCAAGGAGCATT</t>
  </si>
  <si>
    <t>CTCTTCACCTGCTCCACTGC</t>
  </si>
  <si>
    <t>TNF-α</t>
  </si>
  <si>
    <t>AAATTCGAGTGACAAGCCTGTAG</t>
  </si>
  <si>
    <t>GAGAACCTGGGAGTAGACAAGGT</t>
  </si>
  <si>
    <t>Gpr109a</t>
  </si>
  <si>
    <t>ATGGCGAGGCATATCTGTGTAGCA</t>
  </si>
  <si>
    <t>TCCTGCCTGAGCAGAACAAGATGA</t>
  </si>
  <si>
    <t>GAPDH</t>
  </si>
  <si>
    <t>CCCTTAAGAGGGATGCTGCC</t>
  </si>
  <si>
    <t>ACTGTGCCGTTGAATTTGCC</t>
  </si>
  <si>
    <t>Sample name</t>
  </si>
  <si>
    <t>Sequence count</t>
  </si>
  <si>
    <t>CON1</t>
  </si>
  <si>
    <t>CON2</t>
  </si>
  <si>
    <t>CON3</t>
  </si>
  <si>
    <t>CON4</t>
  </si>
  <si>
    <t>CON5</t>
  </si>
  <si>
    <t>CON6</t>
  </si>
  <si>
    <t>mAb1</t>
  </si>
  <si>
    <t>mAb2</t>
  </si>
  <si>
    <t>mAb3</t>
  </si>
  <si>
    <t>mAb4</t>
  </si>
  <si>
    <t>mAb5</t>
  </si>
  <si>
    <t>mAb6</t>
  </si>
  <si>
    <t>LAC1</t>
  </si>
  <si>
    <t>LAC2</t>
  </si>
  <si>
    <t>LAC3</t>
  </si>
  <si>
    <t>LAC4</t>
  </si>
  <si>
    <t>LAC5</t>
  </si>
  <si>
    <t>LAC6</t>
  </si>
  <si>
    <t>BAC1</t>
  </si>
  <si>
    <t>BAC2</t>
  </si>
  <si>
    <t>BAC3</t>
  </si>
  <si>
    <t>BAC4</t>
  </si>
  <si>
    <t>BAC5</t>
  </si>
  <si>
    <t>BAC6</t>
  </si>
  <si>
    <t>Supplementary Table 2 Sequencing depth for each sample</t>
    <phoneticPr fontId="1" type="noConversion"/>
  </si>
  <si>
    <t>Nicotinic acid</t>
  </si>
  <si>
    <t>7-Methylguanine</t>
  </si>
  <si>
    <t>3-Indoxyl sulphate</t>
  </si>
  <si>
    <t>Glycitein</t>
  </si>
  <si>
    <t>Hexanoylglycine</t>
  </si>
  <si>
    <t>Cholest-4-en-3-one</t>
  </si>
  <si>
    <t>Phenylacetaldehyde</t>
  </si>
  <si>
    <t>Acetohydroxamic acid</t>
  </si>
  <si>
    <t>N-Arachidonoyl taurine</t>
  </si>
  <si>
    <t>Desoxycortone</t>
  </si>
  <si>
    <t>Urocanic acid</t>
  </si>
  <si>
    <t>Tocopherol</t>
  </si>
  <si>
    <t>Cortisol</t>
  </si>
  <si>
    <t>CON</t>
  </si>
  <si>
    <t>mAb</t>
  </si>
  <si>
    <t>LAC</t>
  </si>
  <si>
    <t>BAC</t>
  </si>
  <si>
    <t>CON1</t>
    <phoneticPr fontId="1" type="noConversion"/>
  </si>
  <si>
    <t>CON2</t>
    <phoneticPr fontId="1" type="noConversion"/>
  </si>
  <si>
    <t>CON7</t>
  </si>
  <si>
    <t>CON8</t>
  </si>
  <si>
    <t>mAb1</t>
    <phoneticPr fontId="1" type="noConversion"/>
  </si>
  <si>
    <t>mAb2</t>
    <phoneticPr fontId="1" type="noConversion"/>
  </si>
  <si>
    <t>mAb7</t>
  </si>
  <si>
    <t>mAb8</t>
  </si>
  <si>
    <t>LAC1</t>
    <phoneticPr fontId="1" type="noConversion"/>
  </si>
  <si>
    <t>LAC2</t>
    <phoneticPr fontId="1" type="noConversion"/>
  </si>
  <si>
    <t>LAC7</t>
  </si>
  <si>
    <t>LAC8</t>
  </si>
  <si>
    <t>BAC1</t>
    <phoneticPr fontId="1" type="noConversion"/>
  </si>
  <si>
    <t>BAC2</t>
    <phoneticPr fontId="1" type="noConversion"/>
  </si>
  <si>
    <t>BAC7</t>
  </si>
  <si>
    <t>BAC8</t>
  </si>
  <si>
    <t>DAY</t>
    <phoneticPr fontId="1" type="noConversion"/>
  </si>
  <si>
    <t>Sample</t>
  </si>
  <si>
    <t>Fold change</t>
    <phoneticPr fontId="1" type="noConversion"/>
  </si>
  <si>
    <t xml:space="preserve">IL-6 concentration in colon (ng/g) </t>
    <phoneticPr fontId="1" type="noConversion"/>
  </si>
  <si>
    <t>IL-10 concentration in colon (pg/g)</t>
    <phoneticPr fontId="1" type="noConversion"/>
  </si>
  <si>
    <t>IFN-γ concentration in colon (pg/g)</t>
    <phoneticPr fontId="1" type="noConversion"/>
  </si>
  <si>
    <t>IL-23 concentration in colon (pg/g)</t>
    <phoneticPr fontId="1" type="noConversion"/>
  </si>
  <si>
    <t>TNF-α concentration in colon (pg/g)</t>
    <phoneticPr fontId="1" type="noConversion"/>
  </si>
  <si>
    <t>IL-1β concentration in colon (pg/g)</t>
    <phoneticPr fontId="1" type="noConversion"/>
  </si>
  <si>
    <t>GAPDH CT</t>
  </si>
  <si>
    <t>mAb</t>
    <phoneticPr fontId="1" type="noConversion"/>
  </si>
  <si>
    <t>CON3</t>
    <phoneticPr fontId="1" type="noConversion"/>
  </si>
  <si>
    <t>Rep1</t>
  </si>
  <si>
    <t>Rep2</t>
  </si>
  <si>
    <t>Rep3</t>
  </si>
  <si>
    <t>Target CT</t>
  </si>
  <si>
    <r>
      <rPr>
        <b/>
        <sz val="11"/>
        <color theme="1"/>
        <rFont val="等线"/>
        <family val="2"/>
      </rPr>
      <t>△</t>
    </r>
    <r>
      <rPr>
        <b/>
        <sz val="11"/>
        <color theme="1"/>
        <rFont val="Times New Roman"/>
        <family val="1"/>
      </rPr>
      <t>CT</t>
    </r>
    <phoneticPr fontId="1" type="noConversion"/>
  </si>
  <si>
    <r>
      <t xml:space="preserve">Average </t>
    </r>
    <r>
      <rPr>
        <b/>
        <sz val="10"/>
        <color theme="1"/>
        <rFont val="等线"/>
        <family val="2"/>
      </rPr>
      <t>△</t>
    </r>
    <r>
      <rPr>
        <b/>
        <sz val="10"/>
        <color theme="1"/>
        <rFont val="Times New Roman"/>
        <family val="1"/>
      </rPr>
      <t>CT</t>
    </r>
    <phoneticPr fontId="1" type="noConversion"/>
  </si>
  <si>
    <r>
      <rPr>
        <b/>
        <sz val="10"/>
        <color theme="1"/>
        <rFont val="等线"/>
        <family val="2"/>
      </rPr>
      <t>△△</t>
    </r>
    <r>
      <rPr>
        <b/>
        <sz val="10"/>
        <color theme="1"/>
        <rFont val="Times New Roman"/>
        <family val="1"/>
      </rPr>
      <t>CT</t>
    </r>
    <phoneticPr fontId="1" type="noConversion"/>
  </si>
  <si>
    <r>
      <t>2^(-</t>
    </r>
    <r>
      <rPr>
        <b/>
        <sz val="11"/>
        <color theme="1"/>
        <rFont val="等线"/>
        <family val="2"/>
      </rPr>
      <t>△△</t>
    </r>
    <r>
      <rPr>
        <b/>
        <sz val="11"/>
        <color theme="1"/>
        <rFont val="Times New Roman"/>
        <family val="1"/>
      </rPr>
      <t>CT)</t>
    </r>
    <phoneticPr fontId="1" type="noConversion"/>
  </si>
  <si>
    <r>
      <t xml:space="preserve">Average </t>
    </r>
    <r>
      <rPr>
        <b/>
        <sz val="10"/>
        <color theme="1"/>
        <rFont val="Segoe UI Symbol"/>
        <family val="2"/>
      </rPr>
      <t>△</t>
    </r>
    <r>
      <rPr>
        <b/>
        <sz val="10"/>
        <color theme="1"/>
        <rFont val="Times New Roman"/>
        <family val="1"/>
      </rPr>
      <t>CT</t>
    </r>
    <phoneticPr fontId="1" type="noConversion"/>
  </si>
  <si>
    <t>CD163/CD86 ratio</t>
    <phoneticPr fontId="1" type="noConversion"/>
  </si>
  <si>
    <t>k__Bacteria;p__Firmicutes;c__Clostridia;o__Clostridiales;f__Ruminococcaceae;g__Ruminococcaceae UCG-014</t>
  </si>
  <si>
    <t>k__Bacteria;p__Bacteroidetes;c__Bacteroidia;o__Bacteroidales;f__Rikenellaceae;g__Alistipes</t>
  </si>
  <si>
    <t>k__Bacteria;p__Firmicutes;c__Clostridia;o__Clostridiales;f__Ruminococcaceae;g__Ruminococcaceae UCG-005;s__uncultured bacterium</t>
  </si>
  <si>
    <t>k__Bacteria;p__Bacteroidetes;c__Bacteroidia;o__Bacteroidales;f__Bacteroidaceae;g__Bacteroides</t>
  </si>
  <si>
    <t>k__Bacteria;p__Firmicutes;c__Bacilli;o__Bacillales;f__Planococcaceae;g__Sporosarcina;s__uncultured bacterium</t>
  </si>
  <si>
    <t>k__Bacteria;p__Firmicutes;c__Bacilli;o__Lactobacillales;f__Lactobacillaceae;g__Lactobacillus</t>
  </si>
  <si>
    <t>k__Bacteria;p__Firmicutes;c__Clostridia;o__Clostridiales;f__Ruminococcaceae;g__uncultured;s__unidentified</t>
  </si>
  <si>
    <t>k__Bacteria;p__Bacteroidetes;c__Bacteroidia;o__Bacteroidales;f__Tannerellaceae;g__Parabacteroides;s__Parabacteroides goldsteinii CL02T12C30</t>
  </si>
  <si>
    <t>k__Bacteria;p__Firmicutes;c__Clostridia;o__Clostridiales;f__Ruminococcaceae;g__Ruminococcaceae UCG-014;s__uncultured bacterium</t>
  </si>
  <si>
    <t>k__Bacteria;p__Bacteroidetes;c__Bacteroidia;o__Bacteroidales;f__Marinifilaceae;g__Butyricimonas;s__uncultured bacterium</t>
  </si>
  <si>
    <t>k__Bacteria;p__Firmicutes;c__Clostridia;o__Clostridiales;f__Lachnospiraceae</t>
  </si>
  <si>
    <t>k__Bacteria;p__Firmicutes;c__Clostridia;o__Clostridiales;f__Peptostreptococcaceae;g__Romboutsia;s__uncultured bacterium</t>
  </si>
  <si>
    <t>k__Bacteria;p__Firmicutes;c__Clostridia;o__Clostridiales;f__Clostridiales vadinBB60 group;g__uncultured bacterium;s__uncultured bacterium</t>
  </si>
  <si>
    <t>k__Bacteria;p__Bacteroidetes;c__Bacteroidia;o__Bacteroidales;f__Muribaculaceae;g__uncultured Bacteroidales bacterium;s__uncultured Bacteroidales bacterium</t>
  </si>
  <si>
    <t>k__Bacteria;p__Bacteroidetes;c__Bacteroidia;o__Bacteroidales;f__Muribaculaceae;g__uncultured bacterium;s__uncultured bacterium</t>
  </si>
  <si>
    <t>k__Bacteria;p__Bacteroidetes;c__Bacteroidia;o__Bacteroidales;f__Tannerellaceae;g__Parabacteroides;s__Parabacteroides distasonis</t>
  </si>
  <si>
    <t>k__Bacteria;p__Firmicutes;c__Bacilli;o__Lactobacillales;f__Streptococcaceae;g__Streptococcus</t>
  </si>
  <si>
    <t>k__Bacteria;p__Firmicutes;c__Clostridia;o__Clostridiales;f__Ruminococcaceae;g__UBA1819;s__uncultured bacterium</t>
  </si>
  <si>
    <t>k__Bacteria;p__Firmicutes;c__Bacilli;o__Bacillales;f__Staphylococcaceae;g__Staphylococcus</t>
  </si>
  <si>
    <t>k__Bacteria;p__Firmicutes;c__Clostridia;o__Clostridiales;f__Lachnospiraceae;g__uncultured;s__uncultured bacterium</t>
  </si>
  <si>
    <t>k__Bacteria;p__Firmicutes;c__Clostridia;o__Clostridiales;f__Ruminococcaceae;g__Ruminococcaceae UCG-004;s__uncultured bacterium</t>
  </si>
  <si>
    <t>k__Bacteria;p__Firmicutes;c__Clostridia;o__Clostridiales;f__Ruminococcaceae;g__Intestinimonas;s__uncultured bacterium</t>
  </si>
  <si>
    <t>k__Bacteria;p__Firmicutes;c__Clostridia;o__Clostridiales;f__Ruminococcaceae;g__uncultured</t>
  </si>
  <si>
    <t>k__Bacteria;p__Firmicutes;c__Clostridia;o__Clostridiales;f__Family XIII;g__Family XIII AD3011 group;s__uncultured Clostridiales bacterium</t>
  </si>
  <si>
    <t>k__Bacteria</t>
  </si>
  <si>
    <t>k__Bacteria;p__Bacteroidetes;c__Bacteroidia;o__Bacteroidales;f__Tannerellaceae;g__Parabacteroides;s__uncultured bacterium</t>
  </si>
  <si>
    <t>k__Bacteria;p__Proteobacteria;c__Gammaproteobacteria;o__Pseudomonadales;f__Pseudomonadaceae;g__Pseudomonas</t>
  </si>
  <si>
    <t>k__Bacteria;p__Firmicutes;c__Clostridia;o__Clostridiales;f__Lachnospiraceae;g__Lachnospira</t>
  </si>
  <si>
    <t>k__Bacteria;p__Firmicutes;c__Clostridia;o__Clostridiales;f__Ruminococcaceae</t>
  </si>
  <si>
    <t>k__Bacteria;p__Bacteroidetes;c__Bacteroidia;o__Bacteroidales;f__Rikenellaceae;g__Rikenellaceae RC9 gut group;s__uncultured organism</t>
  </si>
  <si>
    <t>k__Bacteria;p__Firmicutes;c__Clostridia;o__Clostridiales;f__Lachnospiraceae;g__Coprococcus 3</t>
  </si>
  <si>
    <t>k__Bacteria;p__Firmicutes;c__Clostridia;o__Clostridiales;f__Lachnospiraceae;g__ASF356;s__uncultured bacterium</t>
  </si>
  <si>
    <t>k__Bacteria;p__Firmicutes;c__Clostridia;o__Clostridiales;f__Lachnospiraceae;g__Lachnospiraceae NK4A136 group;s__uncultured bacterium</t>
  </si>
  <si>
    <t>k__Bacteria;p__Bacteroidetes;c__Bacteroidia;o__Bacteroidales;f__Rikenellaceae;g__Alistipes;s__uncultured bacterium</t>
  </si>
  <si>
    <t>Unassigned</t>
  </si>
  <si>
    <t>k__Bacteria;p__Patescibacteria;c__Saccharimonadia;o__Saccharimonadales;f__Saccharimonadaceae;g__Candidatus Saccharimonas;s__uncultured bacterium</t>
  </si>
  <si>
    <t>k__Bacteria;p__Proteobacteria;c__Gammaproteobacteria;o__Betaproteobacteriales;f__Burkholderiaceae;g__Parasutterella;s__Burkholderiales bacterium YL45</t>
  </si>
  <si>
    <t>k__Bacteria;p__Firmicutes;c__Clostridia;o__Clostridiales;f__Ruminococcaceae;g__Ruminococcaceae UCG-014;s__uncultured rumen bacterium</t>
  </si>
  <si>
    <t>k__Bacteria;p__Tenericutes;c__Mollicutes;o__Mollicutes RF39</t>
  </si>
  <si>
    <t>k__Bacteria;p__Verrucomicrobia;c__Verrucomicrobiae;o__Verrucomicrobiales;f__Akkermansiaceae;g__Akkermansia;s__uncultured bacterium</t>
  </si>
  <si>
    <t>k__Bacteria;p__Firmicutes;c__Clostridia;o__Clostridiales;f__Ruminococcaceae;g__Ruminiclostridium 9;s__uncultured bacterium</t>
  </si>
  <si>
    <t>k__Bacteria;p__Firmicutes;c__Erysipelotrichia;o__Erysipelotrichales;f__Erysipelotrichaceae;g__Erysipelatoclostridium;s__uncultured bacterium</t>
  </si>
  <si>
    <t>k__Bacteria;p__Proteobacteria;c__Gammaproteobacteria;o__Enterobacteriales;f__Enterobacteriaceae;g__Proteus</t>
  </si>
  <si>
    <t>k__Bacteria;p__Cyanobacteria;c__Melainabacteria;o__Gastranaerophilales;f__Candidatus Gastranaerophilales bacterium Zag_111;g__Candidatus Gastranaerophilales bacterium Zag_111;s__Candidatus Gastranaerophilales bacterium Zag_111</t>
  </si>
  <si>
    <t>k__Bacteria;p__Firmicutes;c__Clostridia;o__Clostridiales;f__Lachnospiraceae;g__[Eubacterium] ruminantium group;s__uncultured bacterium</t>
  </si>
  <si>
    <t>k__Bacteria;p__Firmicutes;c__Clostridia;o__Clostridiales;f__Lachnospiraceae;g__GCA-900066575;s__uncultured bacterium</t>
  </si>
  <si>
    <t>k__Bacteria;p__Firmicutes;c__Clostridia;o__Clostridiales;f__Clostridiaceae 1;g__Clostridium sensu stricto 1;s__uncultured bacterium</t>
  </si>
  <si>
    <t>k__Bacteria;p__Actinobacteria;c__Coriobacteriia;o__Coriobacteriales;f__Eggerthellaceae;g__Enterorhabdus</t>
  </si>
  <si>
    <t>k__Bacteria;p__Actinobacteria;c__Coriobacteriia;o__Coriobacteriales;f__Eggerthellaceae;g__Enterorhabdus;s__uncultured bacterium</t>
  </si>
  <si>
    <t>k__Bacteria;p__Firmicutes;c__Clostridia;o__Clostridiales;f__Ruminococcaceae;g__Oscillibacter;s__uncultured bacterium</t>
  </si>
  <si>
    <t>k__Bacteria;p__Firmicutes;c__Clostridia;o__Clostridiales;f__Ruminococcaceae;g__Ruminiclostridium;s__uncultured bacterium</t>
  </si>
  <si>
    <t>k__Bacteria;p__Firmicutes;c__Bacilli;o__Lactobacillales;f__Enterococcaceae;g__Enterococcus</t>
  </si>
  <si>
    <t>k__Bacteria;p__Firmicutes;c__Clostridia;o__Clostridiales;f__Ruminococcaceae;g__Ruminococcaceae UCG-010;s__uncultured organism</t>
  </si>
  <si>
    <t>k__Bacteria;p__Firmicutes;c__Erysipelotrichia;o__Erysipelotrichales;f__Erysipelotrichaceae;g__Turicibacter</t>
  </si>
  <si>
    <t>k__Bacteria;p__Bacteroidetes;c__Bacteroidia;o__Bacteroidales;f__Muribaculaceae</t>
  </si>
  <si>
    <t>k__Bacteria;p__Proteobacteria;c__Alphaproteobacteria;o__Rhodospirillales;f__uncultured;g__gut metagenome;s__gut metagenome</t>
  </si>
  <si>
    <t>k__Bacteria;p__Firmicutes;c__Clostridia;o__Clostridiales;f__Ruminococcaceae;g__Ruminococcaceae UCG-014;s__unidentified</t>
  </si>
  <si>
    <t>k__Bacteria;p__Proteobacteria;c__Gammaproteobacteria;o__Enterobacteriales;f__Enterobacteriaceae;g__Escherichia-Shigella</t>
  </si>
  <si>
    <t>k__Bacteria;p__Actinobacteria;c__Coriobacteriia;o__Coriobacteriales;f__Eggerthellaceae;g__Parvibacter;s__uncultured bacterium</t>
  </si>
  <si>
    <t>k__Bacteria;p__Firmicutes;c__Clostridia;o__Clostridiales;f__Ruminococcaceae;g__GCA-900066225;s__uncultured bacterium</t>
  </si>
  <si>
    <t>k__Bacteria;p__Firmicutes;c__Clostridia;o__Clostridiales;f__Ruminococcaceae;g__Ruminiclostridium 9</t>
  </si>
  <si>
    <t>k__Bacteria;p__Firmicutes;c__Bacilli;o__Lactobacillales;f__Lactobacillaceae;g__Lactobacillus;s__Lactobacillus salivarius</t>
  </si>
  <si>
    <t>k__Bacteria;p__Firmicutes;c__Clostridia;o__Clostridiales;f__Ruminococcaceae;g__Negativibacillus;s__uncultured bacterium</t>
  </si>
  <si>
    <t>k__Bacteria;p__Bacteroidetes;c__Bacteroidia;o__Bacteroidales;f__Bacteroidaceae;g__Bacteroides;s__Bacteroides acidifaciens</t>
  </si>
  <si>
    <t>k__Bacteria;p__Bacteroidetes;c__Bacteroidia;o__Bacteroidales;f__Bacteroidaceae;g__Bacteroides;s__Bacteroides dorei</t>
  </si>
  <si>
    <t>k__Bacteria;p__Firmicutes;c__Clostridia;o__Clostridiales;f__Ruminococcaceae;g__Angelakisella</t>
  </si>
  <si>
    <t>k__Bacteria;p__Firmicutes;c__Clostridia;o__Clostridiales;f__Lachnospiraceae;g__Acetatifactor;s__uncultured bacterium</t>
  </si>
  <si>
    <t>k__Bacteria;p__Firmicutes;c__Clostridia;o__Clostridiales;f__Ruminococcaceae;g__GCA-900066225</t>
  </si>
  <si>
    <t>k__Bacteria;p__Proteobacteria;c__Gammaproteobacteria;o__Pseudomonadales;f__Moraxellaceae;g__Acinetobacter;s__Acinetobacter guillouiae</t>
  </si>
  <si>
    <t>k__Bacteria;p__Firmicutes;c__Clostridia;o__Clostridiales;f__Ruminococcaceae;g__Ruminococcaceae UCG-003;s__uncultured bacterium</t>
  </si>
  <si>
    <t>k__Bacteria;p__Firmicutes;c__Clostridia;o__Clostridiales;f__Christensenellaceae;g__uncultured;s__uncultured bacterium</t>
  </si>
  <si>
    <t>k__Bacteria;p__Proteobacteria;c__Gammaproteobacteria;o__Enterobacteriales;f__Enterobacteriaceae</t>
  </si>
  <si>
    <t>k__Bacteria;p__Actinobacteria;c__Coriobacteriia;o__Coriobacteriales;f__Eggerthellaceae;g__Enterorhabdus;s__mouse gut metagenome</t>
  </si>
  <si>
    <t>k__Bacteria;p__Firmicutes;c__Bacilli;o__Lactobacillales;f__Lactobacillaceae;g__Lactobacillus;s__Lactobacillus murinus</t>
  </si>
  <si>
    <t>k__Bacteria;p__Firmicutes;c__Clostridia;o__Clostridiales;f__Ruminococcaceae;g__Ruminococcus 1</t>
  </si>
  <si>
    <t>k__Bacteria;p__Firmicutes;c__Bacilli;o__Bacillales;f__Staphylococcaceae;g__Jeotgalicoccus</t>
  </si>
  <si>
    <t>k__Bacteria;p__Firmicutes;c__Clostridia;o__Clostridiales;f__Lachnospiraceae;g__uncultured</t>
  </si>
  <si>
    <t>k__Bacteria;p__Actinobacteria;c__Coriobacteriia;o__Coriobacteriales;f__Eggerthellaceae;g__Adlercreutzia;s__uncultured bacterium</t>
  </si>
  <si>
    <t>k__Bacteria;p__Firmicutes;c__Clostridia;o__Clostridiales;f__Family XIII;g__Family XIII UCG-001;s__uncultured bacterium</t>
  </si>
  <si>
    <t>k__Bacteria;p__Firmicutes;c__Clostridia;o__Clostridiales;f__Lachnospiraceae;g__Lachnoclostridium;s__Dorea sp. 5-2</t>
  </si>
  <si>
    <t>k__Bacteria;p__Firmicutes;c__Clostridia;o__Clostridiales;f__Lachnospiraceae;g__Lachnospiraceae UCG-006;s__uncultured bacterium</t>
  </si>
  <si>
    <t>k__Bacteria;p__Firmicutes;c__Clostridia;o__Clostridiales;f__Ruminococcaceae;g__Ruminiclostridium 5;s__uncultured Clostridiales bacterium</t>
  </si>
  <si>
    <t>k__Bacteria;p__Firmicutes;c__Erysipelotrichia;o__Erysipelotrichales;f__Erysipelotrichaceae;g__uncultured bacterium;s__uncultured bacterium</t>
  </si>
  <si>
    <t>k__Bacteria;p__Firmicutes;c__Bacilli;o__Lactobacillales;f__Lactobacillaceae;g__Lactobacillus;s__Lactobacillus reuteri</t>
  </si>
  <si>
    <t>k__Bacteria;p__Bacteroidetes;c__Bacteroidia;o__Bacteroidales;f__Prevotellaceae;g__Prevotellaceae UCG-001;s__uncultured bacterium</t>
  </si>
  <si>
    <t>k__Bacteria;p__Firmicutes;c__Clostridia;o__Clostridiales;f__Lachnospiraceae;g__Lachnospiraceae FCS020 group;s__uncultured bacterium</t>
  </si>
  <si>
    <t>k__Bacteria;p__Firmicutes;c__Clostridia;o__Clostridiales;f__Ruminococcaceae;g__Ruminiclostridium 6</t>
  </si>
  <si>
    <t>k__Bacteria;p__Firmicutes;c__Clostridia;o__Clostridiales;f__Ruminococcaceae;g__Ruminococcaceae NK4A214 group;s__uncultured bacterium</t>
  </si>
  <si>
    <t>k__Bacteria;p__Firmicutes;c__Clostridia;o__Clostridiales;f__Ruminococcaceae;g__Ruminiclostridium 5</t>
  </si>
  <si>
    <t>k__Bacteria;p__Firmicutes;c__Clostridia;o__Clostridiales;f__Ruminococcaceae;g__Ruminococcaceae UCG-014;s__uncultured Clostridiales bacterium</t>
  </si>
  <si>
    <t>k__Bacteria;p__Proteobacteria;c__Gammaproteobacteria;o__Pseudomonadales;f__Moraxellaceae;g__Acinetobacter</t>
  </si>
  <si>
    <t>k__Bacteria;p__Firmicutes;c__Clostridia;o__Clostridiales;f__Ruminococcaceae;g__Ruminococcaceae UCG-009</t>
  </si>
  <si>
    <t>k__Bacteria;p__Firmicutes;c__Clostridia;o__Clostridiales;f__Lachnospiraceae;g__Lachnospiraceae NK4A136 group</t>
  </si>
  <si>
    <t>k__Bacteria;p__Bacteroidetes;c__Bacteroidia;o__Bacteroidales;f__Bacteroidaceae;g__Bacteroides;s__Bacteroides thetaiotaomicron</t>
  </si>
  <si>
    <t>k__Bacteria;p__Firmicutes;c__Clostridia;o__Clostridiales;f__Lachnospiraceae;g__Tyzzerella;s__uncultured bacterium</t>
  </si>
  <si>
    <t>k__Bacteria;p__Bacteroidetes;c__Bacteroidia;o__Bacteroidales;f__Bacteroidaceae;g__Bacteroides;s__Bacteroides caecimuris</t>
  </si>
  <si>
    <t>k__Bacteria;p__Firmicutes;c__Clostridia;o__Clostridiales;f__Peptococcaceae;g__uncultured;s__uncultured bacterium</t>
  </si>
  <si>
    <t>k__Bacteria;p__Firmicutes;c__Clostridia;o__Clostridiales;f__Lachnospiraceae;g__Blautia</t>
  </si>
  <si>
    <t>k__Bacteria;p__Firmicutes;c__Clostridia;o__Clostridiales;f__Ruminococcaceae;g__Ruminococcaceae UCG-014;s__uncultured Acetivibrio sp.</t>
  </si>
  <si>
    <t>k__Bacteria;p__Proteobacteria;c__Deltaproteobacteria;o__Desulfovibrionales;f__Desulfovibrionaceae;g__Bilophila;s__uncultured bacterium</t>
  </si>
  <si>
    <t>k__Bacteria;p__Patescibacteria;c__Saccharimonadia;o__Saccharimonadales;f__Saccharimonadaceae;g__Candidatus Saccharimonas</t>
  </si>
  <si>
    <t>k__Bacteria;p__Firmicutes;c__Clostridia;o__Clostridiales;f__Lachnospiraceae;g__Lachnoclostridium</t>
  </si>
  <si>
    <t>k__Bacteria;p__Firmicutes;c__Erysipelotrichia;o__Erysipelotrichales;f__Erysipelotrichaceae;g__uncultured;s__uncultured bacterium</t>
  </si>
  <si>
    <t>k__Bacteria;p__Firmicutes;c__Clostridia;o__Clostridiales;f__Ruminococcaceae;g__Ruminiclostridium 5;s__Ruminiclostridium sp. KB18</t>
  </si>
  <si>
    <t>k__Bacteria;p__Firmicutes;c__Clostridia;o__Clostridiales;f__Ruminococcaceae;g__[Eubacterium] coprostanoligenes group;s__uncultured bacterium</t>
  </si>
  <si>
    <t>k__Bacteria;p__Firmicutes;c__Clostridia;o__Clostridiales;f__Ruminococcaceae;g__Ruminiclostridium 5;s__uncultured bacterium</t>
  </si>
  <si>
    <t>k__Bacteria;p__Firmicutes;c__Clostridia;o__Clostridiales;f__Lachnospiraceae;g__Marvinbryantia;s__Clostridiales bacterium CIEAF 012</t>
  </si>
  <si>
    <t>k__Bacteria;p__Firmicutes;c__Clostridia;o__Clostridiales;f__Ruminococcaceae;g__Ruminococcaceae UCG-014;s__uncultured Firmicutes bacterium</t>
  </si>
  <si>
    <t>k__Bacteria;p__Firmicutes;c__Clostridia;o__Clostridiales;f__Lachnospiraceae;g__Lachnospiraceae NK4A136 group;s__Clostridiales bacterium CIEAF 020</t>
  </si>
  <si>
    <t>k__Bacteria;p__Firmicutes;c__Clostridia;o__Clostridiales;f__Ruminococcaceae;g__Ruminococcaceae UCG-005;s__uncultured Clostridiales bacterium</t>
  </si>
  <si>
    <t>k__Bacteria;p__Firmicutes;c__Bacilli;o__Bacillales;f__Staphylococcaceae;g__Staphylococcus;s__Staphylococcus lentus</t>
  </si>
  <si>
    <t>k__Bacteria;p__Bacteroidetes;c__Bacteroidia;o__Bacteroidales;f__Rikenellaceae;g__Alistipes;s__uncultured organism</t>
  </si>
  <si>
    <t>k__Bacteria;p__Firmicutes;c__Clostridia;o__Clostridiales;f__Lachnospiraceae;g__Roseburia;s__uncultured bacterium</t>
  </si>
  <si>
    <t>k__Bacteria;p__Firmicutes;c__Clostridia;o__Clostridiales;f__Family XIII;g__[Eubacterium] nodatum group</t>
  </si>
  <si>
    <t>k__Bacteria;p__Firmicutes;c__Erysipelotrichia;o__Erysipelotrichales;f__Erysipelotrichaceae;g__Faecalibaculum;s__uncultured bacterium</t>
  </si>
  <si>
    <t>k__Bacteria;p__Bacteroidetes;c__Bacteroidia;o__Bacteroidales;f__Bacteroidaceae;g__Bacteroides;s__Bacteroides vulgatus</t>
  </si>
  <si>
    <t>k__Bacteria;p__Actinobacteria;c__Coriobacteriia;o__Coriobacteriales;f__Eggerthellaceae;g__Enterorhabdus;s__Enterorhabdus mucosicola</t>
  </si>
  <si>
    <t>k__Bacteria;p__Firmicutes;c__Clostridia;o__Clostridiales;f__Ruminococcaceae;g__Ruminiclostridium 1;s__uncultured organism</t>
  </si>
  <si>
    <t>k__Bacteria;p__Actinobacteria;c__Actinobacteria;o__Bifidobacteriales;f__Bifidobacteriaceae;g__Bifidobacterium</t>
  </si>
  <si>
    <t>k__Bacteria;p__Firmicutes;c__Clostridia;o__Clostridiales;f__Lachnospiraceae;g__Lachnospiraceae NK4A136 group;s__Lachnospiraceae bacterium 10-1</t>
  </si>
  <si>
    <t>k__Bacteria;p__Firmicutes;c__Clostridia;o__Clostridiales;f__Ruminococcaceae;g__Harryflintia;s__uncultured bacterium</t>
  </si>
  <si>
    <t>k__Bacteria;p__Firmicutes;c__Clostridia;o__Clostridiales;f__Family XIII;g__[Eubacterium] brachy group;s__uncultured bacterium</t>
  </si>
  <si>
    <t>k__Bacteria;p__Firmicutes;c__Clostridia;o__Clostridiales;f__Clostridiaceae 1;g__Candidatus Arthromitus;s__uncultured bacterium</t>
  </si>
  <si>
    <t>k__Bacteria;p__Actinobacteria;c__Coriobacteriia;o__Coriobacteriales;f__Coriobacteriales Incertae Sedis;g__uncultured;s__gut metagenome</t>
  </si>
  <si>
    <t>k__Bacteria;p__Proteobacteria;c__Alphaproteobacteria;o__Rhodospirillales;f__uncultured</t>
  </si>
  <si>
    <t>k__Bacteria;p__Firmicutes;c__Clostridia;o__Clostridiales;f__Peptostreptococcaceae;g__Romboutsia</t>
  </si>
  <si>
    <t>k__Bacteria;p__Tenericutes;c__Mollicutes;o__Mollicutes RF39;f__metagenome;g__metagenome;s__metagenome</t>
  </si>
  <si>
    <t>k__Bacteria;p__Firmicutes;c__Clostridia;o__Clostridiales;f__Ruminococcaceae;g__Butyricicoccus;s__uncultured organism</t>
  </si>
  <si>
    <t>k__Bacteria;p__Tenericutes;c__Mollicutes;o__Mollicutes RF39;f__uncultured bacterium;g__uncultured bacterium;s__uncultured bacterium</t>
  </si>
  <si>
    <t>k__Bacteria;p__Bacteroidetes;c__Bacteroidia;o__Bacteroidales;f__Rikenellaceae;g__Alistipes;s__Alistipes indistinctus YIT 12060</t>
  </si>
  <si>
    <t>k__Bacteria;p__Proteobacteria;c__Alphaproteobacteria;o__Rhizobiales;f__Rhizobiaceae;g__Allorhizobium-Neorhizobium-Pararhizobium-Rhizobium</t>
  </si>
  <si>
    <t>k__Bacteria;p__Firmicutes;c__Clostridia;o__Clostridiales;f__Lachnospiraceae;g__Lachnospiraceae FCS020 group</t>
  </si>
  <si>
    <t>k__Bacteria;p__Firmicutes;c__Clostridia;o__Clostridiales;f__Lachnospiraceae;g__uncultured;s__uncultured bacterium adhufec236</t>
  </si>
  <si>
    <t>k__Bacteria;p__Proteobacteria;c__Deltaproteobacteria;o__Desulfovibrionales;f__Desulfovibrionaceae;g__uncultured;s__uncultured Desulfovibrionaceae bacterium</t>
  </si>
  <si>
    <t>k__Bacteria;p__Firmicutes;c__Clostridia;o__Clostridiales;f__Ruminococcaceae;g__Candidatus Soleaferrea;s__uncultured bacterium</t>
  </si>
  <si>
    <t>k__Bacteria;p__Firmicutes;c__Clostridia;o__Clostridiales;f__Ruminococcaceae;g__Ruminococcaceae UCG-010</t>
  </si>
  <si>
    <t>k__Bacteria;p__Firmicutes;c__Clostridia;o__Clostridiales;f__Christensenellaceae;g__Christensenellaceae R-7 group</t>
  </si>
  <si>
    <t>k__Bacteria;p__Proteobacteria;c__Gammaproteobacteria;o__Betaproteobacteriales;f__Burkholderiaceae;g__Cupriavidus</t>
  </si>
  <si>
    <t>k__Bacteria;p__Firmicutes;c__Clostridia;o__Clostridiales;f__Ruminococcaceae;g__Candidatus Soleaferrea;s__Bittarella massiliensis</t>
  </si>
  <si>
    <t>k__Bacteria;p__Firmicutes;c__Clostridia;o__Clostridiales;f__Clostridiaceae 1;g__Clostridium sensu stricto 1</t>
  </si>
  <si>
    <t>k__Bacteria;p__Firmicutes;c__Clostridia;o__Clostridiales;f__Ruminococcaceae;g__uncultured;s__uncultured Oscillospira sp.</t>
  </si>
  <si>
    <t>k__Bacteria;p__Firmicutes;c__Clostridia;o__Clostridiales;f__Ruminococcaceae;g__Oscillibacter;s__unidentified</t>
  </si>
  <si>
    <t>k__Bacteria;p__Firmicutes;c__Erysipelotrichia;o__Erysipelotrichales;f__Erysipelotrichaceae</t>
  </si>
  <si>
    <t>k__Bacteria;p__Firmicutes;c__Clostridia;o__Clostridiales;f__Ruminococcaceae;g__Anaerotruncus;s__uncultured organism</t>
  </si>
  <si>
    <t>k__Bacteria;p__Proteobacteria;c__Gammaproteobacteria;o__Betaproteobacteriales;f__Burkholderiaceae;g__Herbaspirillum</t>
  </si>
  <si>
    <t>k__Bacteria;p__Cyanobacteria;c__Melainabacteria;o__Gastranaerophilales;f__uncultured bacterium;g__uncultured bacterium;s__uncultured bacterium</t>
  </si>
  <si>
    <t>k__Bacteria;p__Firmicutes;c__Bacilli;o__Lactobacillales;f__Carnobacteriaceae;g__Atopostipes;s__uncultured bacterium</t>
  </si>
  <si>
    <t>k__Bacteria;p__Firmicutes;c__Clostridia;o__Clostridiales;f__Peptococcaceae;g__Peptococcus;s__uncultured organism</t>
  </si>
  <si>
    <t>k__Bacteria;p__Tenericutes;c__Mollicutes;o__Anaeroplasmatales;f__Anaeroplasmataceae;g__Anaeroplasma;s__uncultured bacterium</t>
  </si>
  <si>
    <t>k__Bacteria;p__Firmicutes;c__Bacilli;o__Bacillales;f__Bacillaceae;g__Pseudogracilibacillus;s__Pseudogracilibacillus auburnensis</t>
  </si>
  <si>
    <t>k__Bacteria;p__Firmicutes;c__Clostridia;o__Clostridiales;f__Clostridiales vadinBB60 group;g__uncultured Clostridiales bacterium;s__uncultured Clostridiales bacterium</t>
  </si>
  <si>
    <t>k__Bacteria;p__Firmicutes;c__Clostridia;o__Clostridiales;f__Ruminococcaceae;g__Ruminococcaceae UCG-014;s__uncultured Ruminococcaceae bacterium</t>
  </si>
  <si>
    <t>k__Bacteria;p__Firmicutes;c__Clostridia;o__Clostridiales;f__Lachnospiraceae;g__uncultured;s__Clostridium sp. Culture-54</t>
  </si>
  <si>
    <t>k__Bacteria;p__Firmicutes;c__Clostridia;o__Clostridiales;f__Ruminococcaceae;g__Ruminococcaceae UCG-010;s__uncultured rumen bacterium</t>
  </si>
  <si>
    <t>k__Bacteria;p__Firmicutes;c__Clostridia;o__Clostridiales;f__Ruminococcaceae;g__Ruminococcaceae UCG-013</t>
  </si>
  <si>
    <t>k__Bacteria;p__Firmicutes;c__Clostridia;o__Clostridiales;f__Ruminococcaceae;g__Ruminococcaceae UCG-014;s__uncultured organism</t>
  </si>
  <si>
    <t>k__Bacteria;p__Firmicutes;c__Clostridia;o__Clostridiales;f__Ruminococcaceae;g__uncultured;s__uncultured bacterium</t>
  </si>
  <si>
    <t>k__Bacteria;p__Deferribacteres;c__Deferribacteres;o__Deferribacterales;f__Deferribacteraceae;g__Mucispirillum</t>
  </si>
  <si>
    <t>k__Bacteria;p__Firmicutes;c__Clostridia;o__Clostridiales;f__Ruminococcaceae;g__[Eubacterium] coprostanoligenes group;s__gut metagenome</t>
  </si>
  <si>
    <t>k__Bacteria;p__Firmicutes;c__Clostridia;o__Clostridiales;f__Lachnospiraceae;g__Lachnoclostridium;s__uncultured bacterium</t>
  </si>
  <si>
    <t>k__Bacteria;p__Proteobacteria;c__Alphaproteobacteria;o__Rhizobiales;f__Beijerinckiaceae;g__Bosea;s__uncultured bacterium</t>
  </si>
  <si>
    <t>k__Bacteria;p__Firmicutes;c__Clostridia;o__Clostridiales;f__Ruminococcaceae;g__Ruminiclostridium 6;s__uncultured bacterium</t>
  </si>
  <si>
    <t>k__Bacteria;p__Firmicutes;c__Clostridia;o__Clostridiales;f__Eubacteriaceae;g__Anaerofustis;s__uncultured bacterium</t>
  </si>
  <si>
    <t>k__Bacteria;p__Bacteroidetes;c__Bacteroidia;o__Bacteroidales;f__Bacteroidaceae;g__Bacteroides;s__Bacteroides fragilis</t>
  </si>
  <si>
    <t>k__Bacteria;p__Firmicutes;c__Clostridia;o__Clostridiales;f__Ruminococcaceae;g__Ruminococcaceae UCG-009;s__uncultured bacterium</t>
  </si>
  <si>
    <t>k__Bacteria;p__Firmicutes;c__Bacilli;o__Lactobacillales;f__Lactobacillaceae;g__Lactobacillus;s__Lactobacillus johnsonii</t>
  </si>
  <si>
    <t>k__Bacteria;p__Actinobacteria;c__Coriobacteriia;o__Coriobacteriales;f__Atopobiaceae;g__Coriobacteriaceae UCG-002;s__uncultured bacterium</t>
  </si>
  <si>
    <t>k__Bacteria;p__Firmicutes;c__Erysipelotrichia;o__Erysipelotrichales;f__Erysipelotrichaceae;g__Turicibacter;s__uncultured bacterium</t>
  </si>
  <si>
    <t>k__Bacteria;p__Bacteroidetes;c__Bacteroidia;o__Bacteroidales;f__Rikenellaceae;g__Alistipes;s__Alistipes sp. N15.MGS-157</t>
  </si>
  <si>
    <t>k__Bacteria;p__Bacteroidetes;c__Bacteroidia;o__Chitinophagales;f__Chitinophagaceae</t>
  </si>
  <si>
    <t>k__Bacteria;p__Proteobacteria;c__Gammaproteobacteria;o__Betaproteobacteriales;f__Burkholderiaceae;g__Ralstonia</t>
  </si>
  <si>
    <t>k__Bacteria;p__Firmicutes;c__Clostridia;o__Clostridiales;f__Christensenellaceae;g__Catabacter;s__Christensenella timonensis</t>
  </si>
  <si>
    <t>k__Bacteria;p__Cyanobacteria;c__Oxyphotobacteria;o__Chloroplast</t>
  </si>
  <si>
    <t>k__Bacteria;p__Firmicutes;c__Bacilli;o__Bacillales;f__Staphylococcaceae;g__Staphylococcus;s__Staphylococcus sciuri</t>
  </si>
  <si>
    <t>k__Bacteria;p__Firmicutes;c__Clostridia;o__Clostridiales;f__Peptococcaceae;g__Peptococcus;s__uncultured bacterium</t>
  </si>
  <si>
    <t>k__Bacteria;p__Firmicutes;c__Clostridia;o__Clostridiales;f__Ruminococcaceae;g__Ruminococcaceae UCG-013;s__uncultured bacterium</t>
  </si>
  <si>
    <t>k__Bacteria;p__Firmicutes;c__Bacilli;o__Bacillales;f__Planococcaceae;g__Sporosarcina;s__Sporosarcina pasteurii</t>
  </si>
  <si>
    <t>k__Bacteria;p__Tenericutes;c__Mollicutes;o__Mollicutes RF39;f__uncultured Firmicutes bacterium;g__uncultured Firmicutes bacterium;s__uncultured Firmicutes bacterium</t>
  </si>
  <si>
    <t>k__Bacteria;p__Tenericutes;c__Mollicutes;o__Mollicutes RF39;f__uncultured Erysipelotrichia bacterium;g__uncultured Erysipelotrichia bacterium;s__uncultured Erysipelotrichia bacterium</t>
  </si>
  <si>
    <t>k__Bacteria;p__Firmicutes;c__Clostridia;o__Clostridiales;f__Lachnospiraceae;g__uncultured;s__Clostridium sp. Culture-41</t>
  </si>
  <si>
    <t>k__Bacteria;p__Actinobacteria;c__Coriobacteriia;o__Coriobacteriales;f__Eggerthellaceae</t>
  </si>
  <si>
    <t>k__Bacteria;p__Bacteroidetes;c__Bacteroidia;o__Bacteroidales;f__Muribaculaceae;g__Muribaculum;s__uncultured bacterium</t>
  </si>
  <si>
    <t>k__Bacteria;p__Firmicutes;c__Clostridia;o__Clostridiales;f__Lachnospiraceae;g__Lachnospiraceae UCG-006</t>
  </si>
  <si>
    <t>k__Bacteria;p__Firmicutes;c__Clostridia;o__Clostridiales;f__Lachnospiraceae;g__uncultured;s__Clostridium sp. Culture-27</t>
  </si>
  <si>
    <t>k__Bacteria;p__Firmicutes;c__Clostridia;o__Clostridiales;f__Family XIII;g__Anaerovorax;s__uncultured bacterium</t>
  </si>
  <si>
    <t>k__Bacteria;p__Firmicutes;c__Clostridia;o__Clostridiales;f__Ruminococcaceae;g__Ruminococcaceae UCG-010;s__uncultured bacterium</t>
  </si>
  <si>
    <t>k__Bacteria;p__Firmicutes;c__Clostridia;o__Clostridiales;f__Ruminococcaceae;g__Ruminiclostridium;s__uncultured organism</t>
  </si>
  <si>
    <t>k__Bacteria;p__Firmicutes;c__Clostridia;o__Clostridiales;f__Family XIII;g__Family XIII AD3011 group;s__uncultured bacterium</t>
  </si>
  <si>
    <t>k__Bacteria;p__Actinobacteria;c__Coriobacteriia;o__Coriobacteriales;f__Eggerthellaceae;g__Enterorhabdus;s__Enterorhabdus muris</t>
  </si>
  <si>
    <t>k__Bacteria;p__Tenericutes;c__Mollicutes;o__Mollicutes RF39;f__unidentified;g__unidentified;s__unidentified</t>
  </si>
  <si>
    <t>k__Bacteria;p__Firmicutes;c__Clostridia;o__Clostridiales;f__Family XIII;g__Family XIII AD3011 group</t>
    <phoneticPr fontId="1" type="noConversion"/>
  </si>
  <si>
    <t>g__Bacteroides</t>
    <phoneticPr fontId="1" type="noConversion"/>
  </si>
  <si>
    <t>k__Bacteria;p__Firmicutes;c__Clostridia;o__Clostridiales;f__Ruminococcaceae;g__Butyricicoccus</t>
    <phoneticPr fontId="1" type="noConversion"/>
  </si>
  <si>
    <t>(-)-Caryophyllene oxide</t>
  </si>
  <si>
    <t>(+/-)12(13)-DiHOME</t>
  </si>
  <si>
    <t>(+/-)12(13)-DiHOME F</t>
  </si>
  <si>
    <t xml:space="preserve">(1R,2R,6R,9R)-2,11,11-trimethyl-3-oxotricyclo[4.3.2.0Aa,au]undecane-9-carboxylic acid </t>
  </si>
  <si>
    <t xml:space="preserve">(2R)-2,3-Dihydroxypropanoic acid </t>
  </si>
  <si>
    <t>(3aR,4aS,5R,7aS,8S,9aR)-5-Hydroxy-4a,8-dimethyl-3-methyleneoctahydroazuleno[6,5-b]furan-2,6(3H,4H)-dione F</t>
  </si>
  <si>
    <t>(3aR,8R,8aR,9aR)-8-Hydroxy-8a-methyl-3,5-bis(methylene)decahydronaphtho[2,3-b]furan-2(3H)-one</t>
  </si>
  <si>
    <t>(3aR,8R,8aR,9aR)-8-Hydroxy-8a-methyl-3,5-bis(methylene)decahydronaphtho[2,3-b]furan-2(3H)-one F</t>
  </si>
  <si>
    <t xml:space="preserve">(3S,4aR,5R,6R)-3,6-dihydroxy-4a,5-dimethyl-3-(prop-1-en-2-yl)-2,3,4,4a,5,6,7,8-octahydronaphthalen-2-one </t>
  </si>
  <si>
    <t>(5E)-7-methylidene-10-oxo-4-(propan-2-yl)undec-5-enoic acid</t>
  </si>
  <si>
    <t>(R)-3-Hydroxy myristic acid</t>
  </si>
  <si>
    <t>1,5-Isoquinolinediol</t>
  </si>
  <si>
    <t>1-[4-hydroxy-5-(hydroxymethyl)tetrahydrofuran-2-yl]pyrimidine-2,4(1H,3H)-dione F</t>
  </si>
  <si>
    <t>15-OxoEDE</t>
  </si>
  <si>
    <t>16-Hydroxyhexadecanoic acid</t>
  </si>
  <si>
    <t>1-Linoleoyl glycerol</t>
  </si>
  <si>
    <t>1-Methylnicotinamide</t>
  </si>
  <si>
    <t>1-Methylxanthine</t>
  </si>
  <si>
    <t>1-Stearoylglycerol</t>
  </si>
  <si>
    <t>2-(acetylamino)-3-(1H-indol-3-yl)propanoic acid</t>
  </si>
  <si>
    <t>2,2'-Methylenebis(4-methyl-6-tert-butylphenol)</t>
  </si>
  <si>
    <t>2-{(3R,4S)-3-[(5-Butyl-1,2-oxazol-3-yl)methyl]-4-piperidinyl}-1-(4-phenyl-1-piperazinyl)ethanone</t>
  </si>
  <si>
    <t>2-amino-3-({[1-(dimethylamino)-1H-pyrrol-2-yl]methylidene}amino)but-2-enedinitrile</t>
  </si>
  <si>
    <t>2-Arachidonoyl glycerol</t>
  </si>
  <si>
    <t>2'-Deoxyadenosine</t>
  </si>
  <si>
    <t>2'-Deoxyguanosine F</t>
  </si>
  <si>
    <t>2-Hydroxy-4-methylthiobutanoic acid</t>
  </si>
  <si>
    <t>2-Hydroxycaproic acid</t>
  </si>
  <si>
    <t>2-Hydroxycinnamic acid</t>
  </si>
  <si>
    <t>2-Hydroxyphenylacetic acid</t>
  </si>
  <si>
    <t>2-Hydroxyvaleric acid</t>
  </si>
  <si>
    <t>2-Methylbenzoic acid F</t>
  </si>
  <si>
    <t>3-[2-(1,3-Benzodioxol-5-yl)-7-methoxy-1-benzofuran-5-yl]-3-hydroxypropyl hexopyranoside F</t>
  </si>
  <si>
    <t>3-Hydroxydecanoic acid</t>
  </si>
  <si>
    <t>3-Phenyllactic acid F</t>
  </si>
  <si>
    <t>4,4'-Dihydroxydiphenylsulfone</t>
  </si>
  <si>
    <t>4-Coumaric acid</t>
  </si>
  <si>
    <t>4-Hydroxybenzaldehyde F</t>
  </si>
  <si>
    <t>4-Hydroxybutyric acid (GHB) F</t>
  </si>
  <si>
    <t>4-Hydroxyphenylpyruvic acid</t>
  </si>
  <si>
    <t>4-Methylphenol</t>
  </si>
  <si>
    <t>4-Phenolsulfonic acid</t>
  </si>
  <si>
    <t>4-Phenylbutyric acid</t>
  </si>
  <si>
    <t>4-Pyridoxic acid F</t>
  </si>
  <si>
    <t>5,5-dimethyl-2-{[(2-phenylacetyl)amino]methyl}-1,3-thiazolane-4-carboxylic acid</t>
  </si>
  <si>
    <t>5A-Dihydrotestosterone</t>
  </si>
  <si>
    <t>6-Pentyl-2H-pyran-2-one</t>
  </si>
  <si>
    <t>8-Hydroxyquinoline</t>
  </si>
  <si>
    <t>9-Oxo-ODE F</t>
  </si>
  <si>
    <t>Acrylic acid</t>
  </si>
  <si>
    <t>Adenosine</t>
  </si>
  <si>
    <t>A-Eleostearic acid</t>
  </si>
  <si>
    <t>Ageratriol</t>
  </si>
  <si>
    <t>A-Lactose</t>
  </si>
  <si>
    <t>all-cis-4,7,10,13,16-Docosapentaenoic acid F</t>
  </si>
  <si>
    <t>Anandamide (AEA)</t>
  </si>
  <si>
    <t>B-Cortolone</t>
  </si>
  <si>
    <t>B-D-Glucopyranuronic acid</t>
  </si>
  <si>
    <t>Catechol</t>
  </si>
  <si>
    <t>Cetrimonium</t>
  </si>
  <si>
    <t>Cholecalciferol</t>
  </si>
  <si>
    <t>Cholic acid F</t>
  </si>
  <si>
    <t>Citraconic acid</t>
  </si>
  <si>
    <t>Citric acid</t>
  </si>
  <si>
    <t>Corticosterone</t>
  </si>
  <si>
    <t>Cortisone</t>
  </si>
  <si>
    <t>Creatinine F</t>
  </si>
  <si>
    <t>D-(-)-Lyxose</t>
  </si>
  <si>
    <t>D-(+)-Arabitol F</t>
  </si>
  <si>
    <t>D-(+)-Glucose</t>
  </si>
  <si>
    <t xml:space="preserve">D-(+)-Maltose </t>
  </si>
  <si>
    <t>D-(+)-Maltose F</t>
  </si>
  <si>
    <t>Daidzein</t>
  </si>
  <si>
    <t>Daidzein F</t>
  </si>
  <si>
    <t>Decanoic acid</t>
  </si>
  <si>
    <t>Dihexyl nonanedioate</t>
  </si>
  <si>
    <t>Diosmetin F</t>
  </si>
  <si>
    <t>Diuron F</t>
  </si>
  <si>
    <t>DL-Arginine</t>
  </si>
  <si>
    <t>DL-A-Tocopherol</t>
  </si>
  <si>
    <t>DL-Lactic Acid F</t>
  </si>
  <si>
    <t>DL-Malic acid</t>
  </si>
  <si>
    <t>DL-Stachydrine F</t>
  </si>
  <si>
    <t>DL-Tryptophan F</t>
  </si>
  <si>
    <t>Docosahexaenoic acid</t>
  </si>
  <si>
    <t>Docosahexaenoic acid ethyl ester</t>
  </si>
  <si>
    <t>Docosahexaenoic acid ethyl ester 1</t>
  </si>
  <si>
    <t>Docosahexaenoic acid F</t>
  </si>
  <si>
    <t>Docosapentaenoic acid</t>
  </si>
  <si>
    <t>Dodecanedioic acid</t>
  </si>
  <si>
    <t>Dodecyl sulfate</t>
  </si>
  <si>
    <t>D-Raffinose</t>
  </si>
  <si>
    <t>D-Sphingosine</t>
  </si>
  <si>
    <t>Eicosapentaenoic acid F</t>
  </si>
  <si>
    <t>Eicosapentaenoic acid methyl ester F</t>
  </si>
  <si>
    <t>Equol F</t>
  </si>
  <si>
    <t>Erythromycin</t>
  </si>
  <si>
    <t>Ethoxyquin</t>
  </si>
  <si>
    <t>Ferulic acid</t>
  </si>
  <si>
    <t>Ferulic acid F</t>
  </si>
  <si>
    <t>Formononetin</t>
  </si>
  <si>
    <t>Genistein</t>
  </si>
  <si>
    <t>Genistein F</t>
  </si>
  <si>
    <t>Gluconic acid</t>
  </si>
  <si>
    <t>Glutaric acid</t>
  </si>
  <si>
    <t>Glycerophospho-N-palmitoyl ethanolamine</t>
  </si>
  <si>
    <t>Glycitein F</t>
  </si>
  <si>
    <t>Glycolic acid</t>
  </si>
  <si>
    <t>Guanine</t>
  </si>
  <si>
    <t>Guanosine</t>
  </si>
  <si>
    <t>Hexadecanamide</t>
  </si>
  <si>
    <t>Hippuric acid</t>
  </si>
  <si>
    <t>Hydrocinnamic acid</t>
  </si>
  <si>
    <t>Hypoxanthine</t>
  </si>
  <si>
    <t>Hypoxanthine F</t>
  </si>
  <si>
    <t>Indole-3-acrylic acid</t>
  </si>
  <si>
    <t>Indole-3-lactic acid</t>
  </si>
  <si>
    <t>Isobutyric acid</t>
  </si>
  <si>
    <t>Jasmonic acid</t>
  </si>
  <si>
    <t>Kaempferol F</t>
  </si>
  <si>
    <t>L(-)-Fucose F</t>
  </si>
  <si>
    <t>L-(+)-Arginine F</t>
  </si>
  <si>
    <t>L-(+)-Citrulline F</t>
  </si>
  <si>
    <t>L-Aspartic acid</t>
  </si>
  <si>
    <t>Lauric acid</t>
  </si>
  <si>
    <t>Leucylproline</t>
  </si>
  <si>
    <t>L-Glutamic acid</t>
  </si>
  <si>
    <t>L-Histidine</t>
  </si>
  <si>
    <t>Linoleic acid</t>
  </si>
  <si>
    <t>Linoleic acid F</t>
  </si>
  <si>
    <t>Lithocholic acid</t>
  </si>
  <si>
    <t>L-Phenylalanine</t>
  </si>
  <si>
    <t>L-Tryptophan</t>
  </si>
  <si>
    <t>L-Tyrosine</t>
  </si>
  <si>
    <t>L-Tyrosine F</t>
  </si>
  <si>
    <t>Malonic acid</t>
  </si>
  <si>
    <t>Maltotetraose</t>
  </si>
  <si>
    <t>Methyl salicylate</t>
  </si>
  <si>
    <t>Myristic acid</t>
  </si>
  <si>
    <t>N-Acetyl-A-D-glucosamine</t>
  </si>
  <si>
    <t>N-Acetyl-D-alloisoleucine</t>
  </si>
  <si>
    <t>N-Acetyl-D-lactosamine</t>
  </si>
  <si>
    <t>N-Acetyl-DL-glutamic acid</t>
  </si>
  <si>
    <t>N-Acetyl-L-cysteine</t>
  </si>
  <si>
    <t>N-Acetyl-L-methionine</t>
  </si>
  <si>
    <t>N-Acetyl-L-tyrosine</t>
  </si>
  <si>
    <t>N-Acetylneuraminic acid</t>
  </si>
  <si>
    <t>N-Acetylsphingosine</t>
  </si>
  <si>
    <t>N-Acetylsphingosine F</t>
  </si>
  <si>
    <t>N-Glycolylneuraminic acid F</t>
  </si>
  <si>
    <t>N-Isovalerylglycine</t>
  </si>
  <si>
    <t>NP-008952</t>
  </si>
  <si>
    <t>NP-008952 F</t>
  </si>
  <si>
    <t>Oleamide</t>
  </si>
  <si>
    <t>Palmitic acid</t>
  </si>
  <si>
    <t>Palmitoleic Acid</t>
  </si>
  <si>
    <t>Pentadecanoic acid</t>
  </si>
  <si>
    <t>Phenylacetylglycine</t>
  </si>
  <si>
    <t>Pinolenic acid</t>
  </si>
  <si>
    <t>Pregnenolone</t>
  </si>
  <si>
    <t>Psychosine</t>
  </si>
  <si>
    <t>Pyruvic acid</t>
  </si>
  <si>
    <t>Salicylic acid</t>
  </si>
  <si>
    <t>Sedanolide</t>
  </si>
  <si>
    <t>Sinapinic acid</t>
  </si>
  <si>
    <t>Sinapinic acid F</t>
  </si>
  <si>
    <t>Stearamide</t>
  </si>
  <si>
    <t xml:space="preserve">Stearic acid </t>
  </si>
  <si>
    <t>Succinic acid</t>
  </si>
  <si>
    <t>Syringic acid</t>
  </si>
  <si>
    <t>Taurine F</t>
  </si>
  <si>
    <t>Testosterone cypionate</t>
  </si>
  <si>
    <t>Thiamine</t>
  </si>
  <si>
    <t>Threonine</t>
  </si>
  <si>
    <t>Thymine F</t>
  </si>
  <si>
    <t>trans-Petroselinic acid</t>
  </si>
  <si>
    <t>Triethyleneglycol bis(2-ethylhexanoate)</t>
  </si>
  <si>
    <t>Trigonelline</t>
  </si>
  <si>
    <t>Triphenylphosphine oxide</t>
  </si>
  <si>
    <t>Tyrosylalanine</t>
  </si>
  <si>
    <t>Urocanic acid F</t>
  </si>
  <si>
    <t>Valeric acid</t>
  </si>
  <si>
    <t>Xanthurenic acid</t>
  </si>
  <si>
    <t>Comp. 1</t>
  </si>
  <si>
    <t>Comp. 2</t>
  </si>
  <si>
    <t>Comp. 3</t>
  </si>
  <si>
    <t>Comp. 4</t>
  </si>
  <si>
    <t>Comp. 5</t>
  </si>
  <si>
    <t>Stearic acid</t>
  </si>
  <si>
    <t>D-(+)-Maltose</t>
  </si>
  <si>
    <t>Eicosapentaenoic acid methyl ester</t>
  </si>
  <si>
    <t>Nicotinic acid</t>
    <phoneticPr fontId="1" type="noConversion"/>
  </si>
  <si>
    <t>7-Methylguanine</t>
    <phoneticPr fontId="1" type="noConversion"/>
  </si>
  <si>
    <t>3-Indoxyl sulphate</t>
    <phoneticPr fontId="1" type="noConversion"/>
  </si>
  <si>
    <t xml:space="preserve">Glycitein </t>
    <phoneticPr fontId="1" type="noConversion"/>
  </si>
  <si>
    <t>DL-A-Tocopherol</t>
    <phoneticPr fontId="1" type="noConversion"/>
  </si>
  <si>
    <t xml:space="preserve">Hexanoylglycine </t>
    <phoneticPr fontId="1" type="noConversion"/>
  </si>
  <si>
    <r>
      <t>Treg cells  in  MLN (CD4</t>
    </r>
    <r>
      <rPr>
        <b/>
        <vertAlign val="superscript"/>
        <sz val="11"/>
        <color theme="1"/>
        <rFont val="Times New Roman"/>
        <family val="1"/>
      </rPr>
      <t>+</t>
    </r>
    <r>
      <rPr>
        <b/>
        <sz val="11"/>
        <color theme="1"/>
        <rFont val="Times New Roman"/>
        <family val="1"/>
      </rPr>
      <t>Foxp3</t>
    </r>
    <r>
      <rPr>
        <b/>
        <vertAlign val="superscript"/>
        <sz val="11"/>
        <color theme="1"/>
        <rFont val="Times New Roman"/>
        <family val="1"/>
      </rPr>
      <t>+</t>
    </r>
    <r>
      <rPr>
        <b/>
        <sz val="11"/>
        <color theme="1"/>
        <rFont val="Times New Roman"/>
        <family val="1"/>
      </rPr>
      <t>)</t>
    </r>
    <phoneticPr fontId="1" type="noConversion"/>
  </si>
  <si>
    <r>
      <t>Nicotinic acid relative abundance (log</t>
    </r>
    <r>
      <rPr>
        <b/>
        <vertAlign val="subscript"/>
        <sz val="11"/>
        <color theme="1"/>
        <rFont val="Times New Roman"/>
        <family val="1"/>
      </rPr>
      <t>10</t>
    </r>
    <r>
      <rPr>
        <b/>
        <sz val="11"/>
        <color theme="1"/>
        <rFont val="Times New Roman"/>
        <family val="1"/>
      </rPr>
      <t>)</t>
    </r>
    <phoneticPr fontId="1" type="noConversion"/>
  </si>
  <si>
    <r>
      <t>7-Methylguanine relative abundance  (log</t>
    </r>
    <r>
      <rPr>
        <b/>
        <vertAlign val="subscript"/>
        <sz val="11"/>
        <color theme="1"/>
        <rFont val="Times New Roman"/>
        <family val="1"/>
      </rPr>
      <t>10</t>
    </r>
    <r>
      <rPr>
        <b/>
        <sz val="11"/>
        <color theme="1"/>
        <rFont val="Times New Roman"/>
        <family val="1"/>
      </rPr>
      <t>)</t>
    </r>
    <phoneticPr fontId="1" type="noConversion"/>
  </si>
  <si>
    <r>
      <t>Tocopherol relative abundance   (log</t>
    </r>
    <r>
      <rPr>
        <b/>
        <vertAlign val="subscript"/>
        <sz val="11"/>
        <color theme="1"/>
        <rFont val="Times New Roman"/>
        <family val="1"/>
      </rPr>
      <t>10</t>
    </r>
    <r>
      <rPr>
        <b/>
        <sz val="11"/>
        <color theme="1"/>
        <rFont val="Times New Roman"/>
        <family val="1"/>
      </rPr>
      <t>)</t>
    </r>
    <phoneticPr fontId="1" type="noConversion"/>
  </si>
  <si>
    <r>
      <t>Cortisol relative abundance  (log</t>
    </r>
    <r>
      <rPr>
        <b/>
        <vertAlign val="subscript"/>
        <sz val="11"/>
        <color theme="1"/>
        <rFont val="Times New Roman"/>
        <family val="1"/>
      </rPr>
      <t>10</t>
    </r>
    <r>
      <rPr>
        <b/>
        <sz val="11"/>
        <color theme="1"/>
        <rFont val="Times New Roman"/>
        <family val="1"/>
      </rPr>
      <t>)</t>
    </r>
    <phoneticPr fontId="1" type="noConversion"/>
  </si>
  <si>
    <t>g__Ruminococcus.1</t>
  </si>
  <si>
    <t>Treg</t>
  </si>
  <si>
    <t>s__Bacteroides.acidifaciens</t>
    <phoneticPr fontId="1" type="noConversion"/>
  </si>
  <si>
    <t>s__Lactobacillus.salivarius</t>
    <phoneticPr fontId="1" type="noConversion"/>
  </si>
  <si>
    <t>g__Ruminococcaceae.UCG.010</t>
    <phoneticPr fontId="1" type="noConversion"/>
  </si>
  <si>
    <t>.s__uncultured.Ruminococcaceae.bacterium</t>
  </si>
  <si>
    <t>g__Lachnospiraceae.NK4A136.group</t>
    <phoneticPr fontId="1" type="noConversion"/>
  </si>
  <si>
    <t>Nicotinic.acid</t>
  </si>
  <si>
    <t>Methylguanine</t>
  </si>
  <si>
    <t>IL-1β</t>
    <phoneticPr fontId="1" type="noConversion"/>
  </si>
  <si>
    <t>IL-23</t>
    <phoneticPr fontId="1" type="noConversion"/>
  </si>
  <si>
    <t>IL-6</t>
    <phoneticPr fontId="1" type="noConversion"/>
  </si>
  <si>
    <t>TNF-α</t>
    <phoneticPr fontId="1" type="noConversion"/>
  </si>
  <si>
    <t>IFN-γ</t>
    <phoneticPr fontId="1" type="noConversion"/>
  </si>
  <si>
    <t>Body weight change</t>
    <phoneticPr fontId="1" type="noConversion"/>
  </si>
  <si>
    <t>M2/M1</t>
    <phoneticPr fontId="1" type="noConversion"/>
  </si>
  <si>
    <t>IL-10</t>
    <phoneticPr fontId="1" type="noConversion"/>
  </si>
  <si>
    <t>Gene ID</t>
  </si>
  <si>
    <t>KO</t>
  </si>
  <si>
    <t>Definition</t>
  </si>
  <si>
    <t>Enzyme</t>
  </si>
  <si>
    <t>Module</t>
  </si>
  <si>
    <t>Identity(%)</t>
  </si>
  <si>
    <t>Align_len</t>
  </si>
  <si>
    <t>Level1</t>
  </si>
  <si>
    <t>Level2</t>
  </si>
  <si>
    <t>Level3</t>
  </si>
  <si>
    <t>Gene Description</t>
  </si>
  <si>
    <t>gene0001</t>
  </si>
  <si>
    <t>yidC</t>
  </si>
  <si>
    <t>K03217</t>
  </si>
  <si>
    <t>YidC/Oxa1 family membrane protein insertase</t>
  </si>
  <si>
    <t>-</t>
  </si>
  <si>
    <t>M00335</t>
  </si>
  <si>
    <t>Cellular Processes;Genetic Information Processing;Environmental Information Processing</t>
  </si>
  <si>
    <t>Cellular community - prokaryotes;Folding, sorting and degradation;Membrane transport</t>
  </si>
  <si>
    <t>Quorum sensing;Protein export;Bacterial secretion system</t>
  </si>
  <si>
    <t xml:space="preserve"> membrane protein</t>
  </si>
  <si>
    <t>gene0002</t>
  </si>
  <si>
    <t>acyP</t>
  </si>
  <si>
    <t>K01512</t>
  </si>
  <si>
    <t>acylphosphatase [EC:3.6.1.7]</t>
  </si>
  <si>
    <t>3.6.1.7</t>
  </si>
  <si>
    <t>Metabolism;Metabolism</t>
  </si>
  <si>
    <t>Carbohydrate metabolism;Xenobiotics biodegradation and metabolism</t>
  </si>
  <si>
    <t>Pyruvate metabolism;Aminobenzoate degradation</t>
  </si>
  <si>
    <t xml:space="preserve"> acylphosphatase</t>
  </si>
  <si>
    <t>gene0003</t>
  </si>
  <si>
    <t>K01641</t>
  </si>
  <si>
    <t>hydroxymethylglutaryl-CoA synthase [EC:2.3.3.10]</t>
  </si>
  <si>
    <t>2.3.3.10</t>
  </si>
  <si>
    <t>M00088</t>
  </si>
  <si>
    <t>Metabolism;Metabolism;Metabolism;Metabolism</t>
  </si>
  <si>
    <t>Lipid metabolism;Amino acid metabolism;Carbohydrate metabolism;Metabolism of terpenoids and polyketides</t>
  </si>
  <si>
    <t>Synthesis and degradation of ketone bodies;Valine, leucine and isoleucine degradation;Butanoate metabolism;Terpenoid backbone biosynthesis</t>
  </si>
  <si>
    <t xml:space="preserve"> hydroxymethylglutaryl-CoA synthase</t>
  </si>
  <si>
    <t>gene0007</t>
  </si>
  <si>
    <t>efp</t>
  </si>
  <si>
    <t>K02356</t>
  </si>
  <si>
    <t>elongation factor P</t>
  </si>
  <si>
    <t xml:space="preserve"> elongation factor P</t>
  </si>
  <si>
    <t>gene0009</t>
  </si>
  <si>
    <t>nusB</t>
  </si>
  <si>
    <t>K03625</t>
  </si>
  <si>
    <t>N utilization substance protein B</t>
  </si>
  <si>
    <t xml:space="preserve"> transcription antitermination factor NusB</t>
  </si>
  <si>
    <t>gene0010</t>
  </si>
  <si>
    <t>folD</t>
  </si>
  <si>
    <t>K01491</t>
  </si>
  <si>
    <t>methylenetetrahydrofolate dehydrogenase (NADP+) / methenyltetrahydrofolate cyclohydrolase [EC:1.5.1.5 3.5.4.9]</t>
  </si>
  <si>
    <t>1.5.1.5;3.5.4.9</t>
  </si>
  <si>
    <t>M00140</t>
  </si>
  <si>
    <t>Metabolism;Metabolism;Metabolism</t>
  </si>
  <si>
    <t>Metabolism of cofactors and vitamins;Energy metabolism;Global and overview maps</t>
  </si>
  <si>
    <t>One carbon pool by folate;Carbon fixation pathways in prokaryotes;Carbon metabolism</t>
  </si>
  <si>
    <t xml:space="preserve"> bifunctional methylenetetrahydrofolate dehydrogenase/methenyltetrahydrofolate cyclohydrolase</t>
  </si>
  <si>
    <t>gene0011</t>
  </si>
  <si>
    <t>xseA</t>
  </si>
  <si>
    <t>K03601</t>
  </si>
  <si>
    <t>exodeoxyribonuclease VII large subunit [EC:3.1.11.6]</t>
  </si>
  <si>
    <t>3.1.11.6</t>
  </si>
  <si>
    <t>Genetic Information Processing</t>
  </si>
  <si>
    <t>Replication and repair</t>
  </si>
  <si>
    <t>Mismatch repair</t>
  </si>
  <si>
    <t xml:space="preserve"> exodeoxyribonuclease VII large subunit</t>
  </si>
  <si>
    <t>gene0012</t>
  </si>
  <si>
    <t>xseB</t>
  </si>
  <si>
    <t>K03602</t>
  </si>
  <si>
    <t>exodeoxyribonuclease VII small subunit [EC:3.1.11.6]</t>
  </si>
  <si>
    <t xml:space="preserve"> exodeoxyribonuclease VII small subunit</t>
  </si>
  <si>
    <t>gene0013</t>
  </si>
  <si>
    <t>K13789</t>
  </si>
  <si>
    <t>geranylgeranyl diphosphate synthase, type II [EC:2.5.1.1 2.5.1.10 2.5.1.29]</t>
  </si>
  <si>
    <t>2.5.1.1;2.5.1.10;2.5.1.29</t>
  </si>
  <si>
    <t>M00364</t>
  </si>
  <si>
    <t>Metabolism</t>
  </si>
  <si>
    <t>Metabolism of terpenoids and polyketides</t>
  </si>
  <si>
    <t>Terpenoid backbone biosynthesis</t>
  </si>
  <si>
    <t xml:space="preserve"> geranyl transferase</t>
  </si>
  <si>
    <t>gene0014</t>
  </si>
  <si>
    <t>tlyA</t>
  </si>
  <si>
    <t>K06442</t>
  </si>
  <si>
    <t>23S rRNA (cytidine1920-2'-O)/16S rRNA (cytidine1409-2'-O)-methyltransferase [EC:2.1.1.226 2.1.1.227]</t>
  </si>
  <si>
    <t>2.1.1.226;2.1.1.227</t>
  </si>
  <si>
    <t xml:space="preserve"> hemolysin</t>
  </si>
  <si>
    <t>gene0015</t>
  </si>
  <si>
    <t>argR</t>
  </si>
  <si>
    <t>K03402</t>
  </si>
  <si>
    <t>transcriptional regulator of arginine metabolism</t>
  </si>
  <si>
    <t xml:space="preserve"> ArgR family transcriptional regulator</t>
  </si>
  <si>
    <t>gene0016</t>
  </si>
  <si>
    <t>recN</t>
  </si>
  <si>
    <t>K03631</t>
  </si>
  <si>
    <t>DNA repair protein RecN (Recombination protein N)</t>
  </si>
  <si>
    <t xml:space="preserve"> DNA repair protein RecN</t>
  </si>
  <si>
    <t>gene0017</t>
  </si>
  <si>
    <t>lexA</t>
  </si>
  <si>
    <t>K01356</t>
  </si>
  <si>
    <t>repressor LexA [EC:3.4.21.88]</t>
  </si>
  <si>
    <t>3.4.21.88</t>
  </si>
  <si>
    <t>M00729</t>
  </si>
  <si>
    <t xml:space="preserve"> LexA repressor</t>
  </si>
  <si>
    <t>gene0019</t>
  </si>
  <si>
    <t>K09976</t>
  </si>
  <si>
    <t>uncharacterized protein</t>
  </si>
  <si>
    <t xml:space="preserve"> hypothetical protein</t>
  </si>
  <si>
    <t>gene0020</t>
  </si>
  <si>
    <t>engB</t>
  </si>
  <si>
    <t>K03978</t>
  </si>
  <si>
    <t>GTP-binding protein</t>
  </si>
  <si>
    <t xml:space="preserve"> GTP-binding protein</t>
  </si>
  <si>
    <t>gene0025</t>
  </si>
  <si>
    <t>rpmG</t>
  </si>
  <si>
    <t>K02913</t>
  </si>
  <si>
    <t>large subunit ribosomal protein L33</t>
  </si>
  <si>
    <t>M00178</t>
  </si>
  <si>
    <t>Translation</t>
  </si>
  <si>
    <t>Ribosome</t>
  </si>
  <si>
    <t xml:space="preserve"> 50S ribosomal protein L33</t>
  </si>
  <si>
    <t>gene0026</t>
  </si>
  <si>
    <t>K01934</t>
  </si>
  <si>
    <t>5-formyltetrahydrofolate cyclo-ligase [EC:6.3.3.2]</t>
  </si>
  <si>
    <t>6.3.3.2</t>
  </si>
  <si>
    <t>Metabolism of cofactors and vitamins</t>
  </si>
  <si>
    <t>One carbon pool by folate</t>
  </si>
  <si>
    <t xml:space="preserve"> 5-formyltetrahydrofolate cyclo-ligase</t>
  </si>
  <si>
    <t>gene0027</t>
  </si>
  <si>
    <t>gluP</t>
  </si>
  <si>
    <t>K19225</t>
  </si>
  <si>
    <t>rhomboid protease GluP [EC:3.4.21.105]</t>
  </si>
  <si>
    <t>3.4.21.105</t>
  </si>
  <si>
    <t xml:space="preserve"> rhomboid family intramembrane serine protease</t>
  </si>
  <si>
    <t>gene0029</t>
  </si>
  <si>
    <t>glk</t>
  </si>
  <si>
    <t>K00845</t>
  </si>
  <si>
    <t>glucokinase [EC:2.7.1.2]</t>
  </si>
  <si>
    <t>2.7.1.2</t>
  </si>
  <si>
    <t>M00001</t>
  </si>
  <si>
    <t>Metabolism;Metabolism;Metabolism;Metabolism;Metabolism;Metabolism;Metabolism</t>
  </si>
  <si>
    <t>Carbohydrate metabolism;Carbohydrate metabolism;Carbohydrate metabolism;Carbohydrate metabolism;Biosynthesis of other secondary metabolites;Biosynthesis of other secondary metabolites;Global and overview maps</t>
  </si>
  <si>
    <t>Glycolysis / Gluconeogenesis;Galactose metabolism;Starch and sucrose metabolism;Amino sugar and nucleotide sugar metabolism;Streptomycin biosynthesis;Neomycin, kanamycin and gentamicin biosynthesis;Carbon metabolism</t>
  </si>
  <si>
    <t xml:space="preserve"> glucokinase</t>
  </si>
  <si>
    <t>gene0032</t>
  </si>
  <si>
    <t>miaA</t>
  </si>
  <si>
    <t>K00791</t>
  </si>
  <si>
    <t>tRNA dimethylallyltransferase [EC:2.5.1.75]</t>
  </si>
  <si>
    <t>2.5.1.75</t>
  </si>
  <si>
    <t>Zeatin biosynthesis</t>
  </si>
  <si>
    <t xml:space="preserve"> tRNA (adenosine(37)-N6)-dimethylallyltransferase MiaA</t>
  </si>
  <si>
    <t>gene0034</t>
  </si>
  <si>
    <t>glnR</t>
  </si>
  <si>
    <t>K03713</t>
  </si>
  <si>
    <t>MerR family transcriptional regulator, glutamine synthetase repressor</t>
  </si>
  <si>
    <t xml:space="preserve"> glutamine synthetase</t>
  </si>
  <si>
    <t>gene0035</t>
  </si>
  <si>
    <t>glnA</t>
  </si>
  <si>
    <t>K01915</t>
  </si>
  <si>
    <t>glutamine synthetase [EC:6.3.1.2]</t>
  </si>
  <si>
    <t>6.3.1.2</t>
  </si>
  <si>
    <t>Metabolism;Metabolism;Metabolism;Metabolism;Metabolism;Environmental Information Processing;Organismal Systems;Organismal Systems</t>
  </si>
  <si>
    <t>Amino acid metabolism;Amino acid metabolism;Carbohydrate metabolism;Energy metabolism;Global and overview maps;Signal transduction;Nervous system;Nervous system</t>
  </si>
  <si>
    <t>Arginine biosynthesis;Alanine, aspartate and glutamate metabolism;Glyoxylate and dicarboxylate metabolism;Nitrogen metabolism;Biosynthesis of amino acids;Two-component system;Glutamatergic synapse;GABAergic synapse</t>
  </si>
  <si>
    <t xml:space="preserve"> type I glutamate--ammonia ligase</t>
  </si>
  <si>
    <t>gene0037</t>
  </si>
  <si>
    <t>ogt</t>
  </si>
  <si>
    <t>K00567</t>
  </si>
  <si>
    <t>methylated-DNA-[protein]-cysteine S-methyltransferase [EC:2.1.1.63]</t>
  </si>
  <si>
    <t>2.1.1.63</t>
  </si>
  <si>
    <t xml:space="preserve"> O6-methylguanine-DNA methyltransferase</t>
  </si>
  <si>
    <t>gene0039</t>
  </si>
  <si>
    <t>pyrH</t>
  </si>
  <si>
    <t>K09903</t>
  </si>
  <si>
    <t>uridylate kinase [EC:2.7.4.22]</t>
  </si>
  <si>
    <t>2.7.4.22</t>
  </si>
  <si>
    <t>Nucleotide metabolism</t>
  </si>
  <si>
    <t>Pyrimidine metabolism</t>
  </si>
  <si>
    <t xml:space="preserve"> UMP kinase</t>
  </si>
  <si>
    <t>gene0040</t>
  </si>
  <si>
    <t>frr</t>
  </si>
  <si>
    <t>K02838</t>
  </si>
  <si>
    <t>ribosome recycling factor</t>
  </si>
  <si>
    <t xml:space="preserve"> ribosome recycling factor</t>
  </si>
  <si>
    <t>gene0041</t>
  </si>
  <si>
    <t>uppS</t>
  </si>
  <si>
    <t>K00806</t>
  </si>
  <si>
    <t>undecaprenyl diphosphate synthase [EC:2.5.1.31]</t>
  </si>
  <si>
    <t>2.5.1.31</t>
  </si>
  <si>
    <t xml:space="preserve"> isoprenyl transferase</t>
  </si>
  <si>
    <t>gene0042</t>
  </si>
  <si>
    <t>cdsA</t>
  </si>
  <si>
    <t>K00981</t>
  </si>
  <si>
    <t>phosphatidate cytidylyltransferase [EC:2.7.7.41]</t>
  </si>
  <si>
    <t>2.7.7.41</t>
  </si>
  <si>
    <t>M00093</t>
  </si>
  <si>
    <t>Metabolism;Environmental Information Processing</t>
  </si>
  <si>
    <t>Lipid metabolism;Signal transduction</t>
  </si>
  <si>
    <t>Glycerophospholipid metabolism;Phosphatidylinositol signaling system</t>
  </si>
  <si>
    <t xml:space="preserve"> phosphatidate cytidylyltransferase</t>
  </si>
  <si>
    <t>gene0043</t>
  </si>
  <si>
    <t>rseP</t>
  </si>
  <si>
    <t>K11749</t>
  </si>
  <si>
    <t>regulator of sigma E protease [EC:3.4.24.-]</t>
  </si>
  <si>
    <t>Cellular Processes;Cellular Processes</t>
  </si>
  <si>
    <t>Cellular community - prokaryotes;Cell growth and death</t>
  </si>
  <si>
    <t>Quorum sensing;Cell cycle - Caulobacter</t>
  </si>
  <si>
    <t xml:space="preserve"> RIP metalloprotease RseP</t>
  </si>
  <si>
    <t>gene0044</t>
  </si>
  <si>
    <t>proS</t>
  </si>
  <si>
    <t>K01881</t>
  </si>
  <si>
    <t>prolyl-tRNA synthetase [EC:6.1.1.15]</t>
  </si>
  <si>
    <t>6.1.1.15</t>
  </si>
  <si>
    <t>M00359</t>
  </si>
  <si>
    <t>Aminoacyl-tRNA biosynthesis</t>
  </si>
  <si>
    <t xml:space="preserve"> proline--tRNA ligase</t>
  </si>
  <si>
    <t>gene0045</t>
  </si>
  <si>
    <t>polC</t>
  </si>
  <si>
    <t>K03763</t>
  </si>
  <si>
    <t>DNA polymerase III subunit alpha, Gram-positive type [EC:2.7.7.7]</t>
  </si>
  <si>
    <t>2.7.7.7</t>
  </si>
  <si>
    <t>M00260</t>
  </si>
  <si>
    <t>Metabolism;Metabolism;Genetic Information Processing;Genetic Information Processing;Genetic Information Processing</t>
  </si>
  <si>
    <t>Nucleotide metabolism;Nucleotide metabolism;Replication and repair;Replication and repair;Replication and repair</t>
  </si>
  <si>
    <t>Purine metabolism;Pyrimidine metabolism;DNA replication;Mismatch repair;Homologous recombination</t>
  </si>
  <si>
    <t xml:space="preserve"> DNA polymerase III subunit alpha</t>
  </si>
  <si>
    <t>gene0046</t>
  </si>
  <si>
    <t>rimP</t>
  </si>
  <si>
    <t>K09748</t>
  </si>
  <si>
    <t>ribosome maturation factor RimP</t>
  </si>
  <si>
    <t xml:space="preserve"> ribosome maturation factor</t>
  </si>
  <si>
    <t>gene0047</t>
  </si>
  <si>
    <t>nusA</t>
  </si>
  <si>
    <t>K02600</t>
  </si>
  <si>
    <t>N utilization substance protein A</t>
  </si>
  <si>
    <t xml:space="preserve"> transcription termination/antitermination protein NusA</t>
  </si>
  <si>
    <t>gene0048</t>
  </si>
  <si>
    <t>ylxR</t>
  </si>
  <si>
    <t>K07742</t>
  </si>
  <si>
    <t>gene0050</t>
  </si>
  <si>
    <t>infB</t>
  </si>
  <si>
    <t>K02519</t>
  </si>
  <si>
    <t>translation initiation factor IF-2</t>
  </si>
  <si>
    <t xml:space="preserve"> translation initiation factor IF-2</t>
  </si>
  <si>
    <t>gene0051</t>
  </si>
  <si>
    <t>rbfA</t>
  </si>
  <si>
    <t>K02834</t>
  </si>
  <si>
    <t>ribosome-binding factor A</t>
  </si>
  <si>
    <t xml:space="preserve"> ribosome-binding factor A</t>
  </si>
  <si>
    <t>gene0052</t>
  </si>
  <si>
    <t>truB</t>
  </si>
  <si>
    <t>K03177</t>
  </si>
  <si>
    <t>tRNA pseudouridine55 synthase [EC:5.4.99.25]</t>
  </si>
  <si>
    <t>5.4.99.25</t>
  </si>
  <si>
    <t xml:space="preserve"> tRNA pseudouridine(55) synthase TruB</t>
  </si>
  <si>
    <t>gene0053</t>
  </si>
  <si>
    <t>ribF</t>
  </si>
  <si>
    <t>K11753</t>
  </si>
  <si>
    <t>riboflavin kinase / FMN adenylyltransferase [EC:2.7.1.26 2.7.7.2]</t>
  </si>
  <si>
    <t>2.7.1.26;2.7.7.2</t>
  </si>
  <si>
    <t>M00125</t>
  </si>
  <si>
    <t>Riboflavin metabolism</t>
  </si>
  <si>
    <t xml:space="preserve"> bifunctional riboflavin kinase/FMN adenylyltransferase</t>
  </si>
  <si>
    <t>gene0054</t>
  </si>
  <si>
    <t>hrcA</t>
  </si>
  <si>
    <t>K03705</t>
  </si>
  <si>
    <t>heat-inducible transcriptional repressor</t>
  </si>
  <si>
    <t xml:space="preserve"> HrcA family transcriptional regulator</t>
  </si>
  <si>
    <t>gene0055</t>
  </si>
  <si>
    <t>K03687</t>
  </si>
  <si>
    <t>molecular chaperone GrpE</t>
  </si>
  <si>
    <t xml:space="preserve"> co-chaperone GrpE</t>
  </si>
  <si>
    <t>gene0056</t>
  </si>
  <si>
    <t>dnaK</t>
  </si>
  <si>
    <t>K04043</t>
  </si>
  <si>
    <t>molecular chaperone DnaK</t>
  </si>
  <si>
    <t>Genetic Information Processing;Organismal Systems;Human Diseases</t>
  </si>
  <si>
    <t>Folding, sorting and degradation;Aging;Infectious diseases: Bacterial</t>
  </si>
  <si>
    <t>RNA degradation;Longevity regulating pathway - worm;Tuberculosis</t>
  </si>
  <si>
    <t xml:space="preserve"> molecular chaperone DnaK</t>
  </si>
  <si>
    <t>gene0057</t>
  </si>
  <si>
    <t>dnaJ</t>
  </si>
  <si>
    <t>K03686</t>
  </si>
  <si>
    <t>molecular chaperone DnaJ</t>
  </si>
  <si>
    <t xml:space="preserve"> chaperone DnaJ</t>
  </si>
  <si>
    <t>gene0058</t>
  </si>
  <si>
    <t>lepA</t>
  </si>
  <si>
    <t>K03596</t>
  </si>
  <si>
    <t>GTP-binding protein LepA</t>
  </si>
  <si>
    <t>Human Diseases</t>
  </si>
  <si>
    <t>Infectious diseases: Bacterial</t>
  </si>
  <si>
    <t>Legionellosis</t>
  </si>
  <si>
    <t xml:space="preserve"> elongation factor 4</t>
  </si>
  <si>
    <t>gene0060</t>
  </si>
  <si>
    <t>K02029</t>
  </si>
  <si>
    <t>polar amino acid transport system permease protein</t>
  </si>
  <si>
    <t>M00236</t>
  </si>
  <si>
    <t xml:space="preserve"> glutamine ABC transporter substrate-binding protein</t>
  </si>
  <si>
    <t>gene0061</t>
  </si>
  <si>
    <t>K02028</t>
  </si>
  <si>
    <t>polar amino acid transport system ATP-binding protein [EC:3.6.3.21]</t>
  </si>
  <si>
    <t>3.6.3.21</t>
  </si>
  <si>
    <t xml:space="preserve"> peptide ABC transporter ATP-binding protein</t>
  </si>
  <si>
    <t>gene0064</t>
  </si>
  <si>
    <t>K07009</t>
  </si>
  <si>
    <t xml:space="preserve"> glutamine amidotransferase</t>
  </si>
  <si>
    <t>gene0065</t>
  </si>
  <si>
    <t>murE</t>
  </si>
  <si>
    <t>K01928</t>
  </si>
  <si>
    <t>UDP-N-acetylmuramoyl-L-alanyl-D-glutamate--2,6-diaminopimelate ligase [EC:6.3.2.13]</t>
  </si>
  <si>
    <t>6.3.2.13</t>
  </si>
  <si>
    <t>Amino acid metabolism;Glycan biosynthesis and metabolism</t>
  </si>
  <si>
    <t>Lysine biosynthesis;Peptidoglycan biosynthesis</t>
  </si>
  <si>
    <t xml:space="preserve"> UDP-N-acetylmuramyl peptide synthase</t>
  </si>
  <si>
    <t>gene0066</t>
  </si>
  <si>
    <t>tdk</t>
  </si>
  <si>
    <t>K00857</t>
  </si>
  <si>
    <t>thymidine kinase [EC:2.7.1.21]</t>
  </si>
  <si>
    <t>2.7.1.21</t>
  </si>
  <si>
    <t>Nucleotide metabolism;Xenobiotics biodegradation and metabolism</t>
  </si>
  <si>
    <t>Pyrimidine metabolism;Drug metabolism - other enzymes</t>
  </si>
  <si>
    <t xml:space="preserve"> thymidine kinase</t>
  </si>
  <si>
    <t>gene0067</t>
  </si>
  <si>
    <t>prfA</t>
  </si>
  <si>
    <t>K02835</t>
  </si>
  <si>
    <t>peptide chain release factor 1</t>
  </si>
  <si>
    <t xml:space="preserve"> peptide chain release factor 1</t>
  </si>
  <si>
    <t>gene0068</t>
  </si>
  <si>
    <t>hemK</t>
  </si>
  <si>
    <t>K02493</t>
  </si>
  <si>
    <t>release factor glutamine methyltransferase [EC:2.1.1.297]</t>
  </si>
  <si>
    <t>2.1.1.297</t>
  </si>
  <si>
    <t xml:space="preserve"> N5-glutamine S-adenosyl-L-methionine-dependent methyltransferase</t>
  </si>
  <si>
    <t>gene0069</t>
  </si>
  <si>
    <t>tsaC</t>
  </si>
  <si>
    <t>K07566</t>
  </si>
  <si>
    <t>L-threonylcarbamoyladenylate synthase [EC:2.7.7.87]</t>
  </si>
  <si>
    <t>2.7.7.87</t>
  </si>
  <si>
    <t xml:space="preserve"> translation factor Sua5</t>
  </si>
  <si>
    <t>gene0070</t>
  </si>
  <si>
    <t>upp</t>
  </si>
  <si>
    <t>K00761</t>
  </si>
  <si>
    <t>uracil phosphoribosyltransferase [EC:2.4.2.9]</t>
  </si>
  <si>
    <t>2.4.2.9</t>
  </si>
  <si>
    <t xml:space="preserve"> uracil phosphoribosyltransferase</t>
  </si>
  <si>
    <t>gene0071</t>
  </si>
  <si>
    <t>atpB</t>
  </si>
  <si>
    <t>K02108</t>
  </si>
  <si>
    <t>F-type H+-transporting ATPase subunit a</t>
  </si>
  <si>
    <t>M00157</t>
  </si>
  <si>
    <t>Energy metabolism;Energy metabolism</t>
  </si>
  <si>
    <t>Oxidative phosphorylation;Photosynthesis</t>
  </si>
  <si>
    <t xml:space="preserve"> F0F1 ATP synthase subunit A</t>
  </si>
  <si>
    <t>gene0072</t>
  </si>
  <si>
    <t>atpE</t>
  </si>
  <si>
    <t>K02110</t>
  </si>
  <si>
    <t>F-type H+-transporting ATPase subunit c</t>
  </si>
  <si>
    <t xml:space="preserve"> F0F1 ATP synthase subunit C</t>
  </si>
  <si>
    <t>gene0073</t>
  </si>
  <si>
    <t>atpF</t>
  </si>
  <si>
    <t>K02109</t>
  </si>
  <si>
    <t>F-type H+-transporting ATPase subunit b</t>
  </si>
  <si>
    <t xml:space="preserve"> ATP synthase subunit B</t>
  </si>
  <si>
    <t>gene0074</t>
  </si>
  <si>
    <t>atpH</t>
  </si>
  <si>
    <t>K02113</t>
  </si>
  <si>
    <t>F-type H+-transporting ATPase subunit delta</t>
  </si>
  <si>
    <t xml:space="preserve"> ATP synthase subunit delta</t>
  </si>
  <si>
    <t>gene0075</t>
  </si>
  <si>
    <t>atpA</t>
  </si>
  <si>
    <t>K02111</t>
  </si>
  <si>
    <t>F-type H+-transporting ATPase subunit alpha [EC:3.6.3.14]</t>
  </si>
  <si>
    <t>3.6.3.14</t>
  </si>
  <si>
    <t xml:space="preserve"> ATP synthase subunit alpha</t>
  </si>
  <si>
    <t>gene0076</t>
  </si>
  <si>
    <t>atpG</t>
  </si>
  <si>
    <t>K02115</t>
  </si>
  <si>
    <t>F-type H+-transporting ATPase subunit gamma</t>
  </si>
  <si>
    <t xml:space="preserve"> ATP synthase subunit gamma</t>
  </si>
  <si>
    <t>gene0077</t>
  </si>
  <si>
    <t>atpD</t>
  </si>
  <si>
    <t>K02112</t>
  </si>
  <si>
    <t>F-type H+-transporting ATPase subunit beta [EC:3.6.3.14]</t>
  </si>
  <si>
    <t xml:space="preserve"> ATP synthase subunit beta</t>
  </si>
  <si>
    <t>gene0078</t>
  </si>
  <si>
    <t>atpC</t>
  </si>
  <si>
    <t>K02114</t>
  </si>
  <si>
    <t>F-type H+-transporting ATPase subunit epsilon</t>
  </si>
  <si>
    <t xml:space="preserve"> ATP synthase epsilon chain</t>
  </si>
  <si>
    <t>gene0079</t>
  </si>
  <si>
    <t>murA</t>
  </si>
  <si>
    <t>K00790</t>
  </si>
  <si>
    <t>UDP-N-acetylglucosamine 1-carboxyvinyltransferase [EC:2.5.1.7]</t>
  </si>
  <si>
    <t>2.5.1.7</t>
  </si>
  <si>
    <t>Carbohydrate metabolism;Glycan biosynthesis and metabolism</t>
  </si>
  <si>
    <t>Amino sugar and nucleotide sugar metabolism;Peptidoglycan biosynthesis</t>
  </si>
  <si>
    <t xml:space="preserve"> UDP-N-acetylglucosamine 1-carboxyvinyltransferase</t>
  </si>
  <si>
    <t>gene0080</t>
  </si>
  <si>
    <t>mreB</t>
  </si>
  <si>
    <t>K03569</t>
  </si>
  <si>
    <t>rod shape-determining protein MreB and related proteins</t>
  </si>
  <si>
    <t xml:space="preserve"> rod shape-determining protein</t>
  </si>
  <si>
    <t>gene0081</t>
  </si>
  <si>
    <t>K08998</t>
  </si>
  <si>
    <t xml:space="preserve"> membrane protein insertion efficiency factor YidD</t>
  </si>
  <si>
    <t>gene0083</t>
  </si>
  <si>
    <t>rodA</t>
  </si>
  <si>
    <t>K05837</t>
  </si>
  <si>
    <t>rod shape determining protein RodA</t>
  </si>
  <si>
    <t xml:space="preserve"> cell division protein FtsW</t>
  </si>
  <si>
    <t>gene0084</t>
  </si>
  <si>
    <t>arsC</t>
  </si>
  <si>
    <t>K00537</t>
  </si>
  <si>
    <t>arsenate reductase [EC:1.20.4.1]</t>
  </si>
  <si>
    <t>1.20.4.1</t>
  </si>
  <si>
    <t xml:space="preserve"> arsenate reductase</t>
  </si>
  <si>
    <t>gene0086</t>
  </si>
  <si>
    <t>gmk</t>
  </si>
  <si>
    <t>K00942</t>
  </si>
  <si>
    <t>guanylate kinase [EC:2.7.4.8]</t>
  </si>
  <si>
    <t>2.7.4.8</t>
  </si>
  <si>
    <t>M00050</t>
  </si>
  <si>
    <t>Purine metabolism</t>
  </si>
  <si>
    <t xml:space="preserve"> guanylate kinase</t>
  </si>
  <si>
    <t>gene0087</t>
  </si>
  <si>
    <t>rpoZ</t>
  </si>
  <si>
    <t>K03060</t>
  </si>
  <si>
    <t>DNA-directed RNA polymerase subunit omega [EC:2.7.7.6]</t>
  </si>
  <si>
    <t>2.7.7.6</t>
  </si>
  <si>
    <t>M00183</t>
  </si>
  <si>
    <t>Metabolism;Metabolism;Genetic Information Processing</t>
  </si>
  <si>
    <t>Nucleotide metabolism;Nucleotide metabolism;Transcription</t>
  </si>
  <si>
    <t>Purine metabolism;Pyrimidine metabolism;RNA polymerase</t>
  </si>
  <si>
    <t xml:space="preserve"> DNA-directed RNA polymerase subunit omega</t>
  </si>
  <si>
    <t>gene0088</t>
  </si>
  <si>
    <t>coaBC</t>
  </si>
  <si>
    <t>K13038</t>
  </si>
  <si>
    <t>phosphopantothenoylcysteine decarboxylase / phosphopantothenate--cysteine ligase [EC:4.1.1.36 6.3.2.5]</t>
  </si>
  <si>
    <t>4.1.1.36;6.3.2.5</t>
  </si>
  <si>
    <t>M00120</t>
  </si>
  <si>
    <t>Pantothenate and CoA biosynthesis</t>
  </si>
  <si>
    <t xml:space="preserve"> DNA/pantothenate metabolism flavoprotein</t>
  </si>
  <si>
    <t>gene0089</t>
  </si>
  <si>
    <t>priA</t>
  </si>
  <si>
    <t>K04066</t>
  </si>
  <si>
    <t>primosomal protein N' (replication factor Y) (superfamily II helicase) [EC:3.6.4.-]</t>
  </si>
  <si>
    <t>Homologous recombination</t>
  </si>
  <si>
    <t xml:space="preserve"> primosomal protein N'</t>
  </si>
  <si>
    <t>gene0090</t>
  </si>
  <si>
    <t>fmt</t>
  </si>
  <si>
    <t>K00604</t>
  </si>
  <si>
    <t>methionyl-tRNA formyltransferase [EC:2.1.2.9]</t>
  </si>
  <si>
    <t>2.1.2.9</t>
  </si>
  <si>
    <t>Metabolism;Genetic Information Processing</t>
  </si>
  <si>
    <t>Metabolism of cofactors and vitamins;Translation</t>
  </si>
  <si>
    <t>One carbon pool by folate;Aminoacyl-tRNA biosynthesis</t>
  </si>
  <si>
    <t xml:space="preserve"> methionyl-tRNA formyltransferase</t>
  </si>
  <si>
    <t>gene0091</t>
  </si>
  <si>
    <t>rsmB</t>
  </si>
  <si>
    <t>K03500</t>
  </si>
  <si>
    <t>16S rRNA (cytosine967-C5)-methyltransferase [EC:2.1.1.176]</t>
  </si>
  <si>
    <t>2.1.1.176</t>
  </si>
  <si>
    <t xml:space="preserve"> 16S rRNA (cytosine(967)-C(5))-methyltransferase</t>
  </si>
  <si>
    <t>gene0092</t>
  </si>
  <si>
    <t>prpC</t>
  </si>
  <si>
    <t>K20074</t>
  </si>
  <si>
    <t>PPM family protein phosphatase [EC:3.1.3.16]</t>
  </si>
  <si>
    <t>3.1.3.16</t>
  </si>
  <si>
    <t xml:space="preserve"> protein phosphatase</t>
  </si>
  <si>
    <t>gene0093</t>
  </si>
  <si>
    <t>prkC</t>
  </si>
  <si>
    <t>K12132</t>
  </si>
  <si>
    <t>eukaryotic-like serine/threonine-protein kinase [EC:2.7.11.1]</t>
  </si>
  <si>
    <t>2.7.11.1</t>
  </si>
  <si>
    <t xml:space="preserve"> serine/threonine protein kinase</t>
  </si>
  <si>
    <t>gene0094</t>
  </si>
  <si>
    <t>rsgA</t>
  </si>
  <si>
    <t>K06949</t>
  </si>
  <si>
    <t>ribosome biogenesis GTPase / thiamine phosphate phosphatase [EC:3.6.1.- 3.1.3.100]</t>
  </si>
  <si>
    <t>3.1.3.100</t>
  </si>
  <si>
    <t>Thiamine metabolism</t>
  </si>
  <si>
    <t xml:space="preserve"> ribosome small subunit-dependent GTPase A</t>
  </si>
  <si>
    <t>gene0095</t>
  </si>
  <si>
    <t>thiN</t>
  </si>
  <si>
    <t>K00949</t>
  </si>
  <si>
    <t>thiamine pyrophosphokinase [EC:2.7.6.2]</t>
  </si>
  <si>
    <t>2.7.6.2</t>
  </si>
  <si>
    <t xml:space="preserve"> thiamine pyrophosphokinase</t>
  </si>
  <si>
    <t>gene0096</t>
  </si>
  <si>
    <t>rpmB</t>
  </si>
  <si>
    <t>K02902</t>
  </si>
  <si>
    <t>large subunit ribosomal protein L28</t>
  </si>
  <si>
    <t xml:space="preserve"> 50S ribosomal protein L28</t>
  </si>
  <si>
    <t>gene0098</t>
  </si>
  <si>
    <t>K07030</t>
  </si>
  <si>
    <t>gene0099</t>
  </si>
  <si>
    <t>recG</t>
  </si>
  <si>
    <t>K03655</t>
  </si>
  <si>
    <t>ATP-dependent DNA helicase RecG [EC:3.6.4.12]</t>
  </si>
  <si>
    <t>3.6.4.12</t>
  </si>
  <si>
    <t xml:space="preserve"> ATP-dependent DNA helicase RecG</t>
  </si>
  <si>
    <t>gene0100</t>
  </si>
  <si>
    <t>plsX</t>
  </si>
  <si>
    <t>K03621</t>
  </si>
  <si>
    <t>glycerol-3-phosphate acyltransferase PlsX [EC:2.3.1.15]</t>
  </si>
  <si>
    <t>2.3.1.15</t>
  </si>
  <si>
    <t>M00089</t>
  </si>
  <si>
    <t>Lipid metabolism;Lipid metabolism</t>
  </si>
  <si>
    <t>Glycerolipid metabolism;Glycerophospholipid metabolism</t>
  </si>
  <si>
    <t xml:space="preserve"> phosphate acyltransferase</t>
  </si>
  <si>
    <t>gene0101</t>
  </si>
  <si>
    <t>acpP</t>
  </si>
  <si>
    <t>K02078</t>
  </si>
  <si>
    <t>acyl carrier protein</t>
  </si>
  <si>
    <t>Lipid metabolism</t>
  </si>
  <si>
    <t>Fatty acid biosynthesis</t>
  </si>
  <si>
    <t xml:space="preserve"> acyl carrier protein</t>
  </si>
  <si>
    <t>gene0102</t>
  </si>
  <si>
    <t>rnc</t>
  </si>
  <si>
    <t>K03685</t>
  </si>
  <si>
    <t>ribonuclease III [EC:3.1.26.3]</t>
  </si>
  <si>
    <t>3.1.26.3</t>
  </si>
  <si>
    <t>Genetic Information Processing;Human Diseases</t>
  </si>
  <si>
    <t>Translation;Cancers: Overview</t>
  </si>
  <si>
    <t>Ribosome biogenesis in eukaryotes;Proteoglycans in cancer</t>
  </si>
  <si>
    <t xml:space="preserve"> ribonuclease 3</t>
  </si>
  <si>
    <t>gene0103</t>
  </si>
  <si>
    <t>smc</t>
  </si>
  <si>
    <t>K03529</t>
  </si>
  <si>
    <t>chromosome segregation protein</t>
  </si>
  <si>
    <t xml:space="preserve"> chromosome partitioning protein</t>
  </si>
  <si>
    <t>gene0104</t>
  </si>
  <si>
    <t>ftsY</t>
  </si>
  <si>
    <t>K03110</t>
  </si>
  <si>
    <t>fused signal recognition particle receptor</t>
  </si>
  <si>
    <t xml:space="preserve"> Cell division protein</t>
  </si>
  <si>
    <t>gene0105</t>
  </si>
  <si>
    <t>K09787</t>
  </si>
  <si>
    <t xml:space="preserve"> DNA-binding protein</t>
  </si>
  <si>
    <t>gene0106</t>
  </si>
  <si>
    <t>ffh</t>
  </si>
  <si>
    <t>K03106</t>
  </si>
  <si>
    <t>signal recognition particle subunit SRP54 [EC:3.6.5.4]</t>
  </si>
  <si>
    <t>3.6.5.4</t>
  </si>
  <si>
    <t xml:space="preserve"> signal recognition particle protein</t>
  </si>
  <si>
    <t>gene0107</t>
  </si>
  <si>
    <t>rpsP</t>
  </si>
  <si>
    <t>K02959</t>
  </si>
  <si>
    <t>small subunit ribosomal protein S16</t>
  </si>
  <si>
    <t xml:space="preserve"> 30S ribosomal protein S16</t>
  </si>
  <si>
    <t>gene0108</t>
  </si>
  <si>
    <t>K06960</t>
  </si>
  <si>
    <t xml:space="preserve"> RNA-binding protein</t>
  </si>
  <si>
    <t>gene0109</t>
  </si>
  <si>
    <t>rimM</t>
  </si>
  <si>
    <t>K02860</t>
  </si>
  <si>
    <t>16S rRNA processing protein RimM</t>
  </si>
  <si>
    <t xml:space="preserve"> ribosome maturation factor RimM</t>
  </si>
  <si>
    <t>gene0110</t>
  </si>
  <si>
    <t>trmD</t>
  </si>
  <si>
    <t>K00554</t>
  </si>
  <si>
    <t>tRNA (guanine37-N1)-methyltransferase [EC:2.1.1.228]</t>
  </si>
  <si>
    <t>2.1.1.228</t>
  </si>
  <si>
    <t xml:space="preserve"> tRNA (guanosine(37)-N1)-methyltransferase TrmD</t>
  </si>
  <si>
    <t>gene0111</t>
  </si>
  <si>
    <t>pat</t>
  </si>
  <si>
    <t>K03823</t>
  </si>
  <si>
    <t>phosphinothricin acetyltransferase [EC:2.3.1.183]</t>
  </si>
  <si>
    <t>2.3.1.183</t>
  </si>
  <si>
    <t>Metabolism of other amino acids</t>
  </si>
  <si>
    <t>Phosphonate and phosphinate metabolism</t>
  </si>
  <si>
    <t xml:space="preserve"> acyltransferase</t>
  </si>
  <si>
    <t>gene0112</t>
  </si>
  <si>
    <t>K03294</t>
  </si>
  <si>
    <t>basic amino acid/polyamine antiporter, APA family</t>
  </si>
  <si>
    <t xml:space="preserve"> amino acid permease</t>
  </si>
  <si>
    <t>gene0113</t>
  </si>
  <si>
    <t>rplS</t>
  </si>
  <si>
    <t>K02884</t>
  </si>
  <si>
    <t>large subunit ribosomal protein L19</t>
  </si>
  <si>
    <t xml:space="preserve"> ribosomal protein L19</t>
  </si>
  <si>
    <t>gene0114</t>
  </si>
  <si>
    <t>rpsT</t>
  </si>
  <si>
    <t>K02968</t>
  </si>
  <si>
    <t>small subunit ribosomal protein S20</t>
  </si>
  <si>
    <t xml:space="preserve"> 30S ribosomal protein S20</t>
  </si>
  <si>
    <t>gene0115</t>
  </si>
  <si>
    <t>rpsO</t>
  </si>
  <si>
    <t>K02956</t>
  </si>
  <si>
    <t>small subunit ribosomal protein S15</t>
  </si>
  <si>
    <t xml:space="preserve"> 30S ribosomal protein S15</t>
  </si>
  <si>
    <t>gene0116</t>
  </si>
  <si>
    <t>dapA</t>
  </si>
  <si>
    <t>K01714</t>
  </si>
  <si>
    <t>4-hydroxy-tetrahydrodipicolinate synthase [EC:4.3.3.7]</t>
  </si>
  <si>
    <t>4.3.3.7</t>
  </si>
  <si>
    <t>M00016</t>
  </si>
  <si>
    <t>Biosynthesis of other secondary metabolites;Amino acid metabolism;Global and overview maps</t>
  </si>
  <si>
    <t>Monobactam biosynthesis;Lysine biosynthesis;Biosynthesis of amino acids</t>
  </si>
  <si>
    <t xml:space="preserve"> 4-hydroxy-tetrahydrodipicolinate synthase</t>
  </si>
  <si>
    <t>gene0117</t>
  </si>
  <si>
    <t>rnj</t>
  </si>
  <si>
    <t>K12574</t>
  </si>
  <si>
    <t>ribonuclease J [EC:3.1.-.-]</t>
  </si>
  <si>
    <t>Folding, sorting and degradation</t>
  </si>
  <si>
    <t>RNA degradation</t>
  </si>
  <si>
    <t xml:space="preserve"> RNase J family beta-CASP ribonuclease</t>
  </si>
  <si>
    <t>gene0119</t>
  </si>
  <si>
    <t>tuf</t>
  </si>
  <si>
    <t>K02358</t>
  </si>
  <si>
    <t>elongation factor Tu</t>
  </si>
  <si>
    <t xml:space="preserve"> elongation factor Tu</t>
  </si>
  <si>
    <t>gene0120</t>
  </si>
  <si>
    <t>tig</t>
  </si>
  <si>
    <t>K03545</t>
  </si>
  <si>
    <t>trigger factor</t>
  </si>
  <si>
    <t xml:space="preserve"> trigger factor</t>
  </si>
  <si>
    <t>gene0121</t>
  </si>
  <si>
    <t>clpX</t>
  </si>
  <si>
    <t>K03544</t>
  </si>
  <si>
    <t>ATP-dependent Clp protease ATP-binding subunit ClpX</t>
  </si>
  <si>
    <t>Cellular Processes</t>
  </si>
  <si>
    <t>Cell growth and death</t>
  </si>
  <si>
    <t>Cell cycle - Caulobacter</t>
  </si>
  <si>
    <t xml:space="preserve"> ATP-dependent Clp protease ATP-binding subunit ClpX</t>
  </si>
  <si>
    <t>gene0122</t>
  </si>
  <si>
    <t>gnd</t>
  </si>
  <si>
    <t>K00033</t>
  </si>
  <si>
    <t>6-phosphogluconate dehydrogenase [EC:1.1.1.44 1.1.1.343]</t>
  </si>
  <si>
    <t>1.1.1.44;1.1.1.343</t>
  </si>
  <si>
    <t>M00004</t>
  </si>
  <si>
    <t>Carbohydrate metabolism;Metabolism of other amino acids;Global and overview maps</t>
  </si>
  <si>
    <t>Pentose phosphate pathway;Glutathione metabolism;Carbon metabolism</t>
  </si>
  <si>
    <t xml:space="preserve"> phosphogluconate dehydrogenase (NADP(+)-dependent, decarboxylating)</t>
  </si>
  <si>
    <t>gene0123</t>
  </si>
  <si>
    <t xml:space="preserve"> ribonuclease J</t>
  </si>
  <si>
    <t>gene0126</t>
  </si>
  <si>
    <t>def</t>
  </si>
  <si>
    <t>K01462</t>
  </si>
  <si>
    <t>peptide deformylase [EC:3.5.1.88]</t>
  </si>
  <si>
    <t>3.5.1.88</t>
  </si>
  <si>
    <t xml:space="preserve"> peptide deformylase</t>
  </si>
  <si>
    <t>gene0129</t>
  </si>
  <si>
    <t>suhB</t>
  </si>
  <si>
    <t>K01092</t>
  </si>
  <si>
    <t>myo-inositol-1(or 4)-monophosphatase [EC:3.1.3.25]</t>
  </si>
  <si>
    <t>3.1.3.25</t>
  </si>
  <si>
    <t>M00131</t>
  </si>
  <si>
    <t>Metabolism;Metabolism;Environmental Information Processing</t>
  </si>
  <si>
    <t>Biosynthesis of other secondary metabolites;Carbohydrate metabolism;Signal transduction</t>
  </si>
  <si>
    <t>Streptomycin biosynthesis;Inositol phosphate metabolism;Phosphatidylinositol signaling system</t>
  </si>
  <si>
    <t xml:space="preserve"> myo-inositol-1(or 4)-monophosphatase</t>
  </si>
  <si>
    <t>gene0130</t>
  </si>
  <si>
    <t>typA</t>
  </si>
  <si>
    <t>K06207</t>
  </si>
  <si>
    <t>gene0131</t>
  </si>
  <si>
    <t>manX</t>
  </si>
  <si>
    <t>K02793</t>
  </si>
  <si>
    <t>PTS system, mannose-specific IIA component [EC:2.7.1.191]</t>
  </si>
  <si>
    <t>2.7.1.191</t>
  </si>
  <si>
    <t>M00276</t>
  </si>
  <si>
    <t>Carbohydrate metabolism;Carbohydrate metabolism;Membrane transport</t>
  </si>
  <si>
    <t>Fructose and mannose metabolism;Amino sugar and nucleotide sugar metabolism;Phosphotransferase system (PTS)</t>
  </si>
  <si>
    <t xml:space="preserve"> PTS mannose transporter subunit EIIAB</t>
  </si>
  <si>
    <t>gene0132</t>
  </si>
  <si>
    <t>manY</t>
  </si>
  <si>
    <t>K02795</t>
  </si>
  <si>
    <t>PTS system, mannose-specific IIC component</t>
  </si>
  <si>
    <t xml:space="preserve"> PTS mannose/fructose/sorbose transporter subunit IIC</t>
  </si>
  <si>
    <t>gene0133</t>
  </si>
  <si>
    <t>manZ</t>
  </si>
  <si>
    <t>K02796</t>
  </si>
  <si>
    <t>PTS system, mannose-specific IID component</t>
  </si>
  <si>
    <t xml:space="preserve"> PTS mannose transporter subunit IID</t>
  </si>
  <si>
    <t>gene0134</t>
  </si>
  <si>
    <t>ftsW</t>
  </si>
  <si>
    <t>K03588</t>
  </si>
  <si>
    <t>cell division protein FtsW</t>
  </si>
  <si>
    <t xml:space="preserve"> cell division protein</t>
  </si>
  <si>
    <t>gene0135</t>
  </si>
  <si>
    <t>pyc</t>
  </si>
  <si>
    <t>K01958</t>
  </si>
  <si>
    <t>pyruvate carboxylase [EC:6.4.1.1]</t>
  </si>
  <si>
    <t>6.4.1.1</t>
  </si>
  <si>
    <t>M00173</t>
  </si>
  <si>
    <t>Metabolism;Metabolism;Metabolism;Metabolism;Metabolism</t>
  </si>
  <si>
    <t>Carbohydrate metabolism;Carbohydrate metabolism;Energy metabolism;Global and overview maps;Global and overview maps</t>
  </si>
  <si>
    <t>Citrate cycle (TCA cycle);Pyruvate metabolism;Carbon fixation pathways in prokaryotes;Carbon metabolism;Biosynthesis of amino acids</t>
  </si>
  <si>
    <t xml:space="preserve"> pyruvate carboxylase</t>
  </si>
  <si>
    <t>gene0138</t>
  </si>
  <si>
    <t>coaD</t>
  </si>
  <si>
    <t>K00954</t>
  </si>
  <si>
    <t>pantetheine-phosphate adenylyltransferase [EC:2.7.7.3]</t>
  </si>
  <si>
    <t>2.7.7.3</t>
  </si>
  <si>
    <t xml:space="preserve"> pantetheine-phosphate adenylyltransferase</t>
  </si>
  <si>
    <t>gene0139</t>
  </si>
  <si>
    <t>K07177</t>
  </si>
  <si>
    <t>Lon-like protease</t>
  </si>
  <si>
    <t>Cellular community - prokaryotes</t>
  </si>
  <si>
    <t>Quorum sensing</t>
  </si>
  <si>
    <t xml:space="preserve"> peptidase S16</t>
  </si>
  <si>
    <t>gene0140</t>
  </si>
  <si>
    <t>purC</t>
  </si>
  <si>
    <t>K01923</t>
  </si>
  <si>
    <t>phosphoribosylaminoimidazole-succinocarboxamide synthase [EC:6.3.2.6]</t>
  </si>
  <si>
    <t>6.3.2.6</t>
  </si>
  <si>
    <t>M00048</t>
  </si>
  <si>
    <t xml:space="preserve"> phosphoribosylaminoimidazolesuccinocarboxamide synthase</t>
  </si>
  <si>
    <t>gene0141</t>
  </si>
  <si>
    <t>purL</t>
  </si>
  <si>
    <t>K01952</t>
  </si>
  <si>
    <t>phosphoribosylformylglycinamidine synthase [EC:6.3.5.3]</t>
  </si>
  <si>
    <t>6.3.5.3</t>
  </si>
  <si>
    <t xml:space="preserve"> phosphoribosylformylglycinamidine synthase</t>
  </si>
  <si>
    <t>gene0142</t>
  </si>
  <si>
    <t xml:space="preserve"> phosphoribosylformylglycinamidine synthase subunit PurQ</t>
  </si>
  <si>
    <t>gene0143</t>
  </si>
  <si>
    <t xml:space="preserve"> phosphoribosylformylglycinamidine synthase II</t>
  </si>
  <si>
    <t>gene0144</t>
  </si>
  <si>
    <t>purF</t>
  </si>
  <si>
    <t>K00764</t>
  </si>
  <si>
    <t>amidophosphoribosyltransferase [EC:2.4.2.14]</t>
  </si>
  <si>
    <t>2.4.2.14</t>
  </si>
  <si>
    <t>Nucleotide metabolism;Amino acid metabolism</t>
  </si>
  <si>
    <t>Purine metabolism;Alanine, aspartate and glutamate metabolism</t>
  </si>
  <si>
    <t xml:space="preserve"> amidophosphoribosyltransferase</t>
  </si>
  <si>
    <t>gene0145</t>
  </si>
  <si>
    <t>purM</t>
  </si>
  <si>
    <t>K01933</t>
  </si>
  <si>
    <t>phosphoribosylformylglycinamidine cyclo-ligase [EC:6.3.3.1]</t>
  </si>
  <si>
    <t>6.3.3.1</t>
  </si>
  <si>
    <t xml:space="preserve"> phosphoribosylformylglycinamidine cyclo-ligase</t>
  </si>
  <si>
    <t>gene0146</t>
  </si>
  <si>
    <t>purN</t>
  </si>
  <si>
    <t>K11175</t>
  </si>
  <si>
    <t>phosphoribosylglycinamide formyltransferase 1 [EC:2.1.2.2]</t>
  </si>
  <si>
    <t>2.1.2.2</t>
  </si>
  <si>
    <t>Nucleotide metabolism;Metabolism of cofactors and vitamins</t>
  </si>
  <si>
    <t>Purine metabolism;One carbon pool by folate</t>
  </si>
  <si>
    <t xml:space="preserve"> phosphoribosylglycinamide formyltransferase</t>
  </si>
  <si>
    <t>gene0147</t>
  </si>
  <si>
    <t>purH</t>
  </si>
  <si>
    <t>K00602</t>
  </si>
  <si>
    <t>phosphoribosylaminoimidazolecarboxamide formyltransferase / IMP cyclohydrolase [EC:2.1.2.3 3.5.4.10]</t>
  </si>
  <si>
    <t>2.1.2.3;3.5.4.10</t>
  </si>
  <si>
    <t>Metabolism;Metabolism;Human Diseases</t>
  </si>
  <si>
    <t>Nucleotide metabolism;Metabolism of cofactors and vitamins;Drug resistance: Antineoplastic</t>
  </si>
  <si>
    <t>Purine metabolism;One carbon pool by folate;Antifolate resistance</t>
  </si>
  <si>
    <t xml:space="preserve"> bifunctional phosphoribosylaminoimidazolecarboxamide formyltransferase/inosine monophosphate cyclohydrolase</t>
  </si>
  <si>
    <t>gene0148</t>
  </si>
  <si>
    <t>purD</t>
  </si>
  <si>
    <t>K01945</t>
  </si>
  <si>
    <t>phosphoribosylamine--glycine ligase [EC:6.3.4.13]</t>
  </si>
  <si>
    <t>6.3.4.13</t>
  </si>
  <si>
    <t xml:space="preserve"> phosphoribosylamine--glycine ligase</t>
  </si>
  <si>
    <t>gene0150</t>
  </si>
  <si>
    <t>clsA_B</t>
  </si>
  <si>
    <t>K06131</t>
  </si>
  <si>
    <t>cardiolipin synthase A/B [EC:2.7.8.-]</t>
  </si>
  <si>
    <t>Glycerophospholipid metabolism</t>
  </si>
  <si>
    <t xml:space="preserve"> cardiolipin synthase</t>
  </si>
  <si>
    <t>gene0154</t>
  </si>
  <si>
    <t>K01560</t>
  </si>
  <si>
    <t>2-haloacid dehalogenase [EC:3.8.1.2]</t>
  </si>
  <si>
    <t>3.8.1.2</t>
  </si>
  <si>
    <t>Xenobiotics biodegradation and metabolism;Xenobiotics biodegradation and metabolism</t>
  </si>
  <si>
    <t>Chlorocyclohexane and chlorobenzene degradation;Chloroalkane and chloroalkene degradation</t>
  </si>
  <si>
    <t xml:space="preserve"> noncanonical pyrimidine nucleotidase, YjjG family</t>
  </si>
  <si>
    <t>gene0155</t>
  </si>
  <si>
    <t>argS</t>
  </si>
  <si>
    <t>K01887</t>
  </si>
  <si>
    <t>arginyl-tRNA synthetase [EC:6.1.1.19]</t>
  </si>
  <si>
    <t>6.1.1.19</t>
  </si>
  <si>
    <t xml:space="preserve"> arginine--tRNA ligase</t>
  </si>
  <si>
    <t>gene0156</t>
  </si>
  <si>
    <t>comEA</t>
  </si>
  <si>
    <t>K02237</t>
  </si>
  <si>
    <t>competence protein ComEA</t>
  </si>
  <si>
    <t>M00429</t>
  </si>
  <si>
    <t xml:space="preserve"> competence protein ComE</t>
  </si>
  <si>
    <t>gene0157</t>
  </si>
  <si>
    <t>comEB</t>
  </si>
  <si>
    <t>K01493</t>
  </si>
  <si>
    <t>dCMP deaminase [EC:3.5.4.12]</t>
  </si>
  <si>
    <t>3.5.4.12</t>
  </si>
  <si>
    <t xml:space="preserve"> ComE operon protein 2</t>
  </si>
  <si>
    <t>gene0158</t>
  </si>
  <si>
    <t>comEC</t>
  </si>
  <si>
    <t>K02238</t>
  </si>
  <si>
    <t>competence protein ComEC</t>
  </si>
  <si>
    <t xml:space="preserve"> ComE operon protein 3</t>
  </si>
  <si>
    <t>gene0159</t>
  </si>
  <si>
    <t>holA</t>
  </si>
  <si>
    <t>K02340</t>
  </si>
  <si>
    <t>DNA polymerase III subunit delta [EC:2.7.7.7]</t>
  </si>
  <si>
    <t xml:space="preserve"> DNA polymerase III subunit delta</t>
  </si>
  <si>
    <t>gene0160</t>
  </si>
  <si>
    <t>idi</t>
  </si>
  <si>
    <t>K01823</t>
  </si>
  <si>
    <t>isopentenyl-diphosphate Delta-isomerase [EC:5.3.3.2]</t>
  </si>
  <si>
    <t>5.3.3.2</t>
  </si>
  <si>
    <t>M00095</t>
  </si>
  <si>
    <t xml:space="preserve"> type 2 isopentenyl-diphosphate Delta-isomerase</t>
  </si>
  <si>
    <t>gene0161</t>
  </si>
  <si>
    <t>mvaK2</t>
  </si>
  <si>
    <t>K00938</t>
  </si>
  <si>
    <t>phosphomevalonate kinase [EC:2.7.4.2]</t>
  </si>
  <si>
    <t>2.7.4.2</t>
  </si>
  <si>
    <t xml:space="preserve"> phosphomevalonate kinase</t>
  </si>
  <si>
    <t>gene0162</t>
  </si>
  <si>
    <t>mvaD</t>
  </si>
  <si>
    <t>K01597</t>
  </si>
  <si>
    <t>diphosphomevalonate decarboxylase [EC:4.1.1.33]</t>
  </si>
  <si>
    <t>4.1.1.33</t>
  </si>
  <si>
    <t xml:space="preserve"> diphosphomevalonate decarboxylase</t>
  </si>
  <si>
    <t>gene0163</t>
  </si>
  <si>
    <t>mvaK1</t>
  </si>
  <si>
    <t>K00869</t>
  </si>
  <si>
    <t>mevalonate kinase [EC:2.7.1.36]</t>
  </si>
  <si>
    <t>2.7.1.36</t>
  </si>
  <si>
    <t>Metabolism;Cellular Processes</t>
  </si>
  <si>
    <t>Metabolism of terpenoids and polyketides;Transport and catabolism</t>
  </si>
  <si>
    <t>Terpenoid backbone biosynthesis;Peroxisome</t>
  </si>
  <si>
    <t xml:space="preserve"> mevalonate kinase</t>
  </si>
  <si>
    <t>gene0164</t>
  </si>
  <si>
    <t>dinG</t>
  </si>
  <si>
    <t>K03722</t>
  </si>
  <si>
    <t>ATP-dependent DNA helicase DinG [EC:3.6.4.12]</t>
  </si>
  <si>
    <t xml:space="preserve"> DNA-directed DNA polymerase III epsilon subunit</t>
  </si>
  <si>
    <t>gene0167</t>
  </si>
  <si>
    <t>asnS</t>
  </si>
  <si>
    <t>K01893</t>
  </si>
  <si>
    <t>asparaginyl-tRNA synthetase [EC:6.1.1.22]</t>
  </si>
  <si>
    <t>6.1.1.22</t>
  </si>
  <si>
    <t xml:space="preserve"> asparagine--tRNA ligase</t>
  </si>
  <si>
    <t>gene0168</t>
  </si>
  <si>
    <t>dnaD</t>
  </si>
  <si>
    <t>K02086</t>
  </si>
  <si>
    <t>DNA replication protein</t>
  </si>
  <si>
    <t xml:space="preserve"> DNA replication protein DnaD</t>
  </si>
  <si>
    <t>gene0169</t>
  </si>
  <si>
    <t>K10773</t>
  </si>
  <si>
    <t>endonuclease III [EC:4.2.99.18]</t>
  </si>
  <si>
    <t>4.2.99.18</t>
  </si>
  <si>
    <t>Base excision repair</t>
  </si>
  <si>
    <t xml:space="preserve"> endonuclease III</t>
  </si>
  <si>
    <t>gene0170</t>
  </si>
  <si>
    <t>msrA</t>
  </si>
  <si>
    <t>K07304</t>
  </si>
  <si>
    <t>peptide-methionine (S)-S-oxide reductase [EC:1.8.4.11]</t>
  </si>
  <si>
    <t>1.8.4.11</t>
  </si>
  <si>
    <t xml:space="preserve"> peptide-methionine (S)-S-oxide reductase</t>
  </si>
  <si>
    <t>gene0177</t>
  </si>
  <si>
    <t>ppsR</t>
  </si>
  <si>
    <t>K09773</t>
  </si>
  <si>
    <t>[pyruvate, water dikinase]-phosphate phosphotransferase / [pyruvate, water dikinase] kinase [EC:2.7.4.28 2.7.11.33]</t>
  </si>
  <si>
    <t>2.7.4.28;2.7.11.33</t>
  </si>
  <si>
    <t xml:space="preserve"> phosphotransferase</t>
  </si>
  <si>
    <t>gene0178</t>
  </si>
  <si>
    <t>rpsU</t>
  </si>
  <si>
    <t>K02970</t>
  </si>
  <si>
    <t>small subunit ribosomal protein S21</t>
  </si>
  <si>
    <t xml:space="preserve"> 30S ribosomal protein S21</t>
  </si>
  <si>
    <t>gene0179</t>
  </si>
  <si>
    <t>K09117</t>
  </si>
  <si>
    <t>gene0183</t>
  </si>
  <si>
    <t>dapB</t>
  </si>
  <si>
    <t>K00215</t>
  </si>
  <si>
    <t>4-hydroxy-tetrahydrodipicolinate reductase [EC:1.17.1.8]</t>
  </si>
  <si>
    <t>1.17.1.8</t>
  </si>
  <si>
    <t xml:space="preserve"> 4-hydroxy-tetrahydrodipicolinate reductase</t>
  </si>
  <si>
    <t>gene0184</t>
  </si>
  <si>
    <t>cca</t>
  </si>
  <si>
    <t>K00974</t>
  </si>
  <si>
    <t>tRNA nucleotidyltransferase (CCA-adding enzyme) [EC:2.7.7.72 3.1.3.- 3.1.4.-]</t>
  </si>
  <si>
    <t>2.7.7.72</t>
  </si>
  <si>
    <t>RNA transport</t>
  </si>
  <si>
    <t xml:space="preserve"> CCA tRNA nucleotidyltransferase</t>
  </si>
  <si>
    <t>gene0185</t>
  </si>
  <si>
    <t>uup</t>
  </si>
  <si>
    <t>K15738</t>
  </si>
  <si>
    <t>ABC transport system&amp;#160;ATP-binding/permease protein</t>
  </si>
  <si>
    <t xml:space="preserve"> ABC transporter ATP-binding protein</t>
  </si>
  <si>
    <t>gene0186</t>
  </si>
  <si>
    <t>thyA</t>
  </si>
  <si>
    <t>K00560</t>
  </si>
  <si>
    <t>thymidylate synthase [EC:2.1.1.45]</t>
  </si>
  <si>
    <t>2.1.1.45</t>
  </si>
  <si>
    <t>M00053</t>
  </si>
  <si>
    <t>Pyrimidine metabolism;One carbon pool by folate;Antifolate resistance</t>
  </si>
  <si>
    <t xml:space="preserve"> thymidylate synthase</t>
  </si>
  <si>
    <t>gene0187</t>
  </si>
  <si>
    <t>folA</t>
  </si>
  <si>
    <t>K00287</t>
  </si>
  <si>
    <t>dihydrofolate reductase [EC:1.5.1.3]</t>
  </si>
  <si>
    <t>1.5.1.3</t>
  </si>
  <si>
    <t>M00126</t>
  </si>
  <si>
    <t>Metabolism of cofactors and vitamins;Metabolism of cofactors and vitamins;Drug resistance: Antineoplastic</t>
  </si>
  <si>
    <t>One carbon pool by folate;Folate biosynthesis;Antifolate resistance</t>
  </si>
  <si>
    <t xml:space="preserve"> diacylglycerol kinase</t>
  </si>
  <si>
    <t>gene0195</t>
  </si>
  <si>
    <t>rbgA</t>
  </si>
  <si>
    <t>K14540</t>
  </si>
  <si>
    <t>ribosome biogenesis GTPase A</t>
  </si>
  <si>
    <t>gene0196</t>
  </si>
  <si>
    <t>rnhB</t>
  </si>
  <si>
    <t>K03470</t>
  </si>
  <si>
    <t>ribonuclease HII [EC:3.1.26.4]</t>
  </si>
  <si>
    <t>3.1.26.4</t>
  </si>
  <si>
    <t>DNA replication</t>
  </si>
  <si>
    <t xml:space="preserve"> ribonuclease HII</t>
  </si>
  <si>
    <t>gene0197</t>
  </si>
  <si>
    <t>smf</t>
  </si>
  <si>
    <t>K04096</t>
  </si>
  <si>
    <t>DNA processing protein</t>
  </si>
  <si>
    <t xml:space="preserve"> DNA processing protein DprA</t>
  </si>
  <si>
    <t>gene0198</t>
  </si>
  <si>
    <t>topA</t>
  </si>
  <si>
    <t>K03168</t>
  </si>
  <si>
    <t>DNA topoisomerase I [EC:5.99.1.2]</t>
  </si>
  <si>
    <t>5.99.1.2</t>
  </si>
  <si>
    <t xml:space="preserve"> DNA topoisomerase I</t>
  </si>
  <si>
    <t>gene0199</t>
  </si>
  <si>
    <t>trmFO</t>
  </si>
  <si>
    <t>K04094</t>
  </si>
  <si>
    <t>methylenetetrahydrofolate--tRNA-(uracil-5-)-methyltransferase [EC:2.1.1.74]</t>
  </si>
  <si>
    <t>2.1.1.74</t>
  </si>
  <si>
    <t xml:space="preserve"> methylenetetrahydrofolate--tRNA-(uracil(54)-C(5))-methyltransferase (FADH(2)-oxidizing) TrmFO</t>
  </si>
  <si>
    <t>gene0200</t>
  </si>
  <si>
    <t>gatC</t>
  </si>
  <si>
    <t>K02775</t>
  </si>
  <si>
    <t>PTS system, galactitol-specific IIC component</t>
  </si>
  <si>
    <t>M00279</t>
  </si>
  <si>
    <t>Carbohydrate metabolism;Membrane transport</t>
  </si>
  <si>
    <t>Galactose metabolism;Phosphotransferase system (PTS)</t>
  </si>
  <si>
    <t xml:space="preserve"> PTS galactitol transporter subunit IIC</t>
  </si>
  <si>
    <t>gene0202</t>
  </si>
  <si>
    <t>K01990</t>
  </si>
  <si>
    <t>ABC-2 type transport system ATP-binding protein</t>
  </si>
  <si>
    <t>M00254</t>
  </si>
  <si>
    <t>gene0203</t>
  </si>
  <si>
    <t>K01992</t>
  </si>
  <si>
    <t>ABC-2 type transport system permease protein</t>
  </si>
  <si>
    <t xml:space="preserve"> ABC transporter permease</t>
  </si>
  <si>
    <t>gene0204</t>
  </si>
  <si>
    <t>gpmB</t>
  </si>
  <si>
    <t>K15634</t>
  </si>
  <si>
    <t>probable phosphoglycerate mutase [EC:5.4.2.12]</t>
  </si>
  <si>
    <t>5.4.2.12</t>
  </si>
  <si>
    <t>Carbohydrate metabolism;Amino acid metabolism;Energy metabolism;Global and overview maps;Global and overview maps</t>
  </si>
  <si>
    <t>Glycolysis / Gluconeogenesis;Glycine, serine and threonine metabolism;Methane metabolism;Carbon metabolism;Biosynthesis of amino acids</t>
  </si>
  <si>
    <t xml:space="preserve"> phosphoglycerate mutase</t>
  </si>
  <si>
    <t>gene0206</t>
  </si>
  <si>
    <t>recD</t>
  </si>
  <si>
    <t>K03581</t>
  </si>
  <si>
    <t>exodeoxyribonuclease V alpha subunit [EC:3.1.11.5]</t>
  </si>
  <si>
    <t>3.1.11.5</t>
  </si>
  <si>
    <t xml:space="preserve"> exodeoxyribonuclease V subunit alpha</t>
  </si>
  <si>
    <t>gene0211</t>
  </si>
  <si>
    <t>spoU</t>
  </si>
  <si>
    <t>K03437</t>
  </si>
  <si>
    <t>RNA methyltransferase, TrmH family</t>
  </si>
  <si>
    <t xml:space="preserve"> 23S rRNA methyltransferase</t>
  </si>
  <si>
    <t>gene0212</t>
  </si>
  <si>
    <t>K06950</t>
  </si>
  <si>
    <t xml:space="preserve"> hydrolase</t>
  </si>
  <si>
    <t>gene0214</t>
  </si>
  <si>
    <t>pheS</t>
  </si>
  <si>
    <t>K01889</t>
  </si>
  <si>
    <t>phenylalanyl-tRNA synthetase alpha chain [EC:6.1.1.20]</t>
  </si>
  <si>
    <t>6.1.1.20</t>
  </si>
  <si>
    <t xml:space="preserve"> phenylalanine--tRNA ligase subunit alpha</t>
  </si>
  <si>
    <t>gene0215</t>
  </si>
  <si>
    <t>pheT</t>
  </si>
  <si>
    <t>K01890</t>
  </si>
  <si>
    <t>phenylalanyl-tRNA synthetase beta chain [EC:6.1.1.20]</t>
  </si>
  <si>
    <t xml:space="preserve"> phenylalanine--tRNA ligase subunit beta</t>
  </si>
  <si>
    <t>gene0216</t>
  </si>
  <si>
    <t>K07082</t>
  </si>
  <si>
    <t>UPF0755 protein</t>
  </si>
  <si>
    <t xml:space="preserve"> aminodeoxychorismate lyase</t>
  </si>
  <si>
    <t>gene0217</t>
  </si>
  <si>
    <t>udk</t>
  </si>
  <si>
    <t>K00876</t>
  </si>
  <si>
    <t>uridine kinase [EC:2.7.1.48]</t>
  </si>
  <si>
    <t>2.7.1.48</t>
  </si>
  <si>
    <t xml:space="preserve"> uridine kinase</t>
  </si>
  <si>
    <t>gene0218</t>
  </si>
  <si>
    <t>greA</t>
  </si>
  <si>
    <t>K03624</t>
  </si>
  <si>
    <t>transcription elongation factor GreA</t>
  </si>
  <si>
    <t xml:space="preserve"> transcription elongation factor GreA</t>
  </si>
  <si>
    <t>gene0220</t>
  </si>
  <si>
    <t>iunH</t>
  </si>
  <si>
    <t>K01239</t>
  </si>
  <si>
    <t>purine nucleosidase [EC:3.2.2.1]</t>
  </si>
  <si>
    <t>3.2.2.1</t>
  </si>
  <si>
    <t>Purine metabolism;Nicotinate and nicotinamide metabolism</t>
  </si>
  <si>
    <t xml:space="preserve"> inosine-uridine nucleoside N-ribohydrolase</t>
  </si>
  <si>
    <t>gene0222</t>
  </si>
  <si>
    <t>prmA</t>
  </si>
  <si>
    <t>K02687</t>
  </si>
  <si>
    <t>ribosomal protein L11 methyltransferase [EC:2.1.1.-]</t>
  </si>
  <si>
    <t xml:space="preserve"> ribosomal protein L11 methyltransferase</t>
  </si>
  <si>
    <t>gene0223</t>
  </si>
  <si>
    <t>rsmE</t>
  </si>
  <si>
    <t>K09761</t>
  </si>
  <si>
    <t>16S rRNA (uracil1498-N3)-methyltransferase [EC:2.1.1.193]</t>
  </si>
  <si>
    <t>2.1.1.193</t>
  </si>
  <si>
    <t xml:space="preserve"> 16S rRNA (uracil(1498)-N(3))-methyltransferase</t>
  </si>
  <si>
    <t>gene0224</t>
  </si>
  <si>
    <t>relA</t>
  </si>
  <si>
    <t>K00951</t>
  </si>
  <si>
    <t>GTP pyrophosphokinase [EC:2.7.6.5]</t>
  </si>
  <si>
    <t>2.7.6.5</t>
  </si>
  <si>
    <t xml:space="preserve"> GTP pyrophosphokinase</t>
  </si>
  <si>
    <t>gene0225</t>
  </si>
  <si>
    <t>dtd</t>
  </si>
  <si>
    <t>K07560</t>
  </si>
  <si>
    <t>D-tyrosyl-tRNA(Tyr) deacylase [EC:3.1.-.-]</t>
  </si>
  <si>
    <t xml:space="preserve"> D-tyrosyl-tRNA(Tyr) deacylase</t>
  </si>
  <si>
    <t>gene0227</t>
  </si>
  <si>
    <t>lspA</t>
  </si>
  <si>
    <t>K03101</t>
  </si>
  <si>
    <t>signal peptidase II [EC:3.4.23.36]</t>
  </si>
  <si>
    <t>3.4.23.36</t>
  </si>
  <si>
    <t>Protein export</t>
  </si>
  <si>
    <t xml:space="preserve"> signal peptidase II</t>
  </si>
  <si>
    <t>gene0228</t>
  </si>
  <si>
    <t>rluD</t>
  </si>
  <si>
    <t>K06180</t>
  </si>
  <si>
    <t>23S rRNA pseudouridine1911/1915/1917 synthase [EC:5.4.99.23]</t>
  </si>
  <si>
    <t>5.4.99.23</t>
  </si>
  <si>
    <t xml:space="preserve"> RNA pseudouridine synthase</t>
  </si>
  <si>
    <t>gene0229</t>
  </si>
  <si>
    <t>pyrR</t>
  </si>
  <si>
    <t>K02825</t>
  </si>
  <si>
    <t>pyrimidine operon attenuation protein / uracil phosphoribosyltransferase [EC:2.4.2.9]</t>
  </si>
  <si>
    <t xml:space="preserve"> bifunctional protein PyrR</t>
  </si>
  <si>
    <t>gene0230</t>
  </si>
  <si>
    <t>pyrP</t>
  </si>
  <si>
    <t>K02824</t>
  </si>
  <si>
    <t>uracil permease</t>
  </si>
  <si>
    <t xml:space="preserve"> uracil transporter</t>
  </si>
  <si>
    <t>gene0231</t>
  </si>
  <si>
    <t>carA</t>
  </si>
  <si>
    <t>K01956</t>
  </si>
  <si>
    <t>carbamoyl-phosphate synthase small subunit [EC:6.3.5.5]</t>
  </si>
  <si>
    <t>6.3.5.5</t>
  </si>
  <si>
    <t>M00051</t>
  </si>
  <si>
    <t>Pyrimidine metabolism;Alanine, aspartate and glutamate metabolism</t>
  </si>
  <si>
    <t xml:space="preserve"> carbamoyl phosphate synthase small subunit</t>
  </si>
  <si>
    <t>gene0232</t>
  </si>
  <si>
    <t>carB</t>
  </si>
  <si>
    <t>K01955</t>
  </si>
  <si>
    <t>carbamoyl-phosphate synthase large subunit [EC:6.3.5.5]</t>
  </si>
  <si>
    <t xml:space="preserve"> carbamoyl phosphate synthase large subunit</t>
  </si>
  <si>
    <t>gene0233</t>
  </si>
  <si>
    <t>pyrF</t>
  </si>
  <si>
    <t>K01591</t>
  </si>
  <si>
    <t>orotidine-5'-phosphate decarboxylase [EC:4.1.1.23]</t>
  </si>
  <si>
    <t>4.1.1.23</t>
  </si>
  <si>
    <t xml:space="preserve"> orotidine 5'-phosphate decarboxylase</t>
  </si>
  <si>
    <t>gene0234</t>
  </si>
  <si>
    <t>pyrE</t>
  </si>
  <si>
    <t>K00762</t>
  </si>
  <si>
    <t>orotate phosphoribosyltransferase [EC:2.4.2.10]</t>
  </si>
  <si>
    <t>2.4.2.10</t>
  </si>
  <si>
    <t xml:space="preserve"> orotate phosphoribosyltransferase</t>
  </si>
  <si>
    <t>gene0236</t>
  </si>
  <si>
    <t>ppaC</t>
  </si>
  <si>
    <t>K15986</t>
  </si>
  <si>
    <t>manganese-dependent inorganic pyrophosphatase [EC:3.6.1.1]</t>
  </si>
  <si>
    <t>3.6.1.1</t>
  </si>
  <si>
    <t>Energy metabolism</t>
  </si>
  <si>
    <t>Oxidative phosphorylation</t>
  </si>
  <si>
    <t xml:space="preserve"> manganese-dependent inorganic pyrophosphatase</t>
  </si>
  <si>
    <t>gene0238</t>
  </si>
  <si>
    <t>patA</t>
  </si>
  <si>
    <t>K00841</t>
  </si>
  <si>
    <t>aminotransferase [EC:2.6.1.-]</t>
  </si>
  <si>
    <t>M00525</t>
  </si>
  <si>
    <t>Amino acid metabolism;Global and overview maps</t>
  </si>
  <si>
    <t>Lysine biosynthesis;Biosynthesis of amino acids</t>
  </si>
  <si>
    <t xml:space="preserve"> aminotransferase A</t>
  </si>
  <si>
    <t>gene0239</t>
  </si>
  <si>
    <t>murI</t>
  </si>
  <si>
    <t>K01776</t>
  </si>
  <si>
    <t>glutamate racemase [EC:5.1.1.3]</t>
  </si>
  <si>
    <t>5.1.1.3</t>
  </si>
  <si>
    <t>D-Glutamine and D-glutamate metabolism</t>
  </si>
  <si>
    <t xml:space="preserve"> glutamate racemase</t>
  </si>
  <si>
    <t>gene0242</t>
  </si>
  <si>
    <t>ypsC</t>
  </si>
  <si>
    <t>K07444</t>
  </si>
  <si>
    <t>putative N6-adenine-specific DNA methylase [EC:2.1.1.-]</t>
  </si>
  <si>
    <t xml:space="preserve"> RNA methyltransferase</t>
  </si>
  <si>
    <t>gene0243</t>
  </si>
  <si>
    <t>gene0244</t>
  </si>
  <si>
    <t>rnhA</t>
  </si>
  <si>
    <t>K03469</t>
  </si>
  <si>
    <t>ribonuclease HI [EC:3.1.26.4]</t>
  </si>
  <si>
    <t xml:space="preserve"> ribonuclease HI</t>
  </si>
  <si>
    <t>gene0246</t>
  </si>
  <si>
    <t>fhs</t>
  </si>
  <si>
    <t>K01938</t>
  </si>
  <si>
    <t>formate--tetrahydrofolate ligase [EC:6.3.4.3]</t>
  </si>
  <si>
    <t>6.3.4.3</t>
  </si>
  <si>
    <t xml:space="preserve"> formate--tetrahydrofolate ligase</t>
  </si>
  <si>
    <t>gene0251</t>
  </si>
  <si>
    <t>yaaU</t>
  </si>
  <si>
    <t>K08368</t>
  </si>
  <si>
    <t>MFS transporter, putative metabolite transport protein</t>
  </si>
  <si>
    <t xml:space="preserve"> MFS transporter</t>
  </si>
  <si>
    <t>gene0252</t>
  </si>
  <si>
    <t>trmK</t>
  </si>
  <si>
    <t>K06967</t>
  </si>
  <si>
    <t>tRNA (adenine22-N1)-methyltransferase [EC:2.1.1.217]</t>
  </si>
  <si>
    <t>2.1.1.217</t>
  </si>
  <si>
    <t xml:space="preserve"> SAM-dependent methyltransferase</t>
  </si>
  <si>
    <t>gene0254</t>
  </si>
  <si>
    <t>pepT</t>
  </si>
  <si>
    <t>K01258</t>
  </si>
  <si>
    <t>tripeptide aminopeptidase [EC:3.4.11.4]</t>
  </si>
  <si>
    <t>3.4.11.4</t>
  </si>
  <si>
    <t xml:space="preserve"> peptidase T</t>
  </si>
  <si>
    <t>gene0258</t>
  </si>
  <si>
    <t>hisS</t>
  </si>
  <si>
    <t>K01892</t>
  </si>
  <si>
    <t>histidyl-tRNA synthetase [EC:6.1.1.21]</t>
  </si>
  <si>
    <t>6.1.1.21</t>
  </si>
  <si>
    <t xml:space="preserve"> histidine--tRNA ligase</t>
  </si>
  <si>
    <t>gene0259</t>
  </si>
  <si>
    <t>aspS</t>
  </si>
  <si>
    <t>K01876</t>
  </si>
  <si>
    <t>aspartyl-tRNA synthetase [EC:6.1.1.12]</t>
  </si>
  <si>
    <t>6.1.1.12</t>
  </si>
  <si>
    <t xml:space="preserve"> aspartate--tRNA ligase</t>
  </si>
  <si>
    <t>gene0261</t>
  </si>
  <si>
    <t>nhaC</t>
  </si>
  <si>
    <t>K03315</t>
  </si>
  <si>
    <t>Na+:H+ antiporter, NhaC family</t>
  </si>
  <si>
    <t xml:space="preserve"> sodium:proton antiporter</t>
  </si>
  <si>
    <t>gene0262</t>
  </si>
  <si>
    <t>dapF</t>
  </si>
  <si>
    <t>K01778</t>
  </si>
  <si>
    <t>diaminopimelate epimerase [EC:5.1.1.7]</t>
  </si>
  <si>
    <t>5.1.1.7</t>
  </si>
  <si>
    <t xml:space="preserve"> diaminopimelate epimerase</t>
  </si>
  <si>
    <t>gene0263</t>
  </si>
  <si>
    <t>nudF</t>
  </si>
  <si>
    <t>K01515</t>
  </si>
  <si>
    <t>ADP-ribose pyrophosphatase [EC:3.6.1.13]</t>
  </si>
  <si>
    <t>3.6.1.13</t>
  </si>
  <si>
    <t xml:space="preserve"> ADP-ribose pyrophosphatase</t>
  </si>
  <si>
    <t>gene0265</t>
  </si>
  <si>
    <t>mtnN</t>
  </si>
  <si>
    <t>K01243</t>
  </si>
  <si>
    <t>adenosylhomocysteine nucleosidase [EC:3.2.2.9]</t>
  </si>
  <si>
    <t>3.2.2.9</t>
  </si>
  <si>
    <t>M00034</t>
  </si>
  <si>
    <t>Cysteine and methionine metabolism;Biosynthesis of amino acids</t>
  </si>
  <si>
    <t xml:space="preserve"> 5'-methylthioadenosine/S-adenosylhomocysteine nucleosidase</t>
  </si>
  <si>
    <t>gene0266</t>
  </si>
  <si>
    <t>iscS</t>
  </si>
  <si>
    <t>K04487</t>
  </si>
  <si>
    <t>cysteine desulfurase [EC:2.8.1.7]</t>
  </si>
  <si>
    <t>2.8.1.7</t>
  </si>
  <si>
    <t>Metabolism of cofactors and vitamins;Folding, sorting and degradation</t>
  </si>
  <si>
    <t>Thiamine metabolism;Sulfur relay system</t>
  </si>
  <si>
    <t xml:space="preserve"> cysteine desulfurase</t>
  </si>
  <si>
    <t>gene0268</t>
  </si>
  <si>
    <t>mnmA</t>
  </si>
  <si>
    <t>K00566</t>
  </si>
  <si>
    <t>tRNA-uridine 2-sulfurtransferase [EC:2.8.1.13]</t>
  </si>
  <si>
    <t>2.8.1.13</t>
  </si>
  <si>
    <t>Sulfur relay system</t>
  </si>
  <si>
    <t xml:space="preserve"> tRNA 2-thiouridine(34) synthase MnmA</t>
  </si>
  <si>
    <t>gene0269</t>
  </si>
  <si>
    <t>clpB</t>
  </si>
  <si>
    <t>K03695</t>
  </si>
  <si>
    <t>ATP-dependent Clp protease ATP-binding subunit ClpB</t>
  </si>
  <si>
    <t>Organismal Systems</t>
  </si>
  <si>
    <t>Aging</t>
  </si>
  <si>
    <t>Longevity regulating pathway - multiple species</t>
  </si>
  <si>
    <t xml:space="preserve"> ATP-dependent chaperone ClpB</t>
  </si>
  <si>
    <t>gene0271</t>
  </si>
  <si>
    <t>dnaE</t>
  </si>
  <si>
    <t>K02337</t>
  </si>
  <si>
    <t>DNA polymerase III subunit alpha [EC:2.7.7.7]</t>
  </si>
  <si>
    <t>gene0272</t>
  </si>
  <si>
    <t>pfkA</t>
  </si>
  <si>
    <t>K00850</t>
  </si>
  <si>
    <t>6-phosphofructokinase 1 [EC:2.7.1.11]</t>
  </si>
  <si>
    <t>2.7.1.11</t>
  </si>
  <si>
    <t>Metabolism;Metabolism;Metabolism;Metabolism;Metabolism;Metabolism;Metabolism;Genetic Information Processing;Environmental Information Processing;Human Diseases</t>
  </si>
  <si>
    <t>Carbohydrate metabolism;Carbohydrate metabolism;Carbohydrate metabolism;Carbohydrate metabolism;Energy metabolism;Global and overview maps;Global and overview maps;Folding, sorting and degradation;Signal transduction;Cancers: Overview</t>
  </si>
  <si>
    <t>Glycolysis / Gluconeogenesis;Pentose phosphate pathway;Fructose and mannose metabolism;Galactose metabolism;Methane metabolism;Carbon metabolism;Biosynthesis of amino acids;RNA degradation;AMPK signaling pathway;Central carbon metabolism in cancer</t>
  </si>
  <si>
    <t xml:space="preserve"> ATP-dependent 6-phosphofructokinase</t>
  </si>
  <si>
    <t>gene0273</t>
  </si>
  <si>
    <t>pyk</t>
  </si>
  <si>
    <t>K00873</t>
  </si>
  <si>
    <t>pyruvate kinase [EC:2.7.1.40]</t>
  </si>
  <si>
    <t>2.7.1.40</t>
  </si>
  <si>
    <t>Metabolism;Metabolism;Metabolism;Metabolism;Metabolism;Organismal Systems;Human Diseases;Human Diseases;Human Diseases</t>
  </si>
  <si>
    <t>Carbohydrate metabolism;Nucleotide metabolism;Carbohydrate metabolism;Global and overview maps;Global and overview maps;Endocrine system;Endocrine and metabolic diseases;Cancers: Overview;Cancers: Overview</t>
  </si>
  <si>
    <t>Glycolysis / Gluconeogenesis;Purine metabolism;Pyruvate metabolism;Carbon metabolism;Biosynthesis of amino acids;Glucagon signaling pathway;Type II diabetes mellitus;Viral carcinogenesis;Central carbon metabolism in cancer</t>
  </si>
  <si>
    <t xml:space="preserve"> pyruvate kinase</t>
  </si>
  <si>
    <t>gene0274</t>
  </si>
  <si>
    <t>galA</t>
  </si>
  <si>
    <t>K07407</t>
  </si>
  <si>
    <t>alpha-galactosidase [EC:3.2.1.22]</t>
  </si>
  <si>
    <t>3.2.1.22</t>
  </si>
  <si>
    <t>Carbohydrate metabolism;Lipid metabolism;Lipid metabolism;Glycan biosynthesis and metabolism</t>
  </si>
  <si>
    <t>Galactose metabolism;Glycerolipid metabolism;Sphingolipid metabolism;Glycosphingolipid biosynthesis - globo and isoglobo series</t>
  </si>
  <si>
    <t xml:space="preserve"> alpha-galactosidase</t>
  </si>
  <si>
    <t>gene0276</t>
  </si>
  <si>
    <t>mutT</t>
  </si>
  <si>
    <t>K03574</t>
  </si>
  <si>
    <t>8-oxo-dGTP diphosphatase [EC:3.6.1.55]</t>
  </si>
  <si>
    <t>3.6.1.55</t>
  </si>
  <si>
    <t xml:space="preserve"> 7,8-dihydro-8-oxoguanine-triphosphatase</t>
  </si>
  <si>
    <t>gene0279</t>
  </si>
  <si>
    <t>bcsA</t>
  </si>
  <si>
    <t>K00694</t>
  </si>
  <si>
    <t>cellulose synthase (UDP-forming) [EC:2.4.1.12]</t>
  </si>
  <si>
    <t>2.4.1.12</t>
  </si>
  <si>
    <t>Carbohydrate metabolism;Cellular community - prokaryotes</t>
  </si>
  <si>
    <t>Starch and sucrose metabolism;Biofilm formation - Escherichia coli</t>
  </si>
  <si>
    <t xml:space="preserve"> cellulose synthase</t>
  </si>
  <si>
    <t>gene0286</t>
  </si>
  <si>
    <t>pbuG</t>
  </si>
  <si>
    <t>K06901</t>
  </si>
  <si>
    <t>putative MFS transporter, AGZA family, xanthine/uracil permease</t>
  </si>
  <si>
    <t xml:space="preserve"> permease</t>
  </si>
  <si>
    <t>gene0287</t>
  </si>
  <si>
    <t>ndh</t>
  </si>
  <si>
    <t>K03885</t>
  </si>
  <si>
    <t>NADH dehydrogenase [EC:1.6.99.3]</t>
  </si>
  <si>
    <t>1.6.99.3</t>
  </si>
  <si>
    <t xml:space="preserve"> NADH dehydrogenase</t>
  </si>
  <si>
    <t>gene0288</t>
  </si>
  <si>
    <t>menA</t>
  </si>
  <si>
    <t>K02548</t>
  </si>
  <si>
    <t>1,4-dihydroxy-2-naphthoate octaprenyltransferase [EC:2.5.1.74 2.5.1.-]</t>
  </si>
  <si>
    <t>2.5.1.74</t>
  </si>
  <si>
    <t>M00116</t>
  </si>
  <si>
    <t>Ubiquinone and other terpenoid-quinone biosynthesis</t>
  </si>
  <si>
    <t xml:space="preserve"> 1,4-dihydroxy-2-naphthoate octaprenyltransferase</t>
  </si>
  <si>
    <t>gene0289</t>
  </si>
  <si>
    <t>hepST</t>
  </si>
  <si>
    <t>K00805</t>
  </si>
  <si>
    <t>heptaprenyl diphosphate synthase [EC:2.5.1.30]</t>
  </si>
  <si>
    <t>2.5.1.30</t>
  </si>
  <si>
    <t xml:space="preserve"> farnesyl pyrophosphate synthetase</t>
  </si>
  <si>
    <t>gene0290</t>
  </si>
  <si>
    <t>cydC</t>
  </si>
  <si>
    <t>K16012</t>
  </si>
  <si>
    <t>ATP-binding cassette, subfamily C, bacterial CydC</t>
  </si>
  <si>
    <t>Environmental Information Processing</t>
  </si>
  <si>
    <t>Membrane transport</t>
  </si>
  <si>
    <t>ABC transporters</t>
  </si>
  <si>
    <t xml:space="preserve"> amino acid ABC transporter ATP-binding protein</t>
  </si>
  <si>
    <t>gene0291</t>
  </si>
  <si>
    <t>cydD</t>
  </si>
  <si>
    <t>K16013</t>
  </si>
  <si>
    <t>ATP-binding cassette, subfamily C, bacterial CydD</t>
  </si>
  <si>
    <t xml:space="preserve"> thiol reductant ABC exporter subunit CydD</t>
  </si>
  <si>
    <t>gene0292</t>
  </si>
  <si>
    <t>cydB</t>
  </si>
  <si>
    <t>K00426</t>
  </si>
  <si>
    <t>cytochrome d ubiquinol oxidase subunit II [EC:1.10.3.14]</t>
  </si>
  <si>
    <t>1.10.3.14</t>
  </si>
  <si>
    <t>M00153</t>
  </si>
  <si>
    <t>Energy metabolism;Signal transduction</t>
  </si>
  <si>
    <t>Oxidative phosphorylation;Two-component system</t>
  </si>
  <si>
    <t xml:space="preserve"> cytochrome c oxidase assembly protein</t>
  </si>
  <si>
    <t>gene0293</t>
  </si>
  <si>
    <t>cydA</t>
  </si>
  <si>
    <t>K00425</t>
  </si>
  <si>
    <t>cytochrome d ubiquinol oxidase subunit I [EC:1.10.3.14]</t>
  </si>
  <si>
    <t xml:space="preserve"> cytochrome ubiquinol oxidase subunit I</t>
  </si>
  <si>
    <t>gene0294</t>
  </si>
  <si>
    <t>asnA</t>
  </si>
  <si>
    <t>K01914</t>
  </si>
  <si>
    <t>aspartate--ammonia ligase [EC:6.3.1.1]</t>
  </si>
  <si>
    <t>6.3.1.1</t>
  </si>
  <si>
    <t>Amino acid metabolism;Metabolism of other amino acids;Global and overview maps</t>
  </si>
  <si>
    <t>Alanine, aspartate and glutamate metabolism;Cyanoamino acid metabolism;Biosynthesis of amino acids</t>
  </si>
  <si>
    <t xml:space="preserve"> asparagine synthetase A</t>
  </si>
  <si>
    <t>gene0303</t>
  </si>
  <si>
    <t>ileS</t>
  </si>
  <si>
    <t>K01870</t>
  </si>
  <si>
    <t>isoleucyl-tRNA synthetase [EC:6.1.1.5]</t>
  </si>
  <si>
    <t>6.1.1.5</t>
  </si>
  <si>
    <t xml:space="preserve"> isoleucine--tRNA ligase</t>
  </si>
  <si>
    <t>gene0304</t>
  </si>
  <si>
    <t>divIVA</t>
  </si>
  <si>
    <t>K04074</t>
  </si>
  <si>
    <t>cell division initiation protein</t>
  </si>
  <si>
    <t xml:space="preserve"> cell division protein DivIVA</t>
  </si>
  <si>
    <t>gene0306</t>
  </si>
  <si>
    <t>yggT</t>
  </si>
  <si>
    <t>K02221</t>
  </si>
  <si>
    <t>YggT family protein</t>
  </si>
  <si>
    <t>gene0307</t>
  </si>
  <si>
    <t>sepF</t>
  </si>
  <si>
    <t>K09772</t>
  </si>
  <si>
    <t>cell division inhibitor SepF</t>
  </si>
  <si>
    <t xml:space="preserve"> cell division protein SepF</t>
  </si>
  <si>
    <t>gene0308</t>
  </si>
  <si>
    <t>ftsZ</t>
  </si>
  <si>
    <t>K03531</t>
  </si>
  <si>
    <t>cell division protein FtsZ</t>
  </si>
  <si>
    <t xml:space="preserve"> Cell division protein ftsZ</t>
  </si>
  <si>
    <t>gene0309</t>
  </si>
  <si>
    <t>ftsA</t>
  </si>
  <si>
    <t>K03590</t>
  </si>
  <si>
    <t>cell division protein FtsA</t>
  </si>
  <si>
    <t xml:space="preserve"> cell division protein FtsA</t>
  </si>
  <si>
    <t>gene0310</t>
  </si>
  <si>
    <t>ftsQ</t>
  </si>
  <si>
    <t>K03589</t>
  </si>
  <si>
    <t>cell division protein FtsQ</t>
  </si>
  <si>
    <t>gene0311</t>
  </si>
  <si>
    <t>murG</t>
  </si>
  <si>
    <t>K02563</t>
  </si>
  <si>
    <t>UDP-N-acetylglucosamine--N-acetylmuramyl-(pentapeptide) pyrophosphoryl-undecaprenol N-acetylglucosamine transferase [EC:2.4.1.227]</t>
  </si>
  <si>
    <t>2.4.1.227</t>
  </si>
  <si>
    <t>Metabolism;Human Diseases;Cellular Processes</t>
  </si>
  <si>
    <t>Glycan biosynthesis and metabolism;Drug resistance: Antimicrobial;Cell growth and death</t>
  </si>
  <si>
    <t>Peptidoglycan biosynthesis;Vancomycin resistance;Cell cycle - Caulobacter</t>
  </si>
  <si>
    <t xml:space="preserve"> UDP-N-acetylglucosamine--N-acetylmuramyl-(pentapeptide) pyrophosphoryl-undecaprenol N-acetylglucosamine transferase</t>
  </si>
  <si>
    <t>gene0312</t>
  </si>
  <si>
    <t>murD</t>
  </si>
  <si>
    <t>K01925</t>
  </si>
  <si>
    <t>UDP-N-acetylmuramoylalanine--D-glutamate ligase [EC:6.3.2.9]</t>
  </si>
  <si>
    <t>6.3.2.9</t>
  </si>
  <si>
    <t>Metabolism of other amino acids;Glycan biosynthesis and metabolism</t>
  </si>
  <si>
    <t>D-Glutamine and D-glutamate metabolism;Peptidoglycan biosynthesis</t>
  </si>
  <si>
    <t xml:space="preserve"> UDP-N-acetylmuramoyl-L-alanine--D-glutamate ligase</t>
  </si>
  <si>
    <t>gene0313</t>
  </si>
  <si>
    <t>mraY</t>
  </si>
  <si>
    <t>K01000</t>
  </si>
  <si>
    <t>phospho-N-acetylmuramoyl-pentapeptide-transferase [EC:2.7.8.13]</t>
  </si>
  <si>
    <t>2.7.8.13</t>
  </si>
  <si>
    <t>Metabolism;Human Diseases</t>
  </si>
  <si>
    <t>Glycan biosynthesis and metabolism;Drug resistance: Antimicrobial</t>
  </si>
  <si>
    <t>Peptidoglycan biosynthesis;Vancomycin resistance</t>
  </si>
  <si>
    <t xml:space="preserve"> phospho-N-acetylmuramoyl-pentapeptide-transferase</t>
  </si>
  <si>
    <t>gene0314</t>
  </si>
  <si>
    <t>pbpB</t>
  </si>
  <si>
    <t>K08724</t>
  </si>
  <si>
    <t>penicillin-binding protein 2B</t>
  </si>
  <si>
    <t>Glycan biosynthesis and metabolism</t>
  </si>
  <si>
    <t>Peptidoglycan biosynthesis</t>
  </si>
  <si>
    <t xml:space="preserve"> penicillin-binding protein 2B</t>
  </si>
  <si>
    <t>gene0316</t>
  </si>
  <si>
    <t>mraW</t>
  </si>
  <si>
    <t>K03438</t>
  </si>
  <si>
    <t>16S rRNA (cytosine1402-N4)-methyltransferase [EC:2.1.1.199]</t>
  </si>
  <si>
    <t>2.1.1.199</t>
  </si>
  <si>
    <t xml:space="preserve"> S-adenosyl-methyltransferase MraW</t>
  </si>
  <si>
    <t>gene0317</t>
  </si>
  <si>
    <t>mraZ</t>
  </si>
  <si>
    <t>K03925</t>
  </si>
  <si>
    <t>MraZ protein</t>
  </si>
  <si>
    <t xml:space="preserve"> division/cell wall cluster transcriptional repressor MraZ</t>
  </si>
  <si>
    <t>gene0319</t>
  </si>
  <si>
    <t>lysC</t>
  </si>
  <si>
    <t>K00928</t>
  </si>
  <si>
    <t>aspartate kinase [EC:2.7.2.4]</t>
  </si>
  <si>
    <t>2.7.2.4</t>
  </si>
  <si>
    <t>Metabolism;Metabolism;Metabolism;Metabolism;Metabolism;Metabolism</t>
  </si>
  <si>
    <t>Amino acid metabolism;Biosynthesis of other secondary metabolites;Amino acid metabolism;Amino acid metabolism;Global and overview maps;Global and overview maps</t>
  </si>
  <si>
    <t>Glycine, serine and threonine metabolism;Monobactam biosynthesis;Cysteine and methionine metabolism;Lysine biosynthesis;2-Oxocarboxylic acid metabolism;Biosynthesis of amino acids</t>
  </si>
  <si>
    <t xml:space="preserve"> aspartate kinase</t>
  </si>
  <si>
    <t>gene0321</t>
  </si>
  <si>
    <t>K06889</t>
  </si>
  <si>
    <t xml:space="preserve"> alpha/beta hydrolase</t>
  </si>
  <si>
    <t>gene0322</t>
  </si>
  <si>
    <t>K02030</t>
  </si>
  <si>
    <t>polar amino acid transport system substrate-binding protein</t>
  </si>
  <si>
    <t xml:space="preserve"> ABC transporter, substrate-binding protein, family 3</t>
  </si>
  <si>
    <t>gene0323</t>
  </si>
  <si>
    <t xml:space="preserve"> polar amino acid ABC transporter ATP-binding protein</t>
  </si>
  <si>
    <t>gene0324</t>
  </si>
  <si>
    <t xml:space="preserve"> polar amino acid ABC transporter permease</t>
  </si>
  <si>
    <t>gene0325</t>
  </si>
  <si>
    <t>minD</t>
  </si>
  <si>
    <t>K03609</t>
  </si>
  <si>
    <t>septum site-determining protein MinD</t>
  </si>
  <si>
    <t xml:space="preserve"> septum site-determining protein MinD</t>
  </si>
  <si>
    <t>gene0326</t>
  </si>
  <si>
    <t>minC</t>
  </si>
  <si>
    <t>K03610</t>
  </si>
  <si>
    <t>septum site-determining protein MinC</t>
  </si>
  <si>
    <t xml:space="preserve"> cell division inhibitor</t>
  </si>
  <si>
    <t>gene0327</t>
  </si>
  <si>
    <t>mreD</t>
  </si>
  <si>
    <t>K03571</t>
  </si>
  <si>
    <t>rod shape-determining protein MreD</t>
  </si>
  <si>
    <t xml:space="preserve"> rod shape-determining protein MreD</t>
  </si>
  <si>
    <t>gene0328</t>
  </si>
  <si>
    <t>mreC</t>
  </si>
  <si>
    <t>K03570</t>
  </si>
  <si>
    <t>rod shape-determining protein MreC</t>
  </si>
  <si>
    <t xml:space="preserve"> rod shape-determining protein MreC</t>
  </si>
  <si>
    <t>gene0329</t>
  </si>
  <si>
    <t>gene0330</t>
  </si>
  <si>
    <t>cspA</t>
  </si>
  <si>
    <t>K03704</t>
  </si>
  <si>
    <t>cold shock protein (beta-ribbon, CspA family)</t>
  </si>
  <si>
    <t xml:space="preserve"> cold-shock protein</t>
  </si>
  <si>
    <t>gene0331</t>
  </si>
  <si>
    <t>radC</t>
  </si>
  <si>
    <t>K03630</t>
  </si>
  <si>
    <t>DNA repair protein RadC</t>
  </si>
  <si>
    <t xml:space="preserve"> DNA methylase</t>
  </si>
  <si>
    <t>gene0332</t>
  </si>
  <si>
    <t>folC</t>
  </si>
  <si>
    <t>K11754</t>
  </si>
  <si>
    <t>dihydrofolate synthase / folylpolyglutamate synthase [EC:6.3.2.12 6.3.2.17]</t>
  </si>
  <si>
    <t>6.3.2.12;6.3.2.17</t>
  </si>
  <si>
    <t>Folate biosynthesis</t>
  </si>
  <si>
    <t xml:space="preserve"> bifunctional folylpolyglutamate synthase/dihydrofolate synthase</t>
  </si>
  <si>
    <t>gene0333</t>
  </si>
  <si>
    <t>valS</t>
  </si>
  <si>
    <t>K01873</t>
  </si>
  <si>
    <t>valyl-tRNA synthetase [EC:6.1.1.9]</t>
  </si>
  <si>
    <t>6.1.1.9</t>
  </si>
  <si>
    <t xml:space="preserve"> valine--tRNA ligase</t>
  </si>
  <si>
    <t>gene0334</t>
  </si>
  <si>
    <t>thiI</t>
  </si>
  <si>
    <t>K03151</t>
  </si>
  <si>
    <t>thiamine biosynthesis protein ThiI</t>
  </si>
  <si>
    <t xml:space="preserve"> tRNA 4-thiouridine(8) synthase ThiI</t>
  </si>
  <si>
    <t>gene0335</t>
  </si>
  <si>
    <t xml:space="preserve"> aminotransferase V</t>
  </si>
  <si>
    <t>gene0336</t>
  </si>
  <si>
    <t>ezrA</t>
  </si>
  <si>
    <t>K06286</t>
  </si>
  <si>
    <t>septation ring formation regulator</t>
  </si>
  <si>
    <t xml:space="preserve"> septation ring formation regulator EzrA</t>
  </si>
  <si>
    <t>gene0337</t>
  </si>
  <si>
    <t>msrC</t>
  </si>
  <si>
    <t>K08968</t>
  </si>
  <si>
    <t>L-methionine (R)-S-oxide reductase [EC:1.8.4.14]</t>
  </si>
  <si>
    <t>1.8.4.14</t>
  </si>
  <si>
    <t>Amino acid metabolism</t>
  </si>
  <si>
    <t>Cysteine and methionine metabolism</t>
  </si>
  <si>
    <t>gene0338</t>
  </si>
  <si>
    <t>rpsD</t>
  </si>
  <si>
    <t>K02986</t>
  </si>
  <si>
    <t>small subunit ribosomal protein S4</t>
  </si>
  <si>
    <t xml:space="preserve"> 30S ribosomal protein S4</t>
  </si>
  <si>
    <t>gene0340</t>
  </si>
  <si>
    <t>ycaJ</t>
  </si>
  <si>
    <t>K07478</t>
  </si>
  <si>
    <t>putative ATPase</t>
  </si>
  <si>
    <t xml:space="preserve"> recombinase RarA</t>
  </si>
  <si>
    <t>gene0342</t>
  </si>
  <si>
    <t>tag</t>
  </si>
  <si>
    <t>K01246</t>
  </si>
  <si>
    <t>DNA-3-methyladenine glycosylase I [EC:3.2.2.20]</t>
  </si>
  <si>
    <t>3.2.2.20</t>
  </si>
  <si>
    <t xml:space="preserve"> 3-methyladenine DNA glycosylase</t>
  </si>
  <si>
    <t>gene0343</t>
  </si>
  <si>
    <t>ddl</t>
  </si>
  <si>
    <t>K01921</t>
  </si>
  <si>
    <t>D-alanine-D-alanine ligase [EC:6.3.2.4]</t>
  </si>
  <si>
    <t>6.3.2.4</t>
  </si>
  <si>
    <t>Metabolism of other amino acids;Glycan biosynthesis and metabolism;Drug resistance: Antimicrobial</t>
  </si>
  <si>
    <t>D-Alanine metabolism;Peptidoglycan biosynthesis;Vancomycin resistance</t>
  </si>
  <si>
    <t xml:space="preserve"> D-alanine--D-alanine ligase</t>
  </si>
  <si>
    <t>gene0344</t>
  </si>
  <si>
    <t>pepP</t>
  </si>
  <si>
    <t>K01262</t>
  </si>
  <si>
    <t>Xaa-Pro aminopeptidase [EC:3.4.11.9]</t>
  </si>
  <si>
    <t>3.4.11.9</t>
  </si>
  <si>
    <t xml:space="preserve"> Xaa-Pro dipeptidase</t>
  </si>
  <si>
    <t>gene0350</t>
  </si>
  <si>
    <t>apt</t>
  </si>
  <si>
    <t>K00759</t>
  </si>
  <si>
    <t>adenine phosphoribosyltransferase [EC:2.4.2.7]</t>
  </si>
  <si>
    <t>2.4.2.7</t>
  </si>
  <si>
    <t xml:space="preserve"> adenine phosphoribosyltransferase</t>
  </si>
  <si>
    <t>gene0351</t>
  </si>
  <si>
    <t>recJ</t>
  </si>
  <si>
    <t>K07462</t>
  </si>
  <si>
    <t>single-stranded-DNA-specific exonuclease [EC:3.1.-.-]</t>
  </si>
  <si>
    <t>Genetic Information Processing;Genetic Information Processing;Genetic Information Processing</t>
  </si>
  <si>
    <t>Replication and repair;Replication and repair;Replication and repair</t>
  </si>
  <si>
    <t>Base excision repair;Mismatch repair;Homologous recombination</t>
  </si>
  <si>
    <t xml:space="preserve"> single-stranded DNA exonuclease</t>
  </si>
  <si>
    <t>gene0352</t>
  </si>
  <si>
    <t>K07124</t>
  </si>
  <si>
    <t xml:space="preserve"> short-chain dehydrogenase</t>
  </si>
  <si>
    <t>gene0353</t>
  </si>
  <si>
    <t>rnz</t>
  </si>
  <si>
    <t>K00784</t>
  </si>
  <si>
    <t>ribonuclease Z [EC:3.1.26.11]</t>
  </si>
  <si>
    <t>3.1.26.11</t>
  </si>
  <si>
    <t xml:space="preserve"> ribonuclease Z</t>
  </si>
  <si>
    <t>gene0357</t>
  </si>
  <si>
    <t>obgE</t>
  </si>
  <si>
    <t>K03979</t>
  </si>
  <si>
    <t>GTPase [EC:3.6.5.-]</t>
  </si>
  <si>
    <t xml:space="preserve"> GTPase CgtA</t>
  </si>
  <si>
    <t>gene0358</t>
  </si>
  <si>
    <t>uvrC</t>
  </si>
  <si>
    <t>K03703</t>
  </si>
  <si>
    <t>excinuclease ABC subunit C</t>
  </si>
  <si>
    <t>Nucleotide excision repair</t>
  </si>
  <si>
    <t xml:space="preserve"> excinuclease ABC subunit C</t>
  </si>
  <si>
    <t>gene0359</t>
  </si>
  <si>
    <t>hprA</t>
  </si>
  <si>
    <t>K00018</t>
  </si>
  <si>
    <t>glycerate dehydrogenase [EC:1.1.1.29]</t>
  </si>
  <si>
    <t>1.1.1.29</t>
  </si>
  <si>
    <t>M00346</t>
  </si>
  <si>
    <t>Amino acid metabolism;Carbohydrate metabolism;Energy metabolism;Global and overview maps</t>
  </si>
  <si>
    <t>Glycine, serine and threonine metabolism;Glyoxylate and dicarboxylate metabolism;Methane metabolism;Carbon metabolism</t>
  </si>
  <si>
    <t xml:space="preserve"> glycerate dehydrogenase</t>
  </si>
  <si>
    <t>gene0362</t>
  </si>
  <si>
    <t>K07095</t>
  </si>
  <si>
    <t xml:space="preserve"> phosphodiesterase</t>
  </si>
  <si>
    <t>gene0363</t>
  </si>
  <si>
    <t>rdgB</t>
  </si>
  <si>
    <t>K02428</t>
  </si>
  <si>
    <t>XTP/dITP diphosphohydrolase [EC:3.6.1.66]</t>
  </si>
  <si>
    <t>3.6.1.66</t>
  </si>
  <si>
    <t xml:space="preserve"> non-canonical purine NTP pyrophosphatase</t>
  </si>
  <si>
    <t>gene0365</t>
  </si>
  <si>
    <t>trxA</t>
  </si>
  <si>
    <t>K03671</t>
  </si>
  <si>
    <t>thioredoxin 1</t>
  </si>
  <si>
    <t>Organismal Systems;Human Diseases</t>
  </si>
  <si>
    <t>Immune system;Cardiovascular diseases</t>
  </si>
  <si>
    <t>NOD-like receptor signaling pathway;Fluid shear stress and atherosclerosis</t>
  </si>
  <si>
    <t xml:space="preserve"> thiol reductase thioredoxin</t>
  </si>
  <si>
    <t>gene0366</t>
  </si>
  <si>
    <t>mutS2</t>
  </si>
  <si>
    <t>K07456</t>
  </si>
  <si>
    <t>DNA mismatch repair protein MutS2</t>
  </si>
  <si>
    <t xml:space="preserve"> DNA mismatch repair protein MutS</t>
  </si>
  <si>
    <t>gene0368</t>
  </si>
  <si>
    <t>zapA</t>
  </si>
  <si>
    <t>K09888</t>
  </si>
  <si>
    <t>cell division protein ZapA</t>
  </si>
  <si>
    <t xml:space="preserve"> cell division protein FtsZ</t>
  </si>
  <si>
    <t>gene0370</t>
  </si>
  <si>
    <t>ruvX</t>
  </si>
  <si>
    <t>K07447</t>
  </si>
  <si>
    <t>putative holliday junction resolvase [EC:3.1.-.-]</t>
  </si>
  <si>
    <t xml:space="preserve"> RNAse YqgF</t>
  </si>
  <si>
    <t>gene0372</t>
  </si>
  <si>
    <t>alaS</t>
  </si>
  <si>
    <t>K01872</t>
  </si>
  <si>
    <t>alanyl-tRNA synthetase [EC:6.1.1.7]</t>
  </si>
  <si>
    <t>6.1.1.7</t>
  </si>
  <si>
    <t xml:space="preserve"> alanine--tRNA ligase</t>
  </si>
  <si>
    <t>gene0373</t>
  </si>
  <si>
    <t>cshB</t>
  </si>
  <si>
    <t>K18692</t>
  </si>
  <si>
    <t>ATP-dependent RNA helicase CshB [EC:3.6.4.13]</t>
  </si>
  <si>
    <t>3.6.4.13</t>
  </si>
  <si>
    <t xml:space="preserve"> DEAD/DEAH box helicase</t>
  </si>
  <si>
    <t>gene0374</t>
  </si>
  <si>
    <t>nrnA</t>
  </si>
  <si>
    <t>K06881</t>
  </si>
  <si>
    <t>bifunctional oligoribonuclease and PAP phosphatase NrnA [EC:3.1.3.7 3.1.13.3]</t>
  </si>
  <si>
    <t>3.1.3.7;3.1.13.3</t>
  </si>
  <si>
    <t>Sulfur metabolism</t>
  </si>
  <si>
    <t xml:space="preserve"> phosphoesterase</t>
  </si>
  <si>
    <t>gene0376</t>
  </si>
  <si>
    <t>ackA</t>
  </si>
  <si>
    <t>K00925</t>
  </si>
  <si>
    <t>acetate kinase [EC:2.7.2.1]</t>
  </si>
  <si>
    <t>2.7.2.1</t>
  </si>
  <si>
    <t>M00357</t>
  </si>
  <si>
    <t>Metabolism of other amino acids;Carbohydrate metabolism;Carbohydrate metabolism;Energy metabolism;Energy metabolism;Global and overview maps</t>
  </si>
  <si>
    <t>Taurine and hypotaurine metabolism;Pyruvate metabolism;Propanoate metabolism;Methane metabolism;Carbon fixation pathways in prokaryotes;Carbon metabolism</t>
  </si>
  <si>
    <t xml:space="preserve"> acetate kinase</t>
  </si>
  <si>
    <t>gene0377</t>
  </si>
  <si>
    <t>lldG</t>
  </si>
  <si>
    <t>K00782</t>
  </si>
  <si>
    <t>L-lactate dehydrogenase complex protein LldG</t>
  </si>
  <si>
    <t xml:space="preserve"> lactate utilization protein C</t>
  </si>
  <si>
    <t>gene0378</t>
  </si>
  <si>
    <t>lldF</t>
  </si>
  <si>
    <t>K18929</t>
  </si>
  <si>
    <t>L-lactate dehydrogenase complex protein LldF</t>
  </si>
  <si>
    <t xml:space="preserve"> iron-sulfur cluster-binding protein</t>
  </si>
  <si>
    <t>gene0379</t>
  </si>
  <si>
    <t>lldE</t>
  </si>
  <si>
    <t>K18928</t>
  </si>
  <si>
    <t>L-lactate dehydrogenase complex protein LldE</t>
  </si>
  <si>
    <t xml:space="preserve"> Fe-S oxidoreductase</t>
  </si>
  <si>
    <t>gene0380</t>
  </si>
  <si>
    <t>gene0384</t>
  </si>
  <si>
    <t>yajC</t>
  </si>
  <si>
    <t>K03210</t>
  </si>
  <si>
    <t>preprotein translocase subunit YajC</t>
  </si>
  <si>
    <t xml:space="preserve"> preprotein translocase subunit YajC</t>
  </si>
  <si>
    <t>gene0385</t>
  </si>
  <si>
    <t>tgt</t>
  </si>
  <si>
    <t>K00773</t>
  </si>
  <si>
    <t>queuine tRNA-ribosyltransferase [EC:2.4.2.29]</t>
  </si>
  <si>
    <t>2.4.2.29</t>
  </si>
  <si>
    <t xml:space="preserve"> tRNA guanosine(34) transglycosylase Tgt</t>
  </si>
  <si>
    <t>gene0386</t>
  </si>
  <si>
    <t>queA</t>
  </si>
  <si>
    <t>K07568</t>
  </si>
  <si>
    <t>S-adenosylmethionine:tRNA ribosyltransferase-isomerase [EC:2.4.99.17]</t>
  </si>
  <si>
    <t>2.4.99.17</t>
  </si>
  <si>
    <t xml:space="preserve"> tRNA preQ1(34) S-adenosylmethionine ribosyltransferase-isomerase QueA</t>
  </si>
  <si>
    <t>gene0387</t>
  </si>
  <si>
    <t>ruvB</t>
  </si>
  <si>
    <t>K03551</t>
  </si>
  <si>
    <t>holliday junction DNA helicase RuvB [EC:3.6.4.12]</t>
  </si>
  <si>
    <t xml:space="preserve"> Holliday junction DNA helicase RuvB</t>
  </si>
  <si>
    <t>gene0388</t>
  </si>
  <si>
    <t>ruvA</t>
  </si>
  <si>
    <t>K03550</t>
  </si>
  <si>
    <t>holliday junction DNA helicase RuvA [EC:3.6.4.12]</t>
  </si>
  <si>
    <t xml:space="preserve"> Holliday junction ATP-dependent DNA helicase RuvA</t>
  </si>
  <si>
    <t>gene0389</t>
  </si>
  <si>
    <t>mutL</t>
  </si>
  <si>
    <t>K03572</t>
  </si>
  <si>
    <t>DNA mismatch repair protein MutL</t>
  </si>
  <si>
    <t xml:space="preserve"> DNA mismatch repair protein MutL</t>
  </si>
  <si>
    <t>gene0390</t>
  </si>
  <si>
    <t>mutS</t>
  </si>
  <si>
    <t>K03555</t>
  </si>
  <si>
    <t>DNA mismatch repair protein MutS</t>
  </si>
  <si>
    <t>gene0391</t>
  </si>
  <si>
    <t>rny</t>
  </si>
  <si>
    <t>K18682</t>
  </si>
  <si>
    <t>ribonucrease Y [EC:3.1.-.-]</t>
  </si>
  <si>
    <t xml:space="preserve"> ribonuclease Y</t>
  </si>
  <si>
    <t>gene0392</t>
  </si>
  <si>
    <t>recA</t>
  </si>
  <si>
    <t>K03553</t>
  </si>
  <si>
    <t>recombination protein RecA</t>
  </si>
  <si>
    <t xml:space="preserve"> DNA recombination/repair protein RecA</t>
  </si>
  <si>
    <t>gene0393</t>
  </si>
  <si>
    <t>pgsA</t>
  </si>
  <si>
    <t>K00995</t>
  </si>
  <si>
    <t>CDP-diacylglycerol--glycerol-3-phosphate 3-phosphatidyltransferase [EC:2.7.8.5]</t>
  </si>
  <si>
    <t>2.7.8.5</t>
  </si>
  <si>
    <t xml:space="preserve"> CDP-diacylglycerol--glycerol-3-phosphate 3-phosphatidyltransferase</t>
  </si>
  <si>
    <t>gene0395</t>
  </si>
  <si>
    <t>fabG</t>
  </si>
  <si>
    <t>K00059</t>
  </si>
  <si>
    <t>3-oxoacyl-[acyl-carrier protein] reductase [EC:1.1.1.100]</t>
  </si>
  <si>
    <t>1.1.1.100</t>
  </si>
  <si>
    <t>M00083</t>
  </si>
  <si>
    <t>Lipid metabolism;Metabolism of cofactors and vitamins;Lipid metabolism;Global and overview maps</t>
  </si>
  <si>
    <t>Fatty acid biosynthesis;Biotin metabolism;Biosynthesis of unsaturated fatty acids;Fatty acid metabolism</t>
  </si>
  <si>
    <t xml:space="preserve"> 3-oxoacyl-ACP reductase</t>
  </si>
  <si>
    <t>gene0399</t>
  </si>
  <si>
    <t>ftsK</t>
  </si>
  <si>
    <t>K03466</t>
  </si>
  <si>
    <t>DNA segregation ATPase FtsK/SpoIIIE, S-DNA-T family</t>
  </si>
  <si>
    <t xml:space="preserve"> DNA translocase FtsK</t>
  </si>
  <si>
    <t>gene0400</t>
  </si>
  <si>
    <t>trmL</t>
  </si>
  <si>
    <t>K03216</t>
  </si>
  <si>
    <t>tRNA (cytidine/uridine-2'-O-)-methyltransferase [EC:2.1.1.207]</t>
  </si>
  <si>
    <t>2.1.1.207</t>
  </si>
  <si>
    <t xml:space="preserve"> tRNA (cytosine(34)-2'-O)-methyltransferase TrmL</t>
  </si>
  <si>
    <t>gene0401</t>
  </si>
  <si>
    <t>rlmA1</t>
  </si>
  <si>
    <t>K00563</t>
  </si>
  <si>
    <t>23S rRNA (guanine745-N1)-methyltransferase [EC:2.1.1.187]</t>
  </si>
  <si>
    <t>2.1.1.187</t>
  </si>
  <si>
    <t>gene0402</t>
  </si>
  <si>
    <t>ybaK</t>
  </si>
  <si>
    <t>K03976</t>
  </si>
  <si>
    <t>Cys-tRNA(Pro)/Cys-tRNA(Cys) deacylase [EC:3.1.1.-]</t>
  </si>
  <si>
    <t xml:space="preserve"> aminoacyl-tRNA deacylase</t>
  </si>
  <si>
    <t>gene0403</t>
  </si>
  <si>
    <t>guaC</t>
  </si>
  <si>
    <t>K00364</t>
  </si>
  <si>
    <t>GMP reductase [EC:1.7.1.7]</t>
  </si>
  <si>
    <t>1.7.1.7</t>
  </si>
  <si>
    <t xml:space="preserve"> guanosine monophosphate reductase</t>
  </si>
  <si>
    <t>gene0404</t>
  </si>
  <si>
    <t>gltP</t>
  </si>
  <si>
    <t>K11102</t>
  </si>
  <si>
    <t>proton glutamate symport protein</t>
  </si>
  <si>
    <t xml:space="preserve"> proton glutamate symport protein</t>
  </si>
  <si>
    <t>gene0405</t>
  </si>
  <si>
    <t>cutC</t>
  </si>
  <si>
    <t>K06201</t>
  </si>
  <si>
    <t>copper homeostasis protein</t>
  </si>
  <si>
    <t xml:space="preserve"> copper homeostasis protein CutC</t>
  </si>
  <si>
    <t>gene0406</t>
  </si>
  <si>
    <t>pgl</t>
  </si>
  <si>
    <t>K07404</t>
  </si>
  <si>
    <t>6-phosphogluconolactonase [EC:3.1.1.31]</t>
  </si>
  <si>
    <t>3.1.1.31</t>
  </si>
  <si>
    <t>Carbohydrate metabolism;Global and overview maps</t>
  </si>
  <si>
    <t>Pentose phosphate pathway;Carbon metabolism</t>
  </si>
  <si>
    <t>gene0407</t>
  </si>
  <si>
    <t>srlB</t>
  </si>
  <si>
    <t>K02781</t>
  </si>
  <si>
    <t>PTS system, glucitol/sorbitol-specific IIA component [EC:2.7.1.198]</t>
  </si>
  <si>
    <t>2.7.1.198</t>
  </si>
  <si>
    <t>M00280</t>
  </si>
  <si>
    <t>Fructose and mannose metabolism;Phosphotransferase system (PTS)</t>
  </si>
  <si>
    <t xml:space="preserve"> PTS sorbitol transporter subunit IIA</t>
  </si>
  <si>
    <t>gene0408</t>
  </si>
  <si>
    <t>glmM</t>
  </si>
  <si>
    <t>K03431</t>
  </si>
  <si>
    <t>phosphoglucosamine mutase [EC:5.4.2.10]</t>
  </si>
  <si>
    <t>5.4.2.10</t>
  </si>
  <si>
    <t>Carbohydrate metabolism</t>
  </si>
  <si>
    <t>Amino sugar and nucleotide sugar metabolism</t>
  </si>
  <si>
    <t xml:space="preserve"> phosphoglucosamine mutase</t>
  </si>
  <si>
    <t>gene0410</t>
  </si>
  <si>
    <t>dacA</t>
  </si>
  <si>
    <t>K18672</t>
  </si>
  <si>
    <t>diadenylate cyclase [EC:2.7.7.85]</t>
  </si>
  <si>
    <t>2.7.7.85</t>
  </si>
  <si>
    <t>gene0412</t>
  </si>
  <si>
    <t>murB</t>
  </si>
  <si>
    <t>K00075</t>
  </si>
  <si>
    <t>UDP-N-acetylmuramate dehydrogenase [EC:1.3.1.98]</t>
  </si>
  <si>
    <t>1.3.1.98</t>
  </si>
  <si>
    <t xml:space="preserve"> UDP-N-acetylenolpyruvoylglucosamine reductase</t>
  </si>
  <si>
    <t>gene0413</t>
  </si>
  <si>
    <t>dnaQ</t>
  </si>
  <si>
    <t>K02342</t>
  </si>
  <si>
    <t>DNA polymerase III subunit epsilon [EC:2.7.7.7]</t>
  </si>
  <si>
    <t xml:space="preserve"> exonuclease</t>
  </si>
  <si>
    <t>gene0414</t>
  </si>
  <si>
    <t>tsaE</t>
  </si>
  <si>
    <t>K06925</t>
  </si>
  <si>
    <t>tRNA threonylcarbamoyladenosine biosynthesis protein TsaE</t>
  </si>
  <si>
    <t xml:space="preserve"> tRNA (N6-adenosine(37)-N6)-threonylcarbamoyltransferase complex ATPase TsaE</t>
  </si>
  <si>
    <t>gene0415</t>
  </si>
  <si>
    <t>pta</t>
  </si>
  <si>
    <t>K00625</t>
  </si>
  <si>
    <t>phosphate acetyltransferase [EC:2.3.1.8]</t>
  </si>
  <si>
    <t>2.3.1.8</t>
  </si>
  <si>
    <t xml:space="preserve"> phosphate acetyltransferase</t>
  </si>
  <si>
    <t>gene0416</t>
  </si>
  <si>
    <t>UDG</t>
  </si>
  <si>
    <t>K03648</t>
  </si>
  <si>
    <t>uracil-DNA glycosylase [EC:3.2.2.27]</t>
  </si>
  <si>
    <t>3.2.2.27</t>
  </si>
  <si>
    <t>Replication and repair;Immune diseases</t>
  </si>
  <si>
    <t>Base excision repair;Primary immunodeficiency</t>
  </si>
  <si>
    <t xml:space="preserve"> uracil-DNA glycosylase</t>
  </si>
  <si>
    <t>gene0419</t>
  </si>
  <si>
    <t>smpB</t>
  </si>
  <si>
    <t>K03664</t>
  </si>
  <si>
    <t>SsrA-binding protein</t>
  </si>
  <si>
    <t xml:space="preserve"> SsrA-binding protein</t>
  </si>
  <si>
    <t>gene0420</t>
  </si>
  <si>
    <t>rnr</t>
  </si>
  <si>
    <t>K12573</t>
  </si>
  <si>
    <t>ribonuclease R [EC:3.1.-.-]</t>
  </si>
  <si>
    <t xml:space="preserve"> ribonuclease R</t>
  </si>
  <si>
    <t>gene0421</t>
  </si>
  <si>
    <t>secG</t>
  </si>
  <si>
    <t>K03075</t>
  </si>
  <si>
    <t>preprotein translocase subunit SecG</t>
  </si>
  <si>
    <t xml:space="preserve"> preprotein translocase subunit SecG</t>
  </si>
  <si>
    <t>gene0426</t>
  </si>
  <si>
    <t>dinB</t>
  </si>
  <si>
    <t>K02346</t>
  </si>
  <si>
    <t>DNA polymerase IV [EC:2.7.7.7]</t>
  </si>
  <si>
    <t xml:space="preserve"> DNA polymerase IV</t>
  </si>
  <si>
    <t>gene0427</t>
  </si>
  <si>
    <t>eno</t>
  </si>
  <si>
    <t>K01689</t>
  </si>
  <si>
    <t>enolase [EC:4.2.1.11]</t>
  </si>
  <si>
    <t>4.2.1.11</t>
  </si>
  <si>
    <t>Metabolism;Metabolism;Metabolism;Metabolism;Genetic Information Processing;Environmental Information Processing</t>
  </si>
  <si>
    <t>Carbohydrate metabolism;Energy metabolism;Global and overview maps;Global and overview maps;Folding, sorting and degradation;Signal transduction</t>
  </si>
  <si>
    <t>Glycolysis / Gluconeogenesis;Methane metabolism;Carbon metabolism;Biosynthesis of amino acids;RNA degradation;HIF-1 signaling pathway</t>
  </si>
  <si>
    <t xml:space="preserve"> enolase</t>
  </si>
  <si>
    <t>gene0428</t>
  </si>
  <si>
    <t>tpiA</t>
  </si>
  <si>
    <t>K01803</t>
  </si>
  <si>
    <t>triosephosphate isomerase (TIM) [EC:5.3.1.1]</t>
  </si>
  <si>
    <t>5.3.1.1</t>
  </si>
  <si>
    <t>Carbohydrate metabolism;Carbohydrate metabolism;Carbohydrate metabolism;Energy metabolism;Global and overview maps;Global and overview maps</t>
  </si>
  <si>
    <t>Glycolysis / Gluconeogenesis;Fructose and mannose metabolism;Inositol phosphate metabolism;Carbon fixation in photosynthetic organisms;Carbon metabolism;Biosynthesis of amino acids</t>
  </si>
  <si>
    <t xml:space="preserve"> triose-phosphate isomerase</t>
  </si>
  <si>
    <t>gene0429</t>
  </si>
  <si>
    <t>pgk</t>
  </si>
  <si>
    <t>K00927</t>
  </si>
  <si>
    <t>phosphoglycerate kinase [EC:2.7.2.3]</t>
  </si>
  <si>
    <t>2.7.2.3</t>
  </si>
  <si>
    <t>Carbohydrate metabolism;Energy metabolism;Global and overview maps;Global and overview maps</t>
  </si>
  <si>
    <t>Glycolysis / Gluconeogenesis;Carbon fixation in photosynthetic organisms;Carbon metabolism;Biosynthesis of amino acids</t>
  </si>
  <si>
    <t xml:space="preserve"> phosphoglycerate kinase</t>
  </si>
  <si>
    <t>gene0430</t>
  </si>
  <si>
    <t>gapA</t>
  </si>
  <si>
    <t>K00134</t>
  </si>
  <si>
    <t>glyceraldehyde 3-phosphate dehydrogenase [EC:1.2.1.12]</t>
  </si>
  <si>
    <t>1.2.1.12</t>
  </si>
  <si>
    <t>Metabolism;Metabolism;Metabolism;Metabolism;Environmental Information Processing;Human Diseases</t>
  </si>
  <si>
    <t>Carbohydrate metabolism;Energy metabolism;Global and overview maps;Global and overview maps;Signal transduction;Neurodegenerative diseases</t>
  </si>
  <si>
    <t>Glycolysis / Gluconeogenesis;Carbon fixation in photosynthetic organisms;Carbon metabolism;Biosynthesis of amino acids;HIF-1 signaling pathway;Alzheimer's disease</t>
  </si>
  <si>
    <t xml:space="preserve"> type I glyceraldehyde-3-phosphate dehydrogenase</t>
  </si>
  <si>
    <t>gene0431</t>
  </si>
  <si>
    <t>cggR</t>
  </si>
  <si>
    <t>K05311</t>
  </si>
  <si>
    <t>central glycolytic genes regulator</t>
  </si>
  <si>
    <t xml:space="preserve"> SorC family transcriptional regulator</t>
  </si>
  <si>
    <t>gene0433</t>
  </si>
  <si>
    <t>clpP</t>
  </si>
  <si>
    <t>K01358</t>
  </si>
  <si>
    <t>ATP-dependent Clp protease, protease subunit [EC:3.4.21.92]</t>
  </si>
  <si>
    <t>3.4.21.92</t>
  </si>
  <si>
    <t>Cellular Processes;Organismal Systems</t>
  </si>
  <si>
    <t>Cell growth and death;Aging</t>
  </si>
  <si>
    <t>Cell cycle - Caulobacter;Longevity regulating pathway - worm</t>
  </si>
  <si>
    <t xml:space="preserve"> ATP-dependent Clp protease proteolytic subunit</t>
  </si>
  <si>
    <t>gene0434</t>
  </si>
  <si>
    <t>K09762</t>
  </si>
  <si>
    <t xml:space="preserve"> sporulation regulator WhiA</t>
  </si>
  <si>
    <t>gene0436</t>
  </si>
  <si>
    <t>rapZ</t>
  </si>
  <si>
    <t>K06958</t>
  </si>
  <si>
    <t>RNase adapter protein RapZ</t>
  </si>
  <si>
    <t xml:space="preserve"> RNase adaptor protein RapZ</t>
  </si>
  <si>
    <t>gene0438</t>
  </si>
  <si>
    <t>luxS</t>
  </si>
  <si>
    <t>K07173</t>
  </si>
  <si>
    <t>S-ribosylhomocysteine lyase [EC:4.4.1.21]</t>
  </si>
  <si>
    <t>4.4.1.21</t>
  </si>
  <si>
    <t>M00609</t>
  </si>
  <si>
    <t>Metabolism;Metabolism;Cellular Processes;Cellular Processes;Cellular Processes</t>
  </si>
  <si>
    <t>Amino acid metabolism;Global and overview maps;Cellular community - prokaryotes;Cellular community - prokaryotes;Cellular community - prokaryotes</t>
  </si>
  <si>
    <t>Cysteine and methionine metabolism;Biosynthesis of amino acids;Quorum sensing;Biofilm formation - Escherichia coli;Biofilm formation - Vibrio cholerae</t>
  </si>
  <si>
    <t xml:space="preserve"> S-ribosylhomocysteine lyase</t>
  </si>
  <si>
    <t>gene0439</t>
  </si>
  <si>
    <t>uvrA</t>
  </si>
  <si>
    <t>K03701</t>
  </si>
  <si>
    <t>excinuclease ABC subunit A</t>
  </si>
  <si>
    <t xml:space="preserve"> excinuclease ABC subunit A</t>
  </si>
  <si>
    <t>gene0440</t>
  </si>
  <si>
    <t>uvrB</t>
  </si>
  <si>
    <t>K03702</t>
  </si>
  <si>
    <t>excinuclease ABC subunit B</t>
  </si>
  <si>
    <t xml:space="preserve"> excinuclease ABC subunit B</t>
  </si>
  <si>
    <t>gene0441</t>
  </si>
  <si>
    <t>pgm</t>
  </si>
  <si>
    <t>K01835</t>
  </si>
  <si>
    <t>phosphoglucomutase [EC:5.4.2.2]</t>
  </si>
  <si>
    <t>5.4.2.2</t>
  </si>
  <si>
    <t>M00549</t>
  </si>
  <si>
    <t>Carbohydrate metabolism;Carbohydrate metabolism;Carbohydrate metabolism;Nucleotide metabolism;Carbohydrate metabolism;Carbohydrate metabolism;Biosynthesis of other secondary metabolites</t>
  </si>
  <si>
    <t>Glycolysis / Gluconeogenesis;Pentose phosphate pathway;Galactose metabolism;Purine metabolism;Starch and sucrose metabolism;Amino sugar and nucleotide sugar metabolism;Streptomycin biosynthesis</t>
  </si>
  <si>
    <t xml:space="preserve"> phosphoglucomutase</t>
  </si>
  <si>
    <t>gene0442</t>
  </si>
  <si>
    <t>lgt</t>
  </si>
  <si>
    <t>K13292</t>
  </si>
  <si>
    <t>phosphatidylglycerol:prolipoprotein diacylglycerol transferase [EC:2.-.-.-]</t>
  </si>
  <si>
    <t xml:space="preserve"> prolipoprotein diacylglyceryl transferase</t>
  </si>
  <si>
    <t>gene0443</t>
  </si>
  <si>
    <t>hprK</t>
  </si>
  <si>
    <t>K06023</t>
  </si>
  <si>
    <t>HPr kinase/phosphorylase [EC:2.7.11.- 2.7.4.-]</t>
  </si>
  <si>
    <t xml:space="preserve"> HPr kinase/phosphorylase</t>
  </si>
  <si>
    <t>gene0444</t>
  </si>
  <si>
    <t>K08972</t>
  </si>
  <si>
    <t>putative membrane protein</t>
  </si>
  <si>
    <t>gene0446</t>
  </si>
  <si>
    <t>phoR</t>
  </si>
  <si>
    <t>K07636</t>
  </si>
  <si>
    <t>two-component system, OmpR family, phosphate regulon sensor histidine kinase PhoR [EC:2.7.13.3]</t>
  </si>
  <si>
    <t>2.7.13.3</t>
  </si>
  <si>
    <t>M00434</t>
  </si>
  <si>
    <t>Signal transduction</t>
  </si>
  <si>
    <t>Two-component system</t>
  </si>
  <si>
    <t xml:space="preserve"> two-component sensor histidine kinase</t>
  </si>
  <si>
    <t>gene0447</t>
  </si>
  <si>
    <t>phoB1</t>
  </si>
  <si>
    <t>K07658</t>
  </si>
  <si>
    <t>two-component system, OmpR family, alkaline phosphatase synthesis response regulator PhoP</t>
  </si>
  <si>
    <t xml:space="preserve"> DNA-binding response regulator</t>
  </si>
  <si>
    <t>gene0449</t>
  </si>
  <si>
    <t>prfB</t>
  </si>
  <si>
    <t>K02836</t>
  </si>
  <si>
    <t>peptide chain release factor 2</t>
  </si>
  <si>
    <t xml:space="preserve"> Bacterial Peptide Chain Release Factor 2</t>
  </si>
  <si>
    <t>gene0450</t>
  </si>
  <si>
    <t>secA</t>
  </si>
  <si>
    <t>K03070</t>
  </si>
  <si>
    <t>preprotein translocase subunit SecA</t>
  </si>
  <si>
    <t xml:space="preserve"> protein translocase subunit SecA</t>
  </si>
  <si>
    <t>gene0451</t>
  </si>
  <si>
    <t>K03449</t>
  </si>
  <si>
    <t>MFS transporter, CP family, cyanate transporter</t>
  </si>
  <si>
    <t>gene0453</t>
  </si>
  <si>
    <t>comFC</t>
  </si>
  <si>
    <t>K02242</t>
  </si>
  <si>
    <t>competence protein ComFC</t>
  </si>
  <si>
    <t xml:space="preserve"> competence protein ComF</t>
  </si>
  <si>
    <t>gene0454</t>
  </si>
  <si>
    <t>comFA</t>
  </si>
  <si>
    <t>K02240</t>
  </si>
  <si>
    <t>competence protein ComFA</t>
  </si>
  <si>
    <t xml:space="preserve"> DNA/RNA helicase</t>
  </si>
  <si>
    <t>gene0455</t>
  </si>
  <si>
    <t>wecA</t>
  </si>
  <si>
    <t>K02851</t>
  </si>
  <si>
    <t>UDP-GlcNAc:undecaprenyl-phosphate/decaprenyl-phosphate GlcNAc-1-phosphate transferase [EC:2.7.8.33 2.7.8.35]</t>
  </si>
  <si>
    <t>2.7.8.33;2.7.8.35</t>
  </si>
  <si>
    <t xml:space="preserve"> undecaprenyl-phosphate alpha-N-acetylglucosaminyl 1-phosphate transferase</t>
  </si>
  <si>
    <t>gene0457</t>
  </si>
  <si>
    <t>ctpE</t>
  </si>
  <si>
    <t>K12952</t>
  </si>
  <si>
    <t>cation-transporting ATPase E [EC:3.6.3.-]</t>
  </si>
  <si>
    <t xml:space="preserve"> ATPase P</t>
  </si>
  <si>
    <t>gene0458</t>
  </si>
  <si>
    <t>groEL</t>
  </si>
  <si>
    <t>K04077</t>
  </si>
  <si>
    <t>chaperonin GroEL</t>
  </si>
  <si>
    <t>Genetic Information Processing;Organismal Systems;Human Diseases;Human Diseases;Human Diseases</t>
  </si>
  <si>
    <t>Folding, sorting and degradation;Aging;Endocrine and metabolic diseases;Infectious diseases: Bacterial;Infectious diseases: Bacterial</t>
  </si>
  <si>
    <t>RNA degradation;Longevity regulating pathway - worm;Type I diabetes mellitus;Legionellosis;Tuberculosis</t>
  </si>
  <si>
    <t xml:space="preserve"> 60 kDa chaperonin</t>
  </si>
  <si>
    <t>gene0459</t>
  </si>
  <si>
    <t>groES</t>
  </si>
  <si>
    <t>K04078</t>
  </si>
  <si>
    <t>chaperonin GroES</t>
  </si>
  <si>
    <t xml:space="preserve"> co-chaperone GroES</t>
  </si>
  <si>
    <t>gene0460</t>
  </si>
  <si>
    <t>K07052</t>
  </si>
  <si>
    <t xml:space="preserve"> CAAX amino protease</t>
  </si>
  <si>
    <t>gene0461</t>
  </si>
  <si>
    <t>rex</t>
  </si>
  <si>
    <t>K01926</t>
  </si>
  <si>
    <t>redox-sensing transcriptional repressor</t>
  </si>
  <si>
    <t xml:space="preserve"> transcriptional regulator</t>
  </si>
  <si>
    <t>gene0462</t>
  </si>
  <si>
    <t>K06158</t>
  </si>
  <si>
    <t>ATP-binding cassette, subfamily F, member 3</t>
  </si>
  <si>
    <t xml:space="preserve"> multidrug ABC transporter ATP-binding protein</t>
  </si>
  <si>
    <t>gene0463</t>
  </si>
  <si>
    <t>tsaD</t>
  </si>
  <si>
    <t>K01409</t>
  </si>
  <si>
    <t>N6-L-threonylcarbamoyladenine synthase [EC:2.3.1.234]</t>
  </si>
  <si>
    <t>2.3.1.234</t>
  </si>
  <si>
    <t xml:space="preserve"> tRNA N6-adenosine(37)-threonylcarbamoyltransferase complex transferase subunit TsaD</t>
  </si>
  <si>
    <t>gene0464</t>
  </si>
  <si>
    <t>rimI</t>
  </si>
  <si>
    <t>K03789</t>
  </si>
  <si>
    <t>ribosomal-protein-alanine N-acetyltransferase [EC:2.3.1.128]</t>
  </si>
  <si>
    <t>2.3.1.128</t>
  </si>
  <si>
    <t xml:space="preserve"> Ribosomal-protein-S18-alanine acetyltransferase</t>
  </si>
  <si>
    <t>gene0466</t>
  </si>
  <si>
    <t>ansA</t>
  </si>
  <si>
    <t>K01424</t>
  </si>
  <si>
    <t>L-asparaginase [EC:3.5.1.1]</t>
  </si>
  <si>
    <t>3.5.1.1</t>
  </si>
  <si>
    <t>Amino acid metabolism;Metabolism of other amino acids</t>
  </si>
  <si>
    <t>Alanine, aspartate and glutamate metabolism;Cyanoamino acid metabolism</t>
  </si>
  <si>
    <t xml:space="preserve"> L-asparaginase</t>
  </si>
  <si>
    <t>gene0467</t>
  </si>
  <si>
    <t>K01071</t>
  </si>
  <si>
    <t>medium-chain acyl-[acyl-carrier-protein] hydrolase [EC:3.1.2.21]</t>
  </si>
  <si>
    <t>3.1.2.21</t>
  </si>
  <si>
    <t xml:space="preserve"> acyl-ACP thioesterase</t>
  </si>
  <si>
    <t>gene0468</t>
  </si>
  <si>
    <t>rsmI</t>
  </si>
  <si>
    <t>K07056</t>
  </si>
  <si>
    <t>16S rRNA (cytidine1402-2'-O)-methyltransferase [EC:2.1.1.198]</t>
  </si>
  <si>
    <t>2.1.1.198</t>
  </si>
  <si>
    <t xml:space="preserve"> rRNA (cytidine-2'-O-)-methyltransferase</t>
  </si>
  <si>
    <t>gene0470</t>
  </si>
  <si>
    <t>holB</t>
  </si>
  <si>
    <t>K02341</t>
  </si>
  <si>
    <t>DNA polymerase III subunit delta' [EC:2.7.7.7]</t>
  </si>
  <si>
    <t xml:space="preserve"> DNA polymerase III subunit delta'</t>
  </si>
  <si>
    <t>gene0471</t>
  </si>
  <si>
    <t>tmk</t>
  </si>
  <si>
    <t>K00943</t>
  </si>
  <si>
    <t>dTMP kinase [EC:2.7.4.9]</t>
  </si>
  <si>
    <t>2.7.4.9</t>
  </si>
  <si>
    <t xml:space="preserve"> thymidylate kinase</t>
  </si>
  <si>
    <t>gene0473</t>
  </si>
  <si>
    <t>recR</t>
  </si>
  <si>
    <t>K06187</t>
  </si>
  <si>
    <t>recombination protein RecR</t>
  </si>
  <si>
    <t xml:space="preserve"> recombination protein RecR</t>
  </si>
  <si>
    <t>gene0474</t>
  </si>
  <si>
    <t>K09747</t>
  </si>
  <si>
    <t xml:space="preserve"> nucleoid-associated protein</t>
  </si>
  <si>
    <t>gene0475</t>
  </si>
  <si>
    <t>dnaX</t>
  </si>
  <si>
    <t>K02343</t>
  </si>
  <si>
    <t>DNA polymerase III subunit gamma/tau [EC:2.7.7.7]</t>
  </si>
  <si>
    <t xml:space="preserve"> DNA polymerase III subunit gamma/tau</t>
  </si>
  <si>
    <t>gene0476</t>
  </si>
  <si>
    <t>tadA</t>
  </si>
  <si>
    <t>K11991</t>
  </si>
  <si>
    <t>tRNA(adenine34) deaminase [EC:3.5.4.33]</t>
  </si>
  <si>
    <t>3.5.4.33</t>
  </si>
  <si>
    <t xml:space="preserve"> tRNA-specific adenosine deaminase</t>
  </si>
  <si>
    <t>gene0477</t>
  </si>
  <si>
    <t>rsmC</t>
  </si>
  <si>
    <t>K00564</t>
  </si>
  <si>
    <t>16S rRNA (guanine1207-N2)-methyltransferase [EC:2.1.1.172]</t>
  </si>
  <si>
    <t>2.1.1.172</t>
  </si>
  <si>
    <t xml:space="preserve"> 16S RNA G1207 methylase RsmC</t>
  </si>
  <si>
    <t>gene0478</t>
  </si>
  <si>
    <t>nrdH</t>
  </si>
  <si>
    <t>K06191</t>
  </si>
  <si>
    <t>glutaredoxin-like protein NrdH</t>
  </si>
  <si>
    <t xml:space="preserve"> NrdH-redoxin</t>
  </si>
  <si>
    <t>gene0479</t>
  </si>
  <si>
    <t>nrdI</t>
  </si>
  <si>
    <t>K03647</t>
  </si>
  <si>
    <t>protein involved in ribonucleotide reduction</t>
  </si>
  <si>
    <t xml:space="preserve"> ribonucleotide reductase assembly protein NrdI</t>
  </si>
  <si>
    <t>gene0480</t>
  </si>
  <si>
    <t>nrdA</t>
  </si>
  <si>
    <t>K00525</t>
  </si>
  <si>
    <t>ribonucleoside-diphosphate reductase alpha chain [EC:1.17.4.1]</t>
  </si>
  <si>
    <t>1.17.4.1</t>
  </si>
  <si>
    <t>Nucleotide metabolism;Nucleotide metabolism</t>
  </si>
  <si>
    <t>Purine metabolism;Pyrimidine metabolism</t>
  </si>
  <si>
    <t xml:space="preserve"> ribonucleoside-diphosphate reductase subunit alpha</t>
  </si>
  <si>
    <t>gene0481</t>
  </si>
  <si>
    <t>nrdB</t>
  </si>
  <si>
    <t>K00526</t>
  </si>
  <si>
    <t>ribonucleoside-diphosphate reductase beta chain [EC:1.17.4.1]</t>
  </si>
  <si>
    <t xml:space="preserve"> ribonucleoside-diphosphate reductase</t>
  </si>
  <si>
    <t>gene0482</t>
  </si>
  <si>
    <t>mprF</t>
  </si>
  <si>
    <t>K14205</t>
  </si>
  <si>
    <t>phosphatidylglycerol lysyltransferase [EC:2.3.2.3]</t>
  </si>
  <si>
    <t>2.3.2.3</t>
  </si>
  <si>
    <t>M00726</t>
  </si>
  <si>
    <t>Human Diseases;Environmental Information Processing;Human Diseases</t>
  </si>
  <si>
    <t>Drug resistance: Antimicrobial;Signal transduction;Infectious diseases: Bacterial</t>
  </si>
  <si>
    <t>Cationic antimicrobial peptide (CAMP) resistance;Two-component system;Staphylococcus aureus infection</t>
  </si>
  <si>
    <t>gene0484</t>
  </si>
  <si>
    <t>rplL</t>
  </si>
  <si>
    <t>K02935</t>
  </si>
  <si>
    <t>large subunit ribosomal protein L7/L12</t>
  </si>
  <si>
    <t xml:space="preserve"> 50S ribosomal protein L12P</t>
  </si>
  <si>
    <t>gene0485</t>
  </si>
  <si>
    <t>rplJ</t>
  </si>
  <si>
    <t>K02864</t>
  </si>
  <si>
    <t>large subunit ribosomal protein L10</t>
  </si>
  <si>
    <t xml:space="preserve"> 50S ribosomal protein L10</t>
  </si>
  <si>
    <t>gene0486</t>
  </si>
  <si>
    <t>rplA</t>
  </si>
  <si>
    <t>K02863</t>
  </si>
  <si>
    <t>large subunit ribosomal protein L1</t>
  </si>
  <si>
    <t xml:space="preserve"> 50S ribosomal protein L1</t>
  </si>
  <si>
    <t>gene0487</t>
  </si>
  <si>
    <t>rplK</t>
  </si>
  <si>
    <t>K02867</t>
  </si>
  <si>
    <t>large subunit ribosomal protein L11</t>
  </si>
  <si>
    <t xml:space="preserve"> 50S ribosomal protein L11</t>
  </si>
  <si>
    <t>gene0488</t>
  </si>
  <si>
    <t>nusG</t>
  </si>
  <si>
    <t>K02601</t>
  </si>
  <si>
    <t>transcriptional antiterminator NusG</t>
  </si>
  <si>
    <t xml:space="preserve"> transcription termination/antitermination protein NusG</t>
  </si>
  <si>
    <t>gene0489</t>
  </si>
  <si>
    <t>secE</t>
  </si>
  <si>
    <t>K03073</t>
  </si>
  <si>
    <t>preprotein translocase subunit SecE</t>
  </si>
  <si>
    <t xml:space="preserve"> preprotein translocase subunit SecE</t>
  </si>
  <si>
    <t>gene0490</t>
  </si>
  <si>
    <t>gene0491</t>
  </si>
  <si>
    <t>K06962</t>
  </si>
  <si>
    <t>gene0492</t>
  </si>
  <si>
    <t>rlmB</t>
  </si>
  <si>
    <t>K03218</t>
  </si>
  <si>
    <t>23S rRNA (guanosine2251-2'-O)-methyltransferase [EC:2.1.1.185]</t>
  </si>
  <si>
    <t>2.1.1.185</t>
  </si>
  <si>
    <t xml:space="preserve"> 23S rRNA (guanosine(2251)-2'-O)-methyltransferase RlmB</t>
  </si>
  <si>
    <t>gene0493</t>
  </si>
  <si>
    <t>K11145</t>
  </si>
  <si>
    <t>ribonuclease III family protein [EC:3.1.26.-]</t>
  </si>
  <si>
    <t xml:space="preserve"> ribonuclease III</t>
  </si>
  <si>
    <t>gene0494</t>
  </si>
  <si>
    <t>cysS</t>
  </si>
  <si>
    <t>K01883</t>
  </si>
  <si>
    <t>cysteinyl-tRNA synthetase [EC:6.1.1.16]</t>
  </si>
  <si>
    <t>6.1.1.16</t>
  </si>
  <si>
    <t xml:space="preserve"> cysteine--tRNA ligase</t>
  </si>
  <si>
    <t>gene0495</t>
  </si>
  <si>
    <t>gltX</t>
  </si>
  <si>
    <t>K09698</t>
  </si>
  <si>
    <t>nondiscriminating glutamyl-tRNA synthetase [EC:6.1.1.24]</t>
  </si>
  <si>
    <t>6.1.1.24</t>
  </si>
  <si>
    <t>M00360</t>
  </si>
  <si>
    <t xml:space="preserve"> glutamate--tRNA ligase</t>
  </si>
  <si>
    <t>gene0497</t>
  </si>
  <si>
    <t>radA</t>
  </si>
  <si>
    <t>K04485</t>
  </si>
  <si>
    <t>DNA repair protein RadA/Sms</t>
  </si>
  <si>
    <t xml:space="preserve"> DNA repair protein RadA</t>
  </si>
  <si>
    <t>gene0498</t>
  </si>
  <si>
    <t>dut</t>
  </si>
  <si>
    <t>K01520</t>
  </si>
  <si>
    <t>dUTP pyrophosphatase [EC:3.6.1.23]</t>
  </si>
  <si>
    <t>3.6.1.23</t>
  </si>
  <si>
    <t xml:space="preserve"> dUTP diphosphatase</t>
  </si>
  <si>
    <t>gene0499</t>
  </si>
  <si>
    <t>K06975</t>
  </si>
  <si>
    <t xml:space="preserve"> acetyltransferase</t>
  </si>
  <si>
    <t>gene0500</t>
  </si>
  <si>
    <t>pepC</t>
  </si>
  <si>
    <t>K01372</t>
  </si>
  <si>
    <t>bleomycin hydrolase [EC:3.4.22.40]</t>
  </si>
  <si>
    <t>3.4.22.40</t>
  </si>
  <si>
    <t xml:space="preserve"> aminopeptidase C</t>
  </si>
  <si>
    <t>gene0502</t>
  </si>
  <si>
    <t>gpmA</t>
  </si>
  <si>
    <t>K01834</t>
  </si>
  <si>
    <t>2,3-bisphosphoglycerate-dependent phosphoglycerate mutase [EC:5.4.2.11]</t>
  </si>
  <si>
    <t>5.4.2.11</t>
  </si>
  <si>
    <t>Metabolism;Metabolism;Metabolism;Metabolism;Metabolism;Organismal Systems;Human Diseases</t>
  </si>
  <si>
    <t>Carbohydrate metabolism;Amino acid metabolism;Energy metabolism;Global and overview maps;Global and overview maps;Endocrine system;Cancers: Overview</t>
  </si>
  <si>
    <t>Glycolysis / Gluconeogenesis;Glycine, serine and threonine metabolism;Methane metabolism;Carbon metabolism;Biosynthesis of amino acids;Glucagon signaling pathway;Central carbon metabolism in cancer</t>
  </si>
  <si>
    <t xml:space="preserve"> 2,3-bisphosphoglycerate-dependent phosphoglycerate mutase</t>
  </si>
  <si>
    <t>gene0503</t>
  </si>
  <si>
    <t>K07088</t>
  </si>
  <si>
    <t xml:space="preserve"> malate transporter</t>
  </si>
  <si>
    <t>gene0504</t>
  </si>
  <si>
    <t>fabH</t>
  </si>
  <si>
    <t>K00648</t>
  </si>
  <si>
    <t>3-oxoacyl-[acyl-carrier-protein] synthase III [EC:2.3.1.180]</t>
  </si>
  <si>
    <t>2.3.1.180</t>
  </si>
  <si>
    <t>M00082</t>
  </si>
  <si>
    <t>Lipid metabolism;Global and overview maps</t>
  </si>
  <si>
    <t>Fatty acid biosynthesis;Fatty acid metabolism</t>
  </si>
  <si>
    <t xml:space="preserve"> 3-oxoacyl-ACP synthase</t>
  </si>
  <si>
    <t>gene0506</t>
  </si>
  <si>
    <t>sprL</t>
  </si>
  <si>
    <t>K03095</t>
  </si>
  <si>
    <t>SprT-like protein</t>
  </si>
  <si>
    <t xml:space="preserve"> SprT family protein</t>
  </si>
  <si>
    <t>gene0507</t>
  </si>
  <si>
    <t>tex</t>
  </si>
  <si>
    <t>K06959</t>
  </si>
  <si>
    <t>protein Tex</t>
  </si>
  <si>
    <t xml:space="preserve"> S1 RNA-binding protein</t>
  </si>
  <si>
    <t>gene0508</t>
  </si>
  <si>
    <t>nadE</t>
  </si>
  <si>
    <t>K01916</t>
  </si>
  <si>
    <t>NAD+ synthase [EC:6.3.1.5]</t>
  </si>
  <si>
    <t>6.3.1.5</t>
  </si>
  <si>
    <t>M00115</t>
  </si>
  <si>
    <t>Nicotinate and nicotinamide metabolism</t>
  </si>
  <si>
    <t xml:space="preserve"> NAD(+) synthetase</t>
  </si>
  <si>
    <t>gene0509</t>
  </si>
  <si>
    <t>pncB</t>
  </si>
  <si>
    <t>K00763</t>
  </si>
  <si>
    <t>nicotinate phosphoribosyltransferase [EC:6.3.4.21]</t>
  </si>
  <si>
    <t>6.3.4.21</t>
  </si>
  <si>
    <t xml:space="preserve"> nicotinate phosphoribosyltransferase</t>
  </si>
  <si>
    <t>gene0510</t>
  </si>
  <si>
    <t>tagA</t>
  </si>
  <si>
    <t>K05946</t>
  </si>
  <si>
    <t>N-acetylglucosaminyldiphosphoundecaprenol N-acetyl-beta-D-mannosaminyltransferase [EC:2.4.1.187]</t>
  </si>
  <si>
    <t>2.4.1.187</t>
  </si>
  <si>
    <t>Biofilm formation - Vibrio cholerae</t>
  </si>
  <si>
    <t xml:space="preserve"> acetylglucosaminyldiphosphoundecaprenol acetyl-beta-D-mannosaminyltransferase</t>
  </si>
  <si>
    <t>gene0511</t>
  </si>
  <si>
    <t>K03710</t>
  </si>
  <si>
    <t>GntR family transcriptional regulator</t>
  </si>
  <si>
    <t xml:space="preserve"> GntR family transcriptional regulator</t>
  </si>
  <si>
    <t>gene0512</t>
  </si>
  <si>
    <t>proC</t>
  </si>
  <si>
    <t>K00286</t>
  </si>
  <si>
    <t>pyrroline-5-carboxylate reductase [EC:1.5.1.2]</t>
  </si>
  <si>
    <t>1.5.1.2</t>
  </si>
  <si>
    <t>M00015</t>
  </si>
  <si>
    <t>Arginine and proline metabolism;Biosynthesis of amino acids</t>
  </si>
  <si>
    <t xml:space="preserve"> pyrroline-5-carboxylate reductase</t>
  </si>
  <si>
    <t>gene0515</t>
  </si>
  <si>
    <t>yiaC</t>
  </si>
  <si>
    <t>K03826</t>
  </si>
  <si>
    <t>putative acetyltransferase [EC:2.3.1.-]</t>
  </si>
  <si>
    <t xml:space="preserve"> acetyltransferase (plasmid)</t>
  </si>
  <si>
    <t>gene0516</t>
  </si>
  <si>
    <t>gene0518</t>
  </si>
  <si>
    <t>hupB</t>
  </si>
  <si>
    <t>K03530</t>
  </si>
  <si>
    <t>DNA-binding protein HU-beta</t>
  </si>
  <si>
    <t>gene0521</t>
  </si>
  <si>
    <t>K07491</t>
  </si>
  <si>
    <t>putative transposase</t>
  </si>
  <si>
    <t xml:space="preserve"> transposase</t>
  </si>
  <si>
    <t>gene0522</t>
  </si>
  <si>
    <t>K07496</t>
  </si>
  <si>
    <t>gene0523</t>
  </si>
  <si>
    <t>dps</t>
  </si>
  <si>
    <t>K04047</t>
  </si>
  <si>
    <t>starvation-inducible DNA-binding protein</t>
  </si>
  <si>
    <t xml:space="preserve"> DNA starvation/stationary phase protection protein</t>
  </si>
  <si>
    <t>gene0524</t>
  </si>
  <si>
    <t>flp</t>
  </si>
  <si>
    <t>K21562</t>
  </si>
  <si>
    <t>CRP/FNR family transcriptional regulator, anaerobic regulatory protein</t>
  </si>
  <si>
    <t xml:space="preserve"> Crp/Fnr family transcriptional regulator (plasmid)</t>
  </si>
  <si>
    <t>gene0526</t>
  </si>
  <si>
    <t>K07498</t>
  </si>
  <si>
    <t>gene0528</t>
  </si>
  <si>
    <t>zntA</t>
  </si>
  <si>
    <t>K01534</t>
  </si>
  <si>
    <t>Cd2+/Zn2+-exporting ATPase [EC:3.6.3.3 3.6.3.5]</t>
  </si>
  <si>
    <t>3.6.3.3;3.6.3.5</t>
  </si>
  <si>
    <t xml:space="preserve"> haloacid dehalogenase</t>
  </si>
  <si>
    <t>gene0529</t>
  </si>
  <si>
    <t>K07483</t>
  </si>
  <si>
    <t>transposase</t>
  </si>
  <si>
    <t>gene0536</t>
  </si>
  <si>
    <t>kduD</t>
  </si>
  <si>
    <t>K00065</t>
  </si>
  <si>
    <t>2-deoxy-D-gluconate 3-dehydrogenase [EC:1.1.1.125]</t>
  </si>
  <si>
    <t>1.1.1.125</t>
  </si>
  <si>
    <t>Pentose and glucuronate interconversions</t>
  </si>
  <si>
    <t xml:space="preserve"> 2-deoxy-D-gluconate 3-dehydrogenase</t>
  </si>
  <si>
    <t>gene0537</t>
  </si>
  <si>
    <t>frdA</t>
  </si>
  <si>
    <t>K00244</t>
  </si>
  <si>
    <t>fumarate reductase flavoprotein subunit [EC:1.3.5.4]</t>
  </si>
  <si>
    <t>1.3.5.4</t>
  </si>
  <si>
    <t>M00009</t>
  </si>
  <si>
    <t>Metabolism;Metabolism;Metabolism;Metabolism;Metabolism;Metabolism;Environmental Information Processing</t>
  </si>
  <si>
    <t>Carbohydrate metabolism;Energy metabolism;Carbohydrate metabolism;Carbohydrate metabolism;Energy metabolism;Global and overview maps;Signal transduction</t>
  </si>
  <si>
    <t>Citrate cycle (TCA cycle);Oxidative phosphorylation;Pyruvate metabolism;Butanoate metabolism;Carbon fixation pathways in prokaryotes;Carbon metabolism;Two-component system</t>
  </si>
  <si>
    <t xml:space="preserve"> fumarate reductase flavoprotein subunit</t>
  </si>
  <si>
    <t>gene0538</t>
  </si>
  <si>
    <t>aroE</t>
  </si>
  <si>
    <t>K00014</t>
  </si>
  <si>
    <t>shikimate dehydrogenase [EC:1.1.1.25]</t>
  </si>
  <si>
    <t>1.1.1.25</t>
  </si>
  <si>
    <t>M00022</t>
  </si>
  <si>
    <t>Phenylalanine, tyrosine and tryptophan biosynthesis;Biosynthesis of amino acids</t>
  </si>
  <si>
    <t xml:space="preserve"> shikimate dehydrogenase</t>
  </si>
  <si>
    <t>gene0539</t>
  </si>
  <si>
    <t>aroD</t>
  </si>
  <si>
    <t>K03785</t>
  </si>
  <si>
    <t>3-dehydroquinate dehydratase I [EC:4.2.1.10]</t>
  </si>
  <si>
    <t>4.2.1.10</t>
  </si>
  <si>
    <t xml:space="preserve"> 3-dehydroquinase</t>
  </si>
  <si>
    <t>gene0544</t>
  </si>
  <si>
    <t>K01442</t>
  </si>
  <si>
    <t>choloylglycine hydrolase [EC:3.5.1.24]</t>
  </si>
  <si>
    <t>3.5.1.24</t>
  </si>
  <si>
    <t>Primary bile acid biosynthesis;Secondary bile acid biosynthesis</t>
  </si>
  <si>
    <t xml:space="preserve"> bile salt hydrolase</t>
  </si>
  <si>
    <t>gene0545</t>
  </si>
  <si>
    <t>K01104</t>
  </si>
  <si>
    <t>protein-tyrosine phosphatase [EC:3.1.3.48]</t>
  </si>
  <si>
    <t>3.1.3.48</t>
  </si>
  <si>
    <t xml:space="preserve"> phosphatase</t>
  </si>
  <si>
    <t>gene0546</t>
  </si>
  <si>
    <t>desR</t>
  </si>
  <si>
    <t>K07693</t>
  </si>
  <si>
    <t>two-component system, NarL family, response regulator DesR</t>
  </si>
  <si>
    <t>M00479</t>
  </si>
  <si>
    <t>gene0547</t>
  </si>
  <si>
    <t>desK</t>
  </si>
  <si>
    <t>K07778</t>
  </si>
  <si>
    <t>two-component system, NarL family, sensor histidine kinase DesK [EC:2.7.13.3]</t>
  </si>
  <si>
    <t>gene0548</t>
  </si>
  <si>
    <t xml:space="preserve"> ABC transporter, permease protein</t>
  </si>
  <si>
    <t>gene0549</t>
  </si>
  <si>
    <t>gene0553</t>
  </si>
  <si>
    <t>rpiA</t>
  </si>
  <si>
    <t>K01807</t>
  </si>
  <si>
    <t>ribose 5-phosphate isomerase A [EC:5.3.1.6]</t>
  </si>
  <si>
    <t>5.3.1.6</t>
  </si>
  <si>
    <t>Pentose phosphate pathway;Carbon fixation in photosynthetic organisms;Carbon metabolism;Biosynthesis of amino acids</t>
  </si>
  <si>
    <t xml:space="preserve"> ribose-5-phosphate isomerase</t>
  </si>
  <si>
    <t>gene0554</t>
  </si>
  <si>
    <t>rpe</t>
  </si>
  <si>
    <t>K01783</t>
  </si>
  <si>
    <t>ribulose-phosphate 3-epimerase [EC:5.1.3.1]</t>
  </si>
  <si>
    <t>5.1.3.1</t>
  </si>
  <si>
    <t>Pentose phosphate pathway;Pentose and glucuronate interconversions;Carbon fixation in photosynthetic organisms;Carbon metabolism;Biosynthesis of amino acids</t>
  </si>
  <si>
    <t xml:space="preserve"> ribulose-phosphate 3-epimerase</t>
  </si>
  <si>
    <t>gene0558</t>
  </si>
  <si>
    <t>pflA</t>
  </si>
  <si>
    <t>K04069</t>
  </si>
  <si>
    <t>pyruvate formate lyase activating enzyme [EC:1.97.1.4]</t>
  </si>
  <si>
    <t>1.97.1.4</t>
  </si>
  <si>
    <t xml:space="preserve"> pyruvate formate-lyase 1-activating enzyme</t>
  </si>
  <si>
    <t>gene0559</t>
  </si>
  <si>
    <t>pflD</t>
  </si>
  <si>
    <t>K00656</t>
  </si>
  <si>
    <t>formate C-acetyltransferase [EC:2.3.1.54]</t>
  </si>
  <si>
    <t>2.3.1.54</t>
  </si>
  <si>
    <t>Carbohydrate metabolism;Carbohydrate metabolism;Carbohydrate metabolism</t>
  </si>
  <si>
    <t>Pyruvate metabolism;Propanoate metabolism;Butanoate metabolism</t>
  </si>
  <si>
    <t xml:space="preserve"> formate acetyltransferase</t>
  </si>
  <si>
    <t>gene0561</t>
  </si>
  <si>
    <t>sufB</t>
  </si>
  <si>
    <t>K09014</t>
  </si>
  <si>
    <t>Fe-S cluster assembly protein SufB</t>
  </si>
  <si>
    <t xml:space="preserve"> Fe-S cluster assembly protein SufB</t>
  </si>
  <si>
    <t>gene0562</t>
  </si>
  <si>
    <t>iscU</t>
  </si>
  <si>
    <t>K04488</t>
  </si>
  <si>
    <t>nitrogen fixation protein NifU and related proteins</t>
  </si>
  <si>
    <t xml:space="preserve"> iron-sulfur cluster scaffold-like protein</t>
  </si>
  <si>
    <t>gene0563</t>
  </si>
  <si>
    <t>sufS</t>
  </si>
  <si>
    <t>K11717</t>
  </si>
  <si>
    <t>cysteine desulfurase / selenocysteine lyase [EC:2.8.1.7 4.4.1.16]</t>
  </si>
  <si>
    <t>2.8.1.7;4.4.1.16</t>
  </si>
  <si>
    <t>Selenocompound metabolism</t>
  </si>
  <si>
    <t>gene0564</t>
  </si>
  <si>
    <t>sufD</t>
  </si>
  <si>
    <t>K09015</t>
  </si>
  <si>
    <t>Fe-S cluster assembly protein SufD</t>
  </si>
  <si>
    <t xml:space="preserve"> Fe-S cluster assembly protein SufD</t>
  </si>
  <si>
    <t>gene0565</t>
  </si>
  <si>
    <t>sufC</t>
  </si>
  <si>
    <t>K09013</t>
  </si>
  <si>
    <t>Fe-S cluster assembly ATP-binding protein</t>
  </si>
  <si>
    <t>gene0566</t>
  </si>
  <si>
    <t>oppA</t>
  </si>
  <si>
    <t>K15580</t>
  </si>
  <si>
    <t>oligopeptide transport system substrate-binding protein</t>
  </si>
  <si>
    <t>M00439</t>
  </si>
  <si>
    <t>Human Diseases;Environmental Information Processing;Cellular Processes</t>
  </si>
  <si>
    <t>Drug resistance: Antimicrobial;Membrane transport;Cellular community - prokaryotes</t>
  </si>
  <si>
    <t>beta-Lactam resistance;ABC transporters;Quorum sensing</t>
  </si>
  <si>
    <t xml:space="preserve"> peptide ABC transporter substrate-binding protein</t>
  </si>
  <si>
    <t>gene0569</t>
  </si>
  <si>
    <t>nisG</t>
  </si>
  <si>
    <t>K20492</t>
  </si>
  <si>
    <t>lantibiotic transport system permease protein</t>
  </si>
  <si>
    <t>M00817</t>
  </si>
  <si>
    <t>Environmental Information Processing;Environmental Information Processing;Cellular Processes</t>
  </si>
  <si>
    <t>Membrane transport;Signal transduction;Cellular community - prokaryotes</t>
  </si>
  <si>
    <t>ABC transporters;Two-component system;Quorum sensing</t>
  </si>
  <si>
    <t xml:space="preserve"> ABC transporter</t>
  </si>
  <si>
    <t>gene0570</t>
  </si>
  <si>
    <t>nisE</t>
  </si>
  <si>
    <t>K20491</t>
  </si>
  <si>
    <t>gene0571</t>
  </si>
  <si>
    <t>nisF</t>
  </si>
  <si>
    <t>K20490</t>
  </si>
  <si>
    <t>lantibiotic transport system ATP-binding protein</t>
  </si>
  <si>
    <t>gene0572</t>
  </si>
  <si>
    <t>nisK</t>
  </si>
  <si>
    <t>K20487</t>
  </si>
  <si>
    <t>two-component system, OmpR family, lantibiotic biosynthesis sensor histidine kinase NisK/SpaK [EC:2.7.13.3]</t>
  </si>
  <si>
    <t>M00816</t>
  </si>
  <si>
    <t>Environmental Information Processing;Cellular Processes</t>
  </si>
  <si>
    <t>Signal transduction;Cellular community - prokaryotes</t>
  </si>
  <si>
    <t>Two-component system;Quorum sensing</t>
  </si>
  <si>
    <t xml:space="preserve"> histidine kinase</t>
  </si>
  <si>
    <t>gene0573</t>
  </si>
  <si>
    <t>nisR</t>
  </si>
  <si>
    <t>K20488</t>
  </si>
  <si>
    <t>two-component system, OmpR family, lantibiotic biosynthesis response regulator NisR/SpaR</t>
  </si>
  <si>
    <t xml:space="preserve"> response regulator</t>
  </si>
  <si>
    <t>gene0574</t>
  </si>
  <si>
    <t>nisC</t>
  </si>
  <si>
    <t>K20484</t>
  </si>
  <si>
    <t>lantibiotic biosynthesis protein</t>
  </si>
  <si>
    <t xml:space="preserve"> Nisin biosynthesis protein NisC</t>
  </si>
  <si>
    <t>gene0575</t>
  </si>
  <si>
    <t>nisT</t>
  </si>
  <si>
    <t>K20485</t>
  </si>
  <si>
    <t>ATP-binding cassette, subfamily B, bacterial NisT</t>
  </si>
  <si>
    <t xml:space="preserve"> ATP-binding protein</t>
  </si>
  <si>
    <t>gene0576</t>
  </si>
  <si>
    <t>nisB</t>
  </si>
  <si>
    <t>K20483</t>
  </si>
  <si>
    <t xml:space="preserve"> lantibiotic dehydratase</t>
  </si>
  <si>
    <t>gene0577</t>
  </si>
  <si>
    <t>K07035</t>
  </si>
  <si>
    <t>gene0578</t>
  </si>
  <si>
    <t>ldhA</t>
  </si>
  <si>
    <t>K03778</t>
  </si>
  <si>
    <t>D-lactate dehydrogenase [EC:1.1.1.28]</t>
  </si>
  <si>
    <t>1.1.1.28</t>
  </si>
  <si>
    <t>Pyruvate metabolism</t>
  </si>
  <si>
    <t xml:space="preserve"> D-lactate dehydrogenase</t>
  </si>
  <si>
    <t>gene0580</t>
  </si>
  <si>
    <t>gene0581</t>
  </si>
  <si>
    <t>srlE</t>
  </si>
  <si>
    <t>K02782</t>
  </si>
  <si>
    <t>PTS system, glucitol/sorbitol-specific IIB component [EC:2.7.1.198]</t>
  </si>
  <si>
    <t xml:space="preserve"> PTS sorbitol transporter subunit IIB</t>
  </si>
  <si>
    <t>gene0582</t>
  </si>
  <si>
    <t>srlA</t>
  </si>
  <si>
    <t>K02783</t>
  </si>
  <si>
    <t>PTS system, glucitol/sorbitol-specific IIC component</t>
  </si>
  <si>
    <t xml:space="preserve"> PTS sorbitol transporter subunit IIC</t>
  </si>
  <si>
    <t>gene0584</t>
  </si>
  <si>
    <t>licR</t>
  </si>
  <si>
    <t>K03491</t>
  </si>
  <si>
    <t>lichenan operon transcriptional antiterminator</t>
  </si>
  <si>
    <t xml:space="preserve"> Sorbitol operon transcription regulator</t>
  </si>
  <si>
    <t>gene0585</t>
  </si>
  <si>
    <t>srlD</t>
  </si>
  <si>
    <t>K00068</t>
  </si>
  <si>
    <t>sorbitol-6-phosphate 2-dehydrogenase [EC:1.1.1.140]</t>
  </si>
  <si>
    <t>1.1.1.140</t>
  </si>
  <si>
    <t>Fructose and mannose metabolism</t>
  </si>
  <si>
    <t xml:space="preserve"> sorbitol-6-phosphate 2-dehydrogenase</t>
  </si>
  <si>
    <t>gene0586</t>
  </si>
  <si>
    <t>ydhP</t>
  </si>
  <si>
    <t>K19577</t>
  </si>
  <si>
    <t>MFS transporter, DHA1 family, inner membrane transport protein</t>
  </si>
  <si>
    <t>gene0587</t>
  </si>
  <si>
    <t>fabK</t>
  </si>
  <si>
    <t>K02371</t>
  </si>
  <si>
    <t>enoyl-[acyl-carrier protein] reductase II [EC:1.3.1.9]</t>
  </si>
  <si>
    <t>1.3.1.9</t>
  </si>
  <si>
    <t xml:space="preserve"> 2-nitropropane dioxygenase</t>
  </si>
  <si>
    <t>gene0588</t>
  </si>
  <si>
    <t>adhE</t>
  </si>
  <si>
    <t>K04072</t>
  </si>
  <si>
    <t>acetaldehyde dehydrogenase / alcohol dehydrogenase [EC:1.2.1.10 1.1.1.1]</t>
  </si>
  <si>
    <t>1.1.1.1;1.2.1.10</t>
  </si>
  <si>
    <t>Metabolism;Metabolism;Metabolism;Metabolism;Metabolism;Metabolism;Metabolism;Metabolism</t>
  </si>
  <si>
    <t>Carbohydrate metabolism;Lipid metabolism;Amino acid metabolism;Carbohydrate metabolism;Xenobiotics biodegradation and metabolism;Xenobiotics biodegradation and metabolism;Carbohydrate metabolism;Global and overview maps</t>
  </si>
  <si>
    <t>Glycolysis / Gluconeogenesis;Fatty acid degradation;Tyrosine metabolism;Pyruvate metabolism;Chloroalkane and chloroalkene degradation;Naphthalene degradation;Butanoate metabolism;Degradation of aromatic compounds</t>
  </si>
  <si>
    <t xml:space="preserve"> bifunctional acetaldehyde-CoA/alcohol dehydrogenase</t>
  </si>
  <si>
    <t>gene0591</t>
  </si>
  <si>
    <t>fbp3</t>
  </si>
  <si>
    <t>K04041</t>
  </si>
  <si>
    <t>fructose-1,6-bisphosphatase III [EC:3.1.3.11]</t>
  </si>
  <si>
    <t>3.1.3.11</t>
  </si>
  <si>
    <t>M00003</t>
  </si>
  <si>
    <t>Carbohydrate metabolism;Carbohydrate metabolism;Carbohydrate metabolism;Energy metabolism;Energy metabolism;Global and overview maps</t>
  </si>
  <si>
    <t>Glycolysis / Gluconeogenesis;Pentose phosphate pathway;Fructose and mannose metabolism;Methane metabolism;Carbon fixation in photosynthetic organisms;Carbon metabolism</t>
  </si>
  <si>
    <t xml:space="preserve"> "fructose-1,6-bisphosphatase"</t>
  </si>
  <si>
    <t>gene0598</t>
  </si>
  <si>
    <t>mtnE</t>
  </si>
  <si>
    <t>K08969</t>
  </si>
  <si>
    <t xml:space="preserve"> aspartate aminotransferase</t>
  </si>
  <si>
    <t>gene0600</t>
  </si>
  <si>
    <t>yagU</t>
  </si>
  <si>
    <t>K08996</t>
  </si>
  <si>
    <t>gene0602</t>
  </si>
  <si>
    <t>sdaA</t>
  </si>
  <si>
    <t>K01752</t>
  </si>
  <si>
    <t>L-serine dehydratase [EC:4.3.1.17]</t>
  </si>
  <si>
    <t>4.3.1.17</t>
  </si>
  <si>
    <t>Amino acid metabolism;Amino acid metabolism;Global and overview maps;Global and overview maps</t>
  </si>
  <si>
    <t>Glycine, serine and threonine metabolism;Cysteine and methionine metabolism;Carbon metabolism;Biosynthesis of amino acids</t>
  </si>
  <si>
    <t xml:space="preserve"> L-serine dehydratase, iron-sulfur-dependent subunit alpha</t>
  </si>
  <si>
    <t>gene0603</t>
  </si>
  <si>
    <t xml:space="preserve"> serine dehydratase</t>
  </si>
  <si>
    <t>gene0604</t>
  </si>
  <si>
    <t>gene0608</t>
  </si>
  <si>
    <t>ndk</t>
  </si>
  <si>
    <t>K00940</t>
  </si>
  <si>
    <t>nucleoside-diphosphate kinase [EC:2.7.4.6]</t>
  </si>
  <si>
    <t>2.7.4.6</t>
  </si>
  <si>
    <t>M00049</t>
  </si>
  <si>
    <t>Nucleotide metabolism;Nucleotide metabolism;Signal transduction</t>
  </si>
  <si>
    <t>Purine metabolism;Pyrimidine metabolism;MAPK signaling pathway - plant</t>
  </si>
  <si>
    <t xml:space="preserve"> nucleoside diphosphate kinase</t>
  </si>
  <si>
    <t>gene0610</t>
  </si>
  <si>
    <t>nanA</t>
  </si>
  <si>
    <t>K01639</t>
  </si>
  <si>
    <t>N-acetylneuraminate lyase [EC:4.1.3.3]</t>
  </si>
  <si>
    <t>4.1.3.3</t>
  </si>
  <si>
    <t xml:space="preserve"> N-acetylneuraminate lyase</t>
  </si>
  <si>
    <t>gene0611</t>
  </si>
  <si>
    <t>nanE</t>
  </si>
  <si>
    <t>K01788</t>
  </si>
  <si>
    <t>N-acylglucosamine-6-phosphate 2-epimerase [EC:5.1.3.9]</t>
  </si>
  <si>
    <t>5.1.3.9</t>
  </si>
  <si>
    <t xml:space="preserve"> N-acetylmannosamine-6-phosphate 2-epimerase</t>
  </si>
  <si>
    <t>gene0616</t>
  </si>
  <si>
    <t>rpsN</t>
  </si>
  <si>
    <t>K02954</t>
  </si>
  <si>
    <t>small subunit ribosomal protein S14</t>
  </si>
  <si>
    <t xml:space="preserve"> 30S ribosomal protein S14</t>
  </si>
  <si>
    <t>gene0618</t>
  </si>
  <si>
    <t>tktA</t>
  </si>
  <si>
    <t>K00615</t>
  </si>
  <si>
    <t>transketolase [EC:2.2.1.1]</t>
  </si>
  <si>
    <t>2.2.1.1</t>
  </si>
  <si>
    <t>Carbohydrate metabolism;Energy metabolism;Metabolism of terpenoids and polyketides;Global and overview maps;Global and overview maps</t>
  </si>
  <si>
    <t>Pentose phosphate pathway;Carbon fixation in photosynthetic organisms;Biosynthesis of ansamycins;Carbon metabolism;Biosynthesis of amino acids</t>
  </si>
  <si>
    <t xml:space="preserve"> transketolase</t>
  </si>
  <si>
    <t>gene0619</t>
  </si>
  <si>
    <t>talA</t>
  </si>
  <si>
    <t>K00616</t>
  </si>
  <si>
    <t>transaldolase [EC:2.2.1.2]</t>
  </si>
  <si>
    <t>2.2.1.2</t>
  </si>
  <si>
    <t>Carbohydrate metabolism;Global and overview maps;Global and overview maps</t>
  </si>
  <si>
    <t>Pentose phosphate pathway;Carbon metabolism;Biosynthesis of amino acids</t>
  </si>
  <si>
    <t xml:space="preserve"> fructose-6-phosphate aldolase</t>
  </si>
  <si>
    <t>gene0620</t>
  </si>
  <si>
    <t>gutB</t>
  </si>
  <si>
    <t>K00008</t>
  </si>
  <si>
    <t>L-iditol 2-dehydrogenase [EC:1.1.1.14]</t>
  </si>
  <si>
    <t>1.1.1.14</t>
  </si>
  <si>
    <t>M00014</t>
  </si>
  <si>
    <t>Carbohydrate metabolism;Carbohydrate metabolism</t>
  </si>
  <si>
    <t>Pentose and glucuronate interconversions;Fructose and mannose metabolism</t>
  </si>
  <si>
    <t xml:space="preserve"> sorbitol dehydrogenase</t>
  </si>
  <si>
    <t>gene0621</t>
  </si>
  <si>
    <t xml:space="preserve"> galactitol-1-phosphate 5-dehydrogenase</t>
  </si>
  <si>
    <t>gene0622</t>
  </si>
  <si>
    <t>gene0623</t>
  </si>
  <si>
    <t>gatB</t>
  </si>
  <si>
    <t>K02774</t>
  </si>
  <si>
    <t>PTS system, galactitol-specific IIB component [EC:2.7.1.200]</t>
  </si>
  <si>
    <t>2.7.1.200</t>
  </si>
  <si>
    <t xml:space="preserve"> PTS galactitol transporter subunit IIB</t>
  </si>
  <si>
    <t>gene0624</t>
  </si>
  <si>
    <t>gatA</t>
  </si>
  <si>
    <t>K02773</t>
  </si>
  <si>
    <t>PTS system, galactitol-specific IIA component [EC:2.7.1.200]</t>
  </si>
  <si>
    <t xml:space="preserve"> PTS galactitol transporter subunit IIA</t>
  </si>
  <si>
    <t>gene0626</t>
  </si>
  <si>
    <t>xfp</t>
  </si>
  <si>
    <t>K01621</t>
  </si>
  <si>
    <t>xylulose-5-phosphate/fructose-6-phosphate phosphoketolase [EC:4.1.2.9 4.1.2.22]</t>
  </si>
  <si>
    <t>4.1.2.9;4.1.2.22</t>
  </si>
  <si>
    <t>Carbohydrate metabolism;Energy metabolism</t>
  </si>
  <si>
    <t>Pentose phosphate pathway;Carbon fixation in photosynthetic organisms</t>
  </si>
  <si>
    <t xml:space="preserve"> phosphoketolase</t>
  </si>
  <si>
    <t>gene0634</t>
  </si>
  <si>
    <t>bglA</t>
  </si>
  <si>
    <t>K01223</t>
  </si>
  <si>
    <t>6-phospho-beta-glucosidase [EC:3.2.1.86]</t>
  </si>
  <si>
    <t>3.2.1.86</t>
  </si>
  <si>
    <t>Glycolysis / Gluconeogenesis;Starch and sucrose metabolism</t>
  </si>
  <si>
    <t xml:space="preserve"> glycosyl hydrolase, family 1</t>
  </si>
  <si>
    <t>gene0635</t>
  </si>
  <si>
    <t>gene0636</t>
  </si>
  <si>
    <t>bglF</t>
  </si>
  <si>
    <t>K02755</t>
  </si>
  <si>
    <t>PTS system, beta-glucoside-specific IIA component [EC:2.7.1.-]</t>
  </si>
  <si>
    <t>M00271</t>
  </si>
  <si>
    <t>Phosphotransferase system (PTS)</t>
  </si>
  <si>
    <t xml:space="preserve"> PTS glucose transporter subunit IIABC</t>
  </si>
  <si>
    <t>gene0637</t>
  </si>
  <si>
    <t>licT</t>
  </si>
  <si>
    <t>K03488</t>
  </si>
  <si>
    <t>beta-glucoside operon transcriptional antiterminator</t>
  </si>
  <si>
    <t>gene0641</t>
  </si>
  <si>
    <t>pepN</t>
  </si>
  <si>
    <t>K01256</t>
  </si>
  <si>
    <t>aminopeptidase N [EC:3.4.11.2]</t>
  </si>
  <si>
    <t>3.4.11.2</t>
  </si>
  <si>
    <t>Glutathione metabolism</t>
  </si>
  <si>
    <t xml:space="preserve"> membrane alanyl aminopeptidase</t>
  </si>
  <si>
    <t>gene0642</t>
  </si>
  <si>
    <t>agrC</t>
  </si>
  <si>
    <t>K07706</t>
  </si>
  <si>
    <t>two-component system, AgrA family, sensor histidine kinase AgrC [EC:2.7.13.3]</t>
  </si>
  <si>
    <t>M00495</t>
  </si>
  <si>
    <t>gene0643</t>
  </si>
  <si>
    <t>agrA</t>
  </si>
  <si>
    <t>K07707</t>
  </si>
  <si>
    <t>two-component system, AgrA family, response regulator AgrA</t>
  </si>
  <si>
    <t>gene0647</t>
  </si>
  <si>
    <t>K07089</t>
  </si>
  <si>
    <t>gene0648</t>
  </si>
  <si>
    <t>K07112</t>
  </si>
  <si>
    <t>gene0650</t>
  </si>
  <si>
    <t>ynjE</t>
  </si>
  <si>
    <t>K21028</t>
  </si>
  <si>
    <t>molybdopterin synthase sulfurtransferase [EC:2.8.1.11]</t>
  </si>
  <si>
    <t>2.8.1.11</t>
  </si>
  <si>
    <t xml:space="preserve"> Putative thiosulfate sulfurtransferase ynjE</t>
  </si>
  <si>
    <t>gene0652</t>
  </si>
  <si>
    <t>prdA</t>
  </si>
  <si>
    <t>K10793</t>
  </si>
  <si>
    <t>D-proline reductase (dithiol) PrdA [EC:1.21.4.1]</t>
  </si>
  <si>
    <t>1.21.4.1</t>
  </si>
  <si>
    <t>Arginine and proline metabolism</t>
  </si>
  <si>
    <t xml:space="preserve"> D-proline reductase (dithiol) proprotein PrdA</t>
  </si>
  <si>
    <t>gene0654</t>
  </si>
  <si>
    <t>prdB</t>
  </si>
  <si>
    <t>K10794</t>
  </si>
  <si>
    <t>D-proline reductase (dithiol) PrdB [EC:1.21.4.1]</t>
  </si>
  <si>
    <t xml:space="preserve"> proline reductase</t>
  </si>
  <si>
    <t>gene0656</t>
  </si>
  <si>
    <t>prdD</t>
  </si>
  <si>
    <t>K10795</t>
  </si>
  <si>
    <t>D-proline reductase (dithiol)-stabilizing protein PrdD</t>
  </si>
  <si>
    <t xml:space="preserve"> proline reductase cluster protein PrdD</t>
  </si>
  <si>
    <t>gene0657</t>
  </si>
  <si>
    <t>prdE</t>
  </si>
  <si>
    <t>K10796</t>
  </si>
  <si>
    <t>D-proline reductase (dithiol)-stabilizing protein PrdE</t>
  </si>
  <si>
    <t xml:space="preserve"> D-proline reductase PrdA proprotein</t>
  </si>
  <si>
    <t>gene0663</t>
  </si>
  <si>
    <t>selB</t>
  </si>
  <si>
    <t>K03833</t>
  </si>
  <si>
    <t>selenocysteine-specific elongation factor</t>
  </si>
  <si>
    <t xml:space="preserve"> selenocysteine-specific translation elongation factor</t>
  </si>
  <si>
    <t>gene0665</t>
  </si>
  <si>
    <t>selA</t>
  </si>
  <si>
    <t>K01042</t>
  </si>
  <si>
    <t>L-seryl-tRNA(Ser) seleniumtransferase [EC:2.9.1.1]</t>
  </si>
  <si>
    <t>2.9.1.1</t>
  </si>
  <si>
    <t>Metabolism of other amino acids;Translation</t>
  </si>
  <si>
    <t>Selenocompound metabolism;Aminoacyl-tRNA biosynthesis</t>
  </si>
  <si>
    <t xml:space="preserve"> L-selenocysteinyl-tRNA(Sec) synthase</t>
  </si>
  <si>
    <t>gene0668</t>
  </si>
  <si>
    <t>selD</t>
  </si>
  <si>
    <t>K01008</t>
  </si>
  <si>
    <t>selenide, water dikinase [EC:2.7.9.3]</t>
  </si>
  <si>
    <t>2.7.9.3</t>
  </si>
  <si>
    <t xml:space="preserve"> selenophosphate synthetase</t>
  </si>
  <si>
    <t>gene0669</t>
  </si>
  <si>
    <t>gene0672</t>
  </si>
  <si>
    <t>marC</t>
  </si>
  <si>
    <t>K05595</t>
  </si>
  <si>
    <t>multiple antibiotic resistance protein</t>
  </si>
  <si>
    <t>gene0673</t>
  </si>
  <si>
    <t>K00055</t>
  </si>
  <si>
    <t>aryl-alcohol dehydrogenase [EC:1.1.1.90]</t>
  </si>
  <si>
    <t>1.1.1.90</t>
  </si>
  <si>
    <t>M00537</t>
  </si>
  <si>
    <t>Amino acid metabolism;Amino acid metabolism;Xenobiotics biodegradation and metabolism;Xenobiotics biodegradation and metabolism;Global and overview maps</t>
  </si>
  <si>
    <t>Tyrosine metabolism;Phenylalanine metabolism;Xylene degradation;Toluene degradation;Degradation of aromatic compounds</t>
  </si>
  <si>
    <t xml:space="preserve"> aryl-alcohol dehydrogenase</t>
  </si>
  <si>
    <t>gene0676</t>
  </si>
  <si>
    <t>iolF</t>
  </si>
  <si>
    <t>K06610</t>
  </si>
  <si>
    <t>MFS transporter, SP family, inositol transporter</t>
  </si>
  <si>
    <t>gene0677</t>
  </si>
  <si>
    <t>rhaB</t>
  </si>
  <si>
    <t>K00848</t>
  </si>
  <si>
    <t>rhamnulokinase [EC:2.7.1.5]</t>
  </si>
  <si>
    <t>2.7.1.5</t>
  </si>
  <si>
    <t xml:space="preserve"> rhamnulokinase</t>
  </si>
  <si>
    <t>gene0678</t>
  </si>
  <si>
    <t>rhaM</t>
  </si>
  <si>
    <t>K03534</t>
  </si>
  <si>
    <t>L-rhamnose mutarotase [EC:5.1.3.32]</t>
  </si>
  <si>
    <t>5.1.3.32</t>
  </si>
  <si>
    <t xml:space="preserve"> L-rhamnose mutarotase</t>
  </si>
  <si>
    <t>gene0679</t>
  </si>
  <si>
    <t>rhaA</t>
  </si>
  <si>
    <t>K01813</t>
  </si>
  <si>
    <t>L-rhamnose isomerase [EC:5.3.1.14]</t>
  </si>
  <si>
    <t>5.3.1.14</t>
  </si>
  <si>
    <t xml:space="preserve"> L-rhamnose isomerase</t>
  </si>
  <si>
    <t>gene0680</t>
  </si>
  <si>
    <t>rhaD</t>
  </si>
  <si>
    <t>K01629</t>
  </si>
  <si>
    <t>rhamnulose-1-phosphate aldolase [EC:4.1.2.19]</t>
  </si>
  <si>
    <t>4.1.2.19</t>
  </si>
  <si>
    <t xml:space="preserve"> rhamnulose-1-phosphate aldolase</t>
  </si>
  <si>
    <t>gene0686</t>
  </si>
  <si>
    <t>hsdM</t>
  </si>
  <si>
    <t>K03427</t>
  </si>
  <si>
    <t>type I restriction enzyme M protein [EC:2.1.1.72]</t>
  </si>
  <si>
    <t>2.1.1.72</t>
  </si>
  <si>
    <t xml:space="preserve"> restriction endonuclease</t>
  </si>
  <si>
    <t>gene0693</t>
  </si>
  <si>
    <t>lon</t>
  </si>
  <si>
    <t>K01338</t>
  </si>
  <si>
    <t>ATP-dependent Lon protease [EC:3.4.21.53]</t>
  </si>
  <si>
    <t>3.4.21.53</t>
  </si>
  <si>
    <t>gene0701</t>
  </si>
  <si>
    <t xml:space="preserve"> amino acid permease (plasmid)</t>
  </si>
  <si>
    <t>gene0702</t>
  </si>
  <si>
    <t>ald</t>
  </si>
  <si>
    <t>K00259</t>
  </si>
  <si>
    <t>alanine dehydrogenase [EC:1.4.1.1]</t>
  </si>
  <si>
    <t>1.4.1.1</t>
  </si>
  <si>
    <t>Alanine, aspartate and glutamate metabolism;Taurine and hypotaurine metabolism</t>
  </si>
  <si>
    <t xml:space="preserve"> alanine dehydrogenase</t>
  </si>
  <si>
    <t>gene0703</t>
  </si>
  <si>
    <t>K09765</t>
  </si>
  <si>
    <t xml:space="preserve"> ATPase</t>
  </si>
  <si>
    <t>gene0706</t>
  </si>
  <si>
    <t>fruB</t>
  </si>
  <si>
    <t>K02768</t>
  </si>
  <si>
    <t>PTS system, fructose-specific IIA component [EC:2.7.1.202]</t>
  </si>
  <si>
    <t>2.7.1.202</t>
  </si>
  <si>
    <t>M00273</t>
  </si>
  <si>
    <t xml:space="preserve"> PTS fructose transporter subunit IIC</t>
  </si>
  <si>
    <t>gene0707</t>
  </si>
  <si>
    <t>fruK</t>
  </si>
  <si>
    <t>K00882</t>
  </si>
  <si>
    <t>1-phosphofructokinase [EC:2.7.1.56]</t>
  </si>
  <si>
    <t>2.7.1.56</t>
  </si>
  <si>
    <t xml:space="preserve"> 1-phosphofructokinase</t>
  </si>
  <si>
    <t>gene0708</t>
  </si>
  <si>
    <t>fruR2</t>
  </si>
  <si>
    <t>K03436</t>
  </si>
  <si>
    <t>DeoR family transcriptional regulator, fructose operon transcriptional repressor</t>
  </si>
  <si>
    <t xml:space="preserve"> DeoR family transcriptional regulator</t>
  </si>
  <si>
    <t>gene0709</t>
  </si>
  <si>
    <t>K09157</t>
  </si>
  <si>
    <t xml:space="preserve"> PFL family protein</t>
  </si>
  <si>
    <t>gene0710</t>
  </si>
  <si>
    <t>K07166</t>
  </si>
  <si>
    <t>ACT domain-containing protein</t>
  </si>
  <si>
    <t>gene0714</t>
  </si>
  <si>
    <t>lplA</t>
  </si>
  <si>
    <t>K03800</t>
  </si>
  <si>
    <t>lipoate---protein ligase [EC:6.3.1.20]</t>
  </si>
  <si>
    <t>6.3.1.20</t>
  </si>
  <si>
    <t>Lipoic acid metabolism</t>
  </si>
  <si>
    <t xml:space="preserve"> Lipoate-protein ligase A</t>
  </si>
  <si>
    <t>gene0715</t>
  </si>
  <si>
    <t>lpd</t>
  </si>
  <si>
    <t>K00382</t>
  </si>
  <si>
    <t>dihydrolipoamide dehydrogenase [EC:1.8.1.4]</t>
  </si>
  <si>
    <t>1.8.1.4</t>
  </si>
  <si>
    <t>Carbohydrate metabolism;Carbohydrate metabolism;Amino acid metabolism;Amino acid metabolism;Carbohydrate metabolism;Carbohydrate metabolism;Carbohydrate metabolism;Global and overview maps</t>
  </si>
  <si>
    <t>Glycolysis / Gluconeogenesis;Citrate cycle (TCA cycle);Glycine, serine and threonine metabolism;Valine, leucine and isoleucine degradation;Pyruvate metabolism;Glyoxylate and dicarboxylate metabolism;Propanoate metabolism;Carbon metabolism</t>
  </si>
  <si>
    <t xml:space="preserve"> dihydrolipoyl dehydrogenase</t>
  </si>
  <si>
    <t>gene0716</t>
  </si>
  <si>
    <t>aceF</t>
  </si>
  <si>
    <t>K00627</t>
  </si>
  <si>
    <t>pyruvate dehydrogenase E2 component (dihydrolipoamide acetyltransferase) [EC:2.3.1.12]</t>
  </si>
  <si>
    <t>2.3.1.12</t>
  </si>
  <si>
    <t>M00307</t>
  </si>
  <si>
    <t>Carbohydrate metabolism;Carbohydrate metabolism;Carbohydrate metabolism;Global and overview maps</t>
  </si>
  <si>
    <t>Glycolysis / Gluconeogenesis;Citrate cycle (TCA cycle);Pyruvate metabolism;Carbon metabolism</t>
  </si>
  <si>
    <t xml:space="preserve"> dihydrolipoamide acetyltransferase</t>
  </si>
  <si>
    <t>gene0717</t>
  </si>
  <si>
    <t>pdhB</t>
  </si>
  <si>
    <t>K00162</t>
  </si>
  <si>
    <t>pyruvate dehydrogenase E1 component beta subunit [EC:1.2.4.1]</t>
  </si>
  <si>
    <t>1.2.4.1</t>
  </si>
  <si>
    <t>Metabolism;Metabolism;Metabolism;Metabolism;Environmental Information Processing;Organismal Systems;Human Diseases</t>
  </si>
  <si>
    <t>Carbohydrate metabolism;Carbohydrate metabolism;Carbohydrate metabolism;Global and overview maps;Signal transduction;Endocrine system;Cancers: Overview</t>
  </si>
  <si>
    <t>Glycolysis / Gluconeogenesis;Citrate cycle (TCA cycle);Pyruvate metabolism;Carbon metabolism;HIF-1 signaling pathway;Glucagon signaling pathway;Central carbon metabolism in cancer</t>
  </si>
  <si>
    <t xml:space="preserve"> pyruvate dehydrogenase E1 component subunit beta</t>
  </si>
  <si>
    <t>gene0718</t>
  </si>
  <si>
    <t>pdhA</t>
  </si>
  <si>
    <t>K00161</t>
  </si>
  <si>
    <t>pyruvate dehydrogenase E1 component alpha subunit [EC:1.2.4.1]</t>
  </si>
  <si>
    <t xml:space="preserve"> pyruvate dehydrogenase E1 component subunit alpha</t>
  </si>
  <si>
    <t>gene0722</t>
  </si>
  <si>
    <t>metQ</t>
  </si>
  <si>
    <t>K02073</t>
  </si>
  <si>
    <t>D-methionine transport system substrate-binding protein</t>
  </si>
  <si>
    <t>M00238</t>
  </si>
  <si>
    <t xml:space="preserve"> ABC transporter substrate-binding protein</t>
  </si>
  <si>
    <t>gene0723</t>
  </si>
  <si>
    <t>metI</t>
  </si>
  <si>
    <t>K02072</t>
  </si>
  <si>
    <t>D-methionine transport system permease protein</t>
  </si>
  <si>
    <t>gene0724</t>
  </si>
  <si>
    <t>metN</t>
  </si>
  <si>
    <t>K02071</t>
  </si>
  <si>
    <t>D-methionine transport system ATP-binding protein</t>
  </si>
  <si>
    <t xml:space="preserve"> methionine ABC transporter ATP-binding protein</t>
  </si>
  <si>
    <t>gene0726</t>
  </si>
  <si>
    <t>speC</t>
  </si>
  <si>
    <t>K01581</t>
  </si>
  <si>
    <t>ornithine decarboxylase [EC:4.1.1.17]</t>
  </si>
  <si>
    <t>4.1.1.17</t>
  </si>
  <si>
    <t>M00134</t>
  </si>
  <si>
    <t>Arginine and proline metabolism;Glutathione metabolism</t>
  </si>
  <si>
    <t xml:space="preserve"> ornithine decarboxylase</t>
  </si>
  <si>
    <t>gene0728</t>
  </si>
  <si>
    <t>paaH</t>
  </si>
  <si>
    <t>K00074</t>
  </si>
  <si>
    <t>3-hydroxybutyryl-CoA dehydrogenase [EC:1.1.1.157]</t>
  </si>
  <si>
    <t>1.1.1.157</t>
  </si>
  <si>
    <t>Amino acid metabolism;Xenobiotics biodegradation and metabolism;Carbohydrate metabolism</t>
  </si>
  <si>
    <t>Phenylalanine metabolism;Benzoate degradation;Butanoate metabolism</t>
  </si>
  <si>
    <t xml:space="preserve"> 3-hydroxybutyryl-CoA dehydrogenase</t>
  </si>
  <si>
    <t>gene0729</t>
  </si>
  <si>
    <t>adc</t>
  </si>
  <si>
    <t>K01574</t>
  </si>
  <si>
    <t>acetoacetate decarboxylase [EC:4.1.1.4]</t>
  </si>
  <si>
    <t>4.1.1.4</t>
  </si>
  <si>
    <t>Lipid metabolism;Carbohydrate metabolism</t>
  </si>
  <si>
    <t>Synthesis and degradation of ketone bodies;Propanoate metabolism</t>
  </si>
  <si>
    <t xml:space="preserve"> acetoacetate decarboxylase</t>
  </si>
  <si>
    <t>gene0731</t>
  </si>
  <si>
    <t>dapE</t>
  </si>
  <si>
    <t>K01439</t>
  </si>
  <si>
    <t>succinyl-diaminopimelate desuccinylase [EC:3.5.1.18]</t>
  </si>
  <si>
    <t>3.5.1.18</t>
  </si>
  <si>
    <t xml:space="preserve"> succinyl-diaminopimelate desuccinylase</t>
  </si>
  <si>
    <t>gene0732</t>
  </si>
  <si>
    <t xml:space="preserve"> methionine ABC transporter permease</t>
  </si>
  <si>
    <t>gene0733</t>
  </si>
  <si>
    <t xml:space="preserve"> methionine import ATP-binding protein MetN</t>
  </si>
  <si>
    <t>gene0734</t>
  </si>
  <si>
    <t>gene0736</t>
  </si>
  <si>
    <t>pcaC</t>
  </si>
  <si>
    <t>K01607</t>
  </si>
  <si>
    <t>4-carboxymuconolactone decarboxylase [EC:4.1.1.44]</t>
  </si>
  <si>
    <t>4.1.1.44</t>
  </si>
  <si>
    <t>Xenobiotics biodegradation and metabolism;Global and overview maps</t>
  </si>
  <si>
    <t>Benzoate degradation;Degradation of aromatic compounds</t>
  </si>
  <si>
    <t xml:space="preserve"> 4-carboxymuconolactone decarboxylase</t>
  </si>
  <si>
    <t>gene0739</t>
  </si>
  <si>
    <t>gene0740</t>
  </si>
  <si>
    <t xml:space="preserve"> fructose 2,6-bisphosphatase</t>
  </si>
  <si>
    <t>gene0741</t>
  </si>
  <si>
    <t>gidA</t>
  </si>
  <si>
    <t>K03495</t>
  </si>
  <si>
    <t>tRNA uridine 5-carboxymethylaminomethyl modification enzyme</t>
  </si>
  <si>
    <t xml:space="preserve"> tRNA uridine(34) 5-carboxymethylaminomethyl synthesis enzyme MnmG</t>
  </si>
  <si>
    <t>gene0742</t>
  </si>
  <si>
    <t>mnmE</t>
  </si>
  <si>
    <t>K03650</t>
  </si>
  <si>
    <t>tRNA modification GTPase [EC:3.6.-.-]</t>
  </si>
  <si>
    <t xml:space="preserve"> tRNA uridine(34) 5-carboxymethylaminomethyl synthesis GTPase MnmE</t>
  </si>
  <si>
    <t>gene0743</t>
  </si>
  <si>
    <t>gene0745</t>
  </si>
  <si>
    <t>K05833</t>
  </si>
  <si>
    <t>putative ABC transport system ATP-binding protein</t>
  </si>
  <si>
    <t>M00247</t>
  </si>
  <si>
    <t xml:space="preserve"> phosphonate ABC transporter ATP-binding protein</t>
  </si>
  <si>
    <t>gene0746</t>
  </si>
  <si>
    <t>K05832</t>
  </si>
  <si>
    <t>putative ABC transport system permease protein</t>
  </si>
  <si>
    <t xml:space="preserve"> branched-chain amino acid ABC transporter permease</t>
  </si>
  <si>
    <t>gene0747</t>
  </si>
  <si>
    <t>K01989</t>
  </si>
  <si>
    <t>putative ABC transport system substrate-binding protein</t>
  </si>
  <si>
    <t>gene0748</t>
  </si>
  <si>
    <t>potD</t>
  </si>
  <si>
    <t>K11069</t>
  </si>
  <si>
    <t>spermidine/putrescine transport system substrate-binding protein</t>
  </si>
  <si>
    <t>M00299</t>
  </si>
  <si>
    <t xml:space="preserve"> spermidine/putrescine ABC transporter substrate-binding protein</t>
  </si>
  <si>
    <t>gene0749</t>
  </si>
  <si>
    <t>potC</t>
  </si>
  <si>
    <t>K11070</t>
  </si>
  <si>
    <t>spermidine/putrescine transport system permease protein</t>
  </si>
  <si>
    <t xml:space="preserve"> spermidine/putrescine ABC transporter permease</t>
  </si>
  <si>
    <t>gene0750</t>
  </si>
  <si>
    <t>potB</t>
  </si>
  <si>
    <t>K11071</t>
  </si>
  <si>
    <t>gene0751</t>
  </si>
  <si>
    <t>potA</t>
  </si>
  <si>
    <t>K11072</t>
  </si>
  <si>
    <t>spermidine/putrescine transport system ATP-binding protein [EC:3.6.3.31]</t>
  </si>
  <si>
    <t>3.6.3.31</t>
  </si>
  <si>
    <t xml:space="preserve"> ABC transporter, ATP-binding protein</t>
  </si>
  <si>
    <t>gene0752</t>
  </si>
  <si>
    <t>K02440</t>
  </si>
  <si>
    <t>glycerol uptake facilitator protein</t>
  </si>
  <si>
    <t xml:space="preserve"> glycerol transporter</t>
  </si>
  <si>
    <t>gene0753</t>
  </si>
  <si>
    <t>K00105</t>
  </si>
  <si>
    <t>alpha-glycerophosphate oxidase [EC:1.1.3.21]</t>
  </si>
  <si>
    <t>1.1.3.21</t>
  </si>
  <si>
    <t xml:space="preserve"> alpha-glycerophosphate oxidase</t>
  </si>
  <si>
    <t>gene0754</t>
  </si>
  <si>
    <t>glpK</t>
  </si>
  <si>
    <t>K00864</t>
  </si>
  <si>
    <t>glycerol kinase [EC:2.7.1.30]</t>
  </si>
  <si>
    <t>2.7.1.30</t>
  </si>
  <si>
    <t>Metabolism;Organismal Systems;Organismal Systems</t>
  </si>
  <si>
    <t>Lipid metabolism;Endocrine system;Environmental adaptation</t>
  </si>
  <si>
    <t>Glycerolipid metabolism;PPAR signaling pathway;Plant-pathogen interaction</t>
  </si>
  <si>
    <t xml:space="preserve"> Glycerol kinase (ATP:glycerol 3-phosphotransferase) (Glycerokinase) (GK)</t>
  </si>
  <si>
    <t>gene0759</t>
  </si>
  <si>
    <t>padR</t>
  </si>
  <si>
    <t>K10947</t>
  </si>
  <si>
    <t>PadR family transcriptional regulator, regulatory protein PadR</t>
  </si>
  <si>
    <t>gene0761</t>
  </si>
  <si>
    <t>cas2</t>
  </si>
  <si>
    <t>K09951</t>
  </si>
  <si>
    <t>CRISPR-associated protein Cas2</t>
  </si>
  <si>
    <t xml:space="preserve"> CRISPR-associated protein Cas2</t>
  </si>
  <si>
    <t>gene0763</t>
  </si>
  <si>
    <t>csn1</t>
  </si>
  <si>
    <t>K09952</t>
  </si>
  <si>
    <t>CRISPR-associated endonuclease Csn1 [EC:3.1.-.-]</t>
  </si>
  <si>
    <t>gene0766</t>
  </si>
  <si>
    <t>serA</t>
  </si>
  <si>
    <t>K00058</t>
  </si>
  <si>
    <t>D-3-phosphoglycerate dehydrogenase [EC:1.1.1.95]</t>
  </si>
  <si>
    <t>1.1.1.95</t>
  </si>
  <si>
    <t>M00020</t>
  </si>
  <si>
    <t>Amino acid metabolism;Energy metabolism;Global and overview maps;Global and overview maps</t>
  </si>
  <si>
    <t>Glycine, serine and threonine metabolism;Methane metabolism;Carbon metabolism;Biosynthesis of amino acids</t>
  </si>
  <si>
    <t xml:space="preserve"> 3-phosphoglycerate dehydrogenase</t>
  </si>
  <si>
    <t>gene0767</t>
  </si>
  <si>
    <t>serC</t>
  </si>
  <si>
    <t>K00831</t>
  </si>
  <si>
    <t>phosphoserine aminotransferase [EC:2.6.1.52]</t>
  </si>
  <si>
    <t>2.6.1.52</t>
  </si>
  <si>
    <t>Amino acid metabolism;Energy metabolism;Metabolism of cofactors and vitamins;Global and overview maps;Global and overview maps</t>
  </si>
  <si>
    <t>Glycine, serine and threonine metabolism;Methane metabolism;Vitamin B6 metabolism;Carbon metabolism;Biosynthesis of amino acids</t>
  </si>
  <si>
    <t xml:space="preserve"> phosphoserine transaminase</t>
  </si>
  <si>
    <t>gene0768</t>
  </si>
  <si>
    <t>cwlO</t>
  </si>
  <si>
    <t>K21471</t>
  </si>
  <si>
    <t>peptidoglycan DL-endopeptidase CwlO [EC:3.4.-.-]</t>
  </si>
  <si>
    <t>gene0770</t>
  </si>
  <si>
    <t>gene0771</t>
  </si>
  <si>
    <t>gene0772</t>
  </si>
  <si>
    <t>K02794</t>
  </si>
  <si>
    <t>PTS system, mannose-specific IIB component [EC:2.7.1.191]</t>
  </si>
  <si>
    <t>gene0773</t>
  </si>
  <si>
    <t>rbsB</t>
  </si>
  <si>
    <t>K10439</t>
  </si>
  <si>
    <t>ribose transport system substrate-binding protein</t>
  </si>
  <si>
    <t>M00212</t>
  </si>
  <si>
    <t>Membrane transport;Cell motility</t>
  </si>
  <si>
    <t>ABC transporters;Bacterial chemotaxis</t>
  </si>
  <si>
    <t>gene0776</t>
  </si>
  <si>
    <t>K02027</t>
  </si>
  <si>
    <t>multiple sugar transport system substrate-binding protein</t>
  </si>
  <si>
    <t>M00207</t>
  </si>
  <si>
    <t xml:space="preserve"> sugar-binding protein</t>
  </si>
  <si>
    <t>gene0777</t>
  </si>
  <si>
    <t>K07150</t>
  </si>
  <si>
    <t>gene0778</t>
  </si>
  <si>
    <t>yaeR</t>
  </si>
  <si>
    <t>K08234</t>
  </si>
  <si>
    <t>glyoxylase I family protein</t>
  </si>
  <si>
    <t>gene0782</t>
  </si>
  <si>
    <t>gene0785</t>
  </si>
  <si>
    <t>dacC</t>
  </si>
  <si>
    <t>K07258</t>
  </si>
  <si>
    <t>serine-type D-Ala-D-Ala carboxypeptidase (penicillin-binding protein 5/6) [EC:3.4.16.4]</t>
  </si>
  <si>
    <t>3.4.16.4</t>
  </si>
  <si>
    <t xml:space="preserve"> cytochrome c553</t>
  </si>
  <si>
    <t>gene0786</t>
  </si>
  <si>
    <t>lmrB</t>
  </si>
  <si>
    <t>K18926</t>
  </si>
  <si>
    <t>MFS transporter, DHA2 family, lincomycin resistance protein</t>
  </si>
  <si>
    <t>M00715</t>
  </si>
  <si>
    <t>gene0787</t>
  </si>
  <si>
    <t>bioY</t>
  </si>
  <si>
    <t>K03523</t>
  </si>
  <si>
    <t>biotin transport system substrate-specific component</t>
  </si>
  <si>
    <t>M00581</t>
  </si>
  <si>
    <t xml:space="preserve"> biotin biosynthesis protein BioY</t>
  </si>
  <si>
    <t>gene0791</t>
  </si>
  <si>
    <t>gene0792</t>
  </si>
  <si>
    <t xml:space="preserve"> D-2-hydroxyisocaproate dehydrogenase</t>
  </si>
  <si>
    <t>gene0795</t>
  </si>
  <si>
    <t>trkA</t>
  </si>
  <si>
    <t>K03499</t>
  </si>
  <si>
    <t>trk system potassium uptake protein</t>
  </si>
  <si>
    <t xml:space="preserve"> potassium transporter TrkA</t>
  </si>
  <si>
    <t>gene0796</t>
  </si>
  <si>
    <t>trkH</t>
  </si>
  <si>
    <t>K03498</t>
  </si>
  <si>
    <t xml:space="preserve"> potassium transporter KtrB</t>
  </si>
  <si>
    <t>gene0797</t>
  </si>
  <si>
    <t>cd</t>
  </si>
  <si>
    <t>K01208</t>
  </si>
  <si>
    <t>cyclomaltodextrinase / maltogenic alpha-amylase / neopullulanase [EC:3.2.1.54 3.2.1.133 3.2.1.135]</t>
  </si>
  <si>
    <t>3.2.1.54;3.2.1.133;3.2.1.135</t>
  </si>
  <si>
    <t>Starch and sucrose metabolism</t>
  </si>
  <si>
    <t xml:space="preserve"> neopullulanase</t>
  </si>
  <si>
    <t>gene0798</t>
  </si>
  <si>
    <t>scrA</t>
  </si>
  <si>
    <t>K02810</t>
  </si>
  <si>
    <t>PTS system, sucrose-specific IIC component</t>
  </si>
  <si>
    <t>M00269</t>
  </si>
  <si>
    <t>Starch and sucrose metabolism;Phosphotransferase system (PTS)</t>
  </si>
  <si>
    <t xml:space="preserve"> PTS beta-glucoside transporter subunit EIIBCA</t>
  </si>
  <si>
    <t>gene0799</t>
  </si>
  <si>
    <t>sacA</t>
  </si>
  <si>
    <t>K01193</t>
  </si>
  <si>
    <t>beta-fructofuranosidase [EC:3.2.1.26]</t>
  </si>
  <si>
    <t>3.2.1.26</t>
  </si>
  <si>
    <t>Galactose metabolism;Starch and sucrose metabolism</t>
  </si>
  <si>
    <t xml:space="preserve"> sucrose-6-phosphate hydrolase</t>
  </si>
  <si>
    <t>gene0800</t>
  </si>
  <si>
    <t>scrR</t>
  </si>
  <si>
    <t>K03484</t>
  </si>
  <si>
    <t>LacI family transcriptional regulator, sucrose operon repressor</t>
  </si>
  <si>
    <t xml:space="preserve"> LacI family transcriptional regulator</t>
  </si>
  <si>
    <t>gene0805</t>
  </si>
  <si>
    <t>pyrB</t>
  </si>
  <si>
    <t>K00609</t>
  </si>
  <si>
    <t>aspartate carbamoyltransferase catalytic subunit [EC:2.1.3.2]</t>
  </si>
  <si>
    <t>2.1.3.2</t>
  </si>
  <si>
    <t xml:space="preserve"> aspartate carbamoyltransferase</t>
  </si>
  <si>
    <t>gene0806</t>
  </si>
  <si>
    <t>pyrC</t>
  </si>
  <si>
    <t>K01465</t>
  </si>
  <si>
    <t>dihydroorotase [EC:3.5.2.3]</t>
  </si>
  <si>
    <t>3.5.2.3</t>
  </si>
  <si>
    <t xml:space="preserve"> dihydroorotase</t>
  </si>
  <si>
    <t>gene0807</t>
  </si>
  <si>
    <t>gene0808</t>
  </si>
  <si>
    <t>gene0809</t>
  </si>
  <si>
    <t>pyrD</t>
  </si>
  <si>
    <t>K00226</t>
  </si>
  <si>
    <t>dihydroorotate dehydrogenase (fumarate) [EC:1.3.98.1]</t>
  </si>
  <si>
    <t>1.3.98.1</t>
  </si>
  <si>
    <t xml:space="preserve"> dihydroorotate dehydrogenase B catalytic subunit</t>
  </si>
  <si>
    <t>gene0811</t>
  </si>
  <si>
    <t>ctsR</t>
  </si>
  <si>
    <t>K03708</t>
  </si>
  <si>
    <t>transcriptional regulator of stress and heat shock response</t>
  </si>
  <si>
    <t>gene0812</t>
  </si>
  <si>
    <t>clpC</t>
  </si>
  <si>
    <t>K03696</t>
  </si>
  <si>
    <t>ATP-dependent Clp protease ATP-binding subunit ClpC</t>
  </si>
  <si>
    <t xml:space="preserve"> Negative regulator of genetic competence</t>
  </si>
  <si>
    <t>gene0813</t>
  </si>
  <si>
    <t>rpoB</t>
  </si>
  <si>
    <t>K03043</t>
  </si>
  <si>
    <t>DNA-directed RNA polymerase subunit beta [EC:2.7.7.6]</t>
  </si>
  <si>
    <t xml:space="preserve"> DNA-directed RNA polymerase subunit beta</t>
  </si>
  <si>
    <t>gene0814</t>
  </si>
  <si>
    <t>rpoC</t>
  </si>
  <si>
    <t>K03046</t>
  </si>
  <si>
    <t>DNA-directed RNA polymerase subunit beta' [EC:2.7.7.6]</t>
  </si>
  <si>
    <t xml:space="preserve"> DNA-directed RNA polymerase subunit beta'</t>
  </si>
  <si>
    <t>gene0816</t>
  </si>
  <si>
    <t>rpsL</t>
  </si>
  <si>
    <t>K02950</t>
  </si>
  <si>
    <t>small subunit ribosomal protein S12</t>
  </si>
  <si>
    <t xml:space="preserve"> 30S ribosomal protein S12</t>
  </si>
  <si>
    <t>gene0817</t>
  </si>
  <si>
    <t>rpsG</t>
  </si>
  <si>
    <t>K02992</t>
  </si>
  <si>
    <t>small subunit ribosomal protein S7</t>
  </si>
  <si>
    <t xml:space="preserve"> 30S ribosomal protein S7</t>
  </si>
  <si>
    <t>gene0818</t>
  </si>
  <si>
    <t>fusA</t>
  </si>
  <si>
    <t>K02355</t>
  </si>
  <si>
    <t>elongation factor G</t>
  </si>
  <si>
    <t xml:space="preserve"> elongation factor G</t>
  </si>
  <si>
    <t>gene0819</t>
  </si>
  <si>
    <t>npdA</t>
  </si>
  <si>
    <t>K12410</t>
  </si>
  <si>
    <t>NAD-dependent deacetylase [EC:3.5.1.-]</t>
  </si>
  <si>
    <t xml:space="preserve"> NAD-dependent protein deacylase</t>
  </si>
  <si>
    <t>gene0820</t>
  </si>
  <si>
    <t>patB</t>
  </si>
  <si>
    <t>K14155</t>
  </si>
  <si>
    <t>cystathione beta-lyase [EC:4.4.1.8]</t>
  </si>
  <si>
    <t>4.4.1.8</t>
  </si>
  <si>
    <t>Cysteine and methionine metabolism;Selenocompound metabolism;Biosynthesis of amino acids</t>
  </si>
  <si>
    <t xml:space="preserve"> aminotransferase</t>
  </si>
  <si>
    <t>gene0826</t>
  </si>
  <si>
    <t>dxs</t>
  </si>
  <si>
    <t>K01662</t>
  </si>
  <si>
    <t>1-deoxy-D-xylulose-5-phosphate synthase [EC:2.2.1.7]</t>
  </si>
  <si>
    <t>2.2.1.7</t>
  </si>
  <si>
    <t>M00096</t>
  </si>
  <si>
    <t>Metabolism of cofactors and vitamins;Metabolism of terpenoids and polyketides</t>
  </si>
  <si>
    <t>Thiamine metabolism;Terpenoid backbone biosynthesis</t>
  </si>
  <si>
    <t xml:space="preserve"> 1-deoxy-D-xylulose-5-phosphate synthase</t>
  </si>
  <si>
    <t>gene0830</t>
  </si>
  <si>
    <t>K06147</t>
  </si>
  <si>
    <t>ATP-binding cassette, subfamily B, bacterial</t>
  </si>
  <si>
    <t>gene0831</t>
  </si>
  <si>
    <t>gene0832</t>
  </si>
  <si>
    <t>gene0836</t>
  </si>
  <si>
    <t>lemA</t>
  </si>
  <si>
    <t>K03744</t>
  </si>
  <si>
    <t>LemA protein</t>
  </si>
  <si>
    <t>gene0837</t>
  </si>
  <si>
    <t>htpX</t>
  </si>
  <si>
    <t>K03799</t>
  </si>
  <si>
    <t>heat shock protein HtpX [EC:3.4.24.-]</t>
  </si>
  <si>
    <t>M00743</t>
  </si>
  <si>
    <t xml:space="preserve"> zinc metalloprotease HtpX</t>
  </si>
  <si>
    <t>gene0841</t>
  </si>
  <si>
    <t>trpS</t>
  </si>
  <si>
    <t>K01867</t>
  </si>
  <si>
    <t>tryptophanyl-tRNA synthetase [EC:6.1.1.2]</t>
  </si>
  <si>
    <t>6.1.1.2</t>
  </si>
  <si>
    <t xml:space="preserve"> tryptophan--tRNA ligase</t>
  </si>
  <si>
    <t>gene0842</t>
  </si>
  <si>
    <t>ppx-gppA</t>
  </si>
  <si>
    <t>K01524</t>
  </si>
  <si>
    <t>exopolyphosphatase / guanosine-5'-triphosphate,3'-diphosphate pyrophosphatase [EC:3.6.1.11 3.6.1.40]</t>
  </si>
  <si>
    <t>3.6.1.11;3.6.1.40</t>
  </si>
  <si>
    <t xml:space="preserve"> exopolyphosphatase</t>
  </si>
  <si>
    <t>gene0843</t>
  </si>
  <si>
    <t xml:space="preserve"> glycosyl transferase family 2</t>
  </si>
  <si>
    <t>gene0844</t>
  </si>
  <si>
    <t xml:space="preserve"> antibiotic ABC transporter permease</t>
  </si>
  <si>
    <t>gene0847</t>
  </si>
  <si>
    <t>mvaA</t>
  </si>
  <si>
    <t>K00054</t>
  </si>
  <si>
    <t>hydroxymethylglutaryl-CoA reductase [EC:1.1.1.88]</t>
  </si>
  <si>
    <t>1.1.1.88</t>
  </si>
  <si>
    <t xml:space="preserve"> hydroxymethylglutaryl-CoA reductase, degradative</t>
  </si>
  <si>
    <t>gene0849</t>
  </si>
  <si>
    <t>metG</t>
  </si>
  <si>
    <t>K01874</t>
  </si>
  <si>
    <t>methionyl-tRNA synthetase [EC:6.1.1.10]</t>
  </si>
  <si>
    <t>6.1.1.10</t>
  </si>
  <si>
    <t xml:space="preserve"> methionine--tRNA ligase</t>
  </si>
  <si>
    <t>gene0850</t>
  </si>
  <si>
    <t>tatD</t>
  </si>
  <si>
    <t>K03424</t>
  </si>
  <si>
    <t>TatD DNase family protein [EC:3.1.21.-]</t>
  </si>
  <si>
    <t xml:space="preserve"> TatD family hydrolase</t>
  </si>
  <si>
    <t>gene0851</t>
  </si>
  <si>
    <t>rnmV</t>
  </si>
  <si>
    <t>K05985</t>
  </si>
  <si>
    <t>ribonuclease M5 [EC:3.1.26.8]</t>
  </si>
  <si>
    <t>3.1.26.8</t>
  </si>
  <si>
    <t xml:space="preserve"> ribonuclease M5</t>
  </si>
  <si>
    <t>gene0852</t>
  </si>
  <si>
    <t>ksgA</t>
  </si>
  <si>
    <t>K02528</t>
  </si>
  <si>
    <t>16S rRNA (adenine1518-N6/adenine1519-N6)-dimethyltransferase [EC:2.1.1.182]</t>
  </si>
  <si>
    <t>2.1.1.182</t>
  </si>
  <si>
    <t xml:space="preserve"> ribosomal RNA small subunit methyltransferase A</t>
  </si>
  <si>
    <t>gene0856</t>
  </si>
  <si>
    <t xml:space="preserve"> arginine repressor</t>
  </si>
  <si>
    <t>gene0857</t>
  </si>
  <si>
    <t>ispE</t>
  </si>
  <si>
    <t>K00919</t>
  </si>
  <si>
    <t>4-diphosphocytidyl-2-C-methyl-D-erythritol kinase [EC:2.7.1.148]</t>
  </si>
  <si>
    <t>2.7.1.148</t>
  </si>
  <si>
    <t xml:space="preserve"> 4-(cytidine 5'-diphospho)-2-C-methyl-D-erythritol kinase</t>
  </si>
  <si>
    <t>gene0858</t>
  </si>
  <si>
    <t>amt</t>
  </si>
  <si>
    <t>K03320</t>
  </si>
  <si>
    <t>ammonium transporter, Amt family</t>
  </si>
  <si>
    <t xml:space="preserve"> ammonia permease</t>
  </si>
  <si>
    <t>gene0859</t>
  </si>
  <si>
    <t>argH</t>
  </si>
  <si>
    <t>K01755</t>
  </si>
  <si>
    <t>argininosuccinate lyase [EC:4.3.2.1]</t>
  </si>
  <si>
    <t>4.3.2.1</t>
  </si>
  <si>
    <t>M00029</t>
  </si>
  <si>
    <t>Amino acid metabolism;Amino acid metabolism;Global and overview maps</t>
  </si>
  <si>
    <t>Arginine biosynthesis;Alanine, aspartate and glutamate metabolism;Biosynthesis of amino acids</t>
  </si>
  <si>
    <t xml:space="preserve"> argininosuccinate lyase</t>
  </si>
  <si>
    <t>gene0860</t>
  </si>
  <si>
    <t>argG</t>
  </si>
  <si>
    <t>K01940</t>
  </si>
  <si>
    <t>argininosuccinate synthase [EC:6.3.4.5]</t>
  </si>
  <si>
    <t>6.3.4.5</t>
  </si>
  <si>
    <t>Metabolism;Metabolism;Metabolism;Human Diseases</t>
  </si>
  <si>
    <t>Amino acid metabolism;Amino acid metabolism;Global and overview maps;Cardiovascular diseases</t>
  </si>
  <si>
    <t>Arginine biosynthesis;Alanine, aspartate and glutamate metabolism;Biosynthesis of amino acids;Fluid shear stress and atherosclerosis</t>
  </si>
  <si>
    <t xml:space="preserve"> argininosuccinate synthase</t>
  </si>
  <si>
    <t>gene0861</t>
  </si>
  <si>
    <t>gene0862</t>
  </si>
  <si>
    <t xml:space="preserve"> lactate dehydrogenase</t>
  </si>
  <si>
    <t>gene0863</t>
  </si>
  <si>
    <t>gene0864</t>
  </si>
  <si>
    <t>asd</t>
  </si>
  <si>
    <t>K00133</t>
  </si>
  <si>
    <t>aspartate-semialdehyde dehydrogenase [EC:1.2.1.11]</t>
  </si>
  <si>
    <t>1.2.1.11</t>
  </si>
  <si>
    <t xml:space="preserve"> aspartate-semialdehyde dehydrogenase</t>
  </si>
  <si>
    <t>gene0866</t>
  </si>
  <si>
    <t>purR</t>
  </si>
  <si>
    <t>K09685</t>
  </si>
  <si>
    <t>purine operon repressor</t>
  </si>
  <si>
    <t xml:space="preserve"> purine operon repressor</t>
  </si>
  <si>
    <t>gene0868</t>
  </si>
  <si>
    <t>glmU</t>
  </si>
  <si>
    <t>K04042</t>
  </si>
  <si>
    <t>bifunctional UDP-N-acetylglucosamine pyrophosphorylase / Glucosamine-1-phosphate N-acetyltransferase [EC:2.7.7.23 2.3.1.157]</t>
  </si>
  <si>
    <t>2.3.1.157;2.7.7.23</t>
  </si>
  <si>
    <t>M00362</t>
  </si>
  <si>
    <t xml:space="preserve"> bifunctional N-acetylglucosamine-1-phosphate uridyltransferase/glucosamine-1-phosphate acetyltransferase</t>
  </si>
  <si>
    <t>gene0869</t>
  </si>
  <si>
    <t>prsA</t>
  </si>
  <si>
    <t>K00948</t>
  </si>
  <si>
    <t>ribose-phosphate pyrophosphokinase [EC:2.7.6.1]</t>
  </si>
  <si>
    <t>2.7.6.1</t>
  </si>
  <si>
    <t>M00005</t>
  </si>
  <si>
    <t>Carbohydrate metabolism;Nucleotide metabolism;Global and overview maps;Global and overview maps</t>
  </si>
  <si>
    <t>Pentose phosphate pathway;Purine metabolism;Carbon metabolism;Biosynthesis of amino acids</t>
  </si>
  <si>
    <t xml:space="preserve"> ribose-phosphate pyrophosphokinase</t>
  </si>
  <si>
    <t>gene0870</t>
  </si>
  <si>
    <t>rimL</t>
  </si>
  <si>
    <t>K03817</t>
  </si>
  <si>
    <t>ribosomal-protein-serine acetyltransferase [EC:2.3.1.-]</t>
  </si>
  <si>
    <t xml:space="preserve"> ribosomal-protein-serine acetyltransferase</t>
  </si>
  <si>
    <t>gene0877</t>
  </si>
  <si>
    <t>birA</t>
  </si>
  <si>
    <t>K03524</t>
  </si>
  <si>
    <t>BirA family transcriptional regulator, biotin operon repressor / biotin-[acetyl-CoA-carboxylase] ligase [EC:6.3.4.15]</t>
  </si>
  <si>
    <t>6.3.4.15</t>
  </si>
  <si>
    <t>Biotin metabolism</t>
  </si>
  <si>
    <t xml:space="preserve"> bifunctional biotin--[acetyl-CoA-carboxylase] synthetase/biotin operon repressor</t>
  </si>
  <si>
    <t>gene0882</t>
  </si>
  <si>
    <t>K02077</t>
  </si>
  <si>
    <t>zinc/manganese transport system substrate-binding protein</t>
  </si>
  <si>
    <t>M00244</t>
  </si>
  <si>
    <t xml:space="preserve"> metal ABC transporter substrate-binding protein</t>
  </si>
  <si>
    <t>gene0883</t>
  </si>
  <si>
    <t>K02074</t>
  </si>
  <si>
    <t>zinc/manganese transport system ATP-binding protein</t>
  </si>
  <si>
    <t>gene0884</t>
  </si>
  <si>
    <t>K02075</t>
  </si>
  <si>
    <t>zinc/manganese transport system permease protein</t>
  </si>
  <si>
    <t>gene0886</t>
  </si>
  <si>
    <t>thiD</t>
  </si>
  <si>
    <t>K00941</t>
  </si>
  <si>
    <t>hydroxymethylpyrimidine/phosphomethylpyrimidine kinase [EC:2.7.1.49 2.7.4.7]</t>
  </si>
  <si>
    <t>2.7.1.49;2.7.4.7</t>
  </si>
  <si>
    <t>M00127</t>
  </si>
  <si>
    <t xml:space="preserve"> hydroxymethylpyrimidine/phosphomethylpyrimidine kinase</t>
  </si>
  <si>
    <t>gene0889</t>
  </si>
  <si>
    <t xml:space="preserve"> phosphohydrolase</t>
  </si>
  <si>
    <t>gene0893</t>
  </si>
  <si>
    <t>gene0897</t>
  </si>
  <si>
    <t>rfbA</t>
  </si>
  <si>
    <t>K00973</t>
  </si>
  <si>
    <t>glucose-1-phosphate thymidylyltransferase [EC:2.7.7.24]</t>
  </si>
  <si>
    <t>2.7.7.24</t>
  </si>
  <si>
    <t>M00793</t>
  </si>
  <si>
    <t>Biosynthesis of other secondary metabolites;Metabolism of terpenoids and polyketides;Biosynthesis of other secondary metabolites</t>
  </si>
  <si>
    <t>Streptomycin biosynthesis;Polyketide sugar unit biosynthesis;Acarbose and validamycin biosynthesis</t>
  </si>
  <si>
    <t xml:space="preserve"> glucose-1-phosphate thymidylyltransferase</t>
  </si>
  <si>
    <t>gene0898</t>
  </si>
  <si>
    <t>rfbC</t>
  </si>
  <si>
    <t>K01790</t>
  </si>
  <si>
    <t>dTDP-4-dehydrorhamnose 3,5-epimerase [EC:5.1.3.13]</t>
  </si>
  <si>
    <t>5.1.3.13</t>
  </si>
  <si>
    <t>Biosynthesis of other secondary metabolites;Metabolism of terpenoids and polyketides</t>
  </si>
  <si>
    <t>Streptomycin biosynthesis;Polyketide sugar unit biosynthesis</t>
  </si>
  <si>
    <t xml:space="preserve"> dTDP-4-dehydrorhamnose 3,5-epimerase</t>
  </si>
  <si>
    <t>gene0899</t>
  </si>
  <si>
    <t>rfbB</t>
  </si>
  <si>
    <t>K01710</t>
  </si>
  <si>
    <t>dTDP-glucose 4,6-dehydratase [EC:4.2.1.46]</t>
  </si>
  <si>
    <t>4.2.1.46</t>
  </si>
  <si>
    <t>Biosynthesis of other secondary metabolites;Metabolism of terpenoids and polyketides;Biosynthesis of other secondary metabolites;Metabolism of terpenoids and polyketides</t>
  </si>
  <si>
    <t>Streptomycin biosynthesis;Polyketide sugar unit biosynthesis;Acarbose and validamycin biosynthesis;Biosynthesis of vancomycin group antibiotics</t>
  </si>
  <si>
    <t xml:space="preserve"> dTDP-glucose 4,6-dehydratase</t>
  </si>
  <si>
    <t>gene0900</t>
  </si>
  <si>
    <t>rfbD</t>
  </si>
  <si>
    <t>K00067</t>
  </si>
  <si>
    <t>dTDP-4-dehydrorhamnose reductase [EC:1.1.1.133]</t>
  </si>
  <si>
    <t>1.1.1.133</t>
  </si>
  <si>
    <t xml:space="preserve"> NAD(P)-dependent oxidoreductase</t>
  </si>
  <si>
    <t>gene0901</t>
  </si>
  <si>
    <t>nagZ</t>
  </si>
  <si>
    <t>K01207</t>
  </si>
  <si>
    <t>beta-N-acetylhexosaminidase [EC:3.2.1.52]</t>
  </si>
  <si>
    <t>3.2.1.52</t>
  </si>
  <si>
    <t>M00628</t>
  </si>
  <si>
    <t>Carbohydrate metabolism;Glycan biosynthesis and metabolism;Drug resistance: Antimicrobial</t>
  </si>
  <si>
    <t>Amino sugar and nucleotide sugar metabolism;Glycosaminoglycan degradation;beta-Lactam resistance</t>
  </si>
  <si>
    <t xml:space="preserve"> beta-N-acetylhexosaminidase</t>
  </si>
  <si>
    <t>gene0902</t>
  </si>
  <si>
    <t>gene0906</t>
  </si>
  <si>
    <t>rgpA</t>
  </si>
  <si>
    <t>K12996</t>
  </si>
  <si>
    <t>rhamnosyltransferase [EC:2.4.1.-]</t>
  </si>
  <si>
    <t xml:space="preserve"> glycosyl transferase</t>
  </si>
  <si>
    <t>gene0918</t>
  </si>
  <si>
    <t>ugd</t>
  </si>
  <si>
    <t>K00012</t>
  </si>
  <si>
    <t>UDPglucose 6-dehydrogenase [EC:1.1.1.22]</t>
  </si>
  <si>
    <t>1.1.1.22</t>
  </si>
  <si>
    <t>Pentose and glucuronate interconversions;Ascorbate and aldarate metabolism;Amino sugar and nucleotide sugar metabolism</t>
  </si>
  <si>
    <t xml:space="preserve"> UDP-glucose dehydrogenase</t>
  </si>
  <si>
    <t>gene0921</t>
  </si>
  <si>
    <t xml:space="preserve"> tyrosine protein phosphatase</t>
  </si>
  <si>
    <t>gene0925</t>
  </si>
  <si>
    <t>glf</t>
  </si>
  <si>
    <t>K01854</t>
  </si>
  <si>
    <t>UDP-galactopyranose mutase [EC:5.4.99.9]</t>
  </si>
  <si>
    <t>5.4.99.9</t>
  </si>
  <si>
    <t>Galactose metabolism;Amino sugar and nucleotide sugar metabolism</t>
  </si>
  <si>
    <t xml:space="preserve"> UDP-galactopyranose mutase</t>
  </si>
  <si>
    <t>gene0931</t>
  </si>
  <si>
    <t>thrC</t>
  </si>
  <si>
    <t>K01733</t>
  </si>
  <si>
    <t>threonine synthase [EC:4.2.3.1]</t>
  </si>
  <si>
    <t>4.2.3.1</t>
  </si>
  <si>
    <t>M00018</t>
  </si>
  <si>
    <t>Amino acid metabolism;Metabolism of cofactors and vitamins;Global and overview maps</t>
  </si>
  <si>
    <t>Glycine, serine and threonine metabolism;Vitamin B6 metabolism;Biosynthesis of amino acids</t>
  </si>
  <si>
    <t xml:space="preserve"> threonine synthase</t>
  </si>
  <si>
    <t>gene0932</t>
  </si>
  <si>
    <t>apbE</t>
  </si>
  <si>
    <t>K03734</t>
  </si>
  <si>
    <t>FAD:protein FMN transferase [EC:2.7.1.180]</t>
  </si>
  <si>
    <t>2.7.1.180</t>
  </si>
  <si>
    <t xml:space="preserve"> thiamine biosynthesis lipoprotein ApbE</t>
  </si>
  <si>
    <t>gene0933</t>
  </si>
  <si>
    <t>K00003</t>
  </si>
  <si>
    <t>homoserine dehydrogenase [EC:1.1.1.3]</t>
  </si>
  <si>
    <t>1.1.1.3</t>
  </si>
  <si>
    <t>M00017</t>
  </si>
  <si>
    <t>Amino acid metabolism;Amino acid metabolism;Amino acid metabolism;Global and overview maps</t>
  </si>
  <si>
    <t>Glycine, serine and threonine metabolism;Cysteine and methionine metabolism;Lysine biosynthesis;Biosynthesis of amino acids</t>
  </si>
  <si>
    <t xml:space="preserve"> homoserine dehydrogenase</t>
  </si>
  <si>
    <t>gene0934</t>
  </si>
  <si>
    <t>thrB1</t>
  </si>
  <si>
    <t>K00872</t>
  </si>
  <si>
    <t>homoserine kinase [EC:2.7.1.39]</t>
  </si>
  <si>
    <t>2.7.1.39</t>
  </si>
  <si>
    <t>Glycine, serine and threonine metabolism;Biosynthesis of amino acids</t>
  </si>
  <si>
    <t xml:space="preserve"> homoserine kinase</t>
  </si>
  <si>
    <t>gene0939</t>
  </si>
  <si>
    <t>K01224</t>
  </si>
  <si>
    <t>arabinogalactan endo-1,4-beta-galactosidase [EC:3.2.1.89]</t>
  </si>
  <si>
    <t>3.2.1.89</t>
  </si>
  <si>
    <t>gene0943</t>
  </si>
  <si>
    <t>mdtG</t>
  </si>
  <si>
    <t>K08161</t>
  </si>
  <si>
    <t>MFS transporter, DHA1 family, multidrug resistance protein</t>
  </si>
  <si>
    <t>gene0944</t>
  </si>
  <si>
    <t>treC</t>
  </si>
  <si>
    <t>K01226</t>
  </si>
  <si>
    <t>trehalose-6-phosphate hydrolase [EC:3.2.1.93]</t>
  </si>
  <si>
    <t>3.2.1.93</t>
  </si>
  <si>
    <t xml:space="preserve"> alpha,alpha-phosphotrehalase</t>
  </si>
  <si>
    <t>gene0945</t>
  </si>
  <si>
    <t>treR2</t>
  </si>
  <si>
    <t>K03486</t>
  </si>
  <si>
    <t>GntR family transcriptional regulator, trehalose operon transcriptional repressor</t>
  </si>
  <si>
    <t xml:space="preserve"> trehalose operon repressor</t>
  </si>
  <si>
    <t>gene0946</t>
  </si>
  <si>
    <t xml:space="preserve"> PTS trehalose transporter subunit IIBC</t>
  </si>
  <si>
    <t>gene0947</t>
  </si>
  <si>
    <t>gene0949</t>
  </si>
  <si>
    <t>gene0951</t>
  </si>
  <si>
    <t>galE</t>
  </si>
  <si>
    <t>K01784</t>
  </si>
  <si>
    <t>UDP-glucose 4-epimerase [EC:5.1.3.2]</t>
  </si>
  <si>
    <t>5.1.3.2</t>
  </si>
  <si>
    <t>M00361</t>
  </si>
  <si>
    <t xml:space="preserve"> UDP-glucose 4-epimerase GalE</t>
  </si>
  <si>
    <t>gene0967</t>
  </si>
  <si>
    <t>metK</t>
  </si>
  <si>
    <t>K00789</t>
  </si>
  <si>
    <t>S-adenosylmethionine synthetase [EC:2.5.1.6]</t>
  </si>
  <si>
    <t>2.5.1.6</t>
  </si>
  <si>
    <t xml:space="preserve"> S-adenosylmethionine synthetase</t>
  </si>
  <si>
    <t>gene0968</t>
  </si>
  <si>
    <t>leuS</t>
  </si>
  <si>
    <t>K01869</t>
  </si>
  <si>
    <t>leucyl-tRNA synthetase [EC:6.1.1.4]</t>
  </si>
  <si>
    <t>6.1.1.4</t>
  </si>
  <si>
    <t xml:space="preserve"> leucine--tRNA ligase</t>
  </si>
  <si>
    <t>gene0969</t>
  </si>
  <si>
    <t>K03293</t>
  </si>
  <si>
    <t>amino acid transporter, AAT family</t>
  </si>
  <si>
    <t>gene0971</t>
  </si>
  <si>
    <t>rsuA</t>
  </si>
  <si>
    <t>K06183</t>
  </si>
  <si>
    <t>16S rRNA pseudouridine516 synthase [EC:5.4.99.19]</t>
  </si>
  <si>
    <t>5.4.99.19</t>
  </si>
  <si>
    <t xml:space="preserve"> 16S rRNA pseudouridine(516) synthase</t>
  </si>
  <si>
    <t>gene0977</t>
  </si>
  <si>
    <t>fabZ</t>
  </si>
  <si>
    <t>K02372</t>
  </si>
  <si>
    <t>3-hydroxyacyl-[acyl-carrier-protein] dehydratase [EC:4.2.1.59]</t>
  </si>
  <si>
    <t>4.2.1.59</t>
  </si>
  <si>
    <t>Lipid metabolism;Metabolism of cofactors and vitamins;Global and overview maps</t>
  </si>
  <si>
    <t>Fatty acid biosynthesis;Biotin metabolism;Fatty acid metabolism</t>
  </si>
  <si>
    <t xml:space="preserve"> beta-hydroxyacyl-ACP dehydratase</t>
  </si>
  <si>
    <t>gene0979</t>
  </si>
  <si>
    <t>gene0980</t>
  </si>
  <si>
    <t>gene0981</t>
  </si>
  <si>
    <t>fabD</t>
  </si>
  <si>
    <t>K00645</t>
  </si>
  <si>
    <t>[acyl-carrier-protein] S-malonyltransferase [EC:2.3.1.39]</t>
  </si>
  <si>
    <t>2.3.1.39</t>
  </si>
  <si>
    <t xml:space="preserve"> malonyl CoA-ACP transacylase</t>
  </si>
  <si>
    <t>gene0982</t>
  </si>
  <si>
    <t xml:space="preserve"> 3-oxoacyl-[acyl-carrier-protein] reductase</t>
  </si>
  <si>
    <t>gene0983</t>
  </si>
  <si>
    <t>fabF</t>
  </si>
  <si>
    <t>K09458</t>
  </si>
  <si>
    <t>3-oxoacyl-[acyl-carrier-protein] synthase II [EC:2.3.1.179]</t>
  </si>
  <si>
    <t>2.3.1.179</t>
  </si>
  <si>
    <t xml:space="preserve"> beta-ketoacyl-[acyl-carrier-protein] synthase II</t>
  </si>
  <si>
    <t>gene0984</t>
  </si>
  <si>
    <t>accB</t>
  </si>
  <si>
    <t>K02160</t>
  </si>
  <si>
    <t>acetyl-CoA carboxylase biotin carboxyl carrier protein</t>
  </si>
  <si>
    <t>Lipid metabolism;Carbohydrate metabolism;Carbohydrate metabolism;Energy metabolism;Global and overview maps;Global and overview maps</t>
  </si>
  <si>
    <t>Fatty acid biosynthesis;Pyruvate metabolism;Propanoate metabolism;Carbon fixation pathways in prokaryotes;Carbon metabolism;Fatty acid metabolism</t>
  </si>
  <si>
    <t xml:space="preserve"> acetyl-CoA carboxylase biotin carboxyl carrier protein subunit</t>
  </si>
  <si>
    <t>gene0985</t>
  </si>
  <si>
    <t>gene0986</t>
  </si>
  <si>
    <t>accC</t>
  </si>
  <si>
    <t>K01961</t>
  </si>
  <si>
    <t>acetyl-CoA carboxylase, biotin carboxylase subunit [EC:6.4.1.2 6.3.4.14]</t>
  </si>
  <si>
    <t>6.3.4.14;6.4.1.2</t>
  </si>
  <si>
    <t xml:space="preserve"> acetyl-CoA carboxylase biotin carboxylase subunit</t>
  </si>
  <si>
    <t>gene0987</t>
  </si>
  <si>
    <t>accD</t>
  </si>
  <si>
    <t>K01963</t>
  </si>
  <si>
    <t>acetyl-CoA carboxylase carboxyl transferase subunit beta [EC:6.4.1.2]</t>
  </si>
  <si>
    <t>6.4.1.2</t>
  </si>
  <si>
    <t xml:space="preserve"> acetyl-CoA carboxylase carboxyltransferase subunit beta</t>
  </si>
  <si>
    <t>gene0988</t>
  </si>
  <si>
    <t>accA</t>
  </si>
  <si>
    <t>K01962</t>
  </si>
  <si>
    <t>acetyl-CoA carboxylase carboxyl transferase subunit alpha [EC:6.4.1.2]</t>
  </si>
  <si>
    <t xml:space="preserve"> acetyl-CoA carboxylase carboxyl transferase subunit alpha</t>
  </si>
  <si>
    <t>gene0989</t>
  </si>
  <si>
    <t>fabI</t>
  </si>
  <si>
    <t>K00208</t>
  </si>
  <si>
    <t>enoyl-[acyl-carrier protein] reductase I [EC:1.3.1.9 1.3.1.10]</t>
  </si>
  <si>
    <t>1.3.1.9;1.3.1.10</t>
  </si>
  <si>
    <t xml:space="preserve"> enoyl-(acyl carrier protein) reductase</t>
  </si>
  <si>
    <t>gene0990</t>
  </si>
  <si>
    <t>zwf</t>
  </si>
  <si>
    <t>K00036</t>
  </si>
  <si>
    <t>glucose-6-phosphate 1-dehydrogenase [EC:1.1.1.49 1.1.1.363]</t>
  </si>
  <si>
    <t>1.1.1.49;1.1.1.363</t>
  </si>
  <si>
    <t>Carbohydrate metabolism;Metabolism of other amino acids;Global and overview maps;Cancers: Overview</t>
  </si>
  <si>
    <t>Pentose phosphate pathway;Glutathione metabolism;Carbon metabolism;Central carbon metabolism in cancer</t>
  </si>
  <si>
    <t xml:space="preserve"> glucose-6-phosphate dehydrogenase</t>
  </si>
  <si>
    <t>gene0991</t>
  </si>
  <si>
    <t>pgi</t>
  </si>
  <si>
    <t>K01810</t>
  </si>
  <si>
    <t>glucose-6-phosphate isomerase [EC:5.3.1.9]</t>
  </si>
  <si>
    <t>5.3.1.9</t>
  </si>
  <si>
    <t>Carbohydrate metabolism;Carbohydrate metabolism;Carbohydrate metabolism;Carbohydrate metabolism;Global and overview maps</t>
  </si>
  <si>
    <t>Glycolysis / Gluconeogenesis;Pentose phosphate pathway;Starch and sucrose metabolism;Amino sugar and nucleotide sugar metabolism;Carbon metabolism</t>
  </si>
  <si>
    <t xml:space="preserve"> glucose-6-phosphate isomerase</t>
  </si>
  <si>
    <t>gene0992</t>
  </si>
  <si>
    <t>ltaS</t>
  </si>
  <si>
    <t>K19005</t>
  </si>
  <si>
    <t>lipoteichoic acid synthase [EC:2.7.8.20]</t>
  </si>
  <si>
    <t>2.7.8.20</t>
  </si>
  <si>
    <t>Glycerolipid metabolism</t>
  </si>
  <si>
    <t xml:space="preserve"> alkaline phosphatase</t>
  </si>
  <si>
    <t>gene0993</t>
  </si>
  <si>
    <t xml:space="preserve"> aquaporin</t>
  </si>
  <si>
    <t>gene0995</t>
  </si>
  <si>
    <t>dapH</t>
  </si>
  <si>
    <t>K05822</t>
  </si>
  <si>
    <t>tetrahydrodipicolinate N-acetyltransferase [EC:2.3.1.89]</t>
  </si>
  <si>
    <t>2.3.1.89</t>
  </si>
  <si>
    <t xml:space="preserve"> 2,3,4,5-tetrahydropyridine-2,6-dicarboxylate N-acetyltransferase</t>
  </si>
  <si>
    <t>gene0996</t>
  </si>
  <si>
    <t>dapL</t>
  </si>
  <si>
    <t>K05823</t>
  </si>
  <si>
    <t>N-acetyldiaminopimelate deacetylase [EC:3.5.1.47]</t>
  </si>
  <si>
    <t>3.5.1.47</t>
  </si>
  <si>
    <t xml:space="preserve"> acetyldiaminopimelate deacetylase</t>
  </si>
  <si>
    <t>gene0997</t>
  </si>
  <si>
    <t>mscS</t>
  </si>
  <si>
    <t>K03442</t>
  </si>
  <si>
    <t>small conductance mechanosensitive channel</t>
  </si>
  <si>
    <t xml:space="preserve"> mechanosensitive ion channel protein MscS</t>
  </si>
  <si>
    <t>gene0999</t>
  </si>
  <si>
    <t>pbp2A</t>
  </si>
  <si>
    <t>K12555</t>
  </si>
  <si>
    <t>penicillin-binding protein 2A [EC:2.4.1.129 3.4.16.4]</t>
  </si>
  <si>
    <t>2.4.1.129;3.4.16.4</t>
  </si>
  <si>
    <t>Peptidoglycan biosynthesis;beta-Lactam resistance</t>
  </si>
  <si>
    <t xml:space="preserve"> carboxypeptidase</t>
  </si>
  <si>
    <t>gene1001</t>
  </si>
  <si>
    <t>cbf</t>
  </si>
  <si>
    <t>K03698</t>
  </si>
  <si>
    <t>3'-5' exoribonuclease [EC:3.1.-.-]</t>
  </si>
  <si>
    <t xml:space="preserve"> 3'-5' exoribonuclease YhaM</t>
  </si>
  <si>
    <t>gene1002</t>
  </si>
  <si>
    <t>K07533</t>
  </si>
  <si>
    <t>foldase protein PrsA [EC:5.2.1.8]</t>
  </si>
  <si>
    <t>5.2.1.8</t>
  </si>
  <si>
    <t xml:space="preserve"> foldase</t>
  </si>
  <si>
    <t>gene1004</t>
  </si>
  <si>
    <t>hinT</t>
  </si>
  <si>
    <t>K02503</t>
  </si>
  <si>
    <t>histidine triad (HIT) family protein</t>
  </si>
  <si>
    <t xml:space="preserve"> histidine triad protein</t>
  </si>
  <si>
    <t>gene1005</t>
  </si>
  <si>
    <t>gene1006</t>
  </si>
  <si>
    <t xml:space="preserve"> protein ecsB</t>
  </si>
  <si>
    <t>gene1008</t>
  </si>
  <si>
    <t>trmB</t>
  </si>
  <si>
    <t>K03439</t>
  </si>
  <si>
    <t>tRNA (guanine-N7-)-methyltransferase [EC:2.1.1.33]</t>
  </si>
  <si>
    <t>2.1.1.33</t>
  </si>
  <si>
    <t xml:space="preserve"> tRNA (guanosine(46)-N7)-methyltransferase TrmB</t>
  </si>
  <si>
    <t>gene1010</t>
  </si>
  <si>
    <t>K06878</t>
  </si>
  <si>
    <t>tRNA-binding protein</t>
  </si>
  <si>
    <t xml:space="preserve"> tRNA-binding protein</t>
  </si>
  <si>
    <t>gene1011</t>
  </si>
  <si>
    <t xml:space="preserve"> cell division protein FtsK</t>
  </si>
  <si>
    <t>gene1012</t>
  </si>
  <si>
    <t>murC</t>
  </si>
  <si>
    <t>K01924</t>
  </si>
  <si>
    <t>UDP-N-acetylmuramate--alanine ligase [EC:6.3.2.8]</t>
  </si>
  <si>
    <t>6.3.2.8</t>
  </si>
  <si>
    <t xml:space="preserve"> UDP-N-acetylmuramate--L-alanine ligase</t>
  </si>
  <si>
    <t>gene1014</t>
  </si>
  <si>
    <t>K06890</t>
  </si>
  <si>
    <t>gene1015</t>
  </si>
  <si>
    <t>polA</t>
  </si>
  <si>
    <t>K02335</t>
  </si>
  <si>
    <t>DNA polymerase I [EC:2.7.7.7]</t>
  </si>
  <si>
    <t>Metabolism;Metabolism;Genetic Information Processing;Genetic Information Processing;Genetic Information Processing;Genetic Information Processing</t>
  </si>
  <si>
    <t>Nucleotide metabolism;Nucleotide metabolism;Replication and repair;Replication and repair;Replication and repair;Replication and repair</t>
  </si>
  <si>
    <t>Purine metabolism;Pyrimidine metabolism;DNA replication;Base excision repair;Nucleotide excision repair;Homologous recombination</t>
  </si>
  <si>
    <t xml:space="preserve"> DNA polymerase I</t>
  </si>
  <si>
    <t>gene1016</t>
  </si>
  <si>
    <t>mutM</t>
  </si>
  <si>
    <t>K10563</t>
  </si>
  <si>
    <t>formamidopyrimidine-DNA glycosylase [EC:3.2.2.23 4.2.99.18]</t>
  </si>
  <si>
    <t>3.2.2.23;4.2.99.18</t>
  </si>
  <si>
    <t xml:space="preserve"> DNA-formamidopyrimidine glycosylase</t>
  </si>
  <si>
    <t>gene1017</t>
  </si>
  <si>
    <t>coaE</t>
  </si>
  <si>
    <t>K00859</t>
  </si>
  <si>
    <t>dephospho-CoA kinase [EC:2.7.1.24]</t>
  </si>
  <si>
    <t>2.7.1.24</t>
  </si>
  <si>
    <t xml:space="preserve"> dephospho-CoA kinase</t>
  </si>
  <si>
    <t>gene1018</t>
  </si>
  <si>
    <t>nrdR</t>
  </si>
  <si>
    <t>K07738</t>
  </si>
  <si>
    <t>transcriptional repressor NrdR</t>
  </si>
  <si>
    <t xml:space="preserve"> NrdR family transcriptional regulator</t>
  </si>
  <si>
    <t>gene1019</t>
  </si>
  <si>
    <t>dnaB</t>
  </si>
  <si>
    <t>K03346</t>
  </si>
  <si>
    <t>replication initiation and membrane attachment protein</t>
  </si>
  <si>
    <t xml:space="preserve"> replicative DNA helicase</t>
  </si>
  <si>
    <t>gene1020</t>
  </si>
  <si>
    <t>dnaI</t>
  </si>
  <si>
    <t>K11144</t>
  </si>
  <si>
    <t>primosomal protein DnaI</t>
  </si>
  <si>
    <t xml:space="preserve"> primosomal protein DnaI</t>
  </si>
  <si>
    <t>gene1021</t>
  </si>
  <si>
    <t>thrS</t>
  </si>
  <si>
    <t>K01868</t>
  </si>
  <si>
    <t>threonyl-tRNA synthetase [EC:6.1.1.3]</t>
  </si>
  <si>
    <t>6.1.1.3</t>
  </si>
  <si>
    <t xml:space="preserve"> threonine--tRNA ligase</t>
  </si>
  <si>
    <t>gene1022</t>
  </si>
  <si>
    <t>infC</t>
  </si>
  <si>
    <t>K02520</t>
  </si>
  <si>
    <t>translation initiation factor IF-3</t>
  </si>
  <si>
    <t xml:space="preserve"> translation initiation factor IF-3</t>
  </si>
  <si>
    <t>gene1023</t>
  </si>
  <si>
    <t>rpmI</t>
  </si>
  <si>
    <t>K02916</t>
  </si>
  <si>
    <t>large subunit ribosomal protein L35</t>
  </si>
  <si>
    <t xml:space="preserve"> 50S ribosomal protein L35</t>
  </si>
  <si>
    <t>gene1024</t>
  </si>
  <si>
    <t>rplT</t>
  </si>
  <si>
    <t>K02887</t>
  </si>
  <si>
    <t>large subunit ribosomal protein L20</t>
  </si>
  <si>
    <t xml:space="preserve"> 50S ribosomal protein L20</t>
  </si>
  <si>
    <t>gene1025</t>
  </si>
  <si>
    <t>K07015</t>
  </si>
  <si>
    <t>gene1026</t>
  </si>
  <si>
    <t>yqeH</t>
  </si>
  <si>
    <t>K06948</t>
  </si>
  <si>
    <t>30S ribosome assembly GTPase</t>
  </si>
  <si>
    <t xml:space="preserve"> ribosome biogenesis GTPase YqeH</t>
  </si>
  <si>
    <t>gene1027</t>
  </si>
  <si>
    <t>yhbY</t>
  </si>
  <si>
    <t>K07574</t>
  </si>
  <si>
    <t>RNA-binding protein</t>
  </si>
  <si>
    <t>gene1028</t>
  </si>
  <si>
    <t>nadD</t>
  </si>
  <si>
    <t>K00969</t>
  </si>
  <si>
    <t>nicotinate-nucleotide adenylyltransferase [EC:2.7.7.18]</t>
  </si>
  <si>
    <t>2.7.7.18</t>
  </si>
  <si>
    <t xml:space="preserve"> nicotinate-nicotinamide nucleotide adenylyltransferase</t>
  </si>
  <si>
    <t>gene1030</t>
  </si>
  <si>
    <t>ybeB</t>
  </si>
  <si>
    <t>K09710</t>
  </si>
  <si>
    <t>ribosome-associated protein</t>
  </si>
  <si>
    <t xml:space="preserve"> ribosome silencing factor RsfS</t>
  </si>
  <si>
    <t>gene1033</t>
  </si>
  <si>
    <t>K07040</t>
  </si>
  <si>
    <t>gene1034</t>
  </si>
  <si>
    <t>rpmF</t>
  </si>
  <si>
    <t>K02911</t>
  </si>
  <si>
    <t>large subunit ribosomal protein L32</t>
  </si>
  <si>
    <t xml:space="preserve"> 50S ribosomal protein L32</t>
  </si>
  <si>
    <t>gene1035</t>
  </si>
  <si>
    <t>plsC</t>
  </si>
  <si>
    <t>K00655</t>
  </si>
  <si>
    <t>1-acyl-sn-glycerol-3-phosphate acyltransferase [EC:2.3.1.51]</t>
  </si>
  <si>
    <t>2.3.1.51</t>
  </si>
  <si>
    <t xml:space="preserve"> 1-acyl-sn-glycerol-3-phosphate acyltransferase</t>
  </si>
  <si>
    <t>gene1037</t>
  </si>
  <si>
    <t>K07461</t>
  </si>
  <si>
    <t>putative endonuclease</t>
  </si>
  <si>
    <t>gene1038</t>
  </si>
  <si>
    <t>rpsB</t>
  </si>
  <si>
    <t>K02967</t>
  </si>
  <si>
    <t>small subunit ribosomal protein S2</t>
  </si>
  <si>
    <t xml:space="preserve"> 30S ribosomal protein S2</t>
  </si>
  <si>
    <t>gene1039</t>
  </si>
  <si>
    <t>tsf</t>
  </si>
  <si>
    <t>K02357</t>
  </si>
  <si>
    <t>elongation factor Ts</t>
  </si>
  <si>
    <t xml:space="preserve"> elongation factor Ts</t>
  </si>
  <si>
    <t>gene1042</t>
  </si>
  <si>
    <t>purE</t>
  </si>
  <si>
    <t>K01588</t>
  </si>
  <si>
    <t>5-(carboxyamino)imidazole ribonucleotide mutase [EC:5.4.99.18]</t>
  </si>
  <si>
    <t>5.4.99.18</t>
  </si>
  <si>
    <t xml:space="preserve"> Phosphoribosylaminoimidazole carboxylase carboxyltransferase subunit</t>
  </si>
  <si>
    <t>gene1043</t>
  </si>
  <si>
    <t>purK</t>
  </si>
  <si>
    <t>K01589</t>
  </si>
  <si>
    <t>5-(carboxyamino)imidazole ribonucleotide synthase [EC:6.3.4.18]</t>
  </si>
  <si>
    <t>6.3.4.18</t>
  </si>
  <si>
    <t xml:space="preserve"> phosphoribosylaminoimidazole carboxylase</t>
  </si>
  <si>
    <t>gene1044</t>
  </si>
  <si>
    <t>purB</t>
  </si>
  <si>
    <t>K01756</t>
  </si>
  <si>
    <t>adenylosuccinate lyase [EC:4.3.2.2]</t>
  </si>
  <si>
    <t>4.3.2.2</t>
  </si>
  <si>
    <t xml:space="preserve"> adenylosuccinate lyase</t>
  </si>
  <si>
    <t>gene1045</t>
  </si>
  <si>
    <t xml:space="preserve"> choloylglycine hydrolase</t>
  </si>
  <si>
    <t>gene1049</t>
  </si>
  <si>
    <t xml:space="preserve"> type I restriction-modification system subunit M</t>
  </si>
  <si>
    <t>gene1050</t>
  </si>
  <si>
    <t>hsdR</t>
  </si>
  <si>
    <t>K01153</t>
  </si>
  <si>
    <t>type I restriction enzyme, R subunit [EC:3.1.21.3]</t>
  </si>
  <si>
    <t>3.1.21.3</t>
  </si>
  <si>
    <t xml:space="preserve"> restriction endonuclease subunit R</t>
  </si>
  <si>
    <t>gene1053</t>
  </si>
  <si>
    <t>maa</t>
  </si>
  <si>
    <t>K00661</t>
  </si>
  <si>
    <t>maltose O-acetyltransferase [EC:2.3.1.79]</t>
  </si>
  <si>
    <t>2.3.1.79</t>
  </si>
  <si>
    <t>gene1056</t>
  </si>
  <si>
    <t>ade</t>
  </si>
  <si>
    <t>K01486</t>
  </si>
  <si>
    <t>adenine deaminase [EC:3.5.4.2]</t>
  </si>
  <si>
    <t>3.5.4.2</t>
  </si>
  <si>
    <t xml:space="preserve"> adenine deaminase</t>
  </si>
  <si>
    <t>gene1058</t>
  </si>
  <si>
    <t xml:space="preserve"> Na+/H+ antiporter NhaC</t>
  </si>
  <si>
    <t>gene1059</t>
  </si>
  <si>
    <t>recU</t>
  </si>
  <si>
    <t>K03700</t>
  </si>
  <si>
    <t>recombination protein U</t>
  </si>
  <si>
    <t xml:space="preserve"> Holliday junction resolvase RecU</t>
  </si>
  <si>
    <t>gene1060</t>
  </si>
  <si>
    <t>mrcA</t>
  </si>
  <si>
    <t>K05366</t>
  </si>
  <si>
    <t>penicillin-binding protein 1A [EC:2.4.1.129 3.4.16.4]</t>
  </si>
  <si>
    <t xml:space="preserve"> penicillin-binding protein 1A</t>
  </si>
  <si>
    <t>gene1061</t>
  </si>
  <si>
    <t>xerD</t>
  </si>
  <si>
    <t>K04763</t>
  </si>
  <si>
    <t>integrase/recombinase XerD</t>
  </si>
  <si>
    <t xml:space="preserve"> site-specific tyrosine recombinase XerD</t>
  </si>
  <si>
    <t>gene1062</t>
  </si>
  <si>
    <t>K00243</t>
  </si>
  <si>
    <t>gene1065</t>
  </si>
  <si>
    <t>rluB</t>
  </si>
  <si>
    <t>K06178</t>
  </si>
  <si>
    <t>23S rRNA pseudouridine2605 synthase [EC:5.4.99.22]</t>
  </si>
  <si>
    <t>5.4.99.22</t>
  </si>
  <si>
    <t xml:space="preserve"> ribosomal large subunit pseudouridine synthase B</t>
  </si>
  <si>
    <t>gene1066</t>
  </si>
  <si>
    <t>scpB</t>
  </si>
  <si>
    <t>K06024</t>
  </si>
  <si>
    <t>segregation and condensation protein B</t>
  </si>
  <si>
    <t xml:space="preserve"> SMC-Scp complex subunit ScpB</t>
  </si>
  <si>
    <t>gene1067</t>
  </si>
  <si>
    <t>scpA</t>
  </si>
  <si>
    <t>K05896</t>
  </si>
  <si>
    <t>segregation and condensation protein A</t>
  </si>
  <si>
    <t xml:space="preserve"> segregation and condensation protein A</t>
  </si>
  <si>
    <t>gene1068</t>
  </si>
  <si>
    <t>ribT</t>
  </si>
  <si>
    <t>K02859</t>
  </si>
  <si>
    <t>riboflavin biosynthesis RibT protein</t>
  </si>
  <si>
    <t xml:space="preserve"> reductase</t>
  </si>
  <si>
    <t>gene1069</t>
  </si>
  <si>
    <t>hslU</t>
  </si>
  <si>
    <t>K03667</t>
  </si>
  <si>
    <t>ATP-dependent HslUV protease ATP-binding subunit HslU</t>
  </si>
  <si>
    <t xml:space="preserve"> HslU--HslV peptidase ATPase subunit</t>
  </si>
  <si>
    <t>gene1070</t>
  </si>
  <si>
    <t>hslV</t>
  </si>
  <si>
    <t>K01419</t>
  </si>
  <si>
    <t>ATP-dependent HslUV protease, peptidase subunit HslV [EC:3.4.25.2]</t>
  </si>
  <si>
    <t>3.4.25.2</t>
  </si>
  <si>
    <t xml:space="preserve"> ATP-dependent protease subunit HslV</t>
  </si>
  <si>
    <t>gene1071</t>
  </si>
  <si>
    <t>xerC</t>
  </si>
  <si>
    <t>K03733</t>
  </si>
  <si>
    <t>integrase/recombinase XerC</t>
  </si>
  <si>
    <t xml:space="preserve"> tyrosine recombinase XerC</t>
  </si>
  <si>
    <t>gene1072</t>
  </si>
  <si>
    <t>cfa</t>
  </si>
  <si>
    <t>K00574</t>
  </si>
  <si>
    <t>cyclopropane-fatty-acyl-phospholipid synthase [EC:2.1.1.79]</t>
  </si>
  <si>
    <t>2.1.1.79</t>
  </si>
  <si>
    <t xml:space="preserve"> cyclopropane-fatty-acyl-phospholipid synthase</t>
  </si>
  <si>
    <t>gene1078</t>
  </si>
  <si>
    <t>rpmA</t>
  </si>
  <si>
    <t>K02899</t>
  </si>
  <si>
    <t>large subunit ribosomal protein L27</t>
  </si>
  <si>
    <t xml:space="preserve"> 50S ribosomal protein L27</t>
  </si>
  <si>
    <t>gene1079</t>
  </si>
  <si>
    <t>ysxB</t>
  </si>
  <si>
    <t>K07584</t>
  </si>
  <si>
    <t>gene1080</t>
  </si>
  <si>
    <t>rplU</t>
  </si>
  <si>
    <t>K02888</t>
  </si>
  <si>
    <t>large subunit ribosomal protein L21</t>
  </si>
  <si>
    <t xml:space="preserve"> 50S ribosomal protein L21</t>
  </si>
  <si>
    <t>gene1088</t>
  </si>
  <si>
    <t xml:space="preserve"> UDP-glucose 4-epimerase</t>
  </si>
  <si>
    <t>gene1096</t>
  </si>
  <si>
    <t>qorB</t>
  </si>
  <si>
    <t>K19267</t>
  </si>
  <si>
    <t>NAD(P)H dehydrogenase (quinone) [EC:1.6.5.2]</t>
  </si>
  <si>
    <t>1.6.5.2</t>
  </si>
  <si>
    <t>gene1101</t>
  </si>
  <si>
    <t>gene1102</t>
  </si>
  <si>
    <t>K08679</t>
  </si>
  <si>
    <t>UDP-glucuronate 4-epimerase [EC:5.1.3.6]</t>
  </si>
  <si>
    <t>5.1.3.6</t>
  </si>
  <si>
    <t xml:space="preserve"> UDP-glucuronate 4-epimerase</t>
  </si>
  <si>
    <t>gene1109</t>
  </si>
  <si>
    <t>rfbF</t>
  </si>
  <si>
    <t>K12990</t>
  </si>
  <si>
    <t>Cellular community - prokaryotes;Cellular community - prokaryotes</t>
  </si>
  <si>
    <t>Quorum sensing;Biofilm formation - Pseudomonas aeruginosa</t>
  </si>
  <si>
    <t>gene1112</t>
  </si>
  <si>
    <t>wbtD</t>
  </si>
  <si>
    <t>K13004</t>
  </si>
  <si>
    <t>galacturonosyltransferase [EC:2.4.1.-]</t>
  </si>
  <si>
    <t>gene1122</t>
  </si>
  <si>
    <t>gene1123</t>
  </si>
  <si>
    <t>ycsE</t>
  </si>
  <si>
    <t>K21064</t>
  </si>
  <si>
    <t>5-amino-6-(5-phospho-D-ribitylamino)uracil phosphatase [EC:3.1.3.104]</t>
  </si>
  <si>
    <t>3.1.3.104</t>
  </si>
  <si>
    <t>gene1125</t>
  </si>
  <si>
    <t>lysA</t>
  </si>
  <si>
    <t>K01586</t>
  </si>
  <si>
    <t>diaminopimelate decarboxylase [EC:4.1.1.20]</t>
  </si>
  <si>
    <t>4.1.1.20</t>
  </si>
  <si>
    <t xml:space="preserve"> diaminopimelate decarboxylase</t>
  </si>
  <si>
    <t>gene1126</t>
  </si>
  <si>
    <t>praC</t>
  </si>
  <si>
    <t>K01821</t>
  </si>
  <si>
    <t>4-oxalocrotonate tautomerase [EC:5.3.2.6]</t>
  </si>
  <si>
    <t>5.3.2.6</t>
  </si>
  <si>
    <t>M00569</t>
  </si>
  <si>
    <t>Xenobiotics biodegradation and metabolism;Xenobiotics biodegradation and metabolism;Xenobiotics biodegradation and metabolism;Global and overview maps</t>
  </si>
  <si>
    <t>Benzoate degradation;Dioxin degradation;Xylene degradation;Degradation of aromatic compounds</t>
  </si>
  <si>
    <t xml:space="preserve"> 4-oxalocrotonate tautomerase</t>
  </si>
  <si>
    <t>gene1127</t>
  </si>
  <si>
    <t>pepDA</t>
  </si>
  <si>
    <t>K08659</t>
  </si>
  <si>
    <t>dipeptidase [EC:3.4.-.-]</t>
  </si>
  <si>
    <t xml:space="preserve"> dipeptidase</t>
  </si>
  <si>
    <t>gene1131</t>
  </si>
  <si>
    <t>gene1132</t>
  </si>
  <si>
    <t xml:space="preserve"> glycerol phosphate lipoteichoic acid synthase</t>
  </si>
  <si>
    <t>gene1134</t>
  </si>
  <si>
    <t>K07027</t>
  </si>
  <si>
    <t>glycosyltransferase 2 family protein</t>
  </si>
  <si>
    <t>gene1135</t>
  </si>
  <si>
    <t>cpoA</t>
  </si>
  <si>
    <t>K13678</t>
  </si>
  <si>
    <t>1,2-diacylglycerol-3-alpha-glucose alpha-1,2-galactosyltransferase [EC:2.4.1.-]</t>
  </si>
  <si>
    <t>gene1136</t>
  </si>
  <si>
    <t>mgs</t>
  </si>
  <si>
    <t>K19002</t>
  </si>
  <si>
    <t>1,2-diacylglycerol 3-alpha-glucosyltransferase [EC:2.4.1.337]</t>
  </si>
  <si>
    <t>2.4.1.337</t>
  </si>
  <si>
    <t>gene1137</t>
  </si>
  <si>
    <t>ptsI</t>
  </si>
  <si>
    <t>K08483</t>
  </si>
  <si>
    <t>phosphotransferase system, enzyme I, PtsI [EC:2.7.3.9]</t>
  </si>
  <si>
    <t>2.7.3.9</t>
  </si>
  <si>
    <t xml:space="preserve"> phosphoenolpyruvate--protein phosphotransferase</t>
  </si>
  <si>
    <t>gene1138</t>
  </si>
  <si>
    <t>K11189</t>
  </si>
  <si>
    <t>phosphocarrier protein</t>
  </si>
  <si>
    <t xml:space="preserve"> phosphocarrier protein HPr</t>
  </si>
  <si>
    <t>gene1140</t>
  </si>
  <si>
    <t>clpE</t>
  </si>
  <si>
    <t>K03697</t>
  </si>
  <si>
    <t>ATP-dependent Clp protease ATP-binding subunit ClpE</t>
  </si>
  <si>
    <t xml:space="preserve"> ATP-dependent Clp protease ATP-binding subunit</t>
  </si>
  <si>
    <t>gene1143</t>
  </si>
  <si>
    <t>gene1144</t>
  </si>
  <si>
    <t>galT</t>
  </si>
  <si>
    <t>K00965</t>
  </si>
  <si>
    <t>UDPglucose--hexose-1-phosphate uridylyltransferase [EC:2.7.7.12]</t>
  </si>
  <si>
    <t>2.7.7.12</t>
  </si>
  <si>
    <t>Metabolism;Metabolism;Organismal Systems</t>
  </si>
  <si>
    <t>Carbohydrate metabolism;Carbohydrate metabolism;Endocrine system</t>
  </si>
  <si>
    <t>Galactose metabolism;Amino sugar and nucleotide sugar metabolism;Prolactin signaling pathway</t>
  </si>
  <si>
    <t xml:space="preserve"> galactose-1-phosphate uridylyltransferase</t>
  </si>
  <si>
    <t>gene1145</t>
  </si>
  <si>
    <t>gene1146</t>
  </si>
  <si>
    <t>galK</t>
  </si>
  <si>
    <t>K00849</t>
  </si>
  <si>
    <t>galactokinase [EC:2.7.1.6]</t>
  </si>
  <si>
    <t>2.7.1.6</t>
  </si>
  <si>
    <t>M00554</t>
  </si>
  <si>
    <t xml:space="preserve"> galactokinase</t>
  </si>
  <si>
    <t>gene1147</t>
  </si>
  <si>
    <t>lacI</t>
  </si>
  <si>
    <t>K02529</t>
  </si>
  <si>
    <t>LacI family transcriptional regulator</t>
  </si>
  <si>
    <t>gene1148</t>
  </si>
  <si>
    <t>lacS</t>
  </si>
  <si>
    <t>K16209</t>
  </si>
  <si>
    <t>lactose/raffinose/galactose permease</t>
  </si>
  <si>
    <t xml:space="preserve"> PTS sugar transporter subunit IIA</t>
  </si>
  <si>
    <t>gene1149</t>
  </si>
  <si>
    <t>lacZ</t>
  </si>
  <si>
    <t>K01190</t>
  </si>
  <si>
    <t>beta-galactosidase [EC:3.2.1.23]</t>
  </si>
  <si>
    <t>3.2.1.23</t>
  </si>
  <si>
    <t>Carbohydrate metabolism;Glycan biosynthesis and metabolism;Lipid metabolism</t>
  </si>
  <si>
    <t>Galactose metabolism;Other glycan degradation;Sphingolipid metabolism</t>
  </si>
  <si>
    <t xml:space="preserve"> beta-galactosidase</t>
  </si>
  <si>
    <t>gene1150</t>
  </si>
  <si>
    <t>prfC</t>
  </si>
  <si>
    <t>K02837</t>
  </si>
  <si>
    <t>peptide chain release factor 3</t>
  </si>
  <si>
    <t xml:space="preserve"> peptide chain release factor 3</t>
  </si>
  <si>
    <t>gene1151</t>
  </si>
  <si>
    <t>tagH</t>
  </si>
  <si>
    <t>K09693</t>
  </si>
  <si>
    <t>teichoic acid transport system ATP-binding protein [EC:3.6.3.40]</t>
  </si>
  <si>
    <t>3.6.3.40</t>
  </si>
  <si>
    <t>M00251</t>
  </si>
  <si>
    <t xml:space="preserve"> peptidoglycan-binding protein LysM</t>
  </si>
  <si>
    <t>gene1152</t>
  </si>
  <si>
    <t>gpsA</t>
  </si>
  <si>
    <t>K00057</t>
  </si>
  <si>
    <t>glycerol-3-phosphate dehydrogenase (NAD(P)+) [EC:1.1.1.94]</t>
  </si>
  <si>
    <t>1.1.1.94</t>
  </si>
  <si>
    <t xml:space="preserve"> glycerol-3-phosphate dehydrogenase</t>
  </si>
  <si>
    <t>gene1154</t>
  </si>
  <si>
    <t>ygaC</t>
  </si>
  <si>
    <t>K07586</t>
  </si>
  <si>
    <t>gene1156</t>
  </si>
  <si>
    <t>recX</t>
  </si>
  <si>
    <t>K03565</t>
  </si>
  <si>
    <t>regulatory protein</t>
  </si>
  <si>
    <t xml:space="preserve"> recombination regulator RecX</t>
  </si>
  <si>
    <t>gene1157</t>
  </si>
  <si>
    <t>K03091</t>
  </si>
  <si>
    <t>RNA polymerase sporulation-specific sigma factor</t>
  </si>
  <si>
    <t xml:space="preserve"> DNA-directed RNA polymerase sigma-70 factor</t>
  </si>
  <si>
    <t>gene1161</t>
  </si>
  <si>
    <t>gene1164</t>
  </si>
  <si>
    <t>mazF</t>
  </si>
  <si>
    <t>K07171</t>
  </si>
  <si>
    <t>mRNA interferase MazF [EC:3.1.-.-]</t>
  </si>
  <si>
    <t xml:space="preserve"> mRNA interferase PemK</t>
  </si>
  <si>
    <t>gene1166</t>
  </si>
  <si>
    <t>alr</t>
  </si>
  <si>
    <t>K01775</t>
  </si>
  <si>
    <t>alanine racemase [EC:5.1.1.1]</t>
  </si>
  <si>
    <t>5.1.1.1</t>
  </si>
  <si>
    <t>Metabolism of other amino acids;Drug resistance: Antimicrobial</t>
  </si>
  <si>
    <t>D-Alanine metabolism;Vancomycin resistance</t>
  </si>
  <si>
    <t xml:space="preserve"> alanine racemase</t>
  </si>
  <si>
    <t>gene1167</t>
  </si>
  <si>
    <t>acpS</t>
  </si>
  <si>
    <t>K00997</t>
  </si>
  <si>
    <t>holo-[acyl-carrier protein] synthase [EC:2.7.8.7]</t>
  </si>
  <si>
    <t>2.7.8.7</t>
  </si>
  <si>
    <t xml:space="preserve"> holo-ACP synthase</t>
  </si>
  <si>
    <t>gene1168</t>
  </si>
  <si>
    <t>deaD</t>
  </si>
  <si>
    <t>K05592</t>
  </si>
  <si>
    <t>ATP-dependent RNA helicase DeaD [EC:3.6.4.13]</t>
  </si>
  <si>
    <t>gene1169</t>
  </si>
  <si>
    <t>murF</t>
  </si>
  <si>
    <t>K01929</t>
  </si>
  <si>
    <t>UDP-N-acetylmuramoyl-tripeptide--D-alanyl-D-alanine ligase [EC:6.3.2.10]</t>
  </si>
  <si>
    <t>6.3.2.10</t>
  </si>
  <si>
    <t>Amino acid metabolism;Glycan biosynthesis and metabolism;Drug resistance: Antimicrobial</t>
  </si>
  <si>
    <t>Lysine biosynthesis;Peptidoglycan biosynthesis;Vancomycin resistance</t>
  </si>
  <si>
    <t xml:space="preserve"> UDP-N-acetylmuramoyl-tripeptide--D-alanyl-D-alanine ligase</t>
  </si>
  <si>
    <t>gene1172</t>
  </si>
  <si>
    <t xml:space="preserve"> D-alanyl-D-alanine carboxypeptidase</t>
  </si>
  <si>
    <t>gene1173</t>
  </si>
  <si>
    <t xml:space="preserve"> guanine permease</t>
  </si>
  <si>
    <t>gene1179</t>
  </si>
  <si>
    <t>rpmE</t>
  </si>
  <si>
    <t>K02909</t>
  </si>
  <si>
    <t>large subunit ribosomal protein L31</t>
  </si>
  <si>
    <t xml:space="preserve"> 50S ribosomal protein L31</t>
  </si>
  <si>
    <t>gene1180</t>
  </si>
  <si>
    <t>rho</t>
  </si>
  <si>
    <t>K03628</t>
  </si>
  <si>
    <t>transcription termination factor Rho</t>
  </si>
  <si>
    <t xml:space="preserve"> transcription termination factor Rho</t>
  </si>
  <si>
    <t>gene1181</t>
  </si>
  <si>
    <t>gene1183</t>
  </si>
  <si>
    <t>pyrG</t>
  </si>
  <si>
    <t>K01937</t>
  </si>
  <si>
    <t>CTP synthase [EC:6.3.4.2]</t>
  </si>
  <si>
    <t>6.3.4.2</t>
  </si>
  <si>
    <t>M00052</t>
  </si>
  <si>
    <t xml:space="preserve"> CTP synthetase</t>
  </si>
  <si>
    <t>gene1184</t>
  </si>
  <si>
    <t>rpoE</t>
  </si>
  <si>
    <t>K03048</t>
  </si>
  <si>
    <t>DNA-directed RNA polymerase subunit delta</t>
  </si>
  <si>
    <t xml:space="preserve"> DNA-directed RNA polymerase subunit delta</t>
  </si>
  <si>
    <t>gene1187</t>
  </si>
  <si>
    <t>K06885</t>
  </si>
  <si>
    <t xml:space="preserve"> Hydrolase</t>
  </si>
  <si>
    <t>gene1190</t>
  </si>
  <si>
    <t>K09936</t>
  </si>
  <si>
    <t>bacterial/archaeal transporter family-2 protein</t>
  </si>
  <si>
    <t>gene1197</t>
  </si>
  <si>
    <t>lysS</t>
  </si>
  <si>
    <t>K04567</t>
  </si>
  <si>
    <t>lysyl-tRNA synthetase, class II [EC:6.1.1.6]</t>
  </si>
  <si>
    <t>6.1.1.6</t>
  </si>
  <si>
    <t xml:space="preserve"> lysine--tRNA ligase</t>
  </si>
  <si>
    <t>gene1199</t>
  </si>
  <si>
    <t>hslO</t>
  </si>
  <si>
    <t>K04083</t>
  </si>
  <si>
    <t>molecular chaperone Hsp33</t>
  </si>
  <si>
    <t xml:space="preserve"> molecular chaperone Hsp33</t>
  </si>
  <si>
    <t>gene1200</t>
  </si>
  <si>
    <t>ftsH</t>
  </si>
  <si>
    <t>K03798</t>
  </si>
  <si>
    <t>cell division protease FtsH [EC:3.4.24.-]</t>
  </si>
  <si>
    <t>M00742</t>
  </si>
  <si>
    <t xml:space="preserve"> cell division protein FtsH</t>
  </si>
  <si>
    <t>gene1201</t>
  </si>
  <si>
    <t>gene1202</t>
  </si>
  <si>
    <t>hprT</t>
  </si>
  <si>
    <t>K00760</t>
  </si>
  <si>
    <t>hypoxanthine phosphoribosyltransferase [EC:2.4.2.8]</t>
  </si>
  <si>
    <t>2.4.2.8</t>
  </si>
  <si>
    <t>Purine metabolism;Drug metabolism - other enzymes</t>
  </si>
  <si>
    <t xml:space="preserve"> hypoxanthine phosphoribosyltransferase</t>
  </si>
  <si>
    <t>gene1203</t>
  </si>
  <si>
    <t>tilS</t>
  </si>
  <si>
    <t>K04075</t>
  </si>
  <si>
    <t>tRNA(Ile)-lysidine synthase [EC:6.3.4.19]</t>
  </si>
  <si>
    <t>6.3.4.19</t>
  </si>
  <si>
    <t xml:space="preserve"> tRNA(Ile)-lysidine synthetase</t>
  </si>
  <si>
    <t>gene1204</t>
  </si>
  <si>
    <t>K07571</t>
  </si>
  <si>
    <t>S1 RNA binding domain protein</t>
  </si>
  <si>
    <t>gene1205</t>
  </si>
  <si>
    <t>divIC</t>
  </si>
  <si>
    <t>K13052</t>
  </si>
  <si>
    <t>cell division protein DivIC</t>
  </si>
  <si>
    <t xml:space="preserve"> cell division protein DIVIC</t>
  </si>
  <si>
    <t>gene1208</t>
  </si>
  <si>
    <t>mfd</t>
  </si>
  <si>
    <t>K03723</t>
  </si>
  <si>
    <t>transcription-repair coupling factor (superfamily II helicase) [EC:3.6.4.-]</t>
  </si>
  <si>
    <t xml:space="preserve"> transcription-repair coupling factor</t>
  </si>
  <si>
    <t>gene1209</t>
  </si>
  <si>
    <t>pth</t>
  </si>
  <si>
    <t>K01056</t>
  </si>
  <si>
    <t>peptidyl-tRNA hydrolase, PTH1 family [EC:3.1.1.29]</t>
  </si>
  <si>
    <t>3.1.1.29</t>
  </si>
  <si>
    <t xml:space="preserve"> peptidyl-tRNA hydrolase</t>
  </si>
  <si>
    <t>gene1210</t>
  </si>
  <si>
    <t>ldh</t>
  </si>
  <si>
    <t>K00016</t>
  </si>
  <si>
    <t>L-lactate dehydrogenase [EC:1.1.1.27]</t>
  </si>
  <si>
    <t>1.1.1.27</t>
  </si>
  <si>
    <t>Metabolism;Metabolism;Metabolism;Metabolism;Organismal Systems</t>
  </si>
  <si>
    <t>Carbohydrate metabolism;Amino acid metabolism;Carbohydrate metabolism;Carbohydrate metabolism;Endocrine system</t>
  </si>
  <si>
    <t>Glycolysis / Gluconeogenesis;Cysteine and methionine metabolism;Pyruvate metabolism;Propanoate metabolism;Glucagon signaling pathway</t>
  </si>
  <si>
    <t xml:space="preserve"> L-lactate dehydrogenase</t>
  </si>
  <si>
    <t>gene1212</t>
  </si>
  <si>
    <t>panE</t>
  </si>
  <si>
    <t>K00077</t>
  </si>
  <si>
    <t>2-dehydropantoate 2-reductase [EC:1.1.1.169]</t>
  </si>
  <si>
    <t>1.1.1.169</t>
  </si>
  <si>
    <t>M00119</t>
  </si>
  <si>
    <t xml:space="preserve"> 2-dehydropantoate 2-reductase</t>
  </si>
  <si>
    <t>gene1213</t>
  </si>
  <si>
    <t>tyrS</t>
  </si>
  <si>
    <t>K01866</t>
  </si>
  <si>
    <t>tyrosyl-tRNA synthetase [EC:6.1.1.1]</t>
  </si>
  <si>
    <t>6.1.1.1</t>
  </si>
  <si>
    <t xml:space="preserve"> tyrosine--tRNA ligase</t>
  </si>
  <si>
    <t>gene1214</t>
  </si>
  <si>
    <t>perR</t>
  </si>
  <si>
    <t>K09825</t>
  </si>
  <si>
    <t>Fur family transcriptional regulator, peroxide stress response regulator</t>
  </si>
  <si>
    <t xml:space="preserve"> transcriptional repressor</t>
  </si>
  <si>
    <t>gene1215</t>
  </si>
  <si>
    <t>K07038</t>
  </si>
  <si>
    <t>inner membrane protein</t>
  </si>
  <si>
    <t xml:space="preserve"> TcpI protein</t>
  </si>
  <si>
    <t>gene1216</t>
  </si>
  <si>
    <t>sbcC</t>
  </si>
  <si>
    <t>K03546</t>
  </si>
  <si>
    <t>exonuclease SbcC</t>
  </si>
  <si>
    <t>gene1217</t>
  </si>
  <si>
    <t>sbcD</t>
  </si>
  <si>
    <t>K03547</t>
  </si>
  <si>
    <t>exonuclease SbcD</t>
  </si>
  <si>
    <t xml:space="preserve"> exonuclease sbcCD subunit D</t>
  </si>
  <si>
    <t>gene1220</t>
  </si>
  <si>
    <t>poxL</t>
  </si>
  <si>
    <t>K00158</t>
  </si>
  <si>
    <t>pyruvate oxidase [EC:1.2.3.3]</t>
  </si>
  <si>
    <t>1.2.3.3</t>
  </si>
  <si>
    <t xml:space="preserve"> pyruvate oxidase</t>
  </si>
  <si>
    <t>gene1221</t>
  </si>
  <si>
    <t>vanX</t>
  </si>
  <si>
    <t>K08641</t>
  </si>
  <si>
    <t>zinc D-Ala-D-Ala dipeptidase [EC:3.4.13.22]</t>
  </si>
  <si>
    <t>3.4.13.22</t>
  </si>
  <si>
    <t>M00651</t>
  </si>
  <si>
    <t>Human Diseases;Environmental Information Processing</t>
  </si>
  <si>
    <t>Drug resistance: Antimicrobial;Signal transduction</t>
  </si>
  <si>
    <t>Vancomycin resistance;Two-component system</t>
  </si>
  <si>
    <t xml:space="preserve"> D-alanyl-D-alanine dipeptidase</t>
  </si>
  <si>
    <t>gene1223</t>
  </si>
  <si>
    <t>K02004</t>
  </si>
  <si>
    <t>M00258</t>
  </si>
  <si>
    <t>gene1224</t>
  </si>
  <si>
    <t>K02003</t>
  </si>
  <si>
    <t>gene1225</t>
  </si>
  <si>
    <t>uvrD</t>
  </si>
  <si>
    <t>K03657</t>
  </si>
  <si>
    <t>DNA helicase II / ATP-dependent DNA helicase PcrA [EC:3.6.4.12]</t>
  </si>
  <si>
    <t>Genetic Information Processing;Genetic Information Processing</t>
  </si>
  <si>
    <t>Replication and repair;Replication and repair</t>
  </si>
  <si>
    <t>Nucleotide excision repair;Mismatch repair</t>
  </si>
  <si>
    <t xml:space="preserve"> ATP-dependent DNA helicase</t>
  </si>
  <si>
    <t>gene1226</t>
  </si>
  <si>
    <t>K03455</t>
  </si>
  <si>
    <t>monovalent cation:H+ antiporter-2, CPA2 family</t>
  </si>
  <si>
    <t xml:space="preserve"> potassium transporter</t>
  </si>
  <si>
    <t>gene1228</t>
  </si>
  <si>
    <t>rpsI</t>
  </si>
  <si>
    <t>K02996</t>
  </si>
  <si>
    <t>small subunit ribosomal protein S9</t>
  </si>
  <si>
    <t xml:space="preserve"> 30S ribosomal protein S9</t>
  </si>
  <si>
    <t>gene1229</t>
  </si>
  <si>
    <t>rplM</t>
  </si>
  <si>
    <t>K02871</t>
  </si>
  <si>
    <t>large subunit ribosomal protein L13</t>
  </si>
  <si>
    <t xml:space="preserve"> 50S ribosomal protein L13</t>
  </si>
  <si>
    <t>gene1230</t>
  </si>
  <si>
    <t>truA</t>
  </si>
  <si>
    <t>K06173</t>
  </si>
  <si>
    <t>tRNA pseudouridine38-40 synthase [EC:5.4.99.12]</t>
  </si>
  <si>
    <t>5.4.99.12</t>
  </si>
  <si>
    <t xml:space="preserve"> tRNA pseudouridine(38,39,40) synthase TruA</t>
  </si>
  <si>
    <t>gene1231</t>
  </si>
  <si>
    <t>ecfT</t>
  </si>
  <si>
    <t>K16785</t>
  </si>
  <si>
    <t>energy-coupling factor transport system permease protein</t>
  </si>
  <si>
    <t>M00582</t>
  </si>
  <si>
    <t xml:space="preserve"> cobalt ABC transporter ATP-binding protein</t>
  </si>
  <si>
    <t>gene1232</t>
  </si>
  <si>
    <t>ecfA2</t>
  </si>
  <si>
    <t>K16787</t>
  </si>
  <si>
    <t>energy-coupling factor transport system ATP-binding protein [EC:3.6.3.-]</t>
  </si>
  <si>
    <t>gene1233</t>
  </si>
  <si>
    <t>ecfA1</t>
  </si>
  <si>
    <t>K16786</t>
  </si>
  <si>
    <t xml:space="preserve"> energy-coupling factor transporter ATPase</t>
  </si>
  <si>
    <t>gene1234</t>
  </si>
  <si>
    <t>rplQ</t>
  </si>
  <si>
    <t>K02879</t>
  </si>
  <si>
    <t>large subunit ribosomal protein L17</t>
  </si>
  <si>
    <t xml:space="preserve"> 50S ribosomal protein L17</t>
  </si>
  <si>
    <t>gene1235</t>
  </si>
  <si>
    <t>rpoA</t>
  </si>
  <si>
    <t>K03040</t>
  </si>
  <si>
    <t>DNA-directed RNA polymerase subunit alpha [EC:2.7.7.6]</t>
  </si>
  <si>
    <t xml:space="preserve"> DNA-directed RNA polymerase subunit alpha</t>
  </si>
  <si>
    <t>gene1236</t>
  </si>
  <si>
    <t>rpsK</t>
  </si>
  <si>
    <t>K02948</t>
  </si>
  <si>
    <t>small subunit ribosomal protein S11</t>
  </si>
  <si>
    <t xml:space="preserve"> 30S ribosomal protein S11</t>
  </si>
  <si>
    <t>gene1237</t>
  </si>
  <si>
    <t>rpsM</t>
  </si>
  <si>
    <t>K02952</t>
  </si>
  <si>
    <t>small subunit ribosomal protein S13</t>
  </si>
  <si>
    <t xml:space="preserve"> 30S ribosomal protein S13</t>
  </si>
  <si>
    <t>gene1238</t>
  </si>
  <si>
    <t>rpmJ</t>
  </si>
  <si>
    <t>K02919</t>
  </si>
  <si>
    <t>large subunit ribosomal protein L36</t>
  </si>
  <si>
    <t xml:space="preserve"> 50S ribosomal protein L36</t>
  </si>
  <si>
    <t>gene1239</t>
  </si>
  <si>
    <t>infA</t>
  </si>
  <si>
    <t>K02518</t>
  </si>
  <si>
    <t>translation initiation factor IF-1</t>
  </si>
  <si>
    <t xml:space="preserve"> translation initiation factor IF-1</t>
  </si>
  <si>
    <t>gene1240</t>
  </si>
  <si>
    <t>adk</t>
  </si>
  <si>
    <t>K00939</t>
  </si>
  <si>
    <t>adenylate kinase [EC:2.7.4.3]</t>
  </si>
  <si>
    <t>2.7.4.3</t>
  </si>
  <si>
    <t>Purine metabolism;Thiamine metabolism</t>
  </si>
  <si>
    <t xml:space="preserve"> adenylate kinase</t>
  </si>
  <si>
    <t>gene1241</t>
  </si>
  <si>
    <t>secY</t>
  </si>
  <si>
    <t>K03076</t>
  </si>
  <si>
    <t>preprotein translocase subunit SecY</t>
  </si>
  <si>
    <t xml:space="preserve"> preprotein translocase subunit SecY</t>
  </si>
  <si>
    <t>gene1242</t>
  </si>
  <si>
    <t>rplO</t>
  </si>
  <si>
    <t>K02876</t>
  </si>
  <si>
    <t>large subunit ribosomal protein L15</t>
  </si>
  <si>
    <t xml:space="preserve"> 50S ribosomal protein L15</t>
  </si>
  <si>
    <t>gene1243</t>
  </si>
  <si>
    <t>rpmD</t>
  </si>
  <si>
    <t>K02907</t>
  </si>
  <si>
    <t>large subunit ribosomal protein L30</t>
  </si>
  <si>
    <t xml:space="preserve"> 50S ribosomal protein L30</t>
  </si>
  <si>
    <t>gene1244</t>
  </si>
  <si>
    <t>rpsE</t>
  </si>
  <si>
    <t>K02988</t>
  </si>
  <si>
    <t>small subunit ribosomal protein S5</t>
  </si>
  <si>
    <t xml:space="preserve"> 30S ribosomal protein S5</t>
  </si>
  <si>
    <t>gene1245</t>
  </si>
  <si>
    <t>rplR</t>
  </si>
  <si>
    <t>K02881</t>
  </si>
  <si>
    <t>large subunit ribosomal protein L18</t>
  </si>
  <si>
    <t xml:space="preserve"> 50S ribosomal protein L18</t>
  </si>
  <si>
    <t>gene1246</t>
  </si>
  <si>
    <t>rplF</t>
  </si>
  <si>
    <t>K02933</t>
  </si>
  <si>
    <t>large subunit ribosomal protein L6</t>
  </si>
  <si>
    <t xml:space="preserve"> 50S ribosomal protein L6</t>
  </si>
  <si>
    <t>gene1247</t>
  </si>
  <si>
    <t>rpsH</t>
  </si>
  <si>
    <t>K02994</t>
  </si>
  <si>
    <t>small subunit ribosomal protein S8</t>
  </si>
  <si>
    <t xml:space="preserve"> 30S ribosomal protein S8</t>
  </si>
  <si>
    <t>gene1249</t>
  </si>
  <si>
    <t>rplE</t>
  </si>
  <si>
    <t>K02931</t>
  </si>
  <si>
    <t>large subunit ribosomal protein L5</t>
  </si>
  <si>
    <t xml:space="preserve"> 50S ribosomal protein L5</t>
  </si>
  <si>
    <t>gene1250</t>
  </si>
  <si>
    <t>rplX</t>
  </si>
  <si>
    <t>K02895</t>
  </si>
  <si>
    <t>large subunit ribosomal protein L24</t>
  </si>
  <si>
    <t xml:space="preserve"> 50S ribosomal protein L24</t>
  </si>
  <si>
    <t>gene1251</t>
  </si>
  <si>
    <t>rplN</t>
  </si>
  <si>
    <t>K02874</t>
  </si>
  <si>
    <t>large subunit ribosomal protein L14</t>
  </si>
  <si>
    <t xml:space="preserve"> 50S ribosomal protein L14</t>
  </si>
  <si>
    <t>gene1252</t>
  </si>
  <si>
    <t>rpsQ</t>
  </si>
  <si>
    <t>K02961</t>
  </si>
  <si>
    <t>small subunit ribosomal protein S17</t>
  </si>
  <si>
    <t xml:space="preserve"> 30S ribosomal protein S17</t>
  </si>
  <si>
    <t>gene1253</t>
  </si>
  <si>
    <t>rpmC</t>
  </si>
  <si>
    <t>K02904</t>
  </si>
  <si>
    <t>large subunit ribosomal protein L29</t>
  </si>
  <si>
    <t xml:space="preserve"> 50S ribosomal protein L29</t>
  </si>
  <si>
    <t>gene1254</t>
  </si>
  <si>
    <t>rplP</t>
  </si>
  <si>
    <t>K02878</t>
  </si>
  <si>
    <t>large subunit ribosomal protein L16</t>
  </si>
  <si>
    <t xml:space="preserve"> 50S ribosomal protein L16</t>
  </si>
  <si>
    <t>gene1255</t>
  </si>
  <si>
    <t>rpsC</t>
  </si>
  <si>
    <t>K02982</t>
  </si>
  <si>
    <t>small subunit ribosomal protein S3</t>
  </si>
  <si>
    <t xml:space="preserve"> 30S ribosomal protein S3</t>
  </si>
  <si>
    <t>gene1256</t>
  </si>
  <si>
    <t>rplV</t>
  </si>
  <si>
    <t>K02890</t>
  </si>
  <si>
    <t>large subunit ribosomal protein L22</t>
  </si>
  <si>
    <t xml:space="preserve"> 50S ribosomal protein L22</t>
  </si>
  <si>
    <t>gene1257</t>
  </si>
  <si>
    <t>rpsS</t>
  </si>
  <si>
    <t>K02965</t>
  </si>
  <si>
    <t>small subunit ribosomal protein S19</t>
  </si>
  <si>
    <t xml:space="preserve"> 30S ribosomal protein S19</t>
  </si>
  <si>
    <t>gene1258</t>
  </si>
  <si>
    <t>rplB</t>
  </si>
  <si>
    <t>K02886</t>
  </si>
  <si>
    <t>large subunit ribosomal protein L2</t>
  </si>
  <si>
    <t xml:space="preserve"> 50S ribosomal protein L2</t>
  </si>
  <si>
    <t>gene1259</t>
  </si>
  <si>
    <t>rplW</t>
  </si>
  <si>
    <t>K02892</t>
  </si>
  <si>
    <t>large subunit ribosomal protein L23</t>
  </si>
  <si>
    <t xml:space="preserve"> 50S ribosomal protein L23</t>
  </si>
  <si>
    <t>gene1260</t>
  </si>
  <si>
    <t>rplD</t>
  </si>
  <si>
    <t>K02926</t>
  </si>
  <si>
    <t>large subunit ribosomal protein L4</t>
  </si>
  <si>
    <t xml:space="preserve"> 50S ribosomal protein L4</t>
  </si>
  <si>
    <t>gene1261</t>
  </si>
  <si>
    <t>rplC</t>
  </si>
  <si>
    <t>K02906</t>
  </si>
  <si>
    <t>large subunit ribosomal protein L3</t>
  </si>
  <si>
    <t xml:space="preserve"> 50S ribosomal protein L3</t>
  </si>
  <si>
    <t>gene1262</t>
  </si>
  <si>
    <t>rpsJ</t>
  </si>
  <si>
    <t>K02946</t>
  </si>
  <si>
    <t>small subunit ribosomal protein S10</t>
  </si>
  <si>
    <t xml:space="preserve"> 30S ribosomal protein S10</t>
  </si>
  <si>
    <t>gene1263</t>
  </si>
  <si>
    <t>hflX</t>
  </si>
  <si>
    <t>K03665</t>
  </si>
  <si>
    <t>GTPase</t>
  </si>
  <si>
    <t xml:space="preserve"> GTPase HflX</t>
  </si>
  <si>
    <t>gene1265</t>
  </si>
  <si>
    <t>gene1270</t>
  </si>
  <si>
    <t xml:space="preserve"> serine/threonine exchanger SteT</t>
  </si>
  <si>
    <t>gene1271</t>
  </si>
  <si>
    <t>K10040</t>
  </si>
  <si>
    <t>putative glutamine transport system permease protein</t>
  </si>
  <si>
    <t>M00228</t>
  </si>
  <si>
    <t xml:space="preserve"> glutamine ABC transporter permease</t>
  </si>
  <si>
    <t>gene1272</t>
  </si>
  <si>
    <t>gene1273</t>
  </si>
  <si>
    <t>K10039</t>
  </si>
  <si>
    <t>putative glutamine transport system substrate-binding protein</t>
  </si>
  <si>
    <t>gene1274</t>
  </si>
  <si>
    <t>K10041</t>
  </si>
  <si>
    <t>putative glutamine transport system ATP-binding protein [EC:3.6.3.-]</t>
  </si>
  <si>
    <t xml:space="preserve"> arginine ABC transporter ATP-binding protein</t>
  </si>
  <si>
    <t>gene1278</t>
  </si>
  <si>
    <t>zurR</t>
  </si>
  <si>
    <t>K02076</t>
  </si>
  <si>
    <t>Fur family transcriptional regulator, zinc uptake regulator</t>
  </si>
  <si>
    <t>gene1279</t>
  </si>
  <si>
    <t>gene1286</t>
  </si>
  <si>
    <t>yxjA</t>
  </si>
  <si>
    <t>K16323</t>
  </si>
  <si>
    <t>purine nucleoside transport protein</t>
  </si>
  <si>
    <t xml:space="preserve"> nucleoside transporter</t>
  </si>
  <si>
    <t>gene1287</t>
  </si>
  <si>
    <t>gene1288</t>
  </si>
  <si>
    <t>rnpA</t>
  </si>
  <si>
    <t>K03536</t>
  </si>
  <si>
    <t>ribonuclease P protein component [EC:3.1.26.5]</t>
  </si>
  <si>
    <t>3.1.26.5</t>
  </si>
  <si>
    <t xml:space="preserve"> ribonuclease P protein component</t>
  </si>
  <si>
    <t>gene1289</t>
  </si>
  <si>
    <t>rpmH</t>
  </si>
  <si>
    <t>K02914</t>
  </si>
  <si>
    <t>large subunit ribosomal protein L34</t>
  </si>
  <si>
    <t xml:space="preserve"> 50S ribosomal protein L34</t>
  </si>
  <si>
    <t>gene1290</t>
  </si>
  <si>
    <t>dnaA</t>
  </si>
  <si>
    <t>K02313</t>
  </si>
  <si>
    <t>chromosomal replication initiator protein</t>
  </si>
  <si>
    <t>Signal transduction;Cell growth and death</t>
  </si>
  <si>
    <t>Two-component system;Cell cycle - Caulobacter</t>
  </si>
  <si>
    <t xml:space="preserve"> chromosomal replication initiation protein DnaA</t>
  </si>
  <si>
    <t>gene1291</t>
  </si>
  <si>
    <t>dnaN</t>
  </si>
  <si>
    <t>K02338</t>
  </si>
  <si>
    <t>DNA polymerase III subunit beta [EC:2.7.7.7]</t>
  </si>
  <si>
    <t xml:space="preserve"> DNA polymerase III subunit beta</t>
  </si>
  <si>
    <t>gene1293</t>
  </si>
  <si>
    <t>recF</t>
  </si>
  <si>
    <t>K03629</t>
  </si>
  <si>
    <t>DNA replication and repair protein RecF</t>
  </si>
  <si>
    <t xml:space="preserve"> DNA recombination protein RecF</t>
  </si>
  <si>
    <t>gene1294</t>
  </si>
  <si>
    <t>gyrB</t>
  </si>
  <si>
    <t>K02470</t>
  </si>
  <si>
    <t>DNA gyrase subunit B [EC:5.99.1.3]</t>
  </si>
  <si>
    <t>5.99.1.3</t>
  </si>
  <si>
    <t xml:space="preserve"> DNA gyrase subunit B</t>
  </si>
  <si>
    <t>gene1295</t>
  </si>
  <si>
    <t>gyrA</t>
  </si>
  <si>
    <t>K02469</t>
  </si>
  <si>
    <t>DNA gyrase subunit A [EC:5.99.1.3]</t>
  </si>
  <si>
    <t xml:space="preserve"> DNA gyrase subunit A</t>
  </si>
  <si>
    <t>gene1296</t>
  </si>
  <si>
    <t>rpsF</t>
  </si>
  <si>
    <t>K02990</t>
  </si>
  <si>
    <t>small subunit ribosomal protein S6</t>
  </si>
  <si>
    <t xml:space="preserve"> 30S ribosomal protein S6</t>
  </si>
  <si>
    <t>gene1297</t>
  </si>
  <si>
    <t>ssb</t>
  </si>
  <si>
    <t>K03111</t>
  </si>
  <si>
    <t>single-strand DNA-binding protein</t>
  </si>
  <si>
    <t>DNA replication;Mismatch repair;Homologous recombination</t>
  </si>
  <si>
    <t xml:space="preserve"> single-stranded DNA-binding protein</t>
  </si>
  <si>
    <t>gene1298</t>
  </si>
  <si>
    <t>rpsR</t>
  </si>
  <si>
    <t>K02963</t>
  </si>
  <si>
    <t>small subunit ribosomal protein S18</t>
  </si>
  <si>
    <t xml:space="preserve"> 30S ribosomal protein S18</t>
  </si>
  <si>
    <t>gene1299</t>
  </si>
  <si>
    <t>mmsB</t>
  </si>
  <si>
    <t>K00020</t>
  </si>
  <si>
    <t>3-hydroxyisobutyrate dehydrogenase [EC:1.1.1.31]</t>
  </si>
  <si>
    <t>1.1.1.31</t>
  </si>
  <si>
    <t>Valine, leucine and isoleucine degradation</t>
  </si>
  <si>
    <t xml:space="preserve"> oxidoreductase</t>
  </si>
  <si>
    <t>gene1302</t>
  </si>
  <si>
    <t>asnB</t>
  </si>
  <si>
    <t>K01953</t>
  </si>
  <si>
    <t>asparagine synthase (glutamine-hydrolysing) [EC:6.3.5.4]</t>
  </si>
  <si>
    <t>6.3.5.4</t>
  </si>
  <si>
    <t>Alanine, aspartate and glutamate metabolism</t>
  </si>
  <si>
    <t xml:space="preserve"> asparagine synthetase B</t>
  </si>
  <si>
    <t>gene1305</t>
  </si>
  <si>
    <t>mscL</t>
  </si>
  <si>
    <t>K03282</t>
  </si>
  <si>
    <t>large conductance mechanosensitive channel</t>
  </si>
  <si>
    <t xml:space="preserve"> large-conductance mechanosensitive channel</t>
  </si>
  <si>
    <t>gene1306</t>
  </si>
  <si>
    <t>gene1308</t>
  </si>
  <si>
    <t xml:space="preserve"> UDP-N-acetylmuramyl-tripeptide synthetase</t>
  </si>
  <si>
    <t>gene1309</t>
  </si>
  <si>
    <t>asl</t>
  </si>
  <si>
    <t>K17810</t>
  </si>
  <si>
    <t>D-aspartate ligase [EC:6.3.1.12]</t>
  </si>
  <si>
    <t>6.3.1.12</t>
  </si>
  <si>
    <t xml:space="preserve"> carboxylate--amine ligase</t>
  </si>
  <si>
    <t>gene1310</t>
  </si>
  <si>
    <t>racD</t>
  </si>
  <si>
    <t>K01779</t>
  </si>
  <si>
    <t>aspartate racemase [EC:5.1.1.13]</t>
  </si>
  <si>
    <t>5.1.1.13</t>
  </si>
  <si>
    <t>Amino acid metabolism;Metabolism of terpenoids and polyketides</t>
  </si>
  <si>
    <t>Alanine, aspartate and glutamate metabolism;Nonribosomal peptide structures</t>
  </si>
  <si>
    <t xml:space="preserve"> aspartate racemase</t>
  </si>
  <si>
    <t>gene1311</t>
  </si>
  <si>
    <t>gene1313</t>
  </si>
  <si>
    <t>glcU</t>
  </si>
  <si>
    <t>K05340</t>
  </si>
  <si>
    <t>glucose uptake protein</t>
  </si>
  <si>
    <t xml:space="preserve"> sugar transporter</t>
  </si>
  <si>
    <t>gene1318</t>
  </si>
  <si>
    <t>cysK</t>
  </si>
  <si>
    <t>K01738</t>
  </si>
  <si>
    <t>cysteine synthase A [EC:2.5.1.47]</t>
  </si>
  <si>
    <t>2.5.1.47</t>
  </si>
  <si>
    <t>M00021</t>
  </si>
  <si>
    <t>Cysteine and methionine metabolism;Sulfur metabolism;Carbon metabolism;Biosynthesis of amino acids</t>
  </si>
  <si>
    <t xml:space="preserve"> cysteine synthase</t>
  </si>
  <si>
    <t>gene1319</t>
  </si>
  <si>
    <t>metC</t>
  </si>
  <si>
    <t>K01760</t>
  </si>
  <si>
    <t>cystathionine beta-lyase [EC:4.4.1.8]</t>
  </si>
  <si>
    <t xml:space="preserve"> cystathionine beta-lyase</t>
  </si>
  <si>
    <t>gene1320</t>
  </si>
  <si>
    <t>gldA</t>
  </si>
  <si>
    <t>K00005</t>
  </si>
  <si>
    <t>glycerol dehydrogenase [EC:1.1.1.6]</t>
  </si>
  <si>
    <t>1.1.1.6</t>
  </si>
  <si>
    <t>Glycerolipid metabolism;Propanoate metabolism</t>
  </si>
  <si>
    <t xml:space="preserve"> glycerol dehydrogenase</t>
  </si>
  <si>
    <t>gene1321</t>
  </si>
  <si>
    <t>msrB</t>
  </si>
  <si>
    <t>K07305</t>
  </si>
  <si>
    <t>peptide-methionine (R)-S-oxide reductase [EC:1.8.4.12]</t>
  </si>
  <si>
    <t>1.8.4.12</t>
  </si>
  <si>
    <t xml:space="preserve"> peptide-methionine (R)-S-oxide reductase</t>
  </si>
  <si>
    <t>gene1327</t>
  </si>
  <si>
    <t>K18891</t>
  </si>
  <si>
    <t>ATP-binding cassette, subfamily B, multidrug efflux pump</t>
  </si>
  <si>
    <t>M00708</t>
  </si>
  <si>
    <t>gene1328</t>
  </si>
  <si>
    <t>K18892</t>
  </si>
  <si>
    <t xml:space="preserve"> multidrug ABC transporter permease</t>
  </si>
  <si>
    <t>gene1330</t>
  </si>
  <si>
    <t>dptH</t>
  </si>
  <si>
    <t>K19175</t>
  </si>
  <si>
    <t>DNA phosphorothioation-dependent restriction protein DptH</t>
  </si>
  <si>
    <t>gene1333</t>
  </si>
  <si>
    <t>vicR</t>
  </si>
  <si>
    <t>K07668</t>
  </si>
  <si>
    <t>two-component system, OmpR family, response regulator VicR</t>
  </si>
  <si>
    <t>M00459</t>
  </si>
  <si>
    <t>gene1334</t>
  </si>
  <si>
    <t>vicK</t>
  </si>
  <si>
    <t>K07652</t>
  </si>
  <si>
    <t>two-component system, OmpR family, sensor histidine kinase VicK [EC:2.7.13.3]</t>
  </si>
  <si>
    <t xml:space="preserve"> PAS domain S-box protein</t>
  </si>
  <si>
    <t>gene1339</t>
  </si>
  <si>
    <t>degP</t>
  </si>
  <si>
    <t>K04771</t>
  </si>
  <si>
    <t>serine protease Do [EC:3.4.21.107]</t>
  </si>
  <si>
    <t>3.4.21.107</t>
  </si>
  <si>
    <t>M00728</t>
  </si>
  <si>
    <t>Cationic antimicrobial peptide (CAMP) resistance;Two-component system</t>
  </si>
  <si>
    <t xml:space="preserve"> trypsin</t>
  </si>
  <si>
    <t>gene1340</t>
  </si>
  <si>
    <t>rlmH</t>
  </si>
  <si>
    <t>K00783</t>
  </si>
  <si>
    <t>23S rRNA (pseudouridine1915-N3)-methyltransferase [EC:2.1.1.177]</t>
  </si>
  <si>
    <t>2.1.1.177</t>
  </si>
  <si>
    <t xml:space="preserve"> 23S rRNA (pseudouridine(1915)-N(3))-methyltransferase RlmH</t>
  </si>
  <si>
    <t>gene1345</t>
  </si>
  <si>
    <t>glpT</t>
  </si>
  <si>
    <t>K02445</t>
  </si>
  <si>
    <t>MFS transporter, OPA family, glycerol-3-phosphate transporter</t>
  </si>
  <si>
    <t>gene1348</t>
  </si>
  <si>
    <t>nrdD</t>
  </si>
  <si>
    <t>K00527</t>
  </si>
  <si>
    <t>ribonucleoside-triphosphate reductase [EC:1.17.4.2]</t>
  </si>
  <si>
    <t>1.17.4.2</t>
  </si>
  <si>
    <t xml:space="preserve"> anaerobic ribonucleoside triphosphate reductase</t>
  </si>
  <si>
    <t>gene1349</t>
  </si>
  <si>
    <t>nrdG</t>
  </si>
  <si>
    <t>K04068</t>
  </si>
  <si>
    <t>anaerobic ribonucleoside-triphosphate reductase activating protein [EC:1.97.1.4]</t>
  </si>
  <si>
    <t xml:space="preserve"> anaerobic ribonucleoside-triphosphate reductase activating protein</t>
  </si>
  <si>
    <t>gene1350</t>
  </si>
  <si>
    <t>spxA</t>
  </si>
  <si>
    <t>K16509</t>
  </si>
  <si>
    <t>regulatory protein spx</t>
  </si>
  <si>
    <t>gene1352</t>
  </si>
  <si>
    <t>K09790</t>
  </si>
  <si>
    <t>gene1353</t>
  </si>
  <si>
    <t>fumC</t>
  </si>
  <si>
    <t>K01679</t>
  </si>
  <si>
    <t>fumarate hydratase, class II [EC:4.2.1.2]</t>
  </si>
  <si>
    <t>4.2.1.2</t>
  </si>
  <si>
    <t>Metabolism;Metabolism;Metabolism;Metabolism;Human Diseases;Human Diseases</t>
  </si>
  <si>
    <t>Carbohydrate metabolism;Carbohydrate metabolism;Energy metabolism;Global and overview maps;Cancers: Overview;Cancers: Specific types</t>
  </si>
  <si>
    <t>Citrate cycle (TCA cycle);Pyruvate metabolism;Carbon fixation pathways in prokaryotes;Carbon metabolism;Pathways in cancer;Renal cell carcinoma</t>
  </si>
  <si>
    <t xml:space="preserve"> class II fumarate hydratase</t>
  </si>
  <si>
    <t>gene1354</t>
  </si>
  <si>
    <t xml:space="preserve"> flavocytochrome c</t>
  </si>
  <si>
    <t>gene1355</t>
  </si>
  <si>
    <t>K03319</t>
  </si>
  <si>
    <t>divalent anion:Na+ symporter, DASS family</t>
  </si>
  <si>
    <t xml:space="preserve"> 2-oxoglutarate translocator</t>
  </si>
  <si>
    <t>gene1356</t>
  </si>
  <si>
    <t>gene1357</t>
  </si>
  <si>
    <t>gene1368</t>
  </si>
  <si>
    <t>sfcA</t>
  </si>
  <si>
    <t>K00027</t>
  </si>
  <si>
    <t>malate dehydrogenase (oxaloacetate-decarboxylating) [EC:1.1.1.38]</t>
  </si>
  <si>
    <t>1.1.1.38</t>
  </si>
  <si>
    <t>Carbohydrate metabolism;Global and overview maps;Signal transduction</t>
  </si>
  <si>
    <t>Pyruvate metabolism;Carbon metabolism;Two-component system</t>
  </si>
  <si>
    <t xml:space="preserve"> malate dehydrogenase</t>
  </si>
  <si>
    <t>gene1369</t>
  </si>
  <si>
    <t xml:space="preserve"> Malate permease</t>
  </si>
  <si>
    <t>gene1373</t>
  </si>
  <si>
    <t>xpt</t>
  </si>
  <si>
    <t>K03816</t>
  </si>
  <si>
    <t>xanthine phosphoribosyltransferase [EC:2.4.2.22]</t>
  </si>
  <si>
    <t>2.4.2.22</t>
  </si>
  <si>
    <t xml:space="preserve"> xanthine phosphoribosyltransferase</t>
  </si>
  <si>
    <t>gene1374</t>
  </si>
  <si>
    <t>pbuX</t>
  </si>
  <si>
    <t>K16169</t>
  </si>
  <si>
    <t>xanthine permease</t>
  </si>
  <si>
    <t xml:space="preserve"> xanthine permease</t>
  </si>
  <si>
    <t>gene1375</t>
  </si>
  <si>
    <t>gene1376</t>
  </si>
  <si>
    <t>topB</t>
  </si>
  <si>
    <t>K03169</t>
  </si>
  <si>
    <t>DNA topoisomerase III [EC:5.99.1.2]</t>
  </si>
  <si>
    <t xml:space="preserve"> DNA topoisomerase III</t>
  </si>
  <si>
    <t>gene1377</t>
  </si>
  <si>
    <t>K07816</t>
  </si>
  <si>
    <t>putative GTP pyrophosphokinase [EC:2.7.6.5]</t>
  </si>
  <si>
    <t>gene1378</t>
  </si>
  <si>
    <t>ppnK</t>
  </si>
  <si>
    <t>K00858</t>
  </si>
  <si>
    <t>NAD+ kinase [EC:2.7.1.23]</t>
  </si>
  <si>
    <t>2.7.1.23</t>
  </si>
  <si>
    <t xml:space="preserve"> NAD(+) kinase</t>
  </si>
  <si>
    <t>gene1379</t>
  </si>
  <si>
    <t>gene1380</t>
  </si>
  <si>
    <t>mgtE</t>
  </si>
  <si>
    <t>K06213</t>
  </si>
  <si>
    <t>magnesium transporter</t>
  </si>
  <si>
    <t xml:space="preserve"> magnesium transporter</t>
  </si>
  <si>
    <t>gene1383</t>
  </si>
  <si>
    <t>gabD</t>
  </si>
  <si>
    <t>K00135</t>
  </si>
  <si>
    <t>succinate-semialdehyde dehydrogenase / glutarate-semialdehyde dehydrogenase [EC:1.2.1.16 1.2.1.79 1.2.1.20]</t>
  </si>
  <si>
    <t>1.2.1.16;1.2.1.20;1.2.1.79</t>
  </si>
  <si>
    <t>M00027</t>
  </si>
  <si>
    <t>Amino acid metabolism;Amino acid metabolism;Amino acid metabolism;Carbohydrate metabolism;Metabolism of cofactors and vitamins</t>
  </si>
  <si>
    <t>Alanine, aspartate and glutamate metabolism;Lysine degradation;Tyrosine metabolism;Butanoate metabolism;Nicotinate and nicotinamide metabolism</t>
  </si>
  <si>
    <t xml:space="preserve"> succinate-semialdehyde dehydrogenase</t>
  </si>
  <si>
    <t>gene1384</t>
  </si>
  <si>
    <t>gdhA</t>
  </si>
  <si>
    <t>K00262</t>
  </si>
  <si>
    <t>glutamate dehydrogenase (NADP+) [EC:1.4.1.4]</t>
  </si>
  <si>
    <t>1.4.1.4</t>
  </si>
  <si>
    <t>Amino acid metabolism;Amino acid metabolism;Energy metabolism</t>
  </si>
  <si>
    <t>Arginine biosynthesis;Alanine, aspartate and glutamate metabolism;Nitrogen metabolism</t>
  </si>
  <si>
    <t xml:space="preserve"> glutamate dehydrogenase</t>
  </si>
  <si>
    <t>gene1386</t>
  </si>
  <si>
    <t xml:space="preserve"> alpha-glycosidase</t>
  </si>
  <si>
    <t>gene1387</t>
  </si>
  <si>
    <t>glgB</t>
  </si>
  <si>
    <t>K00700</t>
  </si>
  <si>
    <t>1,4-alpha-glucan branching enzyme [EC:2.4.1.18]</t>
  </si>
  <si>
    <t>2.4.1.18</t>
  </si>
  <si>
    <t>M00565</t>
  </si>
  <si>
    <t xml:space="preserve"> glycogen-branching enzyme</t>
  </si>
  <si>
    <t>gene1388</t>
  </si>
  <si>
    <t>glgC</t>
  </si>
  <si>
    <t>K00975</t>
  </si>
  <si>
    <t>glucose-1-phosphate adenylyltransferase [EC:2.7.7.27]</t>
  </si>
  <si>
    <t>2.7.7.27</t>
  </si>
  <si>
    <t>Metabolism;Metabolism;Cellular Processes</t>
  </si>
  <si>
    <t>Carbohydrate metabolism;Carbohydrate metabolism;Cellular community - prokaryotes</t>
  </si>
  <si>
    <t>Starch and sucrose metabolism;Amino sugar and nucleotide sugar metabolism;Biofilm formation - Escherichia coli</t>
  </si>
  <si>
    <t xml:space="preserve"> glucose-1-phosphate adenylyltransferase</t>
  </si>
  <si>
    <t>gene1389</t>
  </si>
  <si>
    <t xml:space="preserve"> glucose-1-phosphate adenylyltransferase subunit GlgD</t>
  </si>
  <si>
    <t>gene1390</t>
  </si>
  <si>
    <t>glgA</t>
  </si>
  <si>
    <t>K00703</t>
  </si>
  <si>
    <t>starch synthase [EC:2.4.1.21]</t>
  </si>
  <si>
    <t>2.4.1.21</t>
  </si>
  <si>
    <t xml:space="preserve"> starch synthase</t>
  </si>
  <si>
    <t>gene1391</t>
  </si>
  <si>
    <t>glgP</t>
  </si>
  <si>
    <t>K00688</t>
  </si>
  <si>
    <t>glycogen phosphorylase [EC:2.4.1.1]</t>
  </si>
  <si>
    <t>2.4.1.1</t>
  </si>
  <si>
    <t>Metabolism;Cellular Processes;Organismal Systems;Organismal Systems;Human Diseases</t>
  </si>
  <si>
    <t>Carbohydrate metabolism;Cellular community - prokaryotes;Endocrine system;Endocrine system;Endocrine and metabolic diseases</t>
  </si>
  <si>
    <t>Starch and sucrose metabolism;Biofilm formation - Escherichia coli;Insulin signaling pathway;Glucagon signaling pathway;Insulin resistance</t>
  </si>
  <si>
    <t xml:space="preserve"> phosphorylase</t>
  </si>
  <si>
    <t>gene1398</t>
  </si>
  <si>
    <t>kup</t>
  </si>
  <si>
    <t>K03549</t>
  </si>
  <si>
    <t>KUP system potassium uptake protein</t>
  </si>
  <si>
    <t xml:space="preserve"> potassium transporter Kup</t>
  </si>
  <si>
    <t>gene1400</t>
  </si>
  <si>
    <t>malY</t>
  </si>
  <si>
    <t>K16211</t>
  </si>
  <si>
    <t>maltose/moltooligosaccharide transporter</t>
  </si>
  <si>
    <t>gene1401</t>
  </si>
  <si>
    <t>galM</t>
  </si>
  <si>
    <t>K01785</t>
  </si>
  <si>
    <t>aldose 1-epimerase [EC:5.1.3.3]</t>
  </si>
  <si>
    <t>5.1.3.3</t>
  </si>
  <si>
    <t>M00632</t>
  </si>
  <si>
    <t>Glycolysis / Gluconeogenesis;Galactose metabolism</t>
  </si>
  <si>
    <t xml:space="preserve"> galactose mutarotase</t>
  </si>
  <si>
    <t>gene1402</t>
  </si>
  <si>
    <t>mapA</t>
  </si>
  <si>
    <t>K00691</t>
  </si>
  <si>
    <t>maltose phosphorylase [EC:2.4.1.8]</t>
  </si>
  <si>
    <t>2.4.1.8</t>
  </si>
  <si>
    <t xml:space="preserve"> glycosyl hydrolase family 65 central catalytic domain protein</t>
  </si>
  <si>
    <t>gene1403</t>
  </si>
  <si>
    <t>pgmB</t>
  </si>
  <si>
    <t>K01838</t>
  </si>
  <si>
    <t>beta-phosphoglucomutase [EC:5.4.2.6]</t>
  </si>
  <si>
    <t>5.4.2.6</t>
  </si>
  <si>
    <t xml:space="preserve"> beta-phosphoglucomutase</t>
  </si>
  <si>
    <t>gene1407</t>
  </si>
  <si>
    <t>K02069</t>
  </si>
  <si>
    <t>M00211</t>
  </si>
  <si>
    <t xml:space="preserve"> iron export ABC transporter permease subunit FetB</t>
  </si>
  <si>
    <t>gene1408</t>
  </si>
  <si>
    <t>K02068</t>
  </si>
  <si>
    <t xml:space="preserve"> putrescine/spermidine ABC transporter ATP-binding protein</t>
  </si>
  <si>
    <t>gene1409</t>
  </si>
  <si>
    <t>oxlT</t>
  </si>
  <si>
    <t>K08177</t>
  </si>
  <si>
    <t>MFS transporter, OFA family, oxalate/formate antiporter</t>
  </si>
  <si>
    <t>gene1410</t>
  </si>
  <si>
    <t>tpx</t>
  </si>
  <si>
    <t>K11065</t>
  </si>
  <si>
    <t>thiol peroxidase, atypical 2-Cys peroxiredoxin [EC:1.11.1.15]</t>
  </si>
  <si>
    <t>1.11.1.15</t>
  </si>
  <si>
    <t xml:space="preserve"> 2-Cys peroxiredoxin</t>
  </si>
  <si>
    <t>gene1413</t>
  </si>
  <si>
    <t>K07223</t>
  </si>
  <si>
    <t>putative iron-dependent peroxidase</t>
  </si>
  <si>
    <t xml:space="preserve"> peroxidase</t>
  </si>
  <si>
    <t>gene1416</t>
  </si>
  <si>
    <t>mmuM</t>
  </si>
  <si>
    <t>K00547</t>
  </si>
  <si>
    <t>homocysteine S-methyltransferase [EC:2.1.1.10]</t>
  </si>
  <si>
    <t>2.1.1.10</t>
  </si>
  <si>
    <t xml:space="preserve"> homocysteine S-methyltransferase</t>
  </si>
  <si>
    <t>gene1417</t>
  </si>
  <si>
    <t>mmuP</t>
  </si>
  <si>
    <t>K16235</t>
  </si>
  <si>
    <t>S-methylmethionine transporter</t>
  </si>
  <si>
    <t xml:space="preserve"> amino acid transporter</t>
  </si>
  <si>
    <t>gene1418</t>
  </si>
  <si>
    <t>psiE</t>
  </si>
  <si>
    <t>K13256</t>
  </si>
  <si>
    <t>protein PsiE</t>
  </si>
  <si>
    <t xml:space="preserve"> phosphate-starvation-inducible protein PsiE</t>
  </si>
  <si>
    <t>gene1419</t>
  </si>
  <si>
    <t>oppF</t>
  </si>
  <si>
    <t>K10823</t>
  </si>
  <si>
    <t>oligopeptide transport system ATP-binding protein</t>
  </si>
  <si>
    <t>gene1420</t>
  </si>
  <si>
    <t>oppD</t>
  </si>
  <si>
    <t>K15583</t>
  </si>
  <si>
    <t>gene1421</t>
  </si>
  <si>
    <t>oppC</t>
  </si>
  <si>
    <t>K15582</t>
  </si>
  <si>
    <t>oligopeptide transport system permease protein</t>
  </si>
  <si>
    <t xml:space="preserve"> peptide ABC transporter permease</t>
  </si>
  <si>
    <t>gene1422</t>
  </si>
  <si>
    <t>oppB</t>
  </si>
  <si>
    <t>K15581</t>
  </si>
  <si>
    <t>gene1423</t>
  </si>
  <si>
    <t>gene1424</t>
  </si>
  <si>
    <t>gene1425</t>
  </si>
  <si>
    <t>gene1427</t>
  </si>
  <si>
    <t>gene1428</t>
  </si>
  <si>
    <t>copA</t>
  </si>
  <si>
    <t>K17686</t>
  </si>
  <si>
    <t>Cu+-exporting ATPase [EC:3.6.3.54]</t>
  </si>
  <si>
    <t>3.6.3.54</t>
  </si>
  <si>
    <t>Drug resistance: Antineoplastic;Signal transduction</t>
  </si>
  <si>
    <t>Platinum drug resistance;MAPK signaling pathway - plant</t>
  </si>
  <si>
    <t xml:space="preserve"> copper-translocating P-type ATPase</t>
  </si>
  <si>
    <t>gene1431</t>
  </si>
  <si>
    <t>glxK</t>
  </si>
  <si>
    <t>K00865</t>
  </si>
  <si>
    <t>glycerate 2-kinase [EC:2.7.1.165]</t>
  </si>
  <si>
    <t>2.7.1.165</t>
  </si>
  <si>
    <t>Amino acid metabolism;Lipid metabolism;Carbohydrate metabolism</t>
  </si>
  <si>
    <t>Glycine, serine and threonine metabolism;Glycerolipid metabolism;Glyoxylate and dicarboxylate metabolism</t>
  </si>
  <si>
    <t xml:space="preserve"> glycerate kinase</t>
  </si>
  <si>
    <t>gene1432</t>
  </si>
  <si>
    <t>arsR</t>
  </si>
  <si>
    <t>K03892</t>
  </si>
  <si>
    <t>ArsR family transcriptional regulator</t>
  </si>
  <si>
    <t>gene1434</t>
  </si>
  <si>
    <t>glpQ</t>
  </si>
  <si>
    <t>K01126</t>
  </si>
  <si>
    <t>glycerophosphoryl diester phosphodiesterase [EC:3.1.4.46]</t>
  </si>
  <si>
    <t>3.1.4.46</t>
  </si>
  <si>
    <t xml:space="preserve"> glycerophosphodiester phosphodiesterase</t>
  </si>
  <si>
    <t>gene1435</t>
  </si>
  <si>
    <t>gene1436</t>
  </si>
  <si>
    <t>malL</t>
  </si>
  <si>
    <t>K01182</t>
  </si>
  <si>
    <t>oligo-1,6-glucosidase [EC:3.2.1.10]</t>
  </si>
  <si>
    <t>3.2.1.10</t>
  </si>
  <si>
    <t xml:space="preserve"> trehalose-6-phosphate hydrolase</t>
  </si>
  <si>
    <t>gene1437</t>
  </si>
  <si>
    <t xml:space="preserve"> PTS N-acetylglucosamine transporter subunit IIBC</t>
  </si>
  <si>
    <t>gene1438</t>
  </si>
  <si>
    <t xml:space="preserve"> PTS fructose transporter subunit IID</t>
  </si>
  <si>
    <t>gene1439</t>
  </si>
  <si>
    <t xml:space="preserve"> PTS N-acetylgalactosamine transporter subunit IIA</t>
  </si>
  <si>
    <t>gene1440</t>
  </si>
  <si>
    <t xml:space="preserve"> PTS mannose transporter subunit IIC</t>
  </si>
  <si>
    <t>gene1441</t>
  </si>
  <si>
    <t>metA</t>
  </si>
  <si>
    <t>K00651</t>
  </si>
  <si>
    <t>homoserine O-succinyltransferase [EC:2.3.1.46]</t>
  </si>
  <si>
    <t>2.3.1.46</t>
  </si>
  <si>
    <t>Amino acid metabolism;Energy metabolism;Global and overview maps</t>
  </si>
  <si>
    <t>Cysteine and methionine metabolism;Sulfur metabolism;Biosynthesis of amino acids</t>
  </si>
  <si>
    <t xml:space="preserve"> homoserine O-succinyltransferase</t>
  </si>
  <si>
    <t>gene1442</t>
  </si>
  <si>
    <t xml:space="preserve"> cysteine synthase A</t>
  </si>
  <si>
    <t>gene1443</t>
  </si>
  <si>
    <t xml:space="preserve"> oligopeptide ABC superfamily ATP binding cassette transporter substrate binding protein</t>
  </si>
  <si>
    <t>gene1444</t>
  </si>
  <si>
    <t>pip</t>
  </si>
  <si>
    <t>K01259</t>
  </si>
  <si>
    <t>proline iminopeptidase [EC:3.4.11.5]</t>
  </si>
  <si>
    <t>3.4.11.5</t>
  </si>
  <si>
    <t xml:space="preserve"> prolyl aminopeptidase</t>
  </si>
  <si>
    <t>gene1449</t>
  </si>
  <si>
    <t>gene1450</t>
  </si>
  <si>
    <t>metE</t>
  </si>
  <si>
    <t>K00549</t>
  </si>
  <si>
    <t>5-methyltetrahydropteroyltriglutamate--homocysteine methyltransferase [EC:2.1.1.14]</t>
  </si>
  <si>
    <t>2.1.1.14</t>
  </si>
  <si>
    <t xml:space="preserve"> 5-methyltetrahydropteroyltriglutamate--homocysteine methyltransferase</t>
  </si>
  <si>
    <t>gene1452</t>
  </si>
  <si>
    <t>K09861</t>
  </si>
  <si>
    <t>gene1456</t>
  </si>
  <si>
    <t>trxB</t>
  </si>
  <si>
    <t>K00384</t>
  </si>
  <si>
    <t>thioredoxin reductase (NADPH) [EC:1.8.1.9]</t>
  </si>
  <si>
    <t>1.8.1.9</t>
  </si>
  <si>
    <t>Nucleotide metabolism;Metabolism of other amino acids</t>
  </si>
  <si>
    <t>Pyrimidine metabolism;Selenocompound metabolism</t>
  </si>
  <si>
    <t xml:space="preserve"> thioredoxin-disulfide reductase</t>
  </si>
  <si>
    <t>gene1458</t>
  </si>
  <si>
    <t>purA</t>
  </si>
  <si>
    <t>K01939</t>
  </si>
  <si>
    <t>adenylosuccinate synthase [EC:6.3.4.4]</t>
  </si>
  <si>
    <t>6.3.4.4</t>
  </si>
  <si>
    <t xml:space="preserve"> adenylosuccinate synthase</t>
  </si>
  <si>
    <t>gene1460</t>
  </si>
  <si>
    <t>K02314</t>
  </si>
  <si>
    <t>replicative DNA helicase [EC:3.6.4.12]</t>
  </si>
  <si>
    <t>Genetic Information Processing;Cellular Processes</t>
  </si>
  <si>
    <t>Replication and repair;Cell growth and death</t>
  </si>
  <si>
    <t>DNA replication;Cell cycle - Caulobacter</t>
  </si>
  <si>
    <t>gene1461</t>
  </si>
  <si>
    <t>rplI</t>
  </si>
  <si>
    <t>K02939</t>
  </si>
  <si>
    <t>large subunit ribosomal protein L9</t>
  </si>
  <si>
    <t xml:space="preserve"> 50S ribosomal protein L9</t>
  </si>
  <si>
    <t>gene1470</t>
  </si>
  <si>
    <t>ohyA</t>
  </si>
  <si>
    <t>K10254</t>
  </si>
  <si>
    <t>oleate hydratase [EC:4.2.1.53]</t>
  </si>
  <si>
    <t>4.2.1.53</t>
  </si>
  <si>
    <t xml:space="preserve"> oleate hydratase</t>
  </si>
  <si>
    <t>gene1471</t>
  </si>
  <si>
    <t>gene1472</t>
  </si>
  <si>
    <t xml:space="preserve"> zinc ABC transporter ATPase</t>
  </si>
  <si>
    <t>gene1473</t>
  </si>
  <si>
    <t>K07078</t>
  </si>
  <si>
    <t xml:space="preserve"> nitroreductase</t>
  </si>
  <si>
    <t>gene1474</t>
  </si>
  <si>
    <t>endA</t>
  </si>
  <si>
    <t>K15051</t>
  </si>
  <si>
    <t>DNA-entry nuclease</t>
  </si>
  <si>
    <t xml:space="preserve"> DNA-entry nuclease</t>
  </si>
  <si>
    <t>gene1476</t>
  </si>
  <si>
    <t>K03311</t>
  </si>
  <si>
    <t>branched-chain amino acid:cation transporter, LIVCS family</t>
  </si>
  <si>
    <t xml:space="preserve"> branched-chain amino acid transporter II carrier protein</t>
  </si>
  <si>
    <t>gene1479</t>
  </si>
  <si>
    <t>dhaK</t>
  </si>
  <si>
    <t>K05878</t>
  </si>
  <si>
    <t>dihydroxyacetone kinase, N-terminal domain [EC:2.7.1.-]</t>
  </si>
  <si>
    <t xml:space="preserve"> dihydroxyacetone kinase subunit DhaK</t>
  </si>
  <si>
    <t>gene1480</t>
  </si>
  <si>
    <t>dhaL</t>
  </si>
  <si>
    <t>K05879</t>
  </si>
  <si>
    <t>dihydroxyacetone kinase, C-terminal domain [EC:2.7.1.-]</t>
  </si>
  <si>
    <t xml:space="preserve"> dihydroxyacetone kinase subunit L</t>
  </si>
  <si>
    <t>gene1482</t>
  </si>
  <si>
    <t xml:space="preserve"> glycerol uptake facilitator protein</t>
  </si>
  <si>
    <t>gene1483</t>
  </si>
  <si>
    <t>K03316</t>
  </si>
  <si>
    <t>monovalent cation:H+ antiporter, CPA1 family</t>
  </si>
  <si>
    <t>gene1484</t>
  </si>
  <si>
    <t>mtlR</t>
  </si>
  <si>
    <t>K03483</t>
  </si>
  <si>
    <t>mannitol operon transcriptional antiterminator</t>
  </si>
  <si>
    <t>gene1485</t>
  </si>
  <si>
    <t>glmS</t>
  </si>
  <si>
    <t>K00820</t>
  </si>
  <si>
    <t>glucosamine--fructose-6-phosphate aminotransferase (isomerizing) [EC:2.6.1.16]</t>
  </si>
  <si>
    <t>2.6.1.16</t>
  </si>
  <si>
    <t>Amino acid metabolism;Carbohydrate metabolism;Endocrine and metabolic diseases</t>
  </si>
  <si>
    <t>Alanine, aspartate and glutamate metabolism;Amino sugar and nucleotide sugar metabolism;Insulin resistance</t>
  </si>
  <si>
    <t xml:space="preserve"> glutamine--fructose-6-phosphate aminotransferase</t>
  </si>
  <si>
    <t>gene1488</t>
  </si>
  <si>
    <t>K10009</t>
  </si>
  <si>
    <t>cystine transport system permease protein</t>
  </si>
  <si>
    <t>M00234</t>
  </si>
  <si>
    <t xml:space="preserve"> cysteine ABC transporter permease</t>
  </si>
  <si>
    <t>gene1489</t>
  </si>
  <si>
    <t>K10010</t>
  </si>
  <si>
    <t>cystine transport system ATP-binding protein [EC:3.6.3.-]</t>
  </si>
  <si>
    <t xml:space="preserve"> arginine ABC transporter ATP-binding protein ArtP</t>
  </si>
  <si>
    <t>gene1490</t>
  </si>
  <si>
    <t>fliY</t>
  </si>
  <si>
    <t>K02424</t>
  </si>
  <si>
    <t>cystine transport system substrate-binding protein</t>
  </si>
  <si>
    <t xml:space="preserve"> amino acid ABC transporter substrate-binding protein</t>
  </si>
  <si>
    <t>gene1493</t>
  </si>
  <si>
    <t>mtlA</t>
  </si>
  <si>
    <t>K02800</t>
  </si>
  <si>
    <t>PTS system, mannitol-specific IIC component</t>
  </si>
  <si>
    <t>M00274</t>
  </si>
  <si>
    <t xml:space="preserve"> PTS mannitol transporter subunit IICB</t>
  </si>
  <si>
    <t>gene1494</t>
  </si>
  <si>
    <t>K02798</t>
  </si>
  <si>
    <t>PTS system, mannitol-specific IIA component [EC:2.7.1.197]</t>
  </si>
  <si>
    <t>2.7.1.197</t>
  </si>
  <si>
    <t xml:space="preserve"> PTS mannitol transporter subunit IIA</t>
  </si>
  <si>
    <t>gene1495</t>
  </si>
  <si>
    <t>mtlD</t>
  </si>
  <si>
    <t>K00009</t>
  </si>
  <si>
    <t>mannitol-1-phosphate 5-dehydrogenase [EC:1.1.1.17]</t>
  </si>
  <si>
    <t>1.1.1.17</t>
  </si>
  <si>
    <t xml:space="preserve"> mannitol-1-phosphate 5-dehydrogenase</t>
  </si>
  <si>
    <t>gene1497</t>
  </si>
  <si>
    <t>gene1500</t>
  </si>
  <si>
    <t>manA</t>
  </si>
  <si>
    <t>K01809</t>
  </si>
  <si>
    <t>mannose-6-phosphate isomerase [EC:5.3.1.8]</t>
  </si>
  <si>
    <t>5.3.1.8</t>
  </si>
  <si>
    <t>M00114</t>
  </si>
  <si>
    <t>Fructose and mannose metabolism;Amino sugar and nucleotide sugar metabolism</t>
  </si>
  <si>
    <t xml:space="preserve"> mannose-6-phosphate isomerase</t>
  </si>
  <si>
    <t>gene1501</t>
  </si>
  <si>
    <t>proB</t>
  </si>
  <si>
    <t>K00931</t>
  </si>
  <si>
    <t>glutamate 5-kinase [EC:2.7.2.11]</t>
  </si>
  <si>
    <t>2.7.2.11</t>
  </si>
  <si>
    <t>Amino acid metabolism;Biosynthesis of other secondary metabolites;Global and overview maps</t>
  </si>
  <si>
    <t>Arginine and proline metabolism;Carbapenem biosynthesis;Biosynthesis of amino acids</t>
  </si>
  <si>
    <t xml:space="preserve"> gamma-glutamyl kinase</t>
  </si>
  <si>
    <t>gene1502</t>
  </si>
  <si>
    <t>proA</t>
  </si>
  <si>
    <t>K00147</t>
  </si>
  <si>
    <t>glutamate-5-semialdehyde dehydrogenase [EC:1.2.1.41]</t>
  </si>
  <si>
    <t>1.2.1.41</t>
  </si>
  <si>
    <t xml:space="preserve"> gamma-glutamyl-phosphate reductase</t>
  </si>
  <si>
    <t>gene1503</t>
  </si>
  <si>
    <t xml:space="preserve"> ribose-phosphate diphosphokinase</t>
  </si>
  <si>
    <t>gene1505</t>
  </si>
  <si>
    <t>addB</t>
  </si>
  <si>
    <t>K16899</t>
  </si>
  <si>
    <t>ATP-dependent helicase/nuclease subunit B [EC:3.1.-.- 3.6.4.12]</t>
  </si>
  <si>
    <t xml:space="preserve"> ATP-dependent helicase</t>
  </si>
  <si>
    <t>gene1506</t>
  </si>
  <si>
    <t>addA</t>
  </si>
  <si>
    <t>K16898</t>
  </si>
  <si>
    <t>ATP-dependent helicase/nuclease subunit A [EC:3.1.-.- 3.6.4.12]</t>
  </si>
  <si>
    <t xml:space="preserve"> helicase-exonuclease AddAB subunit AddA</t>
  </si>
  <si>
    <t>gene1507</t>
  </si>
  <si>
    <t>srtA</t>
  </si>
  <si>
    <t>K07284</t>
  </si>
  <si>
    <t>sortase A [EC:3.4.22.70]</t>
  </si>
  <si>
    <t>3.4.22.70</t>
  </si>
  <si>
    <t xml:space="preserve"> sortase</t>
  </si>
  <si>
    <t>gene1509</t>
  </si>
  <si>
    <t>thiJ</t>
  </si>
  <si>
    <t>K03152</t>
  </si>
  <si>
    <t>4-methyl-5(b-hydroxyethyl)-thiazole monophosphate biosynthesis</t>
  </si>
  <si>
    <t xml:space="preserve"> 4-methyl-5(B-hydroxyethyl)-thiazole monophosphate biosynthesis protein</t>
  </si>
  <si>
    <t>gene1510</t>
  </si>
  <si>
    <t>K06966</t>
  </si>
  <si>
    <t xml:space="preserve"> Rossman fold protein, TIGR00730 family</t>
  </si>
  <si>
    <t>gene1516</t>
  </si>
  <si>
    <t>qrtT</t>
  </si>
  <si>
    <t>K16923</t>
  </si>
  <si>
    <t>energy-coupling factor transport system substrate-specific component</t>
  </si>
  <si>
    <t>gene1517</t>
  </si>
  <si>
    <t>gene1518</t>
  </si>
  <si>
    <t>gene1519</t>
  </si>
  <si>
    <t xml:space="preserve"> energy-coupling factor ABC transporter ATP-binding protein</t>
  </si>
  <si>
    <t>gene1521</t>
  </si>
  <si>
    <t>opuA</t>
  </si>
  <si>
    <t>K05847</t>
  </si>
  <si>
    <t>osmoprotectant transport system ATP-binding protein</t>
  </si>
  <si>
    <t>M00209</t>
  </si>
  <si>
    <t>gene1522</t>
  </si>
  <si>
    <t>gor</t>
  </si>
  <si>
    <t>K00383</t>
  </si>
  <si>
    <t>glutathione reductase (NADPH) [EC:1.8.1.7]</t>
  </si>
  <si>
    <t>1.8.1.7</t>
  </si>
  <si>
    <t>Metabolism;Organismal Systems</t>
  </si>
  <si>
    <t>Metabolism of other amino acids;Endocrine system</t>
  </si>
  <si>
    <t>Glutathione metabolism;Thyroid hormone synthesis</t>
  </si>
  <si>
    <t xml:space="preserve"> glutathione reductase</t>
  </si>
  <si>
    <t>gene1525</t>
  </si>
  <si>
    <t>dinJ</t>
  </si>
  <si>
    <t>K07473</t>
  </si>
  <si>
    <t>DNA-damage-inducible protein J</t>
  </si>
  <si>
    <t>gene1533</t>
  </si>
  <si>
    <t>saeR</t>
  </si>
  <si>
    <t>K10682</t>
  </si>
  <si>
    <t>two-component system, OmpR family, response regulator SaeR</t>
  </si>
  <si>
    <t>M00468</t>
  </si>
  <si>
    <t>gene1534</t>
  </si>
  <si>
    <t>saeS</t>
  </si>
  <si>
    <t>K10681</t>
  </si>
  <si>
    <t>two-component system, OmpR family, sensor histidine kinase SaeS [EC:2.7.13.3]</t>
  </si>
  <si>
    <t>gene1535</t>
  </si>
  <si>
    <t xml:space="preserve"> methionine sulfoxide reductase A</t>
  </si>
  <si>
    <t>gene1539</t>
  </si>
  <si>
    <t>gene1543</t>
  </si>
  <si>
    <t>parA</t>
  </si>
  <si>
    <t>K03496</t>
  </si>
  <si>
    <t>chromosome partitioning protein</t>
  </si>
  <si>
    <t xml:space="preserve"> peptide transporter</t>
  </si>
  <si>
    <t>gene1548</t>
  </si>
  <si>
    <t xml:space="preserve"> damage-inducible protein J</t>
  </si>
  <si>
    <t>gene1559</t>
  </si>
  <si>
    <t>yhgE</t>
  </si>
  <si>
    <t>K01421</t>
  </si>
  <si>
    <t>gene1560</t>
  </si>
  <si>
    <t>xthA</t>
  </si>
  <si>
    <t>K01142</t>
  </si>
  <si>
    <t>exodeoxyribonuclease III [EC:3.1.11.2]</t>
  </si>
  <si>
    <t>3.1.11.2</t>
  </si>
  <si>
    <t xml:space="preserve"> exodeoxyribonuclease</t>
  </si>
  <si>
    <t>gene1566</t>
  </si>
  <si>
    <t>bcrC</t>
  </si>
  <si>
    <t>K19302</t>
  </si>
  <si>
    <t>undecaprenyl-diphosphatase [EC:3.6.1.27]</t>
  </si>
  <si>
    <t>3.6.1.27</t>
  </si>
  <si>
    <t xml:space="preserve"> phosphatidylglycerophosphatase</t>
  </si>
  <si>
    <t>gene1568</t>
  </si>
  <si>
    <t>gene1569</t>
  </si>
  <si>
    <t>troR</t>
  </si>
  <si>
    <t>K03709</t>
  </si>
  <si>
    <t>DtxR family transcriptional regulator, Mn-dependent transcriptional regulator</t>
  </si>
  <si>
    <t xml:space="preserve"> Cro/Cl family transcriptional regulator</t>
  </si>
  <si>
    <t>gene1570</t>
  </si>
  <si>
    <t>gene1575</t>
  </si>
  <si>
    <t>gene1576</t>
  </si>
  <si>
    <t>crcB</t>
  </si>
  <si>
    <t>K06199</t>
  </si>
  <si>
    <t>CrcB protein</t>
  </si>
  <si>
    <t xml:space="preserve"> CrcB family protein</t>
  </si>
  <si>
    <t>gene1577</t>
  </si>
  <si>
    <t xml:space="preserve"> chromosome condensation protein CrcB</t>
  </si>
  <si>
    <t>gene1581</t>
  </si>
  <si>
    <t xml:space="preserve"> NAD(P)-dependent dehydrogenase</t>
  </si>
  <si>
    <t>gene1582</t>
  </si>
  <si>
    <t>gene1583</t>
  </si>
  <si>
    <t>nagA</t>
  </si>
  <si>
    <t>K01443</t>
  </si>
  <si>
    <t>N-acetylglucosamine-6-phosphate deacetylase [EC:3.5.1.25]</t>
  </si>
  <si>
    <t>3.5.1.25</t>
  </si>
  <si>
    <t xml:space="preserve"> N-acetylglucosamine-6-phosphate deacetylase</t>
  </si>
  <si>
    <t>gene1584</t>
  </si>
  <si>
    <t>nagB</t>
  </si>
  <si>
    <t>K02564</t>
  </si>
  <si>
    <t>glucosamine-6-phosphate deaminase [EC:3.5.99.6]</t>
  </si>
  <si>
    <t>3.5.99.6</t>
  </si>
  <si>
    <t xml:space="preserve"> glucosamine-6-phosphate deaminase</t>
  </si>
  <si>
    <t>gene1588</t>
  </si>
  <si>
    <t>scrK</t>
  </si>
  <si>
    <t>K00847</t>
  </si>
  <si>
    <t>fructokinase [EC:2.7.1.4]</t>
  </si>
  <si>
    <t>2.7.1.4</t>
  </si>
  <si>
    <t>Fructose and mannose metabolism;Starch and sucrose metabolism;Amino sugar and nucleotide sugar metabolism</t>
  </si>
  <si>
    <t xml:space="preserve"> fructokinase</t>
  </si>
  <si>
    <t>gene1589</t>
  </si>
  <si>
    <t>K02005</t>
  </si>
  <si>
    <t>HlyD family secretion protein</t>
  </si>
  <si>
    <t xml:space="preserve"> RND transporter MFP subunit</t>
  </si>
  <si>
    <t>gene1590</t>
  </si>
  <si>
    <t>gene1591</t>
  </si>
  <si>
    <t>gene1592</t>
  </si>
  <si>
    <t>gene1595</t>
  </si>
  <si>
    <t xml:space="preserve"> protein-tyrosine-phosphatase</t>
  </si>
  <si>
    <t>gene1597</t>
  </si>
  <si>
    <t>guaB</t>
  </si>
  <si>
    <t>K00088</t>
  </si>
  <si>
    <t>IMP dehydrogenase [EC:1.1.1.205]</t>
  </si>
  <si>
    <t>1.1.1.205</t>
  </si>
  <si>
    <t xml:space="preserve"> IMP dehydrogenase</t>
  </si>
  <si>
    <t>gene1598</t>
  </si>
  <si>
    <t>engA</t>
  </si>
  <si>
    <t>K03977</t>
  </si>
  <si>
    <t xml:space="preserve"> ribosome biogenesis GTPase Der</t>
  </si>
  <si>
    <t>gene1599</t>
  </si>
  <si>
    <t>rpsA</t>
  </si>
  <si>
    <t>K02945</t>
  </si>
  <si>
    <t>small subunit ribosomal protein S1</t>
  </si>
  <si>
    <t xml:space="preserve"> 30S ribosomal protein S1</t>
  </si>
  <si>
    <t>gene1600</t>
  </si>
  <si>
    <t>K03741</t>
  </si>
  <si>
    <t xml:space="preserve"> low molecular weight phosphatase family protein</t>
  </si>
  <si>
    <t>gene1601</t>
  </si>
  <si>
    <t>dltD</t>
  </si>
  <si>
    <t>K03740</t>
  </si>
  <si>
    <t>D-alanine transfer protein</t>
  </si>
  <si>
    <t>M00725</t>
  </si>
  <si>
    <t xml:space="preserve"> D-alanyl-lipoteichoic acid biosynthesis protein DltD</t>
  </si>
  <si>
    <t>gene1602</t>
  </si>
  <si>
    <t>dltC</t>
  </si>
  <si>
    <t>K14188</t>
  </si>
  <si>
    <t>D-alanine--poly(phosphoribitol) ligase subunit 2 [EC:6.1.1.13]</t>
  </si>
  <si>
    <t>6.1.1.13</t>
  </si>
  <si>
    <t>Metabolism;Human Diseases;Environmental Information Processing;Human Diseases</t>
  </si>
  <si>
    <t>Metabolism of other amino acids;Drug resistance: Antimicrobial;Signal transduction;Infectious diseases: Bacterial</t>
  </si>
  <si>
    <t>D-Alanine metabolism;Cationic antimicrobial peptide (CAMP) resistance;Two-component system;Staphylococcus aureus infection</t>
  </si>
  <si>
    <t xml:space="preserve"> D-alanine--poly(phosphoribitol) ligase subunit 2</t>
  </si>
  <si>
    <t>gene1603</t>
  </si>
  <si>
    <t>dltB</t>
  </si>
  <si>
    <t>K03739</t>
  </si>
  <si>
    <t>membrane protein involved in D-alanine export</t>
  </si>
  <si>
    <t xml:space="preserve"> D-alanyl-lipoteichoic acid biosynthesis protein DltB</t>
  </si>
  <si>
    <t>gene1604</t>
  </si>
  <si>
    <t>dltA</t>
  </si>
  <si>
    <t>K03367</t>
  </si>
  <si>
    <t>D-alanine--poly(phosphoribitol) ligase subunit 1 [EC:6.1.1.13]</t>
  </si>
  <si>
    <t xml:space="preserve"> D-alanine--poly(phosphoribitol) ligase</t>
  </si>
  <si>
    <t>gene1606</t>
  </si>
  <si>
    <t>recO</t>
  </si>
  <si>
    <t>K03584</t>
  </si>
  <si>
    <t>DNA repair protein RecO (recombination protein O)</t>
  </si>
  <si>
    <t xml:space="preserve"> DNA repair protein RecO</t>
  </si>
  <si>
    <t>gene1607</t>
  </si>
  <si>
    <t>era</t>
  </si>
  <si>
    <t>K03595</t>
  </si>
  <si>
    <t xml:space="preserve"> GTPase Era</t>
  </si>
  <si>
    <t>gene1608</t>
  </si>
  <si>
    <t>dgkA</t>
  </si>
  <si>
    <t>K00887</t>
  </si>
  <si>
    <t>undecaprenol kinase [EC:2.7.1.66]</t>
  </si>
  <si>
    <t>2.7.1.66</t>
  </si>
  <si>
    <t xml:space="preserve"> UDP kinase</t>
  </si>
  <si>
    <t>gene1609</t>
  </si>
  <si>
    <t>ybeY</t>
  </si>
  <si>
    <t>K07042</t>
  </si>
  <si>
    <t>probable rRNA maturation factor</t>
  </si>
  <si>
    <t xml:space="preserve"> endoribonuclease YbeY</t>
  </si>
  <si>
    <t>gene1610</t>
  </si>
  <si>
    <t>phoH</t>
  </si>
  <si>
    <t>K06217</t>
  </si>
  <si>
    <t>phosphate starvation-inducible protein PhoH and related proteins</t>
  </si>
  <si>
    <t xml:space="preserve"> phosphate starvation protein PhoH</t>
  </si>
  <si>
    <t>gene1611</t>
  </si>
  <si>
    <t>amiA</t>
  </si>
  <si>
    <t>K01448</t>
  </si>
  <si>
    <t>N-acetylmuramoyl-L-alanine amidase [EC:3.5.1.28]</t>
  </si>
  <si>
    <t>3.5.1.28</t>
  </si>
  <si>
    <t>M00727</t>
  </si>
  <si>
    <t>Drug resistance: Antimicrobial</t>
  </si>
  <si>
    <t>Cationic antimicrobial peptide (CAMP) resistance</t>
  </si>
  <si>
    <t xml:space="preserve"> N-acetylmuramoyl-L-alanine amidase</t>
  </si>
  <si>
    <t>gene1612</t>
  </si>
  <si>
    <t>cmk</t>
  </si>
  <si>
    <t>K00945</t>
  </si>
  <si>
    <t>CMP/dCMP kinase [EC:2.7.4.25]</t>
  </si>
  <si>
    <t>2.7.4.25</t>
  </si>
  <si>
    <t xml:space="preserve"> cytidylate kinase</t>
  </si>
  <si>
    <t>gene1614</t>
  </si>
  <si>
    <t>recQ</t>
  </si>
  <si>
    <t>K03654</t>
  </si>
  <si>
    <t>ATP-dependent DNA helicase RecQ [EC:3.6.4.12]</t>
  </si>
  <si>
    <t>gene1616</t>
  </si>
  <si>
    <t>mntH</t>
  </si>
  <si>
    <t>K03322</t>
  </si>
  <si>
    <t>manganese transport protein</t>
  </si>
  <si>
    <t xml:space="preserve"> manganese transporter</t>
  </si>
  <si>
    <t>gene1617</t>
  </si>
  <si>
    <t>queD</t>
  </si>
  <si>
    <t>K01737</t>
  </si>
  <si>
    <t>6-pyruvoyltetrahydropterin/6-carboxytetrahydropterin synthase [EC:4.2.3.12 4.1.2.50]</t>
  </si>
  <si>
    <t>4.1.2.50;4.2.3.12</t>
  </si>
  <si>
    <t xml:space="preserve"> 6-pyruvoyltetrahydropterin synthase</t>
  </si>
  <si>
    <t>gene1623</t>
  </si>
  <si>
    <t>rpoD</t>
  </si>
  <si>
    <t>K03086</t>
  </si>
  <si>
    <t>RNA polymerase primary sigma factor</t>
  </si>
  <si>
    <t xml:space="preserve"> RNA polymerase sigma factor RpoD</t>
  </si>
  <si>
    <t>gene1624</t>
  </si>
  <si>
    <t>dnaG</t>
  </si>
  <si>
    <t>K02316</t>
  </si>
  <si>
    <t>DNA primase [EC:2.7.7.-]</t>
  </si>
  <si>
    <t xml:space="preserve"> DNA primase</t>
  </si>
  <si>
    <t>gene1625</t>
  </si>
  <si>
    <t>glyS</t>
  </si>
  <si>
    <t>K01879</t>
  </si>
  <si>
    <t>glycyl-tRNA synthetase beta chain [EC:6.1.1.14]</t>
  </si>
  <si>
    <t>6.1.1.14</t>
  </si>
  <si>
    <t xml:space="preserve"> glycine--tRNA ligase subunit beta</t>
  </si>
  <si>
    <t>gene1626</t>
  </si>
  <si>
    <t>glyQ</t>
  </si>
  <si>
    <t>K01878</t>
  </si>
  <si>
    <t>glycyl-tRNA synthetase alpha chain [EC:6.1.1.14]</t>
  </si>
  <si>
    <t xml:space="preserve"> glycine--tRNA ligase subunit alpha</t>
  </si>
  <si>
    <t>gene1632</t>
  </si>
  <si>
    <t>celB</t>
  </si>
  <si>
    <t>K02761</t>
  </si>
  <si>
    <t>PTS system, cellobiose-specific IIC component</t>
  </si>
  <si>
    <t>M00275</t>
  </si>
  <si>
    <t xml:space="preserve"> PTS sugar transporter subunit IIBC</t>
  </si>
  <si>
    <t>gene1641</t>
  </si>
  <si>
    <t xml:space="preserve"> nucleoside hydrolase</t>
  </si>
  <si>
    <t>gene1642</t>
  </si>
  <si>
    <t>gene1645</t>
  </si>
  <si>
    <t>gene1647</t>
  </si>
  <si>
    <t>pepX</t>
  </si>
  <si>
    <t>K01281</t>
  </si>
  <si>
    <t>X-Pro dipeptidyl-peptidase [EC:3.4.14.11]</t>
  </si>
  <si>
    <t>3.4.14.11</t>
  </si>
  <si>
    <t xml:space="preserve"> Xaa-Pro dipeptidyl-peptidase</t>
  </si>
  <si>
    <t>gene1652</t>
  </si>
  <si>
    <t>guaA</t>
  </si>
  <si>
    <t>K01951</t>
  </si>
  <si>
    <t>GMP synthase (glutamine-hydrolysing) [EC:6.3.5.2]</t>
  </si>
  <si>
    <t>6.3.5.2</t>
  </si>
  <si>
    <t xml:space="preserve"> GMP synthetase</t>
  </si>
  <si>
    <t>gene1653</t>
  </si>
  <si>
    <t>coaA</t>
  </si>
  <si>
    <t>K00867</t>
  </si>
  <si>
    <t>type I pantothenate kinase [EC:2.7.1.33]</t>
  </si>
  <si>
    <t>2.7.1.33</t>
  </si>
  <si>
    <t xml:space="preserve"> type I pantothenate kinase</t>
  </si>
  <si>
    <t>gene1655</t>
  </si>
  <si>
    <t>gene1656</t>
  </si>
  <si>
    <t>gene1661</t>
  </si>
  <si>
    <t>fnr</t>
  </si>
  <si>
    <t>K21567</t>
  </si>
  <si>
    <t>ferredoxin/flavodoxin---NADP+ reductase [EC:1.18.1.2 1.19.1.1]</t>
  </si>
  <si>
    <t>1.18.1.2;1.19.1.1</t>
  </si>
  <si>
    <t xml:space="preserve"> ferredoxin--NADP(+) reductase</t>
  </si>
  <si>
    <t>gene1662</t>
  </si>
  <si>
    <t>dedA</t>
  </si>
  <si>
    <t>K03975</t>
  </si>
  <si>
    <t>membrane-associated protein</t>
  </si>
  <si>
    <t>gene1664</t>
  </si>
  <si>
    <t>K01101</t>
  </si>
  <si>
    <t>4-nitrophenyl phosphatase [EC:3.1.3.41]</t>
  </si>
  <si>
    <t>3.1.3.41</t>
  </si>
  <si>
    <t>Xenobiotics biodegradation and metabolism</t>
  </si>
  <si>
    <t>Aminobenzoate degradation</t>
  </si>
  <si>
    <t>gene1667</t>
  </si>
  <si>
    <t>gene1669</t>
  </si>
  <si>
    <t>K00571</t>
  </si>
  <si>
    <t>site-specific DNA-methyltransferase (adenine-specific) [EC:2.1.1.72]</t>
  </si>
  <si>
    <t xml:space="preserve"> DNA methyltransferase</t>
  </si>
  <si>
    <t>gene1671</t>
  </si>
  <si>
    <t>comGF</t>
  </si>
  <si>
    <t>K02248</t>
  </si>
  <si>
    <t>competence protein ComGF</t>
  </si>
  <si>
    <t xml:space="preserve"> competence protein ComGF</t>
  </si>
  <si>
    <t>gene1674</t>
  </si>
  <si>
    <t>comGD</t>
  </si>
  <si>
    <t>K02246</t>
  </si>
  <si>
    <t>competence protein ComGD</t>
  </si>
  <si>
    <t>gene1675</t>
  </si>
  <si>
    <t>comGC</t>
  </si>
  <si>
    <t>K02245</t>
  </si>
  <si>
    <t>competence protein ComGC</t>
  </si>
  <si>
    <t xml:space="preserve"> competence protein ComGC</t>
  </si>
  <si>
    <t>gene1676</t>
  </si>
  <si>
    <t>comGB</t>
  </si>
  <si>
    <t>K02244</t>
  </si>
  <si>
    <t>competence protein ComGB</t>
  </si>
  <si>
    <t xml:space="preserve"> ComG operon protein 2</t>
  </si>
  <si>
    <t>gene1677</t>
  </si>
  <si>
    <t>comGA</t>
  </si>
  <si>
    <t>K02243</t>
  </si>
  <si>
    <t>competence protein ComGA</t>
  </si>
  <si>
    <t xml:space="preserve"> competence protein ComG</t>
  </si>
  <si>
    <t>gene1678</t>
  </si>
  <si>
    <t>rbsK</t>
  </si>
  <si>
    <t>K00852</t>
  </si>
  <si>
    <t>ribokinase [EC:2.7.1.15]</t>
  </si>
  <si>
    <t>2.7.1.15</t>
  </si>
  <si>
    <t>Pentose phosphate pathway</t>
  </si>
  <si>
    <t xml:space="preserve"> ribokinase</t>
  </si>
  <si>
    <t>gene1681</t>
  </si>
  <si>
    <t xml:space="preserve"> catabolite control protein A</t>
  </si>
  <si>
    <t>gene1682</t>
  </si>
  <si>
    <t>pepQ</t>
  </si>
  <si>
    <t>K01271</t>
  </si>
  <si>
    <t>Xaa-Pro dipeptidase [EC:3.4.13.9]</t>
  </si>
  <si>
    <t>3.4.13.9</t>
  </si>
  <si>
    <t>gene1685</t>
  </si>
  <si>
    <t>gene1687</t>
  </si>
  <si>
    <t>hlyIII</t>
  </si>
  <si>
    <t>K11068</t>
  </si>
  <si>
    <t>hemolysin III</t>
  </si>
  <si>
    <t xml:space="preserve"> hemolysin III</t>
  </si>
  <si>
    <t>gene1690</t>
  </si>
  <si>
    <t>fbaA</t>
  </si>
  <si>
    <t>K01624</t>
  </si>
  <si>
    <t>fructose-bisphosphate aldolase, class II [EC:4.1.2.13]</t>
  </si>
  <si>
    <t>4.1.2.13</t>
  </si>
  <si>
    <t>Carbohydrate metabolism;Carbohydrate metabolism;Carbohydrate metabolism;Energy metabolism;Energy metabolism;Global and overview maps;Global and overview maps</t>
  </si>
  <si>
    <t>Glycolysis / Gluconeogenesis;Pentose phosphate pathway;Fructose and mannose metabolism;Methane metabolism;Carbon fixation in photosynthetic organisms;Carbon metabolism;Biosynthesis of amino acids</t>
  </si>
  <si>
    <t xml:space="preserve"> fructose-1,6-bisphosphate aldolase, class II</t>
  </si>
  <si>
    <t>gene1691</t>
  </si>
  <si>
    <t>phoU</t>
  </si>
  <si>
    <t>K02039</t>
  </si>
  <si>
    <t>phosphate transport system protein</t>
  </si>
  <si>
    <t xml:space="preserve"> phosphate transport system regulatory protein PhoU</t>
  </si>
  <si>
    <t>gene1692</t>
  </si>
  <si>
    <t>pstB</t>
  </si>
  <si>
    <t>K02036</t>
  </si>
  <si>
    <t>phosphate transport system ATP-binding protein [EC:3.6.3.27]</t>
  </si>
  <si>
    <t>3.6.3.27</t>
  </si>
  <si>
    <t>M00222</t>
  </si>
  <si>
    <t xml:space="preserve"> phosphate ABC transporter ATP-binding protein</t>
  </si>
  <si>
    <t>gene1693</t>
  </si>
  <si>
    <t>gene1694</t>
  </si>
  <si>
    <t>pstA</t>
  </si>
  <si>
    <t>K02038</t>
  </si>
  <si>
    <t>phosphate transport system permease protein</t>
  </si>
  <si>
    <t xml:space="preserve"> phosphate ABC transporter, permease protein PstA</t>
  </si>
  <si>
    <t>gene1695</t>
  </si>
  <si>
    <t>pstC</t>
  </si>
  <si>
    <t>K02037</t>
  </si>
  <si>
    <t xml:space="preserve"> phosphate ABC transporter permease subunit PstC</t>
  </si>
  <si>
    <t>gene1696</t>
  </si>
  <si>
    <t>pstS</t>
  </si>
  <si>
    <t>K02040</t>
  </si>
  <si>
    <t>phosphate transport system substrate-binding protein</t>
  </si>
  <si>
    <t>Environmental Information Processing;Environmental Information Processing;Human Diseases</t>
  </si>
  <si>
    <t>Membrane transport;Signal transduction;Infectious diseases: Bacterial</t>
  </si>
  <si>
    <t>ABC transporters;Two-component system;Tuberculosis</t>
  </si>
  <si>
    <t xml:space="preserve"> phosphate ABC transporter substrate-binding protein</t>
  </si>
  <si>
    <t>gene1698</t>
  </si>
  <si>
    <t>pepF</t>
  </si>
  <si>
    <t>K08602</t>
  </si>
  <si>
    <t>oligoendopeptidase F [EC:3.4.24.-]</t>
  </si>
  <si>
    <t xml:space="preserve"> oligoendopeptidase F</t>
  </si>
  <si>
    <t>gene1699</t>
  </si>
  <si>
    <t>coiA</t>
  </si>
  <si>
    <t>K06198</t>
  </si>
  <si>
    <t>competence protein CoiA</t>
  </si>
  <si>
    <t xml:space="preserve"> competence protein</t>
  </si>
  <si>
    <t>gene1700</t>
  </si>
  <si>
    <t>mecA1_2</t>
  </si>
  <si>
    <t>K16511</t>
  </si>
  <si>
    <t>adapter protein MecA 1/2</t>
  </si>
  <si>
    <t xml:space="preserve"> adaptor protein MecA</t>
  </si>
  <si>
    <t>gene1701</t>
  </si>
  <si>
    <t>pckA</t>
  </si>
  <si>
    <t>K01610</t>
  </si>
  <si>
    <t>phosphoenolpyruvate carboxykinase (ATP) [EC:4.1.1.49]</t>
  </si>
  <si>
    <t>4.1.1.49</t>
  </si>
  <si>
    <t>Carbohydrate metabolism;Carbohydrate metabolism;Carbohydrate metabolism;Energy metabolism;Global and overview maps</t>
  </si>
  <si>
    <t>Glycolysis / Gluconeogenesis;Citrate cycle (TCA cycle);Pyruvate metabolism;Carbon fixation in photosynthetic organisms;Carbon metabolism</t>
  </si>
  <si>
    <t xml:space="preserve"> phosphoenolpyruvate carboxykinase</t>
  </si>
  <si>
    <t>gene1703</t>
  </si>
  <si>
    <t>serS</t>
  </si>
  <si>
    <t>K01875</t>
  </si>
  <si>
    <t>seryl-tRNA synthetase [EC:6.1.1.11]</t>
  </si>
  <si>
    <t>6.1.1.11</t>
  </si>
  <si>
    <t xml:space="preserve"> serine--tRNA ligase</t>
  </si>
  <si>
    <t>gene1704</t>
  </si>
  <si>
    <t>lysP</t>
  </si>
  <si>
    <t>K11733</t>
  </si>
  <si>
    <t>lysine-specific permease</t>
  </si>
  <si>
    <t xml:space="preserve"> gamma-aminobutyrate permease</t>
  </si>
  <si>
    <t>gene1705</t>
  </si>
  <si>
    <t>alsD</t>
  </si>
  <si>
    <t>K01575</t>
  </si>
  <si>
    <t>acetolactate decarboxylase [EC:4.1.1.5]</t>
  </si>
  <si>
    <t>4.1.1.5</t>
  </si>
  <si>
    <t>Butanoate metabolism;C5-Branched dibasic acid metabolism</t>
  </si>
  <si>
    <t xml:space="preserve"> alpha-acetolactate decarboxylase</t>
  </si>
  <si>
    <t>gene1706</t>
  </si>
  <si>
    <t>ilvB</t>
  </si>
  <si>
    <t>K01652</t>
  </si>
  <si>
    <t>acetolactate synthase I/II/III large subunit [EC:2.2.1.6]</t>
  </si>
  <si>
    <t>2.2.1.6</t>
  </si>
  <si>
    <t>M00019</t>
  </si>
  <si>
    <t>Amino acid metabolism;Carbohydrate metabolism;Carbohydrate metabolism;Metabolism of cofactors and vitamins;Global and overview maps;Global and overview maps</t>
  </si>
  <si>
    <t>Valine, leucine and isoleucine biosynthesis;Butanoate metabolism;C5-Branched dibasic acid metabolism;Pantothenate and CoA biosynthesis;2-Oxocarboxylic acid metabolism;Biosynthesis of amino acids</t>
  </si>
  <si>
    <t xml:space="preserve"> acetolactate synthase</t>
  </si>
  <si>
    <t>gene1711</t>
  </si>
  <si>
    <t>K07090</t>
  </si>
  <si>
    <t>gene1714</t>
  </si>
  <si>
    <t>gene1718</t>
  </si>
  <si>
    <t>menE</t>
  </si>
  <si>
    <t>K01911</t>
  </si>
  <si>
    <t>O-succinylbenzoic acid--CoA ligase [EC:6.2.1.26]</t>
  </si>
  <si>
    <t>6.2.1.26</t>
  </si>
  <si>
    <t xml:space="preserve"> 2-succinylbenzoate-CoA ligase</t>
  </si>
  <si>
    <t>gene1719</t>
  </si>
  <si>
    <t>menB</t>
  </si>
  <si>
    <t>K01661</t>
  </si>
  <si>
    <t>naphthoate synthase [EC:4.1.3.36]</t>
  </si>
  <si>
    <t>4.1.3.36</t>
  </si>
  <si>
    <t xml:space="preserve"> 1,4-dihydroxy-2-naphthoyl-CoA synthase</t>
  </si>
  <si>
    <t>gene1726</t>
  </si>
  <si>
    <t>hsdS</t>
  </si>
  <si>
    <t>K01154</t>
  </si>
  <si>
    <t>type I restriction enzyme, S subunit [EC:3.1.21.3]</t>
  </si>
  <si>
    <t>gene1727</t>
  </si>
  <si>
    <t xml:space="preserve"> N-6 DNA methylase</t>
  </si>
  <si>
    <t>gene1728</t>
  </si>
  <si>
    <t>gene1729</t>
  </si>
  <si>
    <t>gene1736</t>
  </si>
  <si>
    <t>mrr</t>
  </si>
  <si>
    <t>K07448</t>
  </si>
  <si>
    <t>restriction system protein</t>
  </si>
  <si>
    <t>gene1737</t>
  </si>
  <si>
    <t>rumA</t>
  </si>
  <si>
    <t>K03215</t>
  </si>
  <si>
    <t>23S rRNA (uracil1939-C5)-methyltransferase [EC:2.1.1.190]</t>
  </si>
  <si>
    <t>2.1.1.190</t>
  </si>
  <si>
    <t xml:space="preserve"> 23S rRNA (uracil-5-)-methyltransferase RumA</t>
  </si>
  <si>
    <t>gene1738</t>
  </si>
  <si>
    <t>dagK</t>
  </si>
  <si>
    <t>K07029</t>
  </si>
  <si>
    <t>diacylglycerol kinase (ATP) [EC:2.7.1.107]</t>
  </si>
  <si>
    <t>2.7.1.107</t>
  </si>
  <si>
    <t>gene1739</t>
  </si>
  <si>
    <t>K02434</t>
  </si>
  <si>
    <t>aspartyl-tRNA(Asn)/glutamyl-tRNA(Gln) amidotransferase subunit B [EC:6.3.5.6 6.3.5.7]</t>
  </si>
  <si>
    <t>6.3.5.6;6.3.5.7</t>
  </si>
  <si>
    <t xml:space="preserve"> aspartyl/glutamyl-tRNA amidotransferase subunit B</t>
  </si>
  <si>
    <t>gene1740</t>
  </si>
  <si>
    <t>K02433</t>
  </si>
  <si>
    <t>aspartyl-tRNA(Asn)/glutamyl-tRNA(Gln) amidotransferase subunit A [EC:6.3.5.6 6.3.5.7]</t>
  </si>
  <si>
    <t xml:space="preserve"> glutamyl-tRNA(Gln) amidotransferase subunit A</t>
  </si>
  <si>
    <t>gene1741</t>
  </si>
  <si>
    <t>K02435</t>
  </si>
  <si>
    <t>aspartyl-tRNA(Asn)/glutamyl-tRNA(Gln) amidotransferase subunit C [EC:6.3.5.6 6.3.5.7]</t>
  </si>
  <si>
    <t xml:space="preserve"> aspartyl/glutamyl-tRNA(Asn/Gln) amidotransferase subunit C</t>
  </si>
  <si>
    <t>gene1743</t>
  </si>
  <si>
    <t>ligA</t>
  </si>
  <si>
    <t>K01972</t>
  </si>
  <si>
    <t>DNA ligase (NAD+) [EC:6.5.1.2]</t>
  </si>
  <si>
    <t>6.5.1.2</t>
  </si>
  <si>
    <t>Genetic Information Processing;Genetic Information Processing;Genetic Information Processing;Genetic Information Processing</t>
  </si>
  <si>
    <t>Replication and repair;Replication and repair;Replication and repair;Replication and repair</t>
  </si>
  <si>
    <t>DNA replication;Base excision repair;Nucleotide excision repair;Mismatch repair</t>
  </si>
  <si>
    <t xml:space="preserve"> DNA ligase (NAD(+)) LigA</t>
  </si>
  <si>
    <t>gene1744</t>
  </si>
  <si>
    <t xml:space="preserve"> ATP-dependent DNA helicase PcrA</t>
  </si>
  <si>
    <t>gene1745</t>
  </si>
  <si>
    <t>gene1748</t>
  </si>
  <si>
    <t>K08987</t>
  </si>
  <si>
    <t>gene1749</t>
  </si>
  <si>
    <t>plsY</t>
  </si>
  <si>
    <t>K08591</t>
  </si>
  <si>
    <t>glycerol-3-phosphate acyltransferase PlsY [EC:2.3.1.15]</t>
  </si>
  <si>
    <t xml:space="preserve"> glycerol-3-phosphate acyltransferase</t>
  </si>
  <si>
    <t>gene1750</t>
  </si>
  <si>
    <t>parE</t>
  </si>
  <si>
    <t>K02622</t>
  </si>
  <si>
    <t>topoisomerase IV subunit B [EC:5.99.1.-]</t>
  </si>
  <si>
    <t xml:space="preserve"> DNA topoisomerase IV, B subunit</t>
  </si>
  <si>
    <t>gene1751</t>
  </si>
  <si>
    <t>parC</t>
  </si>
  <si>
    <t>K02621</t>
  </si>
  <si>
    <t>topoisomerase IV subunit A [EC:5.99.1.-]</t>
  </si>
  <si>
    <t xml:space="preserve"> DNA topoisomerase IV subunit A</t>
  </si>
  <si>
    <t>gene1755</t>
  </si>
  <si>
    <t>lepB</t>
  </si>
  <si>
    <t>K03100</t>
  </si>
  <si>
    <t>signal peptidase I [EC:3.4.21.89]</t>
  </si>
  <si>
    <t>3.4.21.89</t>
  </si>
  <si>
    <t>Cellular Processes;Genetic Information Processing</t>
  </si>
  <si>
    <t>Cellular community - prokaryotes;Folding, sorting and degradation</t>
  </si>
  <si>
    <t>Quorum sensing;Protein export</t>
  </si>
  <si>
    <t xml:space="preserve"> S26 family signal peptidase</t>
  </si>
  <si>
    <t>gene1757</t>
  </si>
  <si>
    <t>glyA</t>
  </si>
  <si>
    <t>K00600</t>
  </si>
  <si>
    <t>glycine hydroxymethyltransferase [EC:2.1.2.1]</t>
  </si>
  <si>
    <t>2.1.2.1</t>
  </si>
  <si>
    <t>Metabolism;Metabolism;Metabolism;Metabolism;Metabolism;Metabolism;Metabolism;Human Diseases</t>
  </si>
  <si>
    <t>Amino acid metabolism;Metabolism of other amino acids;Carbohydrate metabolism;Metabolism of cofactors and vitamins;Energy metabolism;Global and overview maps;Global and overview maps;Drug resistance: Antineoplastic</t>
  </si>
  <si>
    <t>Glycine, serine and threonine metabolism;Cyanoamino acid metabolism;Glyoxylate and dicarboxylate metabolism;One carbon pool by folate;Methane metabolism;Carbon metabolism;Biosynthesis of amino acids;Antifolate resistance</t>
  </si>
  <si>
    <t xml:space="preserve"> serine hydroxymethyltransferase</t>
  </si>
  <si>
    <t>gene1760</t>
  </si>
  <si>
    <t>gene1761</t>
  </si>
  <si>
    <t xml:space="preserve"> sodium ABC transporter ATP-binding protein</t>
  </si>
  <si>
    <t>gene1764</t>
  </si>
  <si>
    <t>ilvE</t>
  </si>
  <si>
    <t>K00826</t>
  </si>
  <si>
    <t>branched-chain amino acid aminotransferase [EC:2.6.1.42]</t>
  </si>
  <si>
    <t>2.6.1.42</t>
  </si>
  <si>
    <t>Amino acid metabolism;Amino acid metabolism;Amino acid metabolism;Metabolism of cofactors and vitamins;Global and overview maps;Global and overview maps</t>
  </si>
  <si>
    <t>Cysteine and methionine metabolism;Valine, leucine and isoleucine degradation;Valine, leucine and isoleucine biosynthesis;Pantothenate and CoA biosynthesis;2-Oxocarboxylic acid metabolism;Biosynthesis of amino acids</t>
  </si>
  <si>
    <t xml:space="preserve"> branched chain amino acid aminotransferase</t>
  </si>
  <si>
    <t>gene1765</t>
  </si>
  <si>
    <t>gene1767</t>
  </si>
  <si>
    <t>clpL</t>
  </si>
  <si>
    <t>K04086</t>
  </si>
  <si>
    <t>ATP-dependent Clp protease ATP-binding subunit ClpL</t>
  </si>
  <si>
    <t>gene1769</t>
  </si>
  <si>
    <t>gshA</t>
  </si>
  <si>
    <t>K01919</t>
  </si>
  <si>
    <t>glutamate--cysteine ligase [EC:6.3.2.2]</t>
  </si>
  <si>
    <t>6.3.2.2</t>
  </si>
  <si>
    <t>M00118</t>
  </si>
  <si>
    <t>Cysteine and methionine metabolism;Glutathione metabolism</t>
  </si>
  <si>
    <t xml:space="preserve"> glutamate--cysteine ligase</t>
  </si>
  <si>
    <t>gene1770</t>
  </si>
  <si>
    <t>K07010</t>
  </si>
  <si>
    <t>putative glutamine amidotransferase</t>
  </si>
  <si>
    <t xml:space="preserve"> peptidase C26</t>
  </si>
  <si>
    <t>gene1771</t>
  </si>
  <si>
    <t>ppiB</t>
  </si>
  <si>
    <t>K03768</t>
  </si>
  <si>
    <t>peptidyl-prolyl cis-trans isomerase B (cyclophilin B) [EC:5.2.1.8]</t>
  </si>
  <si>
    <t xml:space="preserve"> peptidyl-prolyl cis-trans isomerase</t>
  </si>
  <si>
    <t>gene1772</t>
  </si>
  <si>
    <t>lsa</t>
  </si>
  <si>
    <t>K19350</t>
  </si>
  <si>
    <t>lincosamide and streptogramin A transport system ATP-binding/permease protein</t>
  </si>
  <si>
    <t xml:space="preserve"> ABC-F type ribosomal protection protein</t>
  </si>
  <si>
    <t>gene1775</t>
  </si>
  <si>
    <t xml:space="preserve"> IS200 family transposase</t>
  </si>
  <si>
    <t>gene1777</t>
  </si>
  <si>
    <t>gene1779</t>
  </si>
  <si>
    <t>gene1780</t>
  </si>
  <si>
    <t>gidB</t>
  </si>
  <si>
    <t>K03501</t>
  </si>
  <si>
    <t>16S rRNA (guanine527-N7)-methyltransferase [EC:2.1.1.170]</t>
  </si>
  <si>
    <t>2.1.1.170</t>
  </si>
  <si>
    <t xml:space="preserve"> 16S rRNA methyltransferase G</t>
  </si>
  <si>
    <t>gene1781</t>
  </si>
  <si>
    <t>parB</t>
  </si>
  <si>
    <t>K03497</t>
  </si>
  <si>
    <t>chromosome partitioning protein, ParB family</t>
  </si>
  <si>
    <t xml:space="preserve"> nucleoid occlusion protein</t>
  </si>
  <si>
    <t>gene1782</t>
  </si>
  <si>
    <t xml:space="preserve"> sporulation initiation inhibitor Soj</t>
  </si>
  <si>
    <t>gene1783</t>
  </si>
  <si>
    <t xml:space="preserve"> chromosome partitioning protein ParB</t>
  </si>
  <si>
    <t>gene1785</t>
  </si>
  <si>
    <t>ychF</t>
  </si>
  <si>
    <t>K06942</t>
  </si>
  <si>
    <t>ribosome-binding ATPase</t>
  </si>
  <si>
    <t xml:space="preserve"> GTP-binding protein YchF</t>
  </si>
  <si>
    <t>gene1789</t>
  </si>
  <si>
    <t>pdxK</t>
  </si>
  <si>
    <t>K00868</t>
  </si>
  <si>
    <t>pyridoxine kinase [EC:2.7.1.35]</t>
  </si>
  <si>
    <t>2.7.1.35</t>
  </si>
  <si>
    <t>Vitamin B6 metabolism</t>
  </si>
  <si>
    <t xml:space="preserve"> pyridoxal kinase</t>
  </si>
  <si>
    <t>gene1791</t>
  </si>
  <si>
    <t>dat</t>
  </si>
  <si>
    <t>K00824</t>
  </si>
  <si>
    <t>D-alanine transaminase [EC:2.6.1.21]</t>
  </si>
  <si>
    <t>2.6.1.21</t>
  </si>
  <si>
    <t>Amino acid metabolism;Amino acid metabolism;Amino acid metabolism;Metabolism of other amino acids;Metabolism of other amino acids</t>
  </si>
  <si>
    <t>Lysine degradation;Arginine and proline metabolism;Phenylalanine metabolism;D-Arginine and D-ornithine metabolism;D-Alanine metabolism</t>
  </si>
  <si>
    <t xml:space="preserve"> D-amino acid aminotransferase</t>
  </si>
  <si>
    <t>gene1792</t>
  </si>
  <si>
    <t>pepO</t>
  </si>
  <si>
    <t>K07386</t>
  </si>
  <si>
    <t>putative endopeptidase [EC:3.4.24.-]</t>
  </si>
  <si>
    <t xml:space="preserve"> peptidase M13</t>
  </si>
  <si>
    <t>gene1793</t>
  </si>
  <si>
    <t>thiT</t>
  </si>
  <si>
    <t>K16789</t>
  </si>
  <si>
    <t>thiamine transporter</t>
  </si>
  <si>
    <t xml:space="preserve"> PTT family thiamin transporter</t>
  </si>
  <si>
    <t>gene1795</t>
  </si>
  <si>
    <t>jag</t>
  </si>
  <si>
    <t>K06346</t>
  </si>
  <si>
    <t>spoIIIJ-associated protein</t>
  </si>
  <si>
    <t>gene1798</t>
  </si>
  <si>
    <t>ssuE</t>
  </si>
  <si>
    <t>K00299</t>
  </si>
  <si>
    <t>FMN reductase [EC:1.5.1.38]</t>
  </si>
  <si>
    <t>1.5.1.38</t>
  </si>
  <si>
    <t>Metabolism of cofactors and vitamins;Energy metabolism</t>
  </si>
  <si>
    <t>Riboflavin metabolism;Sulfur metabolism</t>
  </si>
  <si>
    <t xml:space="preserve"> FMN reductase</t>
  </si>
  <si>
    <t>gene1799</t>
  </si>
  <si>
    <t>gene1803</t>
  </si>
  <si>
    <t>gene1804</t>
  </si>
  <si>
    <t xml:space="preserve"> phosphoglyceromutase</t>
  </si>
  <si>
    <t>gene1806</t>
  </si>
  <si>
    <t>K07058</t>
  </si>
  <si>
    <t>membrane protein</t>
  </si>
  <si>
    <t>gene1808</t>
  </si>
  <si>
    <t>galU</t>
  </si>
  <si>
    <t>K00963</t>
  </si>
  <si>
    <t>UTP--glucose-1-phosphate uridylyltransferase [EC:2.7.7.9]</t>
  </si>
  <si>
    <t>2.7.7.9</t>
  </si>
  <si>
    <t>M00129</t>
  </si>
  <si>
    <t>Carbohydrate metabolism;Carbohydrate metabolism;Carbohydrate metabolism;Carbohydrate metabolism</t>
  </si>
  <si>
    <t>Pentose and glucuronate interconversions;Galactose metabolism;Starch and sucrose metabolism;Amino sugar and nucleotide sugar metabolism</t>
  </si>
  <si>
    <t xml:space="preserve"> UTP--glucose-1-phosphate uridylyltransferase</t>
  </si>
  <si>
    <t>gene1809</t>
  </si>
  <si>
    <t>map</t>
  </si>
  <si>
    <t>K01265</t>
  </si>
  <si>
    <t>methionyl aminopeptidase [EC:3.4.11.18]</t>
  </si>
  <si>
    <t>3.4.11.18</t>
  </si>
  <si>
    <t xml:space="preserve"> type I methionyl aminopeptidase</t>
  </si>
  <si>
    <t>gene1814</t>
  </si>
  <si>
    <t>ampS</t>
  </si>
  <si>
    <t>K19689</t>
  </si>
  <si>
    <t>aminopeptidase [EC:3.4.11.-]</t>
  </si>
  <si>
    <t xml:space="preserve"> aminopeptidase</t>
  </si>
  <si>
    <t>gene1815</t>
  </si>
  <si>
    <t>wecB</t>
  </si>
  <si>
    <t>K01791</t>
  </si>
  <si>
    <t>UDP-N-acetylglucosamine 2-epimerase (non-hydrolysing) [EC:5.1.3.14]</t>
  </si>
  <si>
    <t>5.1.3.14</t>
  </si>
  <si>
    <t>Amino sugar and nucleotide sugar metabolism;Biofilm formation - Vibrio cholerae</t>
  </si>
  <si>
    <t xml:space="preserve"> UDP-N-acetylglucosamine 2-epimerase</t>
  </si>
  <si>
    <t>gene1818</t>
  </si>
  <si>
    <t>ocd</t>
  </si>
  <si>
    <t>K01750</t>
  </si>
  <si>
    <t>ornithine cyclodeaminase [EC:4.3.1.12]</t>
  </si>
  <si>
    <t>4.3.1.12</t>
  </si>
  <si>
    <t xml:space="preserve"> ornithine cyclodeaminase</t>
  </si>
  <si>
    <t>gene1826</t>
  </si>
  <si>
    <t>cylA</t>
  </si>
  <si>
    <t>K11050</t>
  </si>
  <si>
    <t>multidrug/hemolysin transport system ATP-binding protein</t>
  </si>
  <si>
    <t>M00298</t>
  </si>
  <si>
    <t>gene1827</t>
  </si>
  <si>
    <t>gene1828</t>
  </si>
  <si>
    <t xml:space="preserve"> macrolide ABC transporter ATP-binding protein</t>
  </si>
  <si>
    <t>gene1829</t>
  </si>
  <si>
    <t>gene1831</t>
  </si>
  <si>
    <t xml:space="preserve"> type I restriction endonuclease S subunit</t>
  </si>
  <si>
    <t>gene1832</t>
  </si>
  <si>
    <t>K03305</t>
  </si>
  <si>
    <t>proton-dependent oligopeptide transporter, POT family</t>
  </si>
  <si>
    <t>gene1834</t>
  </si>
  <si>
    <t xml:space="preserve"> restriction endonuclease subunit S</t>
  </si>
  <si>
    <t>gene1837</t>
  </si>
  <si>
    <t>gene1838</t>
  </si>
  <si>
    <t>K07484</t>
  </si>
  <si>
    <t>mAb+LAC</t>
  </si>
  <si>
    <t>Anti+mAb+LAC</t>
  </si>
  <si>
    <t>DAY</t>
  </si>
  <si>
    <t>IL-1β concentration in colon (pg/mg)</t>
    <phoneticPr fontId="1" type="noConversion"/>
  </si>
  <si>
    <t>IL-6 concentration in colon (pg/mg)</t>
    <phoneticPr fontId="1" type="noConversion"/>
  </si>
  <si>
    <t>IL-10  concentration in colon (pg/mg)</t>
    <phoneticPr fontId="1" type="noConversion"/>
  </si>
  <si>
    <t>IL-23  concentration in colon (pg/mg)</t>
    <phoneticPr fontId="1" type="noConversion"/>
  </si>
  <si>
    <t>TNF-α  concentration in colon (pg/mg)</t>
    <phoneticPr fontId="1" type="noConversion"/>
  </si>
  <si>
    <t>Relactive abundance of Nicotinic acid</t>
    <phoneticPr fontId="1" type="noConversion"/>
  </si>
  <si>
    <t>B16</t>
  </si>
  <si>
    <t>B16+mAb</t>
  </si>
  <si>
    <t>B16+mAb+LAC</t>
  </si>
  <si>
    <t>B16</t>
    <phoneticPr fontId="1" type="noConversion"/>
  </si>
  <si>
    <t>B16+mAb+LAC</t>
    <phoneticPr fontId="1" type="noConversion"/>
  </si>
  <si>
    <t>Supplement table 3 Body weight change in probiotic treatment (compare with first day) for Figure1</t>
    <phoneticPr fontId="1" type="noConversion"/>
  </si>
  <si>
    <t>Supplement table 4 Length of colon (cm) for Figure1</t>
    <phoneticPr fontId="1" type="noConversion"/>
  </si>
  <si>
    <t>Supplement table 5 Relative weight of spleen (%)  for Figure1</t>
    <phoneticPr fontId="1" type="noConversion"/>
  </si>
  <si>
    <t>Supplement table 6 Elisa data of inflammatory cytokine for Figure 2</t>
    <phoneticPr fontId="1" type="noConversion"/>
  </si>
  <si>
    <r>
      <t xml:space="preserve">Supplement table 7 qRT-PCR for </t>
    </r>
    <r>
      <rPr>
        <b/>
        <i/>
        <sz val="11"/>
        <color theme="1"/>
        <rFont val="Times New Roman"/>
        <family val="1"/>
      </rPr>
      <t xml:space="preserve">IL-1β </t>
    </r>
    <r>
      <rPr>
        <b/>
        <sz val="11"/>
        <color theme="1"/>
        <rFont val="Times New Roman"/>
        <family val="1"/>
      </rPr>
      <t>for Figure2</t>
    </r>
    <phoneticPr fontId="1" type="noConversion"/>
  </si>
  <si>
    <r>
      <t xml:space="preserve"> Supplement table 8 qRT-PCR for </t>
    </r>
    <r>
      <rPr>
        <b/>
        <i/>
        <sz val="11"/>
        <color theme="1"/>
        <rFont val="Times New Roman"/>
        <family val="1"/>
      </rPr>
      <t xml:space="preserve">IL-6 </t>
    </r>
    <r>
      <rPr>
        <b/>
        <sz val="11"/>
        <color theme="1"/>
        <rFont val="Times New Roman"/>
        <family val="1"/>
      </rPr>
      <t>for Figure2</t>
    </r>
    <phoneticPr fontId="1" type="noConversion"/>
  </si>
  <si>
    <r>
      <t xml:space="preserve"> Supplement table 9 qRT-PCR for </t>
    </r>
    <r>
      <rPr>
        <b/>
        <i/>
        <sz val="11"/>
        <color theme="1"/>
        <rFont val="Times New Roman"/>
        <family val="1"/>
      </rPr>
      <t>IL-10</t>
    </r>
    <r>
      <rPr>
        <b/>
        <sz val="11"/>
        <color theme="1"/>
        <rFont val="Times New Roman"/>
        <family val="1"/>
      </rPr>
      <t xml:space="preserve"> for Figure2</t>
    </r>
    <phoneticPr fontId="1" type="noConversion"/>
  </si>
  <si>
    <r>
      <t xml:space="preserve">Supplement table 10 qRT-PCR for </t>
    </r>
    <r>
      <rPr>
        <b/>
        <i/>
        <sz val="11"/>
        <color theme="1"/>
        <rFont val="Times New Roman"/>
        <family val="1"/>
      </rPr>
      <t>TNF-α</t>
    </r>
    <r>
      <rPr>
        <b/>
        <sz val="11"/>
        <color theme="1"/>
        <rFont val="Times New Roman"/>
        <family val="1"/>
      </rPr>
      <t xml:space="preserve"> for Figure2</t>
    </r>
    <phoneticPr fontId="1" type="noConversion"/>
  </si>
  <si>
    <t>Supplement table 11 Immunity cell change for Figure 3</t>
    <phoneticPr fontId="1" type="noConversion"/>
  </si>
  <si>
    <t>Supplement table 12 Abundance of gut microbiota  for Figure 4</t>
    <phoneticPr fontId="1" type="noConversion"/>
  </si>
  <si>
    <t>Supplement table 14 Abundance of gut microbiota metabolites for Figure5</t>
    <phoneticPr fontId="1" type="noConversion"/>
  </si>
  <si>
    <t>Supplement table 15 PLASD_VIP for Figure 5</t>
    <phoneticPr fontId="1" type="noConversion"/>
  </si>
  <si>
    <r>
      <t>Supplement table 16 Abundance of gut microbiota metabolites (log</t>
    </r>
    <r>
      <rPr>
        <b/>
        <vertAlign val="subscript"/>
        <sz val="11"/>
        <color theme="1"/>
        <rFont val="Times New Roman"/>
        <family val="1"/>
      </rPr>
      <t>10</t>
    </r>
    <r>
      <rPr>
        <b/>
        <sz val="11"/>
        <color theme="1"/>
        <rFont val="Times New Roman"/>
        <family val="1"/>
      </rPr>
      <t>) for Figure5</t>
    </r>
    <phoneticPr fontId="1" type="noConversion"/>
  </si>
  <si>
    <r>
      <t xml:space="preserve">Supplement table 17 qRT-PCR for </t>
    </r>
    <r>
      <rPr>
        <b/>
        <i/>
        <sz val="11"/>
        <color theme="1"/>
        <rFont val="Times New Roman"/>
        <family val="1"/>
      </rPr>
      <t xml:space="preserve">GPR109a </t>
    </r>
    <r>
      <rPr>
        <b/>
        <sz val="11"/>
        <color theme="1"/>
        <rFont val="Times New Roman"/>
        <family val="1"/>
      </rPr>
      <t>for Figure 5</t>
    </r>
    <phoneticPr fontId="1" type="noConversion"/>
  </si>
  <si>
    <t>Supplement table 18 Elisa data of GPR109a for Figure5</t>
    <phoneticPr fontId="1" type="noConversion"/>
  </si>
  <si>
    <t>Supplement table 19 The correlation analysis for Figure 6</t>
    <phoneticPr fontId="1" type="noConversion"/>
  </si>
  <si>
    <t>Supplement table 21 Body weight change in probiotic treatment (compare with first day) for Figrue 7</t>
    <phoneticPr fontId="1" type="noConversion"/>
  </si>
  <si>
    <t>Supplement table 22 for Figure 7</t>
    <phoneticPr fontId="1" type="noConversion"/>
  </si>
  <si>
    <t>Day</t>
    <phoneticPr fontId="1" type="noConversion"/>
  </si>
  <si>
    <t>Supplement table 23 Body weight change of tumor burden mice for Figure 8</t>
    <phoneticPr fontId="1" type="noConversion"/>
  </si>
  <si>
    <t>Supplement table 24 Tumor vlume change (mm3) for Figure 8</t>
    <phoneticPr fontId="1" type="noConversion"/>
  </si>
  <si>
    <t>Supplement table 25 Tumor weight (g) for Figure 8</t>
    <phoneticPr fontId="1" type="noConversion"/>
  </si>
  <si>
    <r>
      <rPr>
        <b/>
        <sz val="11"/>
        <color theme="1"/>
        <rFont val="Times New Roman"/>
        <family val="1"/>
      </rPr>
      <t>Supplement table 13 Abundance of gut microbiota in pheatmap</t>
    </r>
    <r>
      <rPr>
        <b/>
        <sz val="11"/>
        <color theme="1"/>
        <rFont val="等线"/>
        <family val="3"/>
        <charset val="134"/>
      </rPr>
      <t>（</t>
    </r>
    <r>
      <rPr>
        <b/>
        <sz val="11"/>
        <color theme="1"/>
        <rFont val="Times New Roman"/>
        <family val="1"/>
      </rPr>
      <t>Log10</t>
    </r>
    <r>
      <rPr>
        <b/>
        <sz val="11"/>
        <color theme="1"/>
        <rFont val="等线"/>
        <family val="3"/>
        <charset val="134"/>
      </rPr>
      <t>）</t>
    </r>
    <r>
      <rPr>
        <b/>
        <sz val="11"/>
        <color theme="1"/>
        <rFont val="Times New Roman"/>
        <family val="1"/>
      </rPr>
      <t>for Figure 4</t>
    </r>
    <phoneticPr fontId="1" type="noConversion"/>
  </si>
  <si>
    <t xml:space="preserve">(3S,4aR,5R,6R)-3,6-dihydroxy-4a,5-dimethyl-3-(prop-1-en-2-yl)-2,3,4,4a,5,6,7,8-octahydronaphthalen-2-one </t>
    <phoneticPr fontId="1" type="noConversion"/>
  </si>
  <si>
    <t>Supplement table 20 KEGG of Ligilactobacillus salivarius CCFM 1266 for Figure 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</si>
</sst>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);[Red]\(0.000\)"/>
    <numFmt numFmtId="177" formatCode="0.00_);[Red]\(0.00\)"/>
    <numFmt numFmtId="178" formatCode="0.000"/>
    <numFmt numFmtId="179" formatCode="0.0000000"/>
    <numFmt numFmtId="180" formatCode="0.000000000"/>
    <numFmt numFmtId="181" formatCode="0.000000"/>
    <numFmt numFmtId="182" formatCode="0.0000"/>
    <numFmt numFmtId="183" formatCode="0.0"/>
  </numFmts>
  <fonts count="2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.5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等线"/>
      <family val="2"/>
    </font>
    <font>
      <b/>
      <sz val="10"/>
      <color theme="1"/>
      <name val="等线"/>
      <family val="2"/>
    </font>
    <font>
      <b/>
      <sz val="10"/>
      <color theme="1"/>
      <name val="Segoe UI Symbol"/>
      <family val="2"/>
    </font>
    <font>
      <b/>
      <vertAlign val="super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等线"/>
      <family val="2"/>
      <scheme val="minor"/>
    </font>
    <font>
      <b/>
      <sz val="11"/>
      <color theme="1"/>
      <name val="等线"/>
      <family val="3"/>
      <charset val="134"/>
    </font>
    <font>
      <b/>
      <sz val="11"/>
      <color theme="1"/>
      <name val="等线"/>
      <family val="1"/>
      <charset val="134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76" fontId="9" fillId="0" borderId="0" xfId="0" applyNumberFormat="1" applyFont="1"/>
    <xf numFmtId="176" fontId="8" fillId="0" borderId="0" xfId="0" applyNumberFormat="1" applyFont="1"/>
    <xf numFmtId="178" fontId="13" fillId="0" borderId="0" xfId="0" applyNumberFormat="1" applyFont="1"/>
    <xf numFmtId="178" fontId="8" fillId="0" borderId="0" xfId="0" applyNumberFormat="1" applyFont="1"/>
    <xf numFmtId="178" fontId="9" fillId="0" borderId="0" xfId="0" applyNumberFormat="1" applyFont="1"/>
    <xf numFmtId="0" fontId="16" fillId="0" borderId="0" xfId="0" applyFont="1"/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9" fontId="8" fillId="0" borderId="0" xfId="0" applyNumberFormat="1" applyFont="1"/>
    <xf numFmtId="2" fontId="13" fillId="0" borderId="0" xfId="0" applyNumberFormat="1" applyFont="1"/>
    <xf numFmtId="2" fontId="8" fillId="0" borderId="0" xfId="0" applyNumberFormat="1" applyFont="1"/>
    <xf numFmtId="180" fontId="8" fillId="0" borderId="0" xfId="0" applyNumberFormat="1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24" fillId="0" borderId="0" xfId="0" applyFont="1"/>
    <xf numFmtId="0" fontId="14" fillId="0" borderId="1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2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2" fontId="8" fillId="0" borderId="1" xfId="0" applyNumberFormat="1" applyFont="1" applyBorder="1"/>
    <xf numFmtId="1" fontId="8" fillId="0" borderId="1" xfId="0" applyNumberFormat="1" applyFont="1" applyBorder="1"/>
    <xf numFmtId="0" fontId="8" fillId="0" borderId="1" xfId="0" applyFont="1" applyBorder="1"/>
    <xf numFmtId="0" fontId="23" fillId="0" borderId="1" xfId="0" applyFont="1" applyBorder="1"/>
    <xf numFmtId="182" fontId="8" fillId="0" borderId="1" xfId="0" applyNumberFormat="1" applyFont="1" applyBorder="1"/>
    <xf numFmtId="0" fontId="16" fillId="0" borderId="1" xfId="0" applyFont="1" applyBorder="1"/>
    <xf numFmtId="0" fontId="15" fillId="0" borderId="1" xfId="0" applyFont="1" applyBorder="1"/>
    <xf numFmtId="176" fontId="9" fillId="0" borderId="1" xfId="0" applyNumberFormat="1" applyFont="1" applyBorder="1"/>
    <xf numFmtId="178" fontId="13" fillId="0" borderId="1" xfId="0" applyNumberFormat="1" applyFont="1" applyBorder="1"/>
    <xf numFmtId="178" fontId="8" fillId="0" borderId="1" xfId="0" applyNumberFormat="1" applyFont="1" applyBorder="1"/>
    <xf numFmtId="178" fontId="9" fillId="0" borderId="1" xfId="0" applyNumberFormat="1" applyFont="1" applyBorder="1"/>
    <xf numFmtId="179" fontId="8" fillId="0" borderId="1" xfId="0" applyNumberFormat="1" applyFont="1" applyBorder="1"/>
    <xf numFmtId="181" fontId="8" fillId="0" borderId="1" xfId="0" applyNumberFormat="1" applyFont="1" applyBorder="1"/>
    <xf numFmtId="178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83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NumberFormat="1" applyFont="1" applyBorder="1"/>
    <xf numFmtId="177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vertical="center"/>
    </xf>
    <xf numFmtId="0" fontId="0" fillId="0" borderId="2" xfId="0" applyBorder="1"/>
    <xf numFmtId="0" fontId="9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7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2668-C524-4B68-8226-87E413EE4DC8}">
  <dimension ref="A1:C10"/>
  <sheetViews>
    <sheetView workbookViewId="0">
      <selection activeCell="C30" sqref="C30"/>
    </sheetView>
  </sheetViews>
  <sheetFormatPr defaultRowHeight="14.15" x14ac:dyDescent="0.35"/>
  <cols>
    <col min="1" max="1" width="8.42578125" bestFit="1" customWidth="1"/>
    <col min="2" max="2" width="31.92578125" bestFit="1" customWidth="1"/>
    <col min="3" max="3" width="31.85546875" bestFit="1" customWidth="1"/>
  </cols>
  <sheetData>
    <row r="1" spans="1:3" ht="15" x14ac:dyDescent="0.35">
      <c r="A1" s="70" t="s">
        <v>13</v>
      </c>
      <c r="B1" s="70"/>
      <c r="C1" s="70"/>
    </row>
    <row r="2" spans="1:3" ht="15" x14ac:dyDescent="0.35">
      <c r="A2" s="69" t="s">
        <v>14</v>
      </c>
      <c r="B2" s="69"/>
      <c r="C2" s="69"/>
    </row>
    <row r="3" spans="1:3" x14ac:dyDescent="0.35">
      <c r="A3" s="59" t="s">
        <v>15</v>
      </c>
      <c r="B3" s="59" t="s">
        <v>16</v>
      </c>
      <c r="C3" s="59" t="s">
        <v>17</v>
      </c>
    </row>
    <row r="4" spans="1:3" x14ac:dyDescent="0.35">
      <c r="A4" s="60" t="s">
        <v>18</v>
      </c>
      <c r="B4" s="61" t="s">
        <v>19</v>
      </c>
      <c r="C4" s="61" t="s">
        <v>20</v>
      </c>
    </row>
    <row r="5" spans="1:3" x14ac:dyDescent="0.35">
      <c r="A5" s="1" t="s">
        <v>21</v>
      </c>
      <c r="B5" s="2" t="s">
        <v>22</v>
      </c>
      <c r="C5" s="2" t="s">
        <v>23</v>
      </c>
    </row>
    <row r="6" spans="1:3" x14ac:dyDescent="0.35">
      <c r="A6" s="1" t="s">
        <v>24</v>
      </c>
      <c r="B6" s="2" t="s">
        <v>25</v>
      </c>
      <c r="C6" s="2" t="s">
        <v>26</v>
      </c>
    </row>
    <row r="7" spans="1:3" x14ac:dyDescent="0.35">
      <c r="A7" s="1" t="s">
        <v>27</v>
      </c>
      <c r="B7" s="2" t="s">
        <v>28</v>
      </c>
      <c r="C7" s="2" t="s">
        <v>29</v>
      </c>
    </row>
    <row r="8" spans="1:3" x14ac:dyDescent="0.35">
      <c r="A8" s="1" t="s">
        <v>30</v>
      </c>
      <c r="B8" s="2" t="s">
        <v>31</v>
      </c>
      <c r="C8" s="2" t="s">
        <v>32</v>
      </c>
    </row>
    <row r="9" spans="1:3" x14ac:dyDescent="0.35">
      <c r="A9" s="62" t="s">
        <v>33</v>
      </c>
      <c r="B9" s="63" t="s">
        <v>34</v>
      </c>
      <c r="C9" s="63" t="s">
        <v>35</v>
      </c>
    </row>
    <row r="10" spans="1:3" x14ac:dyDescent="0.35">
      <c r="A10" s="3"/>
    </row>
  </sheetData>
  <mergeCells count="2">
    <mergeCell ref="A2:C2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E834-940B-46B8-954F-34F75389F438}">
  <dimension ref="A1:P28"/>
  <sheetViews>
    <sheetView workbookViewId="0">
      <selection activeCell="K49" sqref="K49"/>
    </sheetView>
  </sheetViews>
  <sheetFormatPr defaultRowHeight="14.15" x14ac:dyDescent="0.35"/>
  <cols>
    <col min="1" max="1" width="6.2109375" bestFit="1" customWidth="1"/>
    <col min="2" max="10" width="6.28515625" bestFit="1" customWidth="1"/>
    <col min="11" max="11" width="9.85546875" customWidth="1"/>
    <col min="12" max="12" width="6.28515625" bestFit="1" customWidth="1"/>
    <col min="13" max="13" width="6.5703125" bestFit="1" customWidth="1"/>
    <col min="14" max="14" width="11.35546875" bestFit="1" customWidth="1"/>
    <col min="15" max="15" width="9.35546875" customWidth="1"/>
    <col min="16" max="16" width="11.0703125" bestFit="1" customWidth="1"/>
  </cols>
  <sheetData>
    <row r="1" spans="1:16" x14ac:dyDescent="0.35">
      <c r="A1" s="76" t="s">
        <v>6061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35">
      <c r="A2" s="32"/>
      <c r="B2" s="75" t="s">
        <v>105</v>
      </c>
      <c r="C2" s="75"/>
      <c r="D2" s="75"/>
      <c r="E2" s="78" t="s">
        <v>111</v>
      </c>
      <c r="F2" s="78"/>
      <c r="G2" s="78"/>
      <c r="H2" s="79" t="s">
        <v>112</v>
      </c>
      <c r="I2" s="79"/>
      <c r="J2" s="79"/>
      <c r="K2" s="32"/>
      <c r="L2" s="32"/>
      <c r="M2" s="32"/>
      <c r="N2" s="32"/>
      <c r="O2" s="32"/>
      <c r="P2" s="32"/>
    </row>
    <row r="3" spans="1:16" ht="15" x14ac:dyDescent="0.45">
      <c r="A3" s="42" t="s">
        <v>97</v>
      </c>
      <c r="B3" s="43" t="s">
        <v>108</v>
      </c>
      <c r="C3" s="43" t="s">
        <v>109</v>
      </c>
      <c r="D3" s="32" t="s">
        <v>110</v>
      </c>
      <c r="E3" s="42" t="s">
        <v>108</v>
      </c>
      <c r="F3" s="42" t="s">
        <v>109</v>
      </c>
      <c r="G3" s="42" t="s">
        <v>110</v>
      </c>
      <c r="H3" s="42" t="s">
        <v>108</v>
      </c>
      <c r="I3" s="42" t="s">
        <v>109</v>
      </c>
      <c r="J3" s="42" t="s">
        <v>110</v>
      </c>
      <c r="K3" s="32" t="s">
        <v>116</v>
      </c>
      <c r="L3" s="32"/>
      <c r="M3" s="42" t="s">
        <v>114</v>
      </c>
      <c r="N3" s="32" t="s">
        <v>115</v>
      </c>
      <c r="O3" s="32"/>
      <c r="P3" s="32" t="s">
        <v>98</v>
      </c>
    </row>
    <row r="4" spans="1:16" x14ac:dyDescent="0.35">
      <c r="A4" s="44" t="s">
        <v>80</v>
      </c>
      <c r="B4" s="45">
        <v>21.699999999999996</v>
      </c>
      <c r="C4" s="45">
        <v>22</v>
      </c>
      <c r="D4" s="46">
        <v>20.604882791595976</v>
      </c>
      <c r="E4" s="47">
        <v>33.369999999999997</v>
      </c>
      <c r="F4" s="47">
        <v>34.67</v>
      </c>
      <c r="G4" s="47">
        <v>33.9</v>
      </c>
      <c r="H4" s="46">
        <f t="shared" ref="H4:H28" si="0">E4-B4</f>
        <v>11.670000000000002</v>
      </c>
      <c r="I4" s="46">
        <f t="shared" ref="I4:I28" si="1">F4-C4</f>
        <v>12.670000000000002</v>
      </c>
      <c r="J4" s="46">
        <f t="shared" ref="J4:J28" si="2">G4-D4</f>
        <v>13.295117208404022</v>
      </c>
      <c r="K4" s="46">
        <f t="shared" ref="K4:K28" si="3">AVERAGE(H4:J4)</f>
        <v>12.545039069468009</v>
      </c>
      <c r="L4" s="46">
        <f>AVERAGE(K4:K28)</f>
        <v>12.043839358190258</v>
      </c>
      <c r="M4" s="46">
        <f t="shared" ref="M4:M28" si="4">K4-$L$40</f>
        <v>12.545039069468009</v>
      </c>
      <c r="N4" s="49">
        <f t="shared" ref="N4:N28" si="5">2^(-M4)</f>
        <v>1.6732735393820841E-4</v>
      </c>
      <c r="O4" s="48">
        <f>AVERAGE(N4:N10)</f>
        <v>1.1631596468557525E-4</v>
      </c>
      <c r="P4" s="46">
        <f>N4/$O$4</f>
        <v>1.4385587944915978</v>
      </c>
    </row>
    <row r="5" spans="1:16" x14ac:dyDescent="0.35">
      <c r="A5" s="44" t="s">
        <v>81</v>
      </c>
      <c r="B5" s="45">
        <v>18.788999999999998</v>
      </c>
      <c r="C5" s="45">
        <v>19.908999999999999</v>
      </c>
      <c r="D5" s="46">
        <v>21.696881226239718</v>
      </c>
      <c r="E5" s="47">
        <v>34.19</v>
      </c>
      <c r="F5" s="47">
        <v>34.1</v>
      </c>
      <c r="G5" s="47">
        <v>34.07</v>
      </c>
      <c r="H5" s="46">
        <f t="shared" si="0"/>
        <v>15.401</v>
      </c>
      <c r="I5" s="46">
        <f t="shared" si="1"/>
        <v>14.191000000000003</v>
      </c>
      <c r="J5" s="46">
        <f t="shared" si="2"/>
        <v>12.373118773760282</v>
      </c>
      <c r="K5" s="46">
        <f t="shared" si="3"/>
        <v>13.988372924586761</v>
      </c>
      <c r="L5" s="46"/>
      <c r="M5" s="46">
        <f t="shared" si="4"/>
        <v>13.988372924586761</v>
      </c>
      <c r="N5" s="49">
        <f t="shared" si="5"/>
        <v>6.152904284144163E-5</v>
      </c>
      <c r="O5" s="46"/>
      <c r="P5" s="46">
        <f t="shared" ref="P5:P28" si="6">N5/$O$4</f>
        <v>0.52898192443115299</v>
      </c>
    </row>
    <row r="6" spans="1:16" x14ac:dyDescent="0.35">
      <c r="A6" s="44" t="s">
        <v>107</v>
      </c>
      <c r="B6" s="45">
        <v>13.456999999999999</v>
      </c>
      <c r="C6" s="45">
        <v>15.235000000000001</v>
      </c>
      <c r="D6" s="46">
        <v>15.092881429367685</v>
      </c>
      <c r="E6" s="47">
        <v>26.31</v>
      </c>
      <c r="F6" s="47">
        <v>26.1</v>
      </c>
      <c r="G6" s="47">
        <v>28.33</v>
      </c>
      <c r="H6" s="46">
        <f t="shared" si="0"/>
        <v>12.853</v>
      </c>
      <c r="I6" s="46">
        <f t="shared" si="1"/>
        <v>10.865</v>
      </c>
      <c r="J6" s="46">
        <f t="shared" si="2"/>
        <v>13.237118570632314</v>
      </c>
      <c r="K6" s="46">
        <f t="shared" si="3"/>
        <v>12.318372856877438</v>
      </c>
      <c r="L6" s="46"/>
      <c r="M6" s="46">
        <f t="shared" si="4"/>
        <v>12.318372856877438</v>
      </c>
      <c r="N6" s="49">
        <f t="shared" si="5"/>
        <v>1.9579440275267071E-4</v>
      </c>
      <c r="O6" s="46"/>
      <c r="P6" s="46">
        <f t="shared" si="6"/>
        <v>1.6832977595288934</v>
      </c>
    </row>
    <row r="7" spans="1:16" x14ac:dyDescent="0.35">
      <c r="A7" s="44" t="s">
        <v>41</v>
      </c>
      <c r="B7" s="45">
        <v>15.164000000000001</v>
      </c>
      <c r="C7" s="45">
        <v>11.431999999999999</v>
      </c>
      <c r="D7" s="46">
        <v>12.058885061883526</v>
      </c>
      <c r="E7" s="47">
        <v>27.35</v>
      </c>
      <c r="F7" s="47">
        <v>26.29</v>
      </c>
      <c r="G7" s="47">
        <v>27.11</v>
      </c>
      <c r="H7" s="46">
        <f t="shared" si="0"/>
        <v>12.186</v>
      </c>
      <c r="I7" s="46">
        <f t="shared" si="1"/>
        <v>14.858000000000001</v>
      </c>
      <c r="J7" s="46">
        <f t="shared" si="2"/>
        <v>15.051114938116473</v>
      </c>
      <c r="K7" s="46">
        <f t="shared" si="3"/>
        <v>14.031704979372158</v>
      </c>
      <c r="L7" s="46"/>
      <c r="M7" s="46">
        <f t="shared" si="4"/>
        <v>14.031704979372158</v>
      </c>
      <c r="N7" s="49">
        <f t="shared" si="5"/>
        <v>5.9708465622265562E-5</v>
      </c>
      <c r="O7" s="46"/>
      <c r="P7" s="46">
        <f t="shared" si="6"/>
        <v>0.51332992666715349</v>
      </c>
    </row>
    <row r="8" spans="1:16" x14ac:dyDescent="0.35">
      <c r="A8" s="44" t="s">
        <v>42</v>
      </c>
      <c r="B8" s="45">
        <v>15.527000000000001</v>
      </c>
      <c r="C8" s="45">
        <v>13.606999999999999</v>
      </c>
      <c r="D8" s="46">
        <v>11.950880138431561</v>
      </c>
      <c r="E8" s="47">
        <v>27.62</v>
      </c>
      <c r="F8" s="47">
        <v>28.56</v>
      </c>
      <c r="G8" s="47">
        <v>26.12</v>
      </c>
      <c r="H8" s="46">
        <f t="shared" si="0"/>
        <v>12.093</v>
      </c>
      <c r="I8" s="46">
        <f t="shared" si="1"/>
        <v>14.952999999999999</v>
      </c>
      <c r="J8" s="46">
        <f t="shared" si="2"/>
        <v>14.16911986156844</v>
      </c>
      <c r="K8" s="46">
        <f t="shared" si="3"/>
        <v>13.73837328718948</v>
      </c>
      <c r="L8" s="46"/>
      <c r="M8" s="46">
        <f t="shared" si="4"/>
        <v>13.73837328718948</v>
      </c>
      <c r="N8" s="49">
        <f t="shared" si="5"/>
        <v>7.3170757135824921E-5</v>
      </c>
      <c r="O8" s="46"/>
      <c r="P8" s="46">
        <f t="shared" si="6"/>
        <v>0.62906891013301358</v>
      </c>
    </row>
    <row r="9" spans="1:16" x14ac:dyDescent="0.35">
      <c r="A9" s="44" t="s">
        <v>43</v>
      </c>
      <c r="B9" s="45">
        <v>21.908999999999999</v>
      </c>
      <c r="C9" s="45">
        <v>25.036000000000001</v>
      </c>
      <c r="D9" s="46">
        <v>20.619882768396138</v>
      </c>
      <c r="E9" s="47">
        <v>34.58</v>
      </c>
      <c r="F9" s="47">
        <v>35.380000000000003</v>
      </c>
      <c r="G9" s="47">
        <v>34.729999999999997</v>
      </c>
      <c r="H9" s="46">
        <f t="shared" si="0"/>
        <v>12.670999999999999</v>
      </c>
      <c r="I9" s="46">
        <f t="shared" si="1"/>
        <v>10.344000000000001</v>
      </c>
      <c r="J9" s="46">
        <f t="shared" si="2"/>
        <v>14.110117231603859</v>
      </c>
      <c r="K9" s="46">
        <f t="shared" si="3"/>
        <v>12.375039077201286</v>
      </c>
      <c r="L9" s="46"/>
      <c r="M9" s="46">
        <f t="shared" si="4"/>
        <v>12.375039077201286</v>
      </c>
      <c r="N9" s="49">
        <f t="shared" si="5"/>
        <v>1.8825305825961617E-4</v>
      </c>
      <c r="O9" s="46"/>
      <c r="P9" s="46">
        <f t="shared" si="6"/>
        <v>1.6184627687910333</v>
      </c>
    </row>
    <row r="10" spans="1:16" x14ac:dyDescent="0.35">
      <c r="A10" s="44" t="s">
        <v>82</v>
      </c>
      <c r="B10" s="45">
        <v>23.045000000000002</v>
      </c>
      <c r="C10" s="45">
        <v>22.976999999999997</v>
      </c>
      <c r="D10" s="46">
        <v>21.732881439918131</v>
      </c>
      <c r="E10" s="47">
        <v>36.1</v>
      </c>
      <c r="F10" s="47">
        <v>37.19</v>
      </c>
      <c r="G10" s="47">
        <v>35.97</v>
      </c>
      <c r="H10" s="46">
        <f t="shared" si="0"/>
        <v>13.055</v>
      </c>
      <c r="I10" s="46">
        <f t="shared" si="1"/>
        <v>14.213000000000001</v>
      </c>
      <c r="J10" s="46">
        <f t="shared" si="2"/>
        <v>14.237118560081868</v>
      </c>
      <c r="K10" s="46">
        <f t="shared" si="3"/>
        <v>13.835039520027289</v>
      </c>
      <c r="L10" s="46"/>
      <c r="M10" s="46">
        <f t="shared" si="4"/>
        <v>13.835039520027289</v>
      </c>
      <c r="N10" s="49">
        <f t="shared" si="5"/>
        <v>6.8428672248999363E-5</v>
      </c>
      <c r="O10" s="46"/>
      <c r="P10" s="46">
        <f t="shared" si="6"/>
        <v>0.58829991595715525</v>
      </c>
    </row>
    <row r="11" spans="1:16" x14ac:dyDescent="0.35">
      <c r="A11" s="44" t="s">
        <v>84</v>
      </c>
      <c r="B11" s="45">
        <v>23.661999999999999</v>
      </c>
      <c r="C11" s="45">
        <v>24.380999999999997</v>
      </c>
      <c r="D11" s="46">
        <v>20.391881918700175</v>
      </c>
      <c r="E11" s="47">
        <v>35.5</v>
      </c>
      <c r="F11" s="47">
        <v>34.909999999999997</v>
      </c>
      <c r="G11" s="47">
        <v>33.44</v>
      </c>
      <c r="H11" s="46">
        <f t="shared" si="0"/>
        <v>11.838000000000001</v>
      </c>
      <c r="I11" s="46">
        <f t="shared" si="1"/>
        <v>10.529</v>
      </c>
      <c r="J11" s="46">
        <f t="shared" si="2"/>
        <v>13.048118081299823</v>
      </c>
      <c r="K11" s="46">
        <f t="shared" si="3"/>
        <v>11.805039360433275</v>
      </c>
      <c r="L11" s="46"/>
      <c r="M11" s="46">
        <f t="shared" si="4"/>
        <v>11.805039360433275</v>
      </c>
      <c r="N11" s="49">
        <f t="shared" si="5"/>
        <v>2.7946604736421739E-4</v>
      </c>
      <c r="O11" s="46"/>
      <c r="P11" s="46">
        <f t="shared" si="6"/>
        <v>2.4026456567649044</v>
      </c>
    </row>
    <row r="12" spans="1:16" x14ac:dyDescent="0.35">
      <c r="A12" s="44" t="s">
        <v>85</v>
      </c>
      <c r="B12" s="45">
        <v>19.613999999999997</v>
      </c>
      <c r="C12" s="45">
        <v>12.837000000000002</v>
      </c>
      <c r="D12" s="46">
        <v>20.383882054906245</v>
      </c>
      <c r="E12" s="47">
        <v>30.02</v>
      </c>
      <c r="F12" s="47">
        <v>25.8</v>
      </c>
      <c r="G12" s="47">
        <v>30.31</v>
      </c>
      <c r="H12" s="46">
        <f t="shared" si="0"/>
        <v>10.406000000000002</v>
      </c>
      <c r="I12" s="46">
        <f t="shared" si="1"/>
        <v>12.962999999999999</v>
      </c>
      <c r="J12" s="46">
        <f t="shared" si="2"/>
        <v>9.926117945093754</v>
      </c>
      <c r="K12" s="46">
        <f t="shared" si="3"/>
        <v>11.098372648364583</v>
      </c>
      <c r="L12" s="46"/>
      <c r="M12" s="46">
        <f t="shared" si="4"/>
        <v>11.098372648364583</v>
      </c>
      <c r="N12" s="49">
        <f t="shared" si="5"/>
        <v>4.5609669977683036E-4</v>
      </c>
      <c r="O12" s="46"/>
      <c r="P12" s="46">
        <f t="shared" si="6"/>
        <v>3.9211874398303683</v>
      </c>
    </row>
    <row r="13" spans="1:16" x14ac:dyDescent="0.35">
      <c r="A13" s="44" t="s">
        <v>46</v>
      </c>
      <c r="B13" s="45">
        <v>21.152999999999999</v>
      </c>
      <c r="C13" s="45">
        <v>16.814</v>
      </c>
      <c r="D13" s="46">
        <v>20.317881531456202</v>
      </c>
      <c r="E13" s="47">
        <v>31.15</v>
      </c>
      <c r="F13" s="47">
        <v>29.1</v>
      </c>
      <c r="G13" s="47">
        <v>29.45</v>
      </c>
      <c r="H13" s="46">
        <f t="shared" si="0"/>
        <v>9.9969999999999999</v>
      </c>
      <c r="I13" s="46">
        <f t="shared" si="1"/>
        <v>12.286000000000001</v>
      </c>
      <c r="J13" s="46">
        <f t="shared" si="2"/>
        <v>9.1321184685437977</v>
      </c>
      <c r="K13" s="46">
        <f t="shared" si="3"/>
        <v>10.471706156181266</v>
      </c>
      <c r="L13" s="46"/>
      <c r="M13" s="46">
        <f t="shared" si="4"/>
        <v>10.471706156181266</v>
      </c>
      <c r="N13" s="49">
        <f t="shared" si="5"/>
        <v>7.0421024860283735E-4</v>
      </c>
      <c r="O13" s="46"/>
      <c r="P13" s="46">
        <f t="shared" si="6"/>
        <v>6.0542871351018333</v>
      </c>
    </row>
    <row r="14" spans="1:16" x14ac:dyDescent="0.35">
      <c r="A14" s="44" t="s">
        <v>47</v>
      </c>
      <c r="B14" s="45">
        <v>16.773000000000003</v>
      </c>
      <c r="C14" s="45">
        <v>22.26</v>
      </c>
      <c r="D14" s="46">
        <v>15.991881628526389</v>
      </c>
      <c r="E14" s="47">
        <v>27.21</v>
      </c>
      <c r="F14" s="47">
        <v>29.82</v>
      </c>
      <c r="G14" s="47">
        <v>29</v>
      </c>
      <c r="H14" s="46">
        <f t="shared" si="0"/>
        <v>10.436999999999998</v>
      </c>
      <c r="I14" s="46">
        <f t="shared" si="1"/>
        <v>7.5599999999999987</v>
      </c>
      <c r="J14" s="46">
        <f t="shared" si="2"/>
        <v>13.008118371473611</v>
      </c>
      <c r="K14" s="46">
        <f t="shared" si="3"/>
        <v>10.335039457157869</v>
      </c>
      <c r="L14" s="46"/>
      <c r="M14" s="46">
        <f t="shared" si="4"/>
        <v>10.335039457157869</v>
      </c>
      <c r="N14" s="49">
        <f t="shared" si="5"/>
        <v>7.7418208453486868E-4</v>
      </c>
      <c r="O14" s="46"/>
      <c r="P14" s="46">
        <f t="shared" si="6"/>
        <v>6.6558540491637057</v>
      </c>
    </row>
    <row r="15" spans="1:16" x14ac:dyDescent="0.35">
      <c r="A15" s="44" t="s">
        <v>48</v>
      </c>
      <c r="B15" s="45">
        <v>23.378999999999998</v>
      </c>
      <c r="C15" s="45">
        <v>25.661999999999999</v>
      </c>
      <c r="D15" s="46">
        <v>23.913881150330333</v>
      </c>
      <c r="E15" s="47">
        <v>33.25</v>
      </c>
      <c r="F15" s="47">
        <v>38.04</v>
      </c>
      <c r="G15" s="47">
        <v>37.25</v>
      </c>
      <c r="H15" s="46">
        <f t="shared" si="0"/>
        <v>9.8710000000000022</v>
      </c>
      <c r="I15" s="46">
        <f t="shared" si="1"/>
        <v>12.378</v>
      </c>
      <c r="J15" s="46">
        <f t="shared" si="2"/>
        <v>13.336118849669667</v>
      </c>
      <c r="K15" s="46">
        <f t="shared" si="3"/>
        <v>11.861706283223223</v>
      </c>
      <c r="L15" s="46"/>
      <c r="M15" s="46">
        <f t="shared" si="4"/>
        <v>11.861706283223223</v>
      </c>
      <c r="N15" s="49">
        <f t="shared" si="5"/>
        <v>2.6870182058206756E-4</v>
      </c>
      <c r="O15" s="46"/>
      <c r="P15" s="46">
        <f t="shared" si="6"/>
        <v>2.3101026699853371</v>
      </c>
    </row>
    <row r="16" spans="1:16" x14ac:dyDescent="0.35">
      <c r="A16" s="44" t="s">
        <v>49</v>
      </c>
      <c r="B16" s="45">
        <v>19.732000000000003</v>
      </c>
      <c r="C16" s="45">
        <v>25.340999999999998</v>
      </c>
      <c r="D16" s="46">
        <v>28.281881970586589</v>
      </c>
      <c r="E16" s="47">
        <v>32.950000000000003</v>
      </c>
      <c r="F16" s="47">
        <v>37.08</v>
      </c>
      <c r="G16" s="47">
        <v>37.42</v>
      </c>
      <c r="H16" s="46">
        <f t="shared" si="0"/>
        <v>13.218</v>
      </c>
      <c r="I16" s="46">
        <f t="shared" si="1"/>
        <v>11.739000000000001</v>
      </c>
      <c r="J16" s="46">
        <f t="shared" si="2"/>
        <v>9.1381180294134126</v>
      </c>
      <c r="K16" s="46">
        <f t="shared" si="3"/>
        <v>11.365039343137804</v>
      </c>
      <c r="L16" s="46"/>
      <c r="M16" s="46">
        <f t="shared" si="4"/>
        <v>11.365039343137804</v>
      </c>
      <c r="N16" s="49">
        <f t="shared" si="5"/>
        <v>3.7912485377405866E-4</v>
      </c>
      <c r="O16" s="46"/>
      <c r="P16" s="46">
        <f t="shared" si="6"/>
        <v>3.2594395343657867</v>
      </c>
    </row>
    <row r="17" spans="1:16" x14ac:dyDescent="0.35">
      <c r="A17" s="44" t="s">
        <v>88</v>
      </c>
      <c r="B17" s="45">
        <v>21.936</v>
      </c>
      <c r="C17" s="45">
        <v>24.372999999999998</v>
      </c>
      <c r="D17" s="46">
        <v>24.485882411514446</v>
      </c>
      <c r="E17" s="47">
        <v>35.43</v>
      </c>
      <c r="F17" s="47">
        <v>35.19</v>
      </c>
      <c r="G17" s="47">
        <v>35.56</v>
      </c>
      <c r="H17" s="46">
        <f t="shared" si="0"/>
        <v>13.494</v>
      </c>
      <c r="I17" s="46">
        <f t="shared" si="1"/>
        <v>10.817</v>
      </c>
      <c r="J17" s="46">
        <f t="shared" si="2"/>
        <v>11.074117588485556</v>
      </c>
      <c r="K17" s="46">
        <f t="shared" si="3"/>
        <v>11.795039196161852</v>
      </c>
      <c r="L17" s="46"/>
      <c r="M17" s="46">
        <f t="shared" si="4"/>
        <v>11.795039196161852</v>
      </c>
      <c r="N17" s="49">
        <f t="shared" si="5"/>
        <v>2.8140991948834689E-4</v>
      </c>
      <c r="O17" s="46"/>
      <c r="P17" s="46">
        <f t="shared" si="6"/>
        <v>2.4193576543774777</v>
      </c>
    </row>
    <row r="18" spans="1:16" x14ac:dyDescent="0.35">
      <c r="A18" s="44" t="s">
        <v>89</v>
      </c>
      <c r="B18" s="45">
        <v>21.195</v>
      </c>
      <c r="C18" s="45">
        <v>22.001000000000001</v>
      </c>
      <c r="D18" s="46">
        <v>19.318882070736553</v>
      </c>
      <c r="E18" s="47">
        <v>34.03</v>
      </c>
      <c r="F18" s="47">
        <v>32.99</v>
      </c>
      <c r="G18" s="47">
        <v>33.72</v>
      </c>
      <c r="H18" s="46">
        <f t="shared" si="0"/>
        <v>12.835000000000001</v>
      </c>
      <c r="I18" s="46">
        <f t="shared" si="1"/>
        <v>10.989000000000001</v>
      </c>
      <c r="J18" s="46">
        <f t="shared" si="2"/>
        <v>14.401117929263446</v>
      </c>
      <c r="K18" s="46">
        <f t="shared" si="3"/>
        <v>12.74170597642115</v>
      </c>
      <c r="L18" s="46"/>
      <c r="M18" s="46">
        <f t="shared" si="4"/>
        <v>12.74170597642115</v>
      </c>
      <c r="N18" s="49">
        <f t="shared" si="5"/>
        <v>1.4600384907440545E-4</v>
      </c>
      <c r="O18" s="46"/>
      <c r="P18" s="46">
        <f t="shared" si="6"/>
        <v>1.2552348206807409</v>
      </c>
    </row>
    <row r="19" spans="1:16" x14ac:dyDescent="0.35">
      <c r="A19" s="44" t="s">
        <v>52</v>
      </c>
      <c r="B19" s="45">
        <v>22.32</v>
      </c>
      <c r="C19" s="45">
        <v>20.099</v>
      </c>
      <c r="D19" s="46">
        <v>21.715880518163583</v>
      </c>
      <c r="E19" s="47">
        <v>33.68</v>
      </c>
      <c r="F19" s="47">
        <v>32.86</v>
      </c>
      <c r="G19" s="47">
        <v>33.79</v>
      </c>
      <c r="H19" s="46">
        <f t="shared" si="0"/>
        <v>11.36</v>
      </c>
      <c r="I19" s="46">
        <f t="shared" si="1"/>
        <v>12.760999999999999</v>
      </c>
      <c r="J19" s="46">
        <f t="shared" si="2"/>
        <v>12.074119481836416</v>
      </c>
      <c r="K19" s="46">
        <f t="shared" si="3"/>
        <v>12.065039827278804</v>
      </c>
      <c r="L19" s="46"/>
      <c r="M19" s="46">
        <f t="shared" si="4"/>
        <v>12.065039827278804</v>
      </c>
      <c r="N19" s="49">
        <f t="shared" si="5"/>
        <v>2.3337864452462544E-4</v>
      </c>
      <c r="O19" s="46"/>
      <c r="P19" s="46">
        <f t="shared" si="6"/>
        <v>2.0064197133686115</v>
      </c>
    </row>
    <row r="20" spans="1:16" x14ac:dyDescent="0.35">
      <c r="A20" s="44" t="s">
        <v>53</v>
      </c>
      <c r="B20" s="45">
        <v>16.962</v>
      </c>
      <c r="C20" s="45">
        <v>10.746</v>
      </c>
      <c r="D20" s="46">
        <v>5.6368819268862485</v>
      </c>
      <c r="E20" s="47">
        <v>27.29</v>
      </c>
      <c r="F20" s="47">
        <v>23.02</v>
      </c>
      <c r="G20" s="47">
        <v>18.86</v>
      </c>
      <c r="H20" s="46">
        <f t="shared" si="0"/>
        <v>10.327999999999999</v>
      </c>
      <c r="I20" s="46">
        <f t="shared" si="1"/>
        <v>12.273999999999999</v>
      </c>
      <c r="J20" s="46">
        <f t="shared" si="2"/>
        <v>13.223118073113751</v>
      </c>
      <c r="K20" s="46">
        <f t="shared" si="3"/>
        <v>11.94170602437125</v>
      </c>
      <c r="L20" s="46"/>
      <c r="M20" s="46">
        <f t="shared" si="4"/>
        <v>11.94170602437125</v>
      </c>
      <c r="N20" s="49">
        <f t="shared" si="5"/>
        <v>2.5420745766129157E-4</v>
      </c>
      <c r="O20" s="46"/>
      <c r="P20" s="46">
        <f t="shared" si="6"/>
        <v>2.1854906877870457</v>
      </c>
    </row>
    <row r="21" spans="1:16" x14ac:dyDescent="0.35">
      <c r="A21" s="44" t="s">
        <v>54</v>
      </c>
      <c r="B21" s="45">
        <v>18.116</v>
      </c>
      <c r="C21" s="45">
        <v>14.537999999999998</v>
      </c>
      <c r="D21" s="46">
        <v>10.920882411514443</v>
      </c>
      <c r="E21" s="47">
        <v>28.45</v>
      </c>
      <c r="F21" s="47">
        <v>26.83</v>
      </c>
      <c r="G21" s="47">
        <v>23.68</v>
      </c>
      <c r="H21" s="46">
        <f t="shared" si="0"/>
        <v>10.334</v>
      </c>
      <c r="I21" s="46">
        <f t="shared" si="1"/>
        <v>12.292</v>
      </c>
      <c r="J21" s="46">
        <f t="shared" si="2"/>
        <v>12.759117588485557</v>
      </c>
      <c r="K21" s="46">
        <f t="shared" si="3"/>
        <v>11.795039196161852</v>
      </c>
      <c r="L21" s="46"/>
      <c r="M21" s="46">
        <f t="shared" si="4"/>
        <v>11.795039196161852</v>
      </c>
      <c r="N21" s="49">
        <f t="shared" si="5"/>
        <v>2.8140991948834689E-4</v>
      </c>
      <c r="O21" s="46"/>
      <c r="P21" s="46">
        <f t="shared" si="6"/>
        <v>2.4193576543774777</v>
      </c>
    </row>
    <row r="22" spans="1:16" x14ac:dyDescent="0.35">
      <c r="A22" s="44" t="s">
        <v>55</v>
      </c>
      <c r="B22" s="45">
        <v>16.483000000000001</v>
      </c>
      <c r="C22" s="45">
        <v>11.943000000000001</v>
      </c>
      <c r="D22" s="46">
        <v>13.048882070736553</v>
      </c>
      <c r="E22" s="47">
        <v>29.09</v>
      </c>
      <c r="F22" s="47">
        <v>27.26</v>
      </c>
      <c r="G22" s="47">
        <v>23.35</v>
      </c>
      <c r="H22" s="46">
        <f t="shared" si="0"/>
        <v>12.606999999999999</v>
      </c>
      <c r="I22" s="46">
        <f t="shared" si="1"/>
        <v>15.317</v>
      </c>
      <c r="J22" s="46">
        <f t="shared" si="2"/>
        <v>10.301117929263448</v>
      </c>
      <c r="K22" s="46">
        <f t="shared" si="3"/>
        <v>12.74170597642115</v>
      </c>
      <c r="L22" s="46"/>
      <c r="M22" s="46">
        <f t="shared" si="4"/>
        <v>12.74170597642115</v>
      </c>
      <c r="N22" s="49">
        <f t="shared" si="5"/>
        <v>1.4600384907440545E-4</v>
      </c>
      <c r="O22" s="46"/>
      <c r="P22" s="46">
        <f t="shared" si="6"/>
        <v>1.2552348206807409</v>
      </c>
    </row>
    <row r="23" spans="1:16" x14ac:dyDescent="0.35">
      <c r="A23" s="44" t="s">
        <v>92</v>
      </c>
      <c r="B23" s="45">
        <v>24.364000000000001</v>
      </c>
      <c r="C23" s="45">
        <v>20.441000000000003</v>
      </c>
      <c r="D23" s="46">
        <v>22.059881918700178</v>
      </c>
      <c r="E23" s="47">
        <v>35</v>
      </c>
      <c r="F23" s="47">
        <v>32.82</v>
      </c>
      <c r="G23" s="47">
        <v>34.46</v>
      </c>
      <c r="H23" s="46">
        <f t="shared" si="0"/>
        <v>10.635999999999999</v>
      </c>
      <c r="I23" s="46">
        <f t="shared" si="1"/>
        <v>12.378999999999998</v>
      </c>
      <c r="J23" s="46">
        <f t="shared" si="2"/>
        <v>12.400118081299823</v>
      </c>
      <c r="K23" s="46">
        <f t="shared" si="3"/>
        <v>11.805039360433275</v>
      </c>
      <c r="L23" s="46"/>
      <c r="M23" s="46">
        <f t="shared" si="4"/>
        <v>11.805039360433275</v>
      </c>
      <c r="N23" s="49">
        <f t="shared" si="5"/>
        <v>2.7946604736421739E-4</v>
      </c>
      <c r="O23" s="46"/>
      <c r="P23" s="46">
        <f t="shared" si="6"/>
        <v>2.4026456567649044</v>
      </c>
    </row>
    <row r="24" spans="1:16" x14ac:dyDescent="0.35">
      <c r="A24" s="44" t="s">
        <v>93</v>
      </c>
      <c r="B24" s="46">
        <v>23.659000000000002</v>
      </c>
      <c r="C24" s="46">
        <v>20.757999999999999</v>
      </c>
      <c r="D24" s="46">
        <v>24.407882054906246</v>
      </c>
      <c r="E24" s="46">
        <v>34.42</v>
      </c>
      <c r="F24" s="46">
        <v>33.65</v>
      </c>
      <c r="G24" s="46">
        <v>34.049999999999997</v>
      </c>
      <c r="H24" s="46">
        <f t="shared" si="0"/>
        <v>10.760999999999999</v>
      </c>
      <c r="I24" s="46">
        <f t="shared" si="1"/>
        <v>12.891999999999999</v>
      </c>
      <c r="J24" s="46">
        <f t="shared" si="2"/>
        <v>9.6421179450937515</v>
      </c>
      <c r="K24" s="46">
        <f t="shared" si="3"/>
        <v>11.098372648364583</v>
      </c>
      <c r="L24" s="46"/>
      <c r="M24" s="46">
        <f t="shared" si="4"/>
        <v>11.098372648364583</v>
      </c>
      <c r="N24" s="49">
        <f t="shared" si="5"/>
        <v>4.5609669977683036E-4</v>
      </c>
      <c r="O24" s="46"/>
      <c r="P24" s="46">
        <f t="shared" si="6"/>
        <v>3.9211874398303683</v>
      </c>
    </row>
    <row r="25" spans="1:16" x14ac:dyDescent="0.35">
      <c r="A25" s="44" t="s">
        <v>58</v>
      </c>
      <c r="B25" s="46">
        <v>24.314</v>
      </c>
      <c r="C25" s="46">
        <v>24.881</v>
      </c>
      <c r="D25" s="46">
        <v>25.539881531456196</v>
      </c>
      <c r="E25" s="46">
        <v>35.36</v>
      </c>
      <c r="F25" s="46">
        <v>33.880000000000003</v>
      </c>
      <c r="G25" s="46">
        <v>36.909999999999997</v>
      </c>
      <c r="H25" s="46">
        <f t="shared" si="0"/>
        <v>11.045999999999999</v>
      </c>
      <c r="I25" s="46">
        <f t="shared" si="1"/>
        <v>8.9990000000000023</v>
      </c>
      <c r="J25" s="46">
        <f t="shared" si="2"/>
        <v>11.370118468543801</v>
      </c>
      <c r="K25" s="46">
        <f t="shared" si="3"/>
        <v>10.471706156181268</v>
      </c>
      <c r="L25" s="46"/>
      <c r="M25" s="46">
        <f t="shared" si="4"/>
        <v>10.471706156181268</v>
      </c>
      <c r="N25" s="49">
        <f t="shared" si="5"/>
        <v>7.0421024860283681E-4</v>
      </c>
      <c r="O25" s="46"/>
      <c r="P25" s="46">
        <f t="shared" si="6"/>
        <v>6.0542871351018279</v>
      </c>
    </row>
    <row r="26" spans="1:16" x14ac:dyDescent="0.35">
      <c r="A26" s="44" t="s">
        <v>59</v>
      </c>
      <c r="B26" s="46">
        <v>15.842000000000001</v>
      </c>
      <c r="C26" s="46">
        <v>17.841000000000001</v>
      </c>
      <c r="D26" s="46">
        <v>18.041881628526394</v>
      </c>
      <c r="E26" s="46">
        <v>27.69</v>
      </c>
      <c r="F26" s="46">
        <v>27.94</v>
      </c>
      <c r="G26" s="46">
        <v>27.1</v>
      </c>
      <c r="H26" s="46">
        <f t="shared" si="0"/>
        <v>11.848000000000001</v>
      </c>
      <c r="I26" s="46">
        <f t="shared" si="1"/>
        <v>10.099</v>
      </c>
      <c r="J26" s="46">
        <f t="shared" si="2"/>
        <v>9.0581183714736078</v>
      </c>
      <c r="K26" s="46">
        <f t="shared" si="3"/>
        <v>10.335039457157871</v>
      </c>
      <c r="L26" s="46"/>
      <c r="M26" s="46">
        <f t="shared" si="4"/>
        <v>10.335039457157871</v>
      </c>
      <c r="N26" s="49">
        <f t="shared" si="5"/>
        <v>7.7418208453486727E-4</v>
      </c>
      <c r="O26" s="46"/>
      <c r="P26" s="46">
        <f t="shared" si="6"/>
        <v>6.6558540491636942</v>
      </c>
    </row>
    <row r="27" spans="1:16" x14ac:dyDescent="0.35">
      <c r="A27" s="44" t="s">
        <v>60</v>
      </c>
      <c r="B27" s="46">
        <v>15.711999999999998</v>
      </c>
      <c r="C27" s="46">
        <v>18.114000000000001</v>
      </c>
      <c r="D27" s="46">
        <v>15.688882411514442</v>
      </c>
      <c r="E27" s="46">
        <v>29.24</v>
      </c>
      <c r="F27" s="46">
        <v>29.12</v>
      </c>
      <c r="G27" s="46">
        <v>26.54</v>
      </c>
      <c r="H27" s="46">
        <f t="shared" si="0"/>
        <v>13.528</v>
      </c>
      <c r="I27" s="46">
        <f t="shared" si="1"/>
        <v>11.006</v>
      </c>
      <c r="J27" s="46">
        <f t="shared" si="2"/>
        <v>10.851117588485558</v>
      </c>
      <c r="K27" s="46">
        <f t="shared" si="3"/>
        <v>11.795039196161852</v>
      </c>
      <c r="L27" s="46"/>
      <c r="M27" s="46">
        <f t="shared" si="4"/>
        <v>11.795039196161852</v>
      </c>
      <c r="N27" s="49">
        <f t="shared" si="5"/>
        <v>2.8140991948834689E-4</v>
      </c>
      <c r="O27" s="46"/>
      <c r="P27" s="46">
        <f t="shared" si="6"/>
        <v>2.4193576543774777</v>
      </c>
    </row>
    <row r="28" spans="1:16" x14ac:dyDescent="0.35">
      <c r="A28" s="44" t="s">
        <v>61</v>
      </c>
      <c r="B28" s="46">
        <v>17.187999999999999</v>
      </c>
      <c r="C28" s="46">
        <v>13.682</v>
      </c>
      <c r="D28" s="46">
        <v>13.164882070736551</v>
      </c>
      <c r="E28" s="46">
        <v>28.22</v>
      </c>
      <c r="F28" s="46">
        <v>27.34</v>
      </c>
      <c r="G28" s="46">
        <v>26.7</v>
      </c>
      <c r="H28" s="46">
        <f t="shared" si="0"/>
        <v>11.032</v>
      </c>
      <c r="I28" s="46">
        <f t="shared" si="1"/>
        <v>13.657999999999999</v>
      </c>
      <c r="J28" s="46">
        <f t="shared" si="2"/>
        <v>13.535117929263448</v>
      </c>
      <c r="K28" s="46">
        <f t="shared" si="3"/>
        <v>12.74170597642115</v>
      </c>
      <c r="L28" s="46"/>
      <c r="M28" s="46">
        <f t="shared" si="4"/>
        <v>12.74170597642115</v>
      </c>
      <c r="N28" s="49">
        <f t="shared" si="5"/>
        <v>1.4600384907440545E-4</v>
      </c>
      <c r="O28" s="46"/>
      <c r="P28" s="46">
        <f t="shared" si="6"/>
        <v>1.2552348206807409</v>
      </c>
    </row>
  </sheetData>
  <mergeCells count="4">
    <mergeCell ref="A1:P1"/>
    <mergeCell ref="B2:D2"/>
    <mergeCell ref="E2:G2"/>
    <mergeCell ref="H2:J2"/>
  </mergeCells>
  <phoneticPr fontId="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9FB0-9862-4271-9ED9-D509F07B3360}">
  <dimension ref="A1:J19"/>
  <sheetViews>
    <sheetView workbookViewId="0">
      <selection activeCell="G27" sqref="G27"/>
    </sheetView>
  </sheetViews>
  <sheetFormatPr defaultRowHeight="14.15" x14ac:dyDescent="0.35"/>
  <cols>
    <col min="1" max="2" width="7.7109375" style="6" customWidth="1"/>
    <col min="3" max="3" width="7" style="6" customWidth="1"/>
    <col min="4" max="4" width="9.28515625" style="6" customWidth="1"/>
    <col min="5" max="16384" width="9.140625" style="6"/>
  </cols>
  <sheetData>
    <row r="1" spans="1:10" ht="55.3" customHeight="1" x14ac:dyDescent="0.35">
      <c r="A1" s="73" t="s">
        <v>6062</v>
      </c>
      <c r="B1" s="73"/>
      <c r="C1" s="73"/>
      <c r="D1" s="73"/>
    </row>
    <row r="3" spans="1:10" x14ac:dyDescent="0.35">
      <c r="A3" s="73" t="s">
        <v>508</v>
      </c>
      <c r="B3" s="76"/>
      <c r="C3" s="76"/>
      <c r="D3" s="76"/>
    </row>
    <row r="4" spans="1:10" x14ac:dyDescent="0.35">
      <c r="A4" s="36" t="s">
        <v>76</v>
      </c>
      <c r="B4" s="36" t="s">
        <v>77</v>
      </c>
      <c r="C4" s="36" t="s">
        <v>78</v>
      </c>
      <c r="D4" s="36" t="s">
        <v>79</v>
      </c>
    </row>
    <row r="5" spans="1:10" x14ac:dyDescent="0.35">
      <c r="A5" s="34">
        <v>12.4</v>
      </c>
      <c r="B5" s="34">
        <v>10.8</v>
      </c>
      <c r="C5" s="34">
        <v>11.2</v>
      </c>
      <c r="D5" s="34">
        <v>12.7</v>
      </c>
    </row>
    <row r="6" spans="1:10" x14ac:dyDescent="0.35">
      <c r="A6" s="34">
        <v>11.3</v>
      </c>
      <c r="B6" s="34">
        <v>12.1</v>
      </c>
      <c r="C6" s="34">
        <v>11.5</v>
      </c>
      <c r="D6" s="34">
        <v>13.4</v>
      </c>
    </row>
    <row r="7" spans="1:10" x14ac:dyDescent="0.35">
      <c r="A7" s="34">
        <v>12.5</v>
      </c>
      <c r="B7" s="34">
        <v>11.4</v>
      </c>
      <c r="C7" s="34">
        <v>14.6</v>
      </c>
      <c r="D7" s="34">
        <v>13</v>
      </c>
    </row>
    <row r="8" spans="1:10" x14ac:dyDescent="0.35">
      <c r="A8" s="34">
        <v>13.3</v>
      </c>
      <c r="B8" s="34">
        <v>10</v>
      </c>
      <c r="C8" s="34">
        <v>12.6</v>
      </c>
      <c r="D8" s="34">
        <v>13.9</v>
      </c>
    </row>
    <row r="9" spans="1:10" x14ac:dyDescent="0.35">
      <c r="A9" s="34">
        <v>13.3</v>
      </c>
      <c r="B9" s="34">
        <v>11.9</v>
      </c>
      <c r="C9" s="34">
        <v>16.899999999999999</v>
      </c>
      <c r="D9" s="34">
        <v>13.7</v>
      </c>
    </row>
    <row r="10" spans="1:10" x14ac:dyDescent="0.35">
      <c r="A10" s="34">
        <v>12.8</v>
      </c>
      <c r="B10" s="34">
        <v>10.6</v>
      </c>
      <c r="C10" s="34">
        <v>16.7</v>
      </c>
      <c r="D10" s="34">
        <v>14.2</v>
      </c>
      <c r="G10" s="11"/>
      <c r="H10" s="11"/>
      <c r="J10" s="11"/>
    </row>
    <row r="11" spans="1:10" x14ac:dyDescent="0.35">
      <c r="A11" s="11"/>
      <c r="B11" s="11"/>
      <c r="C11" s="11"/>
      <c r="D11" s="11"/>
      <c r="G11" s="11"/>
      <c r="H11" s="11"/>
      <c r="I11" s="11"/>
      <c r="J11" s="11"/>
    </row>
    <row r="12" spans="1:10" x14ac:dyDescent="0.35">
      <c r="A12" s="76" t="s">
        <v>117</v>
      </c>
      <c r="B12" s="76"/>
      <c r="C12" s="76"/>
      <c r="D12" s="76"/>
      <c r="G12" s="11"/>
      <c r="H12" s="11"/>
      <c r="J12" s="11"/>
    </row>
    <row r="13" spans="1:10" x14ac:dyDescent="0.35">
      <c r="A13" s="36" t="s">
        <v>76</v>
      </c>
      <c r="B13" s="36" t="s">
        <v>77</v>
      </c>
      <c r="C13" s="36" t="s">
        <v>78</v>
      </c>
      <c r="D13" s="36" t="s">
        <v>79</v>
      </c>
    </row>
    <row r="14" spans="1:10" x14ac:dyDescent="0.35">
      <c r="A14" s="34">
        <v>12.4</v>
      </c>
      <c r="B14" s="34">
        <v>10.8</v>
      </c>
      <c r="C14" s="34">
        <v>11.2</v>
      </c>
      <c r="D14" s="34">
        <v>12.7</v>
      </c>
    </row>
    <row r="15" spans="1:10" x14ac:dyDescent="0.35">
      <c r="A15" s="34">
        <v>11.3</v>
      </c>
      <c r="B15" s="34">
        <v>12.1</v>
      </c>
      <c r="C15" s="34">
        <v>11.5</v>
      </c>
      <c r="D15" s="34">
        <v>13.4</v>
      </c>
    </row>
    <row r="16" spans="1:10" x14ac:dyDescent="0.35">
      <c r="A16" s="34">
        <v>12.5</v>
      </c>
      <c r="B16" s="34">
        <v>11.4</v>
      </c>
      <c r="C16" s="34">
        <v>14.6</v>
      </c>
      <c r="D16" s="34">
        <v>13</v>
      </c>
    </row>
    <row r="17" spans="1:4" x14ac:dyDescent="0.35">
      <c r="A17" s="34">
        <v>13.3</v>
      </c>
      <c r="B17" s="34">
        <v>10</v>
      </c>
      <c r="C17" s="34">
        <v>12.6</v>
      </c>
      <c r="D17" s="34">
        <v>13.9</v>
      </c>
    </row>
    <row r="18" spans="1:4" x14ac:dyDescent="0.35">
      <c r="A18" s="34">
        <v>13.3</v>
      </c>
      <c r="B18" s="34">
        <v>11.9</v>
      </c>
      <c r="C18" s="34">
        <v>16.899999999999999</v>
      </c>
      <c r="D18" s="34">
        <v>13.7</v>
      </c>
    </row>
    <row r="19" spans="1:4" x14ac:dyDescent="0.35">
      <c r="A19" s="34">
        <v>12.8</v>
      </c>
      <c r="B19" s="34">
        <v>10.6</v>
      </c>
      <c r="C19" s="34">
        <v>16.7</v>
      </c>
      <c r="D19" s="34">
        <v>14.2</v>
      </c>
    </row>
  </sheetData>
  <mergeCells count="3">
    <mergeCell ref="A3:D3"/>
    <mergeCell ref="A12:D12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BEA5-0EE5-4903-9B62-E4BB37B532AE}">
  <dimension ref="A1:Y194"/>
  <sheetViews>
    <sheetView tabSelected="1" zoomScale="70" zoomScaleNormal="70" workbookViewId="0">
      <selection activeCell="Z3" sqref="Z3"/>
    </sheetView>
  </sheetViews>
  <sheetFormatPr defaultRowHeight="14.15" x14ac:dyDescent="0.35"/>
  <cols>
    <col min="1" max="1" width="8.28515625" style="58" customWidth="1"/>
    <col min="2" max="7" width="4.5" style="7" bestFit="1" customWidth="1"/>
    <col min="8" max="13" width="4.42578125" style="7" bestFit="1" customWidth="1"/>
    <col min="14" max="19" width="4.35546875" style="7" bestFit="1" customWidth="1"/>
    <col min="20" max="25" width="4.42578125" style="7" bestFit="1" customWidth="1"/>
    <col min="26" max="16384" width="9.140625" style="6"/>
  </cols>
  <sheetData>
    <row r="1" spans="1:25" x14ac:dyDescent="0.35">
      <c r="A1" s="80" t="s">
        <v>6063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x14ac:dyDescent="0.35">
      <c r="A2" s="88" t="s">
        <v>0</v>
      </c>
      <c r="B2" s="89" t="s">
        <v>80</v>
      </c>
      <c r="C2" s="89" t="s">
        <v>81</v>
      </c>
      <c r="D2" s="89" t="s">
        <v>40</v>
      </c>
      <c r="E2" s="89" t="s">
        <v>41</v>
      </c>
      <c r="F2" s="89" t="s">
        <v>42</v>
      </c>
      <c r="G2" s="89" t="s">
        <v>43</v>
      </c>
      <c r="H2" s="89" t="s">
        <v>84</v>
      </c>
      <c r="I2" s="89" t="s">
        <v>85</v>
      </c>
      <c r="J2" s="89" t="s">
        <v>46</v>
      </c>
      <c r="K2" s="89" t="s">
        <v>47</v>
      </c>
      <c r="L2" s="89" t="s">
        <v>48</v>
      </c>
      <c r="M2" s="89" t="s">
        <v>49</v>
      </c>
      <c r="N2" s="89" t="s">
        <v>88</v>
      </c>
      <c r="O2" s="89" t="s">
        <v>89</v>
      </c>
      <c r="P2" s="89" t="s">
        <v>52</v>
      </c>
      <c r="Q2" s="89" t="s">
        <v>53</v>
      </c>
      <c r="R2" s="89" t="s">
        <v>54</v>
      </c>
      <c r="S2" s="89" t="s">
        <v>55</v>
      </c>
      <c r="T2" s="89" t="s">
        <v>92</v>
      </c>
      <c r="U2" s="89" t="s">
        <v>93</v>
      </c>
      <c r="V2" s="89" t="s">
        <v>58</v>
      </c>
      <c r="W2" s="89" t="s">
        <v>59</v>
      </c>
      <c r="X2" s="89" t="s">
        <v>60</v>
      </c>
      <c r="Y2" s="89" t="s">
        <v>61</v>
      </c>
    </row>
    <row r="3" spans="1:25" ht="96.9" x14ac:dyDescent="0.35">
      <c r="A3" s="88" t="s">
        <v>118</v>
      </c>
      <c r="B3" s="89">
        <v>49</v>
      </c>
      <c r="C3" s="89">
        <v>34</v>
      </c>
      <c r="D3" s="89">
        <v>0</v>
      </c>
      <c r="E3" s="89">
        <v>578</v>
      </c>
      <c r="F3" s="89">
        <v>301</v>
      </c>
      <c r="G3" s="89">
        <v>665</v>
      </c>
      <c r="H3" s="89">
        <v>78</v>
      </c>
      <c r="I3" s="89">
        <v>928</v>
      </c>
      <c r="J3" s="89">
        <v>0</v>
      </c>
      <c r="K3" s="89">
        <v>398</v>
      </c>
      <c r="L3" s="89">
        <v>170</v>
      </c>
      <c r="M3" s="89">
        <v>0</v>
      </c>
      <c r="N3" s="89">
        <v>1026</v>
      </c>
      <c r="O3" s="89">
        <v>224</v>
      </c>
      <c r="P3" s="89">
        <v>0</v>
      </c>
      <c r="Q3" s="89">
        <v>1108</v>
      </c>
      <c r="R3" s="89">
        <v>946</v>
      </c>
      <c r="S3" s="89">
        <v>336</v>
      </c>
      <c r="T3" s="89">
        <v>87</v>
      </c>
      <c r="U3" s="89">
        <v>532</v>
      </c>
      <c r="V3" s="89">
        <v>0</v>
      </c>
      <c r="W3" s="89">
        <v>143</v>
      </c>
      <c r="X3" s="89">
        <v>685</v>
      </c>
      <c r="Y3" s="89">
        <v>370</v>
      </c>
    </row>
    <row r="4" spans="1:25" ht="75.45" x14ac:dyDescent="0.35">
      <c r="A4" s="88" t="s">
        <v>119</v>
      </c>
      <c r="B4" s="89">
        <v>37</v>
      </c>
      <c r="C4" s="89">
        <v>421</v>
      </c>
      <c r="D4" s="89">
        <v>160</v>
      </c>
      <c r="E4" s="89">
        <v>952</v>
      </c>
      <c r="F4" s="89">
        <v>304</v>
      </c>
      <c r="G4" s="89">
        <v>1264</v>
      </c>
      <c r="H4" s="89">
        <v>77</v>
      </c>
      <c r="I4" s="89">
        <v>70</v>
      </c>
      <c r="J4" s="89">
        <v>13</v>
      </c>
      <c r="K4" s="89">
        <v>465</v>
      </c>
      <c r="L4" s="89">
        <v>458</v>
      </c>
      <c r="M4" s="89">
        <v>93</v>
      </c>
      <c r="N4" s="89">
        <v>349</v>
      </c>
      <c r="O4" s="89">
        <v>389</v>
      </c>
      <c r="P4" s="89">
        <v>189</v>
      </c>
      <c r="Q4" s="89">
        <v>2253</v>
      </c>
      <c r="R4" s="89">
        <v>1284</v>
      </c>
      <c r="S4" s="89">
        <v>335</v>
      </c>
      <c r="T4" s="89">
        <v>166</v>
      </c>
      <c r="U4" s="89">
        <v>160</v>
      </c>
      <c r="V4" s="89">
        <v>48</v>
      </c>
      <c r="W4" s="89">
        <v>474</v>
      </c>
      <c r="X4" s="89">
        <v>410</v>
      </c>
      <c r="Y4" s="89">
        <v>1737</v>
      </c>
    </row>
    <row r="5" spans="1:25" ht="118.3" x14ac:dyDescent="0.35">
      <c r="A5" s="88" t="s">
        <v>120</v>
      </c>
      <c r="B5" s="89">
        <v>0</v>
      </c>
      <c r="C5" s="89">
        <v>15</v>
      </c>
      <c r="D5" s="89">
        <v>5</v>
      </c>
      <c r="E5" s="89">
        <v>5</v>
      </c>
      <c r="F5" s="89">
        <v>0</v>
      </c>
      <c r="G5" s="89">
        <v>13</v>
      </c>
      <c r="H5" s="89">
        <v>0</v>
      </c>
      <c r="I5" s="89">
        <v>0</v>
      </c>
      <c r="J5" s="89">
        <v>0</v>
      </c>
      <c r="K5" s="89">
        <v>3</v>
      </c>
      <c r="L5" s="89">
        <v>0</v>
      </c>
      <c r="M5" s="89">
        <v>0</v>
      </c>
      <c r="N5" s="89">
        <v>0</v>
      </c>
      <c r="O5" s="89">
        <v>0</v>
      </c>
      <c r="P5" s="89">
        <v>0</v>
      </c>
      <c r="Q5" s="89">
        <v>0</v>
      </c>
      <c r="R5" s="89">
        <v>0</v>
      </c>
      <c r="S5" s="89">
        <v>0</v>
      </c>
      <c r="T5" s="89">
        <v>74</v>
      </c>
      <c r="U5" s="89">
        <v>0</v>
      </c>
      <c r="V5" s="89">
        <v>0</v>
      </c>
      <c r="W5" s="89">
        <v>0</v>
      </c>
      <c r="X5" s="89">
        <v>13</v>
      </c>
      <c r="Y5" s="89">
        <v>36</v>
      </c>
    </row>
    <row r="6" spans="1:25" ht="75.45" x14ac:dyDescent="0.35">
      <c r="A6" s="88" t="s">
        <v>121</v>
      </c>
      <c r="B6" s="89">
        <v>0</v>
      </c>
      <c r="C6" s="89">
        <v>7150</v>
      </c>
      <c r="D6" s="89">
        <v>2091.0000000000014</v>
      </c>
      <c r="E6" s="89">
        <v>15651.000000000013</v>
      </c>
      <c r="F6" s="89">
        <v>4020.0000000000045</v>
      </c>
      <c r="G6" s="89">
        <v>9389.0000000000036</v>
      </c>
      <c r="H6" s="89">
        <v>1662.0000000000007</v>
      </c>
      <c r="I6" s="89">
        <v>6235.0000000000073</v>
      </c>
      <c r="J6" s="89">
        <v>1794.0000000000016</v>
      </c>
      <c r="K6" s="89">
        <v>3762.0000000000023</v>
      </c>
      <c r="L6" s="89">
        <v>2351.0000000000014</v>
      </c>
      <c r="M6" s="89">
        <v>1544.0000000000005</v>
      </c>
      <c r="N6" s="89">
        <v>6491.0000000000127</v>
      </c>
      <c r="O6" s="89">
        <v>4255.0000000000018</v>
      </c>
      <c r="P6" s="89">
        <v>3252.000000000005</v>
      </c>
      <c r="Q6" s="89">
        <v>6015.0000000000036</v>
      </c>
      <c r="R6" s="89">
        <v>7760.0000000000109</v>
      </c>
      <c r="S6" s="89">
        <v>10456</v>
      </c>
      <c r="T6" s="89">
        <v>10263.000000000002</v>
      </c>
      <c r="U6" s="89">
        <v>8523.0000000000127</v>
      </c>
      <c r="V6" s="89">
        <v>3934.0000000000064</v>
      </c>
      <c r="W6" s="89">
        <v>3398.9999999999986</v>
      </c>
      <c r="X6" s="89">
        <v>4035.9999999999991</v>
      </c>
      <c r="Y6" s="89">
        <v>5287.0000000000091</v>
      </c>
    </row>
    <row r="7" spans="1:25" ht="96.9" x14ac:dyDescent="0.35">
      <c r="A7" s="88" t="s">
        <v>122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8</v>
      </c>
      <c r="V7" s="89">
        <v>0</v>
      </c>
      <c r="W7" s="89">
        <v>0</v>
      </c>
      <c r="X7" s="89">
        <v>0</v>
      </c>
      <c r="Y7" s="89">
        <v>0</v>
      </c>
    </row>
    <row r="8" spans="1:25" ht="75.45" x14ac:dyDescent="0.35">
      <c r="A8" s="88" t="s">
        <v>123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21</v>
      </c>
      <c r="R8" s="89">
        <v>0</v>
      </c>
      <c r="S8" s="89">
        <v>34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</row>
    <row r="9" spans="1:25" ht="86.15" x14ac:dyDescent="0.35">
      <c r="A9" s="88" t="s">
        <v>124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6</v>
      </c>
      <c r="L9" s="89">
        <v>0</v>
      </c>
      <c r="M9" s="89">
        <v>0</v>
      </c>
      <c r="N9" s="89">
        <v>9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35</v>
      </c>
      <c r="U9" s="89">
        <v>0</v>
      </c>
      <c r="V9" s="89">
        <v>0</v>
      </c>
      <c r="W9" s="89">
        <v>0</v>
      </c>
      <c r="X9" s="89">
        <v>0</v>
      </c>
      <c r="Y9" s="89">
        <v>40</v>
      </c>
    </row>
    <row r="10" spans="1:25" ht="118.3" x14ac:dyDescent="0.35">
      <c r="A10" s="88" t="s">
        <v>125</v>
      </c>
      <c r="B10" s="89">
        <v>16</v>
      </c>
      <c r="C10" s="89">
        <v>109</v>
      </c>
      <c r="D10" s="89">
        <v>127</v>
      </c>
      <c r="E10" s="89">
        <v>203</v>
      </c>
      <c r="F10" s="89">
        <v>97</v>
      </c>
      <c r="G10" s="89">
        <v>556</v>
      </c>
      <c r="H10" s="89">
        <v>116</v>
      </c>
      <c r="I10" s="89">
        <v>166</v>
      </c>
      <c r="J10" s="89">
        <v>98</v>
      </c>
      <c r="K10" s="89">
        <v>299</v>
      </c>
      <c r="L10" s="89">
        <v>325</v>
      </c>
      <c r="M10" s="89">
        <v>51</v>
      </c>
      <c r="N10" s="89">
        <v>44</v>
      </c>
      <c r="O10" s="89">
        <v>297</v>
      </c>
      <c r="P10" s="89">
        <v>84</v>
      </c>
      <c r="Q10" s="89">
        <v>420</v>
      </c>
      <c r="R10" s="89">
        <v>221</v>
      </c>
      <c r="S10" s="89">
        <v>692</v>
      </c>
      <c r="T10" s="89">
        <v>298</v>
      </c>
      <c r="U10" s="89">
        <v>350</v>
      </c>
      <c r="V10" s="89">
        <v>396</v>
      </c>
      <c r="W10" s="89">
        <v>112</v>
      </c>
      <c r="X10" s="89">
        <v>82</v>
      </c>
      <c r="Y10" s="89">
        <v>274</v>
      </c>
    </row>
    <row r="11" spans="1:25" ht="118.3" x14ac:dyDescent="0.35">
      <c r="A11" s="88" t="s">
        <v>126</v>
      </c>
      <c r="B11" s="89">
        <v>0</v>
      </c>
      <c r="C11" s="89">
        <v>0</v>
      </c>
      <c r="D11" s="89">
        <v>13</v>
      </c>
      <c r="E11" s="89">
        <v>329</v>
      </c>
      <c r="F11" s="89">
        <v>127</v>
      </c>
      <c r="G11" s="89">
        <v>223</v>
      </c>
      <c r="H11" s="89">
        <v>282</v>
      </c>
      <c r="I11" s="89">
        <v>1731</v>
      </c>
      <c r="J11" s="89">
        <v>0</v>
      </c>
      <c r="K11" s="89">
        <v>198</v>
      </c>
      <c r="L11" s="89">
        <v>110</v>
      </c>
      <c r="M11" s="89">
        <v>0</v>
      </c>
      <c r="N11" s="89">
        <v>118</v>
      </c>
      <c r="O11" s="89">
        <v>75</v>
      </c>
      <c r="P11" s="89">
        <v>44</v>
      </c>
      <c r="Q11" s="89">
        <v>406</v>
      </c>
      <c r="R11" s="89">
        <v>744</v>
      </c>
      <c r="S11" s="89">
        <v>133</v>
      </c>
      <c r="T11" s="89">
        <v>157</v>
      </c>
      <c r="U11" s="89">
        <v>204</v>
      </c>
      <c r="V11" s="89">
        <v>23</v>
      </c>
      <c r="W11" s="89">
        <v>138</v>
      </c>
      <c r="X11" s="89">
        <v>257</v>
      </c>
      <c r="Y11" s="89">
        <v>127</v>
      </c>
    </row>
    <row r="12" spans="1:25" ht="96.9" x14ac:dyDescent="0.35">
      <c r="A12" s="88" t="s">
        <v>127</v>
      </c>
      <c r="B12" s="89">
        <v>45</v>
      </c>
      <c r="C12" s="89">
        <v>116</v>
      </c>
      <c r="D12" s="89">
        <v>40</v>
      </c>
      <c r="E12" s="89">
        <v>209</v>
      </c>
      <c r="F12" s="89">
        <v>75</v>
      </c>
      <c r="G12" s="89">
        <v>177</v>
      </c>
      <c r="H12" s="89">
        <v>20</v>
      </c>
      <c r="I12" s="89">
        <v>13</v>
      </c>
      <c r="J12" s="89">
        <v>8</v>
      </c>
      <c r="K12" s="89">
        <v>17</v>
      </c>
      <c r="L12" s="89">
        <v>25</v>
      </c>
      <c r="M12" s="89">
        <v>67</v>
      </c>
      <c r="N12" s="89">
        <v>284</v>
      </c>
      <c r="O12" s="89">
        <v>48</v>
      </c>
      <c r="P12" s="89">
        <v>47</v>
      </c>
      <c r="Q12" s="89">
        <v>378</v>
      </c>
      <c r="R12" s="89">
        <v>220</v>
      </c>
      <c r="S12" s="89">
        <v>113</v>
      </c>
      <c r="T12" s="89">
        <v>275</v>
      </c>
      <c r="U12" s="89">
        <v>403</v>
      </c>
      <c r="V12" s="89">
        <v>0</v>
      </c>
      <c r="W12" s="89">
        <v>107</v>
      </c>
      <c r="X12" s="89">
        <v>161</v>
      </c>
      <c r="Y12" s="89">
        <v>370</v>
      </c>
    </row>
    <row r="13" spans="1:25" ht="64.75" x14ac:dyDescent="0.35">
      <c r="A13" s="88" t="s">
        <v>128</v>
      </c>
      <c r="B13" s="89">
        <v>514</v>
      </c>
      <c r="C13" s="89">
        <v>274</v>
      </c>
      <c r="D13" s="89">
        <v>237</v>
      </c>
      <c r="E13" s="89">
        <v>1712</v>
      </c>
      <c r="F13" s="89">
        <v>990</v>
      </c>
      <c r="G13" s="89">
        <v>1016</v>
      </c>
      <c r="H13" s="89">
        <v>145</v>
      </c>
      <c r="I13" s="89">
        <v>853</v>
      </c>
      <c r="J13" s="89">
        <v>105</v>
      </c>
      <c r="K13" s="89">
        <v>1327</v>
      </c>
      <c r="L13" s="89">
        <v>415</v>
      </c>
      <c r="M13" s="89">
        <v>578</v>
      </c>
      <c r="N13" s="89">
        <v>1867</v>
      </c>
      <c r="O13" s="89">
        <v>351</v>
      </c>
      <c r="P13" s="89">
        <v>947</v>
      </c>
      <c r="Q13" s="89">
        <v>758</v>
      </c>
      <c r="R13" s="89">
        <v>4237</v>
      </c>
      <c r="S13" s="89">
        <v>3966</v>
      </c>
      <c r="T13" s="89">
        <v>849</v>
      </c>
      <c r="U13" s="89">
        <v>1540</v>
      </c>
      <c r="V13" s="89">
        <v>1058</v>
      </c>
      <c r="W13" s="89">
        <v>1652</v>
      </c>
      <c r="X13" s="89">
        <v>1698</v>
      </c>
      <c r="Y13" s="89">
        <v>717</v>
      </c>
    </row>
    <row r="14" spans="1:25" ht="107.6" x14ac:dyDescent="0.35">
      <c r="A14" s="88" t="s">
        <v>129</v>
      </c>
      <c r="B14" s="89">
        <v>81</v>
      </c>
      <c r="C14" s="89">
        <v>349</v>
      </c>
      <c r="D14" s="89">
        <v>224</v>
      </c>
      <c r="E14" s="89">
        <v>501</v>
      </c>
      <c r="F14" s="89">
        <v>263</v>
      </c>
      <c r="G14" s="89">
        <v>1120</v>
      </c>
      <c r="H14" s="89">
        <v>197</v>
      </c>
      <c r="I14" s="89">
        <v>177</v>
      </c>
      <c r="J14" s="89">
        <v>933</v>
      </c>
      <c r="K14" s="89">
        <v>372</v>
      </c>
      <c r="L14" s="89">
        <v>153</v>
      </c>
      <c r="M14" s="89">
        <v>912</v>
      </c>
      <c r="N14" s="89">
        <v>33</v>
      </c>
      <c r="O14" s="89">
        <v>166</v>
      </c>
      <c r="P14" s="89">
        <v>1552</v>
      </c>
      <c r="Q14" s="89">
        <v>367</v>
      </c>
      <c r="R14" s="89">
        <v>468</v>
      </c>
      <c r="S14" s="89">
        <v>1294</v>
      </c>
      <c r="T14" s="89">
        <v>631</v>
      </c>
      <c r="U14" s="89">
        <v>954</v>
      </c>
      <c r="V14" s="89">
        <v>1593</v>
      </c>
      <c r="W14" s="89">
        <v>718</v>
      </c>
      <c r="X14" s="89">
        <v>885</v>
      </c>
      <c r="Y14" s="89">
        <v>471</v>
      </c>
    </row>
    <row r="15" spans="1:25" ht="129" x14ac:dyDescent="0.35">
      <c r="A15" s="88" t="s">
        <v>130</v>
      </c>
      <c r="B15" s="89">
        <v>55</v>
      </c>
      <c r="C15" s="89">
        <v>39</v>
      </c>
      <c r="D15" s="89">
        <v>13</v>
      </c>
      <c r="E15" s="89">
        <v>315</v>
      </c>
      <c r="F15" s="89">
        <v>142</v>
      </c>
      <c r="G15" s="89">
        <v>740</v>
      </c>
      <c r="H15" s="89">
        <v>27</v>
      </c>
      <c r="I15" s="89">
        <v>263</v>
      </c>
      <c r="J15" s="89">
        <v>24</v>
      </c>
      <c r="K15" s="89">
        <v>102</v>
      </c>
      <c r="L15" s="89">
        <v>116</v>
      </c>
      <c r="M15" s="89">
        <v>26</v>
      </c>
      <c r="N15" s="89">
        <v>700</v>
      </c>
      <c r="O15" s="89">
        <v>207</v>
      </c>
      <c r="P15" s="89">
        <v>48</v>
      </c>
      <c r="Q15" s="89">
        <v>204</v>
      </c>
      <c r="R15" s="89">
        <v>531</v>
      </c>
      <c r="S15" s="89">
        <v>824</v>
      </c>
      <c r="T15" s="89">
        <v>678</v>
      </c>
      <c r="U15" s="89">
        <v>271</v>
      </c>
      <c r="V15" s="89">
        <v>149</v>
      </c>
      <c r="W15" s="89">
        <v>342</v>
      </c>
      <c r="X15" s="89">
        <v>529</v>
      </c>
      <c r="Y15" s="89">
        <v>339</v>
      </c>
    </row>
    <row r="16" spans="1:25" ht="129" x14ac:dyDescent="0.35">
      <c r="A16" s="88" t="s">
        <v>131</v>
      </c>
      <c r="B16" s="89">
        <v>96</v>
      </c>
      <c r="C16" s="89">
        <v>199</v>
      </c>
      <c r="D16" s="89">
        <v>98</v>
      </c>
      <c r="E16" s="89">
        <v>906</v>
      </c>
      <c r="F16" s="89">
        <v>325</v>
      </c>
      <c r="G16" s="89">
        <v>545</v>
      </c>
      <c r="H16" s="89">
        <v>95</v>
      </c>
      <c r="I16" s="89">
        <v>483</v>
      </c>
      <c r="J16" s="89">
        <v>0</v>
      </c>
      <c r="K16" s="89">
        <v>257</v>
      </c>
      <c r="L16" s="89">
        <v>103</v>
      </c>
      <c r="M16" s="89">
        <v>0</v>
      </c>
      <c r="N16" s="89">
        <v>360</v>
      </c>
      <c r="O16" s="89">
        <v>188</v>
      </c>
      <c r="P16" s="89">
        <v>0</v>
      </c>
      <c r="Q16" s="89">
        <v>1254</v>
      </c>
      <c r="R16" s="89">
        <v>1081</v>
      </c>
      <c r="S16" s="89">
        <v>650</v>
      </c>
      <c r="T16" s="89">
        <v>265</v>
      </c>
      <c r="U16" s="89">
        <v>1149</v>
      </c>
      <c r="V16" s="89">
        <v>381</v>
      </c>
      <c r="W16" s="89">
        <v>203</v>
      </c>
      <c r="X16" s="89">
        <v>1156</v>
      </c>
      <c r="Y16" s="89">
        <v>248</v>
      </c>
    </row>
    <row r="17" spans="1:25" ht="107.6" x14ac:dyDescent="0.35">
      <c r="A17" s="88" t="s">
        <v>132</v>
      </c>
      <c r="B17" s="89">
        <v>1006</v>
      </c>
      <c r="C17" s="89">
        <v>3882</v>
      </c>
      <c r="D17" s="89">
        <v>697</v>
      </c>
      <c r="E17" s="89">
        <v>6116</v>
      </c>
      <c r="F17" s="89">
        <v>2115</v>
      </c>
      <c r="G17" s="89">
        <v>5186</v>
      </c>
      <c r="H17" s="89">
        <v>727</v>
      </c>
      <c r="I17" s="89">
        <v>3301</v>
      </c>
      <c r="J17" s="89">
        <v>15</v>
      </c>
      <c r="K17" s="89">
        <v>4040</v>
      </c>
      <c r="L17" s="89">
        <v>2050</v>
      </c>
      <c r="M17" s="89">
        <v>72</v>
      </c>
      <c r="N17" s="89">
        <v>6024</v>
      </c>
      <c r="O17" s="89">
        <v>5222</v>
      </c>
      <c r="P17" s="89">
        <v>1409</v>
      </c>
      <c r="Q17" s="89">
        <v>5749</v>
      </c>
      <c r="R17" s="89">
        <v>7617</v>
      </c>
      <c r="S17" s="89">
        <v>5677</v>
      </c>
      <c r="T17" s="89">
        <v>9226</v>
      </c>
      <c r="U17" s="89">
        <v>5737</v>
      </c>
      <c r="V17" s="89">
        <v>1197</v>
      </c>
      <c r="W17" s="89">
        <v>1675</v>
      </c>
      <c r="X17" s="89">
        <v>3622</v>
      </c>
      <c r="Y17" s="89">
        <v>3404</v>
      </c>
    </row>
    <row r="18" spans="1:25" ht="107.6" x14ac:dyDescent="0.35">
      <c r="A18" s="88" t="s">
        <v>133</v>
      </c>
      <c r="B18" s="89">
        <v>98</v>
      </c>
      <c r="C18" s="89">
        <v>436</v>
      </c>
      <c r="D18" s="89">
        <v>356</v>
      </c>
      <c r="E18" s="89">
        <v>702</v>
      </c>
      <c r="F18" s="89">
        <v>259</v>
      </c>
      <c r="G18" s="89">
        <v>1006</v>
      </c>
      <c r="H18" s="89">
        <v>83</v>
      </c>
      <c r="I18" s="89">
        <v>339</v>
      </c>
      <c r="J18" s="89">
        <v>568</v>
      </c>
      <c r="K18" s="89">
        <v>288</v>
      </c>
      <c r="L18" s="89">
        <v>288</v>
      </c>
      <c r="M18" s="89">
        <v>1418</v>
      </c>
      <c r="N18" s="89">
        <v>178</v>
      </c>
      <c r="O18" s="89">
        <v>387</v>
      </c>
      <c r="P18" s="89">
        <v>480</v>
      </c>
      <c r="Q18" s="89">
        <v>1734</v>
      </c>
      <c r="R18" s="89">
        <v>622</v>
      </c>
      <c r="S18" s="89">
        <v>2426</v>
      </c>
      <c r="T18" s="89">
        <v>3180</v>
      </c>
      <c r="U18" s="89">
        <v>821</v>
      </c>
      <c r="V18" s="89">
        <v>1963</v>
      </c>
      <c r="W18" s="89">
        <v>1080</v>
      </c>
      <c r="X18" s="89">
        <v>1107</v>
      </c>
      <c r="Y18" s="89">
        <v>993</v>
      </c>
    </row>
    <row r="19" spans="1:25" ht="75.45" x14ac:dyDescent="0.35">
      <c r="A19" s="88" t="s">
        <v>134</v>
      </c>
      <c r="B19" s="89">
        <v>15</v>
      </c>
      <c r="C19" s="89">
        <v>5</v>
      </c>
      <c r="D19" s="89">
        <v>11</v>
      </c>
      <c r="E19" s="89">
        <v>44</v>
      </c>
      <c r="F19" s="89">
        <v>10</v>
      </c>
      <c r="G19" s="89">
        <v>94</v>
      </c>
      <c r="H19" s="89">
        <v>4</v>
      </c>
      <c r="I19" s="89">
        <v>0</v>
      </c>
      <c r="J19" s="89">
        <v>9</v>
      </c>
      <c r="K19" s="89">
        <v>0</v>
      </c>
      <c r="L19" s="89">
        <v>12</v>
      </c>
      <c r="M19" s="89">
        <v>11</v>
      </c>
      <c r="N19" s="89">
        <v>18</v>
      </c>
      <c r="O19" s="89">
        <v>25</v>
      </c>
      <c r="P19" s="89">
        <v>14</v>
      </c>
      <c r="Q19" s="89">
        <v>64</v>
      </c>
      <c r="R19" s="89">
        <v>32</v>
      </c>
      <c r="S19" s="89">
        <v>26</v>
      </c>
      <c r="T19" s="89">
        <v>80</v>
      </c>
      <c r="U19" s="89">
        <v>104</v>
      </c>
      <c r="V19" s="89">
        <v>21</v>
      </c>
      <c r="W19" s="89">
        <v>16</v>
      </c>
      <c r="X19" s="89">
        <v>47</v>
      </c>
      <c r="Y19" s="89">
        <v>9</v>
      </c>
    </row>
    <row r="20" spans="1:25" ht="96.9" x14ac:dyDescent="0.35">
      <c r="A20" s="88" t="s">
        <v>135</v>
      </c>
      <c r="B20" s="89">
        <v>0</v>
      </c>
      <c r="C20" s="89">
        <v>0</v>
      </c>
      <c r="D20" s="89">
        <v>0</v>
      </c>
      <c r="E20" s="89">
        <v>6</v>
      </c>
      <c r="F20" s="89">
        <v>7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9</v>
      </c>
      <c r="O20" s="89">
        <v>0</v>
      </c>
      <c r="P20" s="89">
        <v>0</v>
      </c>
      <c r="Q20" s="89">
        <v>0</v>
      </c>
      <c r="R20" s="89">
        <v>10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27</v>
      </c>
      <c r="Y20" s="89">
        <v>6</v>
      </c>
    </row>
    <row r="21" spans="1:25" ht="75.45" x14ac:dyDescent="0.35">
      <c r="A21" s="88" t="s">
        <v>136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11</v>
      </c>
      <c r="H21" s="89">
        <v>0</v>
      </c>
      <c r="I21" s="89">
        <v>31</v>
      </c>
      <c r="J21" s="89">
        <v>0</v>
      </c>
      <c r="K21" s="89">
        <v>11</v>
      </c>
      <c r="L21" s="89">
        <v>11</v>
      </c>
      <c r="M21" s="89">
        <v>89</v>
      </c>
      <c r="N21" s="89">
        <v>0</v>
      </c>
      <c r="O21" s="89">
        <v>0</v>
      </c>
      <c r="P21" s="89">
        <v>0</v>
      </c>
      <c r="Q21" s="89">
        <v>13</v>
      </c>
      <c r="R21" s="89">
        <v>16</v>
      </c>
      <c r="S21" s="89">
        <v>99</v>
      </c>
      <c r="T21" s="89">
        <v>0</v>
      </c>
      <c r="U21" s="89">
        <v>133</v>
      </c>
      <c r="V21" s="89">
        <v>0</v>
      </c>
      <c r="W21" s="89">
        <v>0</v>
      </c>
      <c r="X21" s="89">
        <v>0</v>
      </c>
      <c r="Y21" s="89">
        <v>17</v>
      </c>
    </row>
    <row r="22" spans="1:25" ht="96.9" x14ac:dyDescent="0.35">
      <c r="A22" s="88" t="s">
        <v>137</v>
      </c>
      <c r="B22" s="89">
        <v>125</v>
      </c>
      <c r="C22" s="89">
        <v>31</v>
      </c>
      <c r="D22" s="89">
        <v>25</v>
      </c>
      <c r="E22" s="89">
        <v>51</v>
      </c>
      <c r="F22" s="89">
        <v>109</v>
      </c>
      <c r="G22" s="89">
        <v>168</v>
      </c>
      <c r="H22" s="89">
        <v>0</v>
      </c>
      <c r="I22" s="89">
        <v>88</v>
      </c>
      <c r="J22" s="89">
        <v>46</v>
      </c>
      <c r="K22" s="89">
        <v>97</v>
      </c>
      <c r="L22" s="89">
        <v>0</v>
      </c>
      <c r="M22" s="89">
        <v>42</v>
      </c>
      <c r="N22" s="89">
        <v>132</v>
      </c>
      <c r="O22" s="89">
        <v>23</v>
      </c>
      <c r="P22" s="89">
        <v>150</v>
      </c>
      <c r="Q22" s="89">
        <v>54</v>
      </c>
      <c r="R22" s="89">
        <v>98</v>
      </c>
      <c r="S22" s="89">
        <v>180</v>
      </c>
      <c r="T22" s="89">
        <v>167</v>
      </c>
      <c r="U22" s="89">
        <v>260</v>
      </c>
      <c r="V22" s="89">
        <v>381</v>
      </c>
      <c r="W22" s="89">
        <v>210</v>
      </c>
      <c r="X22" s="89">
        <v>227</v>
      </c>
      <c r="Y22" s="89">
        <v>31</v>
      </c>
    </row>
    <row r="23" spans="1:25" ht="118.3" x14ac:dyDescent="0.35">
      <c r="A23" s="88" t="s">
        <v>138</v>
      </c>
      <c r="B23" s="89">
        <v>0</v>
      </c>
      <c r="C23" s="89">
        <v>0</v>
      </c>
      <c r="D23" s="89">
        <v>11</v>
      </c>
      <c r="E23" s="89">
        <v>20</v>
      </c>
      <c r="F23" s="89">
        <v>38</v>
      </c>
      <c r="G23" s="89">
        <v>37</v>
      </c>
      <c r="H23" s="89">
        <v>0</v>
      </c>
      <c r="I23" s="89">
        <v>0</v>
      </c>
      <c r="J23" s="89">
        <v>13</v>
      </c>
      <c r="K23" s="89">
        <v>42</v>
      </c>
      <c r="L23" s="89">
        <v>14</v>
      </c>
      <c r="M23" s="89">
        <v>26</v>
      </c>
      <c r="N23" s="89">
        <v>0</v>
      </c>
      <c r="O23" s="89">
        <v>12</v>
      </c>
      <c r="P23" s="89">
        <v>34</v>
      </c>
      <c r="Q23" s="89">
        <v>0</v>
      </c>
      <c r="R23" s="89">
        <v>57</v>
      </c>
      <c r="S23" s="89">
        <v>43</v>
      </c>
      <c r="T23" s="89">
        <v>33</v>
      </c>
      <c r="U23" s="89">
        <v>42</v>
      </c>
      <c r="V23" s="89">
        <v>76</v>
      </c>
      <c r="W23" s="89">
        <v>0</v>
      </c>
      <c r="X23" s="89">
        <v>60</v>
      </c>
      <c r="Y23" s="89">
        <v>21</v>
      </c>
    </row>
    <row r="24" spans="1:25" ht="96.9" x14ac:dyDescent="0.35">
      <c r="A24" s="88" t="s">
        <v>139</v>
      </c>
      <c r="B24" s="89">
        <v>0</v>
      </c>
      <c r="C24" s="89">
        <v>14</v>
      </c>
      <c r="D24" s="89">
        <v>0</v>
      </c>
      <c r="E24" s="89">
        <v>0</v>
      </c>
      <c r="F24" s="89">
        <v>15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22</v>
      </c>
      <c r="M24" s="89">
        <v>11</v>
      </c>
      <c r="N24" s="89">
        <v>0</v>
      </c>
      <c r="O24" s="89">
        <v>0</v>
      </c>
      <c r="P24" s="89">
        <v>16</v>
      </c>
      <c r="Q24" s="89">
        <v>0</v>
      </c>
      <c r="R24" s="89">
        <v>12</v>
      </c>
      <c r="S24" s="89">
        <v>0</v>
      </c>
      <c r="T24" s="89">
        <v>26</v>
      </c>
      <c r="U24" s="89">
        <v>37</v>
      </c>
      <c r="V24" s="89">
        <v>99</v>
      </c>
      <c r="W24" s="89">
        <v>13</v>
      </c>
      <c r="X24" s="89">
        <v>31</v>
      </c>
      <c r="Y24" s="89">
        <v>23</v>
      </c>
    </row>
    <row r="25" spans="1:25" ht="75.45" x14ac:dyDescent="0.35">
      <c r="A25" s="88" t="s">
        <v>140</v>
      </c>
      <c r="B25" s="89">
        <v>12</v>
      </c>
      <c r="C25" s="89">
        <v>0</v>
      </c>
      <c r="D25" s="89">
        <v>13</v>
      </c>
      <c r="E25" s="89">
        <v>0</v>
      </c>
      <c r="F25" s="89">
        <v>54</v>
      </c>
      <c r="G25" s="89">
        <v>0</v>
      </c>
      <c r="H25" s="89">
        <v>31</v>
      </c>
      <c r="I25" s="89">
        <v>56</v>
      </c>
      <c r="J25" s="89">
        <v>47</v>
      </c>
      <c r="K25" s="89">
        <v>92</v>
      </c>
      <c r="L25" s="89">
        <v>13</v>
      </c>
      <c r="M25" s="89">
        <v>20</v>
      </c>
      <c r="N25" s="89">
        <v>119</v>
      </c>
      <c r="O25" s="89">
        <v>0</v>
      </c>
      <c r="P25" s="89">
        <v>0</v>
      </c>
      <c r="Q25" s="89">
        <v>0</v>
      </c>
      <c r="R25" s="89">
        <v>33</v>
      </c>
      <c r="S25" s="89">
        <v>193</v>
      </c>
      <c r="T25" s="89">
        <v>124</v>
      </c>
      <c r="U25" s="89">
        <v>100</v>
      </c>
      <c r="V25" s="89">
        <v>111</v>
      </c>
      <c r="W25" s="89">
        <v>75</v>
      </c>
      <c r="X25" s="89">
        <v>0</v>
      </c>
      <c r="Y25" s="89">
        <v>123</v>
      </c>
    </row>
    <row r="26" spans="1:25" ht="129" x14ac:dyDescent="0.35">
      <c r="A26" s="88" t="s">
        <v>141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3</v>
      </c>
    </row>
    <row r="27" spans="1:25" x14ac:dyDescent="0.35">
      <c r="A27" s="88" t="s">
        <v>142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113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6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11</v>
      </c>
      <c r="Y27" s="89">
        <v>0</v>
      </c>
    </row>
    <row r="28" spans="1:25" ht="107.6" x14ac:dyDescent="0.35">
      <c r="A28" s="88" t="s">
        <v>143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2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</row>
    <row r="29" spans="1:25" ht="96.9" x14ac:dyDescent="0.35">
      <c r="A29" s="88" t="s">
        <v>144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23</v>
      </c>
      <c r="H29" s="89">
        <v>0</v>
      </c>
      <c r="I29" s="89">
        <v>0</v>
      </c>
      <c r="J29" s="89">
        <v>6</v>
      </c>
      <c r="K29" s="89">
        <v>6</v>
      </c>
      <c r="L29" s="89">
        <v>0</v>
      </c>
      <c r="M29" s="89">
        <v>0</v>
      </c>
      <c r="N29" s="89">
        <v>0</v>
      </c>
      <c r="O29" s="89">
        <v>0</v>
      </c>
      <c r="P29" s="89">
        <v>5</v>
      </c>
      <c r="Q29" s="89">
        <v>0</v>
      </c>
      <c r="R29" s="89">
        <v>0</v>
      </c>
      <c r="S29" s="89">
        <v>9</v>
      </c>
      <c r="T29" s="89">
        <v>30</v>
      </c>
      <c r="U29" s="89">
        <v>17</v>
      </c>
      <c r="V29" s="89">
        <v>0</v>
      </c>
      <c r="W29" s="89">
        <v>14</v>
      </c>
      <c r="X29" s="89">
        <v>0</v>
      </c>
      <c r="Y29" s="89">
        <v>6</v>
      </c>
    </row>
    <row r="30" spans="1:25" ht="75.45" x14ac:dyDescent="0.35">
      <c r="A30" s="88" t="s">
        <v>145</v>
      </c>
      <c r="B30" s="89">
        <v>0</v>
      </c>
      <c r="C30" s="89">
        <v>0</v>
      </c>
      <c r="D30" s="89">
        <v>4</v>
      </c>
      <c r="E30" s="89">
        <v>4</v>
      </c>
      <c r="F30" s="89">
        <v>17</v>
      </c>
      <c r="G30" s="89">
        <v>0</v>
      </c>
      <c r="H30" s="89">
        <v>4</v>
      </c>
      <c r="I30" s="89">
        <v>10</v>
      </c>
      <c r="J30" s="89">
        <v>6</v>
      </c>
      <c r="K30" s="89">
        <v>22</v>
      </c>
      <c r="L30" s="89">
        <v>14</v>
      </c>
      <c r="M30" s="89">
        <v>0</v>
      </c>
      <c r="N30" s="89">
        <v>10</v>
      </c>
      <c r="O30" s="89">
        <v>8</v>
      </c>
      <c r="P30" s="89">
        <v>0</v>
      </c>
      <c r="Q30" s="89">
        <v>0</v>
      </c>
      <c r="R30" s="89">
        <v>8</v>
      </c>
      <c r="S30" s="89">
        <v>0</v>
      </c>
      <c r="T30" s="89">
        <v>0</v>
      </c>
      <c r="U30" s="89">
        <v>0</v>
      </c>
      <c r="V30" s="89">
        <v>2</v>
      </c>
      <c r="W30" s="89">
        <v>15</v>
      </c>
      <c r="X30" s="89">
        <v>26</v>
      </c>
      <c r="Y30" s="89">
        <v>3</v>
      </c>
    </row>
    <row r="31" spans="1:25" ht="64.75" x14ac:dyDescent="0.35">
      <c r="A31" s="88" t="s">
        <v>146</v>
      </c>
      <c r="B31" s="89">
        <v>22</v>
      </c>
      <c r="C31" s="89">
        <v>16</v>
      </c>
      <c r="D31" s="89">
        <v>17</v>
      </c>
      <c r="E31" s="89">
        <v>181</v>
      </c>
      <c r="F31" s="89">
        <v>52</v>
      </c>
      <c r="G31" s="89">
        <v>48</v>
      </c>
      <c r="H31" s="89">
        <v>25</v>
      </c>
      <c r="I31" s="89">
        <v>46</v>
      </c>
      <c r="J31" s="89">
        <v>35</v>
      </c>
      <c r="K31" s="89">
        <v>94</v>
      </c>
      <c r="L31" s="89">
        <v>12</v>
      </c>
      <c r="M31" s="89">
        <v>41</v>
      </c>
      <c r="N31" s="89">
        <v>455</v>
      </c>
      <c r="O31" s="89">
        <v>7</v>
      </c>
      <c r="P31" s="89">
        <v>109</v>
      </c>
      <c r="Q31" s="89">
        <v>136</v>
      </c>
      <c r="R31" s="89">
        <v>108</v>
      </c>
      <c r="S31" s="89">
        <v>165</v>
      </c>
      <c r="T31" s="89">
        <v>73</v>
      </c>
      <c r="U31" s="89">
        <v>52</v>
      </c>
      <c r="V31" s="89">
        <v>219</v>
      </c>
      <c r="W31" s="89">
        <v>70</v>
      </c>
      <c r="X31" s="89">
        <v>158</v>
      </c>
      <c r="Y31" s="89">
        <v>79</v>
      </c>
    </row>
    <row r="32" spans="1:25" ht="118.3" x14ac:dyDescent="0.35">
      <c r="A32" s="88" t="s">
        <v>147</v>
      </c>
      <c r="B32" s="89">
        <v>0</v>
      </c>
      <c r="C32" s="89">
        <v>14</v>
      </c>
      <c r="D32" s="89">
        <v>0</v>
      </c>
      <c r="E32" s="89">
        <v>1948</v>
      </c>
      <c r="F32" s="89">
        <v>33</v>
      </c>
      <c r="G32" s="89">
        <v>393</v>
      </c>
      <c r="H32" s="89">
        <v>52</v>
      </c>
      <c r="I32" s="89">
        <v>91</v>
      </c>
      <c r="J32" s="89">
        <v>264</v>
      </c>
      <c r="K32" s="89">
        <v>480</v>
      </c>
      <c r="L32" s="89">
        <v>154</v>
      </c>
      <c r="M32" s="89">
        <v>558</v>
      </c>
      <c r="N32" s="89">
        <v>1221</v>
      </c>
      <c r="O32" s="89">
        <v>248</v>
      </c>
      <c r="P32" s="89">
        <v>268</v>
      </c>
      <c r="Q32" s="89">
        <v>1345</v>
      </c>
      <c r="R32" s="89">
        <v>597</v>
      </c>
      <c r="S32" s="89">
        <v>1837</v>
      </c>
      <c r="T32" s="89">
        <v>6</v>
      </c>
      <c r="U32" s="89">
        <v>1198</v>
      </c>
      <c r="V32" s="89">
        <v>27</v>
      </c>
      <c r="W32" s="89">
        <v>33</v>
      </c>
      <c r="X32" s="89">
        <v>1108</v>
      </c>
      <c r="Y32" s="89">
        <v>1021</v>
      </c>
    </row>
    <row r="33" spans="1:25" ht="86.15" x14ac:dyDescent="0.35">
      <c r="A33" s="88" t="s">
        <v>148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6</v>
      </c>
      <c r="X33" s="89">
        <v>0</v>
      </c>
      <c r="Y33" s="89">
        <v>0</v>
      </c>
    </row>
    <row r="34" spans="1:25" ht="96.9" x14ac:dyDescent="0.35">
      <c r="A34" s="88" t="s">
        <v>149</v>
      </c>
      <c r="B34" s="89">
        <v>50</v>
      </c>
      <c r="C34" s="89">
        <v>0</v>
      </c>
      <c r="D34" s="89">
        <v>17</v>
      </c>
      <c r="E34" s="89">
        <v>93</v>
      </c>
      <c r="F34" s="89">
        <v>89</v>
      </c>
      <c r="G34" s="89">
        <v>57</v>
      </c>
      <c r="H34" s="89">
        <v>30</v>
      </c>
      <c r="I34" s="89">
        <v>193</v>
      </c>
      <c r="J34" s="89">
        <v>32</v>
      </c>
      <c r="K34" s="89">
        <v>350</v>
      </c>
      <c r="L34" s="89">
        <v>83</v>
      </c>
      <c r="M34" s="89">
        <v>63</v>
      </c>
      <c r="N34" s="89">
        <v>63</v>
      </c>
      <c r="O34" s="89">
        <v>86</v>
      </c>
      <c r="P34" s="89">
        <v>79</v>
      </c>
      <c r="Q34" s="89">
        <v>28</v>
      </c>
      <c r="R34" s="89">
        <v>63</v>
      </c>
      <c r="S34" s="89">
        <v>50</v>
      </c>
      <c r="T34" s="89">
        <v>96</v>
      </c>
      <c r="U34" s="89">
        <v>102</v>
      </c>
      <c r="V34" s="89">
        <v>223</v>
      </c>
      <c r="W34" s="89">
        <v>20</v>
      </c>
      <c r="X34" s="89">
        <v>90</v>
      </c>
      <c r="Y34" s="89">
        <v>141</v>
      </c>
    </row>
    <row r="35" spans="1:25" ht="118.3" x14ac:dyDescent="0.35">
      <c r="A35" s="88" t="s">
        <v>150</v>
      </c>
      <c r="B35" s="89">
        <v>640</v>
      </c>
      <c r="C35" s="89">
        <v>254</v>
      </c>
      <c r="D35" s="89">
        <v>295</v>
      </c>
      <c r="E35" s="89">
        <v>641</v>
      </c>
      <c r="F35" s="89">
        <v>916</v>
      </c>
      <c r="G35" s="89">
        <v>773</v>
      </c>
      <c r="H35" s="89">
        <v>45</v>
      </c>
      <c r="I35" s="89">
        <v>446</v>
      </c>
      <c r="J35" s="89">
        <v>50</v>
      </c>
      <c r="K35" s="89">
        <v>1052</v>
      </c>
      <c r="L35" s="89">
        <v>328</v>
      </c>
      <c r="M35" s="89">
        <v>258</v>
      </c>
      <c r="N35" s="89">
        <v>2094</v>
      </c>
      <c r="O35" s="89">
        <v>316</v>
      </c>
      <c r="P35" s="89">
        <v>1034</v>
      </c>
      <c r="Q35" s="89">
        <v>997</v>
      </c>
      <c r="R35" s="89">
        <v>2321</v>
      </c>
      <c r="S35" s="89">
        <v>6089</v>
      </c>
      <c r="T35" s="89">
        <v>570</v>
      </c>
      <c r="U35" s="89">
        <v>1210</v>
      </c>
      <c r="V35" s="89">
        <v>3231</v>
      </c>
      <c r="W35" s="89">
        <v>4751</v>
      </c>
      <c r="X35" s="89">
        <v>13606</v>
      </c>
      <c r="Y35" s="89">
        <v>2421</v>
      </c>
    </row>
    <row r="36" spans="1:25" ht="96.9" x14ac:dyDescent="0.35">
      <c r="A36" s="88" t="s">
        <v>151</v>
      </c>
      <c r="B36" s="89">
        <v>92</v>
      </c>
      <c r="C36" s="89">
        <v>216</v>
      </c>
      <c r="D36" s="89">
        <v>576</v>
      </c>
      <c r="E36" s="89">
        <v>2993</v>
      </c>
      <c r="F36" s="89">
        <v>444</v>
      </c>
      <c r="G36" s="89">
        <v>2417</v>
      </c>
      <c r="H36" s="89">
        <v>210</v>
      </c>
      <c r="I36" s="89">
        <v>1627</v>
      </c>
      <c r="J36" s="89">
        <v>27</v>
      </c>
      <c r="K36" s="89">
        <v>618</v>
      </c>
      <c r="L36" s="89">
        <v>535</v>
      </c>
      <c r="M36" s="89">
        <v>88</v>
      </c>
      <c r="N36" s="89">
        <v>3236</v>
      </c>
      <c r="O36" s="89">
        <v>1982</v>
      </c>
      <c r="P36" s="89">
        <v>346</v>
      </c>
      <c r="Q36" s="89">
        <v>2737</v>
      </c>
      <c r="R36" s="89">
        <v>2290</v>
      </c>
      <c r="S36" s="89">
        <v>2044</v>
      </c>
      <c r="T36" s="89">
        <v>5035</v>
      </c>
      <c r="U36" s="89">
        <v>1497</v>
      </c>
      <c r="V36" s="89">
        <v>306</v>
      </c>
      <c r="W36" s="89">
        <v>1226</v>
      </c>
      <c r="X36" s="89">
        <v>3978</v>
      </c>
      <c r="Y36" s="89">
        <v>1134</v>
      </c>
    </row>
    <row r="37" spans="1:25" x14ac:dyDescent="0.35">
      <c r="A37" s="88" t="s">
        <v>152</v>
      </c>
      <c r="B37" s="89">
        <v>0</v>
      </c>
      <c r="C37" s="89">
        <v>320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50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54</v>
      </c>
      <c r="P37" s="89">
        <v>27</v>
      </c>
      <c r="Q37" s="89">
        <v>38</v>
      </c>
      <c r="R37" s="89">
        <v>0</v>
      </c>
      <c r="S37" s="89">
        <v>0</v>
      </c>
      <c r="T37" s="89">
        <v>0</v>
      </c>
      <c r="U37" s="89">
        <v>95</v>
      </c>
      <c r="V37" s="89">
        <v>0</v>
      </c>
      <c r="W37" s="89">
        <v>0</v>
      </c>
      <c r="X37" s="89">
        <v>0</v>
      </c>
      <c r="Y37" s="89">
        <v>0</v>
      </c>
    </row>
    <row r="38" spans="1:25" ht="129" x14ac:dyDescent="0.35">
      <c r="A38" s="88" t="s">
        <v>153</v>
      </c>
      <c r="B38" s="89">
        <v>54</v>
      </c>
      <c r="C38" s="89">
        <v>78</v>
      </c>
      <c r="D38" s="89">
        <v>13</v>
      </c>
      <c r="E38" s="89">
        <v>1852</v>
      </c>
      <c r="F38" s="89">
        <v>185</v>
      </c>
      <c r="G38" s="89">
        <v>286</v>
      </c>
      <c r="H38" s="89">
        <v>53</v>
      </c>
      <c r="I38" s="89">
        <v>224</v>
      </c>
      <c r="J38" s="89">
        <v>5</v>
      </c>
      <c r="K38" s="89">
        <v>18</v>
      </c>
      <c r="L38" s="89">
        <v>128</v>
      </c>
      <c r="M38" s="89">
        <v>0</v>
      </c>
      <c r="N38" s="89">
        <v>138</v>
      </c>
      <c r="O38" s="89">
        <v>263</v>
      </c>
      <c r="P38" s="89">
        <v>19</v>
      </c>
      <c r="Q38" s="89">
        <v>35</v>
      </c>
      <c r="R38" s="89">
        <v>89</v>
      </c>
      <c r="S38" s="89">
        <v>51</v>
      </c>
      <c r="T38" s="89">
        <v>326</v>
      </c>
      <c r="U38" s="89">
        <v>306</v>
      </c>
      <c r="V38" s="89">
        <v>19</v>
      </c>
      <c r="W38" s="89">
        <v>38</v>
      </c>
      <c r="X38" s="89">
        <v>138</v>
      </c>
      <c r="Y38" s="89">
        <v>228</v>
      </c>
    </row>
    <row r="39" spans="1:25" ht="129" x14ac:dyDescent="0.35">
      <c r="A39" s="88" t="s">
        <v>154</v>
      </c>
      <c r="B39" s="89">
        <v>64</v>
      </c>
      <c r="C39" s="89">
        <v>296</v>
      </c>
      <c r="D39" s="89">
        <v>712</v>
      </c>
      <c r="E39" s="89">
        <v>638</v>
      </c>
      <c r="F39" s="89">
        <v>355</v>
      </c>
      <c r="G39" s="89">
        <v>431</v>
      </c>
      <c r="H39" s="89">
        <v>191</v>
      </c>
      <c r="I39" s="89">
        <v>861</v>
      </c>
      <c r="J39" s="89">
        <v>35</v>
      </c>
      <c r="K39" s="89">
        <v>1034</v>
      </c>
      <c r="L39" s="89">
        <v>308</v>
      </c>
      <c r="M39" s="89">
        <v>48</v>
      </c>
      <c r="N39" s="89">
        <v>115</v>
      </c>
      <c r="O39" s="89">
        <v>798</v>
      </c>
      <c r="P39" s="89">
        <v>557</v>
      </c>
      <c r="Q39" s="89">
        <v>1812</v>
      </c>
      <c r="R39" s="89">
        <v>1163</v>
      </c>
      <c r="S39" s="89">
        <v>1376</v>
      </c>
      <c r="T39" s="89">
        <v>850</v>
      </c>
      <c r="U39" s="89">
        <v>3072</v>
      </c>
      <c r="V39" s="89">
        <v>1076</v>
      </c>
      <c r="W39" s="89">
        <v>647</v>
      </c>
      <c r="X39" s="89">
        <v>1767</v>
      </c>
      <c r="Y39" s="89">
        <v>1092</v>
      </c>
    </row>
    <row r="40" spans="1:25" ht="118.3" x14ac:dyDescent="0.35">
      <c r="A40" s="88" t="s">
        <v>155</v>
      </c>
      <c r="B40" s="89">
        <v>55</v>
      </c>
      <c r="C40" s="89">
        <v>12</v>
      </c>
      <c r="D40" s="89">
        <v>21</v>
      </c>
      <c r="E40" s="89">
        <v>70</v>
      </c>
      <c r="F40" s="89">
        <v>207</v>
      </c>
      <c r="G40" s="89">
        <v>105</v>
      </c>
      <c r="H40" s="89">
        <v>34</v>
      </c>
      <c r="I40" s="89">
        <v>296</v>
      </c>
      <c r="J40" s="89">
        <v>0</v>
      </c>
      <c r="K40" s="89">
        <v>140</v>
      </c>
      <c r="L40" s="89">
        <v>56</v>
      </c>
      <c r="M40" s="89">
        <v>0</v>
      </c>
      <c r="N40" s="89">
        <v>46</v>
      </c>
      <c r="O40" s="89">
        <v>0</v>
      </c>
      <c r="P40" s="89">
        <v>0</v>
      </c>
      <c r="Q40" s="89">
        <v>13</v>
      </c>
      <c r="R40" s="89">
        <v>61</v>
      </c>
      <c r="S40" s="89">
        <v>55</v>
      </c>
      <c r="T40" s="89">
        <v>117</v>
      </c>
      <c r="U40" s="89">
        <v>518</v>
      </c>
      <c r="V40" s="89">
        <v>0</v>
      </c>
      <c r="W40" s="89">
        <v>0</v>
      </c>
      <c r="X40" s="89">
        <v>23</v>
      </c>
      <c r="Y40" s="89">
        <v>132</v>
      </c>
    </row>
    <row r="41" spans="1:25" ht="54" x14ac:dyDescent="0.35">
      <c r="A41" s="88" t="s">
        <v>156</v>
      </c>
      <c r="B41" s="89">
        <v>0</v>
      </c>
      <c r="C41" s="89">
        <v>0</v>
      </c>
      <c r="D41" s="89">
        <v>0</v>
      </c>
      <c r="E41" s="89">
        <v>0</v>
      </c>
      <c r="F41" s="89">
        <v>4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</row>
    <row r="42" spans="1:25" ht="118.3" x14ac:dyDescent="0.35">
      <c r="A42" s="88" t="s">
        <v>157</v>
      </c>
      <c r="B42" s="89">
        <v>880.00000000000057</v>
      </c>
      <c r="C42" s="89">
        <v>1115.0000000000002</v>
      </c>
      <c r="D42" s="89">
        <v>409.00000000000017</v>
      </c>
      <c r="E42" s="89">
        <v>1555.0000000000014</v>
      </c>
      <c r="F42" s="89">
        <v>2286.0000000000014</v>
      </c>
      <c r="G42" s="89">
        <v>1010.0000000000005</v>
      </c>
      <c r="H42" s="89">
        <v>598.00000000000034</v>
      </c>
      <c r="I42" s="89">
        <v>2084.0000000000005</v>
      </c>
      <c r="J42" s="89">
        <v>150.00000000000009</v>
      </c>
      <c r="K42" s="89">
        <v>3520.0000000000059</v>
      </c>
      <c r="L42" s="89">
        <v>1465.0000000000007</v>
      </c>
      <c r="M42" s="89">
        <v>375.00000000000028</v>
      </c>
      <c r="N42" s="89">
        <v>1239.0000000000009</v>
      </c>
      <c r="O42" s="89">
        <v>1208.0000000000014</v>
      </c>
      <c r="P42" s="89">
        <v>1296.0000000000009</v>
      </c>
      <c r="Q42" s="89">
        <v>2407</v>
      </c>
      <c r="R42" s="89">
        <v>380.00000000000006</v>
      </c>
      <c r="S42" s="89">
        <v>1927.0000000000016</v>
      </c>
      <c r="T42" s="89">
        <v>976.00000000000045</v>
      </c>
      <c r="U42" s="89">
        <v>5460.0000000000018</v>
      </c>
      <c r="V42" s="89">
        <v>2977.0000000000023</v>
      </c>
      <c r="W42" s="89">
        <v>3082.0000000000018</v>
      </c>
      <c r="X42" s="89">
        <v>1325.0000000000011</v>
      </c>
      <c r="Y42" s="89">
        <v>2253</v>
      </c>
    </row>
    <row r="43" spans="1:25" ht="107.6" x14ac:dyDescent="0.35">
      <c r="A43" s="88" t="s">
        <v>158</v>
      </c>
      <c r="B43" s="89">
        <v>116</v>
      </c>
      <c r="C43" s="89">
        <v>20</v>
      </c>
      <c r="D43" s="89">
        <v>9</v>
      </c>
      <c r="E43" s="89">
        <v>118</v>
      </c>
      <c r="F43" s="89">
        <v>108</v>
      </c>
      <c r="G43" s="89">
        <v>156</v>
      </c>
      <c r="H43" s="89">
        <v>36</v>
      </c>
      <c r="I43" s="89">
        <v>22</v>
      </c>
      <c r="J43" s="89">
        <v>48</v>
      </c>
      <c r="K43" s="89">
        <v>76</v>
      </c>
      <c r="L43" s="89">
        <v>10</v>
      </c>
      <c r="M43" s="89">
        <v>0</v>
      </c>
      <c r="N43" s="89">
        <v>98</v>
      </c>
      <c r="O43" s="89">
        <v>12</v>
      </c>
      <c r="P43" s="89">
        <v>30</v>
      </c>
      <c r="Q43" s="89">
        <v>24</v>
      </c>
      <c r="R43" s="89">
        <v>163</v>
      </c>
      <c r="S43" s="89">
        <v>77</v>
      </c>
      <c r="T43" s="89">
        <v>45</v>
      </c>
      <c r="U43" s="89">
        <v>151</v>
      </c>
      <c r="V43" s="89">
        <v>18</v>
      </c>
      <c r="W43" s="89">
        <v>93</v>
      </c>
      <c r="X43" s="89">
        <v>136</v>
      </c>
      <c r="Y43" s="89">
        <v>137</v>
      </c>
    </row>
    <row r="44" spans="1:25" ht="118.3" x14ac:dyDescent="0.35">
      <c r="A44" s="88" t="s">
        <v>159</v>
      </c>
      <c r="B44" s="89">
        <v>308</v>
      </c>
      <c r="C44" s="89">
        <v>346</v>
      </c>
      <c r="D44" s="89">
        <v>96</v>
      </c>
      <c r="E44" s="89">
        <v>202</v>
      </c>
      <c r="F44" s="89">
        <v>273</v>
      </c>
      <c r="G44" s="89">
        <v>471</v>
      </c>
      <c r="H44" s="89">
        <v>38</v>
      </c>
      <c r="I44" s="89">
        <v>68</v>
      </c>
      <c r="J44" s="89">
        <v>17</v>
      </c>
      <c r="K44" s="89">
        <v>65</v>
      </c>
      <c r="L44" s="89">
        <v>92</v>
      </c>
      <c r="M44" s="89">
        <v>156</v>
      </c>
      <c r="N44" s="89">
        <v>66</v>
      </c>
      <c r="O44" s="89">
        <v>192</v>
      </c>
      <c r="P44" s="89">
        <v>118</v>
      </c>
      <c r="Q44" s="89">
        <v>131</v>
      </c>
      <c r="R44" s="89">
        <v>150</v>
      </c>
      <c r="S44" s="89">
        <v>409</v>
      </c>
      <c r="T44" s="89">
        <v>395</v>
      </c>
      <c r="U44" s="89">
        <v>295</v>
      </c>
      <c r="V44" s="89">
        <v>109</v>
      </c>
      <c r="W44" s="89">
        <v>160</v>
      </c>
      <c r="X44" s="89">
        <v>106</v>
      </c>
      <c r="Y44" s="89">
        <v>182</v>
      </c>
    </row>
    <row r="45" spans="1:25" ht="96.9" x14ac:dyDescent="0.35">
      <c r="A45" s="88" t="s">
        <v>160</v>
      </c>
      <c r="B45" s="89">
        <v>0</v>
      </c>
      <c r="C45" s="89">
        <v>0</v>
      </c>
      <c r="D45" s="89">
        <v>17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</row>
    <row r="46" spans="1:25" ht="225.45" x14ac:dyDescent="0.35">
      <c r="A46" s="88" t="s">
        <v>161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12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</row>
    <row r="47" spans="1:25" ht="118.3" x14ac:dyDescent="0.35">
      <c r="A47" s="88" t="s">
        <v>162</v>
      </c>
      <c r="B47" s="89">
        <v>13</v>
      </c>
      <c r="C47" s="89">
        <v>12</v>
      </c>
      <c r="D47" s="89">
        <v>0</v>
      </c>
      <c r="E47" s="89">
        <v>338</v>
      </c>
      <c r="F47" s="89">
        <v>169</v>
      </c>
      <c r="G47" s="89">
        <v>0</v>
      </c>
      <c r="H47" s="89">
        <v>7</v>
      </c>
      <c r="I47" s="89">
        <v>44</v>
      </c>
      <c r="J47" s="89">
        <v>0</v>
      </c>
      <c r="K47" s="89">
        <v>368</v>
      </c>
      <c r="L47" s="89">
        <v>42</v>
      </c>
      <c r="M47" s="89">
        <v>0</v>
      </c>
      <c r="N47" s="89">
        <v>0</v>
      </c>
      <c r="O47" s="89">
        <v>0</v>
      </c>
      <c r="P47" s="89">
        <v>0</v>
      </c>
      <c r="Q47" s="89">
        <v>48</v>
      </c>
      <c r="R47" s="89">
        <v>495</v>
      </c>
      <c r="S47" s="89">
        <v>114</v>
      </c>
      <c r="T47" s="89">
        <v>45</v>
      </c>
      <c r="U47" s="89">
        <v>27</v>
      </c>
      <c r="V47" s="89">
        <v>0</v>
      </c>
      <c r="W47" s="89">
        <v>129</v>
      </c>
      <c r="X47" s="89">
        <v>532</v>
      </c>
      <c r="Y47" s="89">
        <v>59</v>
      </c>
    </row>
    <row r="48" spans="1:25" ht="107.6" x14ac:dyDescent="0.35">
      <c r="A48" s="88" t="s">
        <v>163</v>
      </c>
      <c r="B48" s="89">
        <v>37</v>
      </c>
      <c r="C48" s="89">
        <v>0</v>
      </c>
      <c r="D48" s="89">
        <v>0</v>
      </c>
      <c r="E48" s="89">
        <v>24</v>
      </c>
      <c r="F48" s="89">
        <v>24</v>
      </c>
      <c r="G48" s="89">
        <v>47</v>
      </c>
      <c r="H48" s="89">
        <v>0</v>
      </c>
      <c r="I48" s="89">
        <v>33</v>
      </c>
      <c r="J48" s="89">
        <v>35</v>
      </c>
      <c r="K48" s="89">
        <v>48</v>
      </c>
      <c r="L48" s="89">
        <v>16</v>
      </c>
      <c r="M48" s="89">
        <v>0</v>
      </c>
      <c r="N48" s="89">
        <v>65</v>
      </c>
      <c r="O48" s="89">
        <v>0</v>
      </c>
      <c r="P48" s="89">
        <v>31</v>
      </c>
      <c r="Q48" s="89">
        <v>0</v>
      </c>
      <c r="R48" s="89">
        <v>122</v>
      </c>
      <c r="S48" s="89">
        <v>67</v>
      </c>
      <c r="T48" s="89">
        <v>43</v>
      </c>
      <c r="U48" s="89">
        <v>59</v>
      </c>
      <c r="V48" s="89">
        <v>175</v>
      </c>
      <c r="W48" s="89">
        <v>41</v>
      </c>
      <c r="X48" s="89">
        <v>101</v>
      </c>
      <c r="Y48" s="89">
        <v>58</v>
      </c>
    </row>
    <row r="49" spans="1:25" ht="118.3" x14ac:dyDescent="0.35">
      <c r="A49" s="88" t="s">
        <v>164</v>
      </c>
      <c r="B49" s="89">
        <v>0</v>
      </c>
      <c r="C49" s="89">
        <v>0</v>
      </c>
      <c r="D49" s="89">
        <v>0</v>
      </c>
      <c r="E49" s="89">
        <v>0</v>
      </c>
      <c r="F49" s="89">
        <v>0</v>
      </c>
      <c r="G49" s="89">
        <v>37</v>
      </c>
      <c r="H49" s="89">
        <v>26</v>
      </c>
      <c r="I49" s="89">
        <v>0</v>
      </c>
      <c r="J49" s="89">
        <v>516</v>
      </c>
      <c r="K49" s="89">
        <v>23</v>
      </c>
      <c r="L49" s="89">
        <v>48</v>
      </c>
      <c r="M49" s="89">
        <v>97</v>
      </c>
      <c r="N49" s="89">
        <v>0</v>
      </c>
      <c r="O49" s="89">
        <v>0</v>
      </c>
      <c r="P49" s="89">
        <v>0</v>
      </c>
      <c r="Q49" s="89">
        <v>172</v>
      </c>
      <c r="R49" s="89">
        <v>559</v>
      </c>
      <c r="S49" s="89">
        <v>455</v>
      </c>
      <c r="T49" s="89">
        <v>0</v>
      </c>
      <c r="U49" s="89">
        <v>137</v>
      </c>
      <c r="V49" s="89">
        <v>0</v>
      </c>
      <c r="W49" s="89">
        <v>246</v>
      </c>
      <c r="X49" s="89">
        <v>603</v>
      </c>
      <c r="Y49" s="89">
        <v>0</v>
      </c>
    </row>
    <row r="50" spans="1:25" ht="86.15" x14ac:dyDescent="0.35">
      <c r="A50" s="88" t="s">
        <v>165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25</v>
      </c>
      <c r="T50" s="89">
        <v>0</v>
      </c>
      <c r="U50" s="89">
        <v>34</v>
      </c>
      <c r="V50" s="89">
        <v>0</v>
      </c>
      <c r="W50" s="89">
        <v>0</v>
      </c>
      <c r="X50" s="89">
        <v>0</v>
      </c>
      <c r="Y50" s="89">
        <v>0</v>
      </c>
    </row>
    <row r="51" spans="1:25" ht="107.6" x14ac:dyDescent="0.35">
      <c r="A51" s="88" t="s">
        <v>166</v>
      </c>
      <c r="B51" s="89">
        <v>0</v>
      </c>
      <c r="C51" s="89">
        <v>38</v>
      </c>
      <c r="D51" s="89">
        <v>0</v>
      </c>
      <c r="E51" s="89">
        <v>44</v>
      </c>
      <c r="F51" s="89">
        <v>9</v>
      </c>
      <c r="G51" s="89">
        <v>33</v>
      </c>
      <c r="H51" s="89">
        <v>7</v>
      </c>
      <c r="I51" s="89">
        <v>64</v>
      </c>
      <c r="J51" s="89">
        <v>0</v>
      </c>
      <c r="K51" s="89">
        <v>49</v>
      </c>
      <c r="L51" s="89">
        <v>19</v>
      </c>
      <c r="M51" s="89">
        <v>0</v>
      </c>
      <c r="N51" s="89">
        <v>72</v>
      </c>
      <c r="O51" s="89">
        <v>32</v>
      </c>
      <c r="P51" s="89">
        <v>0</v>
      </c>
      <c r="Q51" s="89">
        <v>54</v>
      </c>
      <c r="R51" s="89">
        <v>111</v>
      </c>
      <c r="S51" s="89">
        <v>146</v>
      </c>
      <c r="T51" s="89">
        <v>142</v>
      </c>
      <c r="U51" s="89">
        <v>205</v>
      </c>
      <c r="V51" s="89">
        <v>15</v>
      </c>
      <c r="W51" s="89">
        <v>0</v>
      </c>
      <c r="X51" s="89">
        <v>18</v>
      </c>
      <c r="Y51" s="89">
        <v>35</v>
      </c>
    </row>
    <row r="52" spans="1:25" ht="96.9" x14ac:dyDescent="0.35">
      <c r="A52" s="88" t="s">
        <v>167</v>
      </c>
      <c r="B52" s="89">
        <v>26</v>
      </c>
      <c r="C52" s="89">
        <v>30</v>
      </c>
      <c r="D52" s="89">
        <v>0</v>
      </c>
      <c r="E52" s="89">
        <v>0</v>
      </c>
      <c r="F52" s="89">
        <v>64</v>
      </c>
      <c r="G52" s="89">
        <v>13</v>
      </c>
      <c r="H52" s="89">
        <v>0</v>
      </c>
      <c r="I52" s="89">
        <v>0</v>
      </c>
      <c r="J52" s="89">
        <v>10</v>
      </c>
      <c r="K52" s="89">
        <v>52</v>
      </c>
      <c r="L52" s="89">
        <v>0</v>
      </c>
      <c r="M52" s="89">
        <v>15</v>
      </c>
      <c r="N52" s="89">
        <v>61</v>
      </c>
      <c r="O52" s="89">
        <v>0</v>
      </c>
      <c r="P52" s="89">
        <v>112</v>
      </c>
      <c r="Q52" s="89">
        <v>17</v>
      </c>
      <c r="R52" s="89">
        <v>51</v>
      </c>
      <c r="S52" s="89">
        <v>218</v>
      </c>
      <c r="T52" s="89">
        <v>61</v>
      </c>
      <c r="U52" s="89">
        <v>33</v>
      </c>
      <c r="V52" s="89">
        <v>141</v>
      </c>
      <c r="W52" s="89">
        <v>27</v>
      </c>
      <c r="X52" s="89">
        <v>74</v>
      </c>
      <c r="Y52" s="89">
        <v>112</v>
      </c>
    </row>
    <row r="53" spans="1:25" ht="107.6" x14ac:dyDescent="0.35">
      <c r="A53" s="88" t="s">
        <v>168</v>
      </c>
      <c r="B53" s="89">
        <v>45</v>
      </c>
      <c r="C53" s="89">
        <v>0</v>
      </c>
      <c r="D53" s="89">
        <v>10</v>
      </c>
      <c r="E53" s="89">
        <v>39</v>
      </c>
      <c r="F53" s="89">
        <v>97</v>
      </c>
      <c r="G53" s="89">
        <v>75</v>
      </c>
      <c r="H53" s="89">
        <v>34</v>
      </c>
      <c r="I53" s="89">
        <v>65</v>
      </c>
      <c r="J53" s="89">
        <v>22</v>
      </c>
      <c r="K53" s="89">
        <v>71</v>
      </c>
      <c r="L53" s="89">
        <v>36</v>
      </c>
      <c r="M53" s="89">
        <v>0</v>
      </c>
      <c r="N53" s="89">
        <v>9</v>
      </c>
      <c r="O53" s="89">
        <v>0</v>
      </c>
      <c r="P53" s="89">
        <v>0</v>
      </c>
      <c r="Q53" s="89">
        <v>0</v>
      </c>
      <c r="R53" s="89">
        <v>47</v>
      </c>
      <c r="S53" s="89">
        <v>22</v>
      </c>
      <c r="T53" s="89">
        <v>104</v>
      </c>
      <c r="U53" s="89">
        <v>59</v>
      </c>
      <c r="V53" s="89">
        <v>81</v>
      </c>
      <c r="W53" s="89">
        <v>99</v>
      </c>
      <c r="X53" s="89">
        <v>277</v>
      </c>
      <c r="Y53" s="89">
        <v>21</v>
      </c>
    </row>
    <row r="54" spans="1:25" ht="75.45" x14ac:dyDescent="0.35">
      <c r="A54" s="88" t="s">
        <v>169</v>
      </c>
      <c r="B54" s="89">
        <v>112</v>
      </c>
      <c r="C54" s="89">
        <v>36</v>
      </c>
      <c r="D54" s="89">
        <v>346</v>
      </c>
      <c r="E54" s="89">
        <v>0</v>
      </c>
      <c r="F54" s="89">
        <v>0</v>
      </c>
      <c r="G54" s="89">
        <v>21</v>
      </c>
      <c r="H54" s="89">
        <v>31</v>
      </c>
      <c r="I54" s="89">
        <v>150</v>
      </c>
      <c r="J54" s="89">
        <v>904</v>
      </c>
      <c r="K54" s="89">
        <v>0</v>
      </c>
      <c r="L54" s="89">
        <v>159</v>
      </c>
      <c r="M54" s="89">
        <v>469</v>
      </c>
      <c r="N54" s="89">
        <v>0</v>
      </c>
      <c r="O54" s="89">
        <v>27</v>
      </c>
      <c r="P54" s="89">
        <v>8</v>
      </c>
      <c r="Q54" s="89">
        <v>0</v>
      </c>
      <c r="R54" s="89">
        <v>5</v>
      </c>
      <c r="S54" s="89">
        <v>65</v>
      </c>
      <c r="T54" s="89">
        <v>4</v>
      </c>
      <c r="U54" s="89">
        <v>319</v>
      </c>
      <c r="V54" s="89">
        <v>52</v>
      </c>
      <c r="W54" s="89">
        <v>6</v>
      </c>
      <c r="X54" s="89">
        <v>15</v>
      </c>
      <c r="Y54" s="89">
        <v>0</v>
      </c>
    </row>
    <row r="55" spans="1:25" ht="107.6" x14ac:dyDescent="0.35">
      <c r="A55" s="88" t="s">
        <v>170</v>
      </c>
      <c r="B55" s="89">
        <v>0</v>
      </c>
      <c r="C55" s="89">
        <v>9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6</v>
      </c>
      <c r="J55" s="89">
        <v>0</v>
      </c>
      <c r="K55" s="89">
        <v>13</v>
      </c>
      <c r="L55" s="89">
        <v>18</v>
      </c>
      <c r="M55" s="89">
        <v>0</v>
      </c>
      <c r="N55" s="89">
        <v>35</v>
      </c>
      <c r="O55" s="89">
        <v>0</v>
      </c>
      <c r="P55" s="89">
        <v>17</v>
      </c>
      <c r="Q55" s="89">
        <v>0</v>
      </c>
      <c r="R55" s="89">
        <v>63</v>
      </c>
      <c r="S55" s="89">
        <v>0</v>
      </c>
      <c r="T55" s="89">
        <v>100</v>
      </c>
      <c r="U55" s="89">
        <v>21</v>
      </c>
      <c r="V55" s="89">
        <v>15</v>
      </c>
      <c r="W55" s="89">
        <v>15</v>
      </c>
      <c r="X55" s="89">
        <v>20</v>
      </c>
      <c r="Y55" s="89">
        <v>0</v>
      </c>
    </row>
    <row r="56" spans="1:25" ht="86.15" x14ac:dyDescent="0.35">
      <c r="A56" s="88" t="s">
        <v>171</v>
      </c>
      <c r="B56" s="89">
        <v>51</v>
      </c>
      <c r="C56" s="89">
        <v>364</v>
      </c>
      <c r="D56" s="89">
        <v>484</v>
      </c>
      <c r="E56" s="89">
        <v>1141</v>
      </c>
      <c r="F56" s="89">
        <v>417</v>
      </c>
      <c r="G56" s="89">
        <v>1470</v>
      </c>
      <c r="H56" s="89">
        <v>302</v>
      </c>
      <c r="I56" s="89">
        <v>512</v>
      </c>
      <c r="J56" s="89">
        <v>957</v>
      </c>
      <c r="K56" s="89">
        <v>261</v>
      </c>
      <c r="L56" s="89">
        <v>587</v>
      </c>
      <c r="M56" s="89">
        <v>409</v>
      </c>
      <c r="N56" s="89">
        <v>1382</v>
      </c>
      <c r="O56" s="89">
        <v>1216</v>
      </c>
      <c r="P56" s="89">
        <v>2180</v>
      </c>
      <c r="Q56" s="89">
        <v>943</v>
      </c>
      <c r="R56" s="89">
        <v>2638</v>
      </c>
      <c r="S56" s="89">
        <v>2076</v>
      </c>
      <c r="T56" s="89">
        <v>857</v>
      </c>
      <c r="U56" s="89">
        <v>2397</v>
      </c>
      <c r="V56" s="89">
        <v>1291</v>
      </c>
      <c r="W56" s="89">
        <v>1508</v>
      </c>
      <c r="X56" s="89">
        <v>1997</v>
      </c>
      <c r="Y56" s="89">
        <v>760</v>
      </c>
    </row>
    <row r="57" spans="1:25" ht="64.75" x14ac:dyDescent="0.35">
      <c r="A57" s="88" t="s">
        <v>172</v>
      </c>
      <c r="B57" s="89">
        <v>0</v>
      </c>
      <c r="C57" s="89">
        <v>0</v>
      </c>
      <c r="D57" s="89">
        <v>81</v>
      </c>
      <c r="E57" s="89">
        <v>441</v>
      </c>
      <c r="F57" s="89">
        <v>112</v>
      </c>
      <c r="G57" s="89">
        <v>496</v>
      </c>
      <c r="H57" s="89">
        <v>0</v>
      </c>
      <c r="I57" s="89">
        <v>0</v>
      </c>
      <c r="J57" s="89">
        <v>0</v>
      </c>
      <c r="K57" s="89">
        <v>48</v>
      </c>
      <c r="L57" s="89">
        <v>23</v>
      </c>
      <c r="M57" s="89">
        <v>0</v>
      </c>
      <c r="N57" s="89">
        <v>419</v>
      </c>
      <c r="O57" s="89">
        <v>214</v>
      </c>
      <c r="P57" s="89">
        <v>46</v>
      </c>
      <c r="Q57" s="89">
        <v>982</v>
      </c>
      <c r="R57" s="89">
        <v>710</v>
      </c>
      <c r="S57" s="89">
        <v>175</v>
      </c>
      <c r="T57" s="89">
        <v>208</v>
      </c>
      <c r="U57" s="89">
        <v>260</v>
      </c>
      <c r="V57" s="89">
        <v>43</v>
      </c>
      <c r="W57" s="89">
        <v>245</v>
      </c>
      <c r="X57" s="89">
        <v>525</v>
      </c>
      <c r="Y57" s="89">
        <v>109</v>
      </c>
    </row>
    <row r="58" spans="1:25" ht="107.6" x14ac:dyDescent="0.35">
      <c r="A58" s="88" t="s">
        <v>173</v>
      </c>
      <c r="B58" s="89">
        <v>118</v>
      </c>
      <c r="C58" s="89">
        <v>35</v>
      </c>
      <c r="D58" s="89">
        <v>120</v>
      </c>
      <c r="E58" s="89">
        <v>675</v>
      </c>
      <c r="F58" s="89">
        <v>541</v>
      </c>
      <c r="G58" s="89">
        <v>376</v>
      </c>
      <c r="H58" s="89">
        <v>1368</v>
      </c>
      <c r="I58" s="89">
        <v>5752</v>
      </c>
      <c r="J58" s="89">
        <v>0</v>
      </c>
      <c r="K58" s="89">
        <v>2357</v>
      </c>
      <c r="L58" s="89">
        <v>659</v>
      </c>
      <c r="M58" s="89">
        <v>7</v>
      </c>
      <c r="N58" s="89">
        <v>160</v>
      </c>
      <c r="O58" s="89">
        <v>455</v>
      </c>
      <c r="P58" s="89">
        <v>19</v>
      </c>
      <c r="Q58" s="89">
        <v>323</v>
      </c>
      <c r="R58" s="89">
        <v>882</v>
      </c>
      <c r="S58" s="89">
        <v>194</v>
      </c>
      <c r="T58" s="89">
        <v>1004</v>
      </c>
      <c r="U58" s="89">
        <v>1602</v>
      </c>
      <c r="V58" s="89">
        <v>70</v>
      </c>
      <c r="W58" s="89">
        <v>169</v>
      </c>
      <c r="X58" s="89">
        <v>87</v>
      </c>
      <c r="Y58" s="89">
        <v>713</v>
      </c>
    </row>
    <row r="59" spans="1:25" ht="107.6" x14ac:dyDescent="0.35">
      <c r="A59" s="88" t="s">
        <v>174</v>
      </c>
      <c r="B59" s="89">
        <v>307</v>
      </c>
      <c r="C59" s="89">
        <v>48</v>
      </c>
      <c r="D59" s="89">
        <v>202</v>
      </c>
      <c r="E59" s="89">
        <v>4889</v>
      </c>
      <c r="F59" s="89">
        <v>2069</v>
      </c>
      <c r="G59" s="89">
        <v>2353</v>
      </c>
      <c r="H59" s="89">
        <v>746</v>
      </c>
      <c r="I59" s="89">
        <v>4181</v>
      </c>
      <c r="J59" s="89">
        <v>0</v>
      </c>
      <c r="K59" s="89">
        <v>3098</v>
      </c>
      <c r="L59" s="89">
        <v>1159</v>
      </c>
      <c r="M59" s="89">
        <v>0</v>
      </c>
      <c r="N59" s="89">
        <v>1795</v>
      </c>
      <c r="O59" s="89">
        <v>934</v>
      </c>
      <c r="P59" s="89">
        <v>116</v>
      </c>
      <c r="Q59" s="89">
        <v>2278</v>
      </c>
      <c r="R59" s="89">
        <v>4846</v>
      </c>
      <c r="S59" s="89">
        <v>1877</v>
      </c>
      <c r="T59" s="89">
        <v>23</v>
      </c>
      <c r="U59" s="89">
        <v>6026</v>
      </c>
      <c r="V59" s="89">
        <v>46</v>
      </c>
      <c r="W59" s="89">
        <v>170</v>
      </c>
      <c r="X59" s="89">
        <v>1517</v>
      </c>
      <c r="Y59" s="89">
        <v>5050</v>
      </c>
    </row>
    <row r="60" spans="1:25" ht="107.6" x14ac:dyDescent="0.35">
      <c r="A60" s="88" t="s">
        <v>175</v>
      </c>
      <c r="B60" s="89">
        <v>1545</v>
      </c>
      <c r="C60" s="89">
        <v>5962</v>
      </c>
      <c r="D60" s="89">
        <v>1131</v>
      </c>
      <c r="E60" s="89">
        <v>101</v>
      </c>
      <c r="F60" s="89">
        <v>133</v>
      </c>
      <c r="G60" s="89">
        <v>279</v>
      </c>
      <c r="H60" s="89">
        <v>1198</v>
      </c>
      <c r="I60" s="89">
        <v>823</v>
      </c>
      <c r="J60" s="89">
        <v>11242</v>
      </c>
      <c r="K60" s="89">
        <v>1627</v>
      </c>
      <c r="L60" s="89">
        <v>2883</v>
      </c>
      <c r="M60" s="89">
        <v>4666</v>
      </c>
      <c r="N60" s="89">
        <v>42</v>
      </c>
      <c r="O60" s="89">
        <v>2831</v>
      </c>
      <c r="P60" s="89">
        <v>3861</v>
      </c>
      <c r="Q60" s="89">
        <v>86</v>
      </c>
      <c r="R60" s="89">
        <v>427</v>
      </c>
      <c r="S60" s="89">
        <v>249</v>
      </c>
      <c r="T60" s="89">
        <v>96</v>
      </c>
      <c r="U60" s="89">
        <v>6589</v>
      </c>
      <c r="V60" s="89">
        <v>2470</v>
      </c>
      <c r="W60" s="89">
        <v>242</v>
      </c>
      <c r="X60" s="89">
        <v>4653</v>
      </c>
      <c r="Y60" s="89">
        <v>558</v>
      </c>
    </row>
    <row r="61" spans="1:25" ht="107.6" x14ac:dyDescent="0.35">
      <c r="A61" s="88" t="s">
        <v>176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21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9</v>
      </c>
      <c r="Y61" s="89">
        <v>0</v>
      </c>
    </row>
    <row r="62" spans="1:25" ht="107.6" x14ac:dyDescent="0.35">
      <c r="A62" s="88" t="s">
        <v>177</v>
      </c>
      <c r="B62" s="89">
        <v>0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7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89">
        <v>6</v>
      </c>
      <c r="S62" s="89">
        <v>25</v>
      </c>
      <c r="T62" s="89">
        <v>17</v>
      </c>
      <c r="U62" s="89">
        <v>20</v>
      </c>
      <c r="V62" s="89">
        <v>0</v>
      </c>
      <c r="W62" s="89">
        <v>0</v>
      </c>
      <c r="X62" s="89">
        <v>0</v>
      </c>
      <c r="Y62" s="89">
        <v>0</v>
      </c>
    </row>
    <row r="63" spans="1:25" ht="86.15" x14ac:dyDescent="0.35">
      <c r="A63" s="88" t="s">
        <v>178</v>
      </c>
      <c r="B63" s="89">
        <v>0</v>
      </c>
      <c r="C63" s="89">
        <v>0</v>
      </c>
      <c r="D63" s="89">
        <v>0</v>
      </c>
      <c r="E63" s="89">
        <v>16</v>
      </c>
      <c r="F63" s="89">
        <v>18</v>
      </c>
      <c r="G63" s="89">
        <v>0</v>
      </c>
      <c r="H63" s="89">
        <v>18</v>
      </c>
      <c r="I63" s="89">
        <v>24</v>
      </c>
      <c r="J63" s="89">
        <v>0</v>
      </c>
      <c r="K63" s="89">
        <v>41</v>
      </c>
      <c r="L63" s="89">
        <v>8</v>
      </c>
      <c r="M63" s="89">
        <v>19</v>
      </c>
      <c r="N63" s="89">
        <v>72</v>
      </c>
      <c r="O63" s="89">
        <v>0</v>
      </c>
      <c r="P63" s="89">
        <v>0</v>
      </c>
      <c r="Q63" s="89">
        <v>39</v>
      </c>
      <c r="R63" s="89">
        <v>28</v>
      </c>
      <c r="S63" s="89">
        <v>105</v>
      </c>
      <c r="T63" s="89">
        <v>89</v>
      </c>
      <c r="U63" s="89">
        <v>38</v>
      </c>
      <c r="V63" s="89">
        <v>105</v>
      </c>
      <c r="W63" s="89">
        <v>28</v>
      </c>
      <c r="X63" s="89">
        <v>0</v>
      </c>
      <c r="Y63" s="89">
        <v>26</v>
      </c>
    </row>
    <row r="64" spans="1:25" ht="96.9" x14ac:dyDescent="0.35">
      <c r="A64" s="88" t="s">
        <v>179</v>
      </c>
      <c r="B64" s="89">
        <v>0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8984.0000000000073</v>
      </c>
      <c r="O64" s="89">
        <v>8738.0000000000036</v>
      </c>
      <c r="P64" s="89">
        <v>3419.9999999999995</v>
      </c>
      <c r="Q64" s="89">
        <v>18390.000000000029</v>
      </c>
      <c r="R64" s="89">
        <v>4543.0000000000064</v>
      </c>
      <c r="S64" s="89">
        <v>11585.000000000013</v>
      </c>
      <c r="T64" s="89">
        <v>0</v>
      </c>
      <c r="U64" s="89">
        <v>0</v>
      </c>
      <c r="V64" s="89">
        <v>0</v>
      </c>
      <c r="W64" s="89">
        <v>0</v>
      </c>
      <c r="X64" s="89">
        <v>0</v>
      </c>
      <c r="Y64" s="89">
        <v>0</v>
      </c>
    </row>
    <row r="65" spans="1:25" ht="96.9" x14ac:dyDescent="0.35">
      <c r="A65" s="88" t="s">
        <v>180</v>
      </c>
      <c r="B65" s="89">
        <v>0</v>
      </c>
      <c r="C65" s="89">
        <v>0</v>
      </c>
      <c r="D65" s="89">
        <v>6</v>
      </c>
      <c r="E65" s="89">
        <v>6</v>
      </c>
      <c r="F65" s="89">
        <v>0</v>
      </c>
      <c r="G65" s="89">
        <v>7</v>
      </c>
      <c r="H65" s="89">
        <v>0</v>
      </c>
      <c r="I65" s="89">
        <v>35</v>
      </c>
      <c r="J65" s="89">
        <v>0</v>
      </c>
      <c r="K65" s="89">
        <v>15</v>
      </c>
      <c r="L65" s="89">
        <v>7</v>
      </c>
      <c r="M65" s="89">
        <v>0</v>
      </c>
      <c r="N65" s="89">
        <v>12</v>
      </c>
      <c r="O65" s="89">
        <v>0</v>
      </c>
      <c r="P65" s="89">
        <v>0</v>
      </c>
      <c r="Q65" s="89">
        <v>0</v>
      </c>
      <c r="R65" s="89">
        <v>0</v>
      </c>
      <c r="S65" s="89">
        <v>23</v>
      </c>
      <c r="T65" s="89">
        <v>0</v>
      </c>
      <c r="U65" s="89">
        <v>2</v>
      </c>
      <c r="V65" s="89">
        <v>0</v>
      </c>
      <c r="W65" s="89">
        <v>17</v>
      </c>
      <c r="X65" s="89">
        <v>0</v>
      </c>
      <c r="Y65" s="89">
        <v>0</v>
      </c>
    </row>
    <row r="66" spans="1:25" ht="96.9" x14ac:dyDescent="0.35">
      <c r="A66" s="88" t="s">
        <v>181</v>
      </c>
      <c r="B66" s="89">
        <v>0</v>
      </c>
      <c r="C66" s="89">
        <v>319.99999999999994</v>
      </c>
      <c r="D66" s="89">
        <v>22.000000000000004</v>
      </c>
      <c r="E66" s="89">
        <v>101.00000000000003</v>
      </c>
      <c r="F66" s="89">
        <v>233.00000000000011</v>
      </c>
      <c r="G66" s="89">
        <v>376.00000000000006</v>
      </c>
      <c r="H66" s="89">
        <v>0</v>
      </c>
      <c r="I66" s="89">
        <v>53.000000000000007</v>
      </c>
      <c r="J66" s="89">
        <v>0</v>
      </c>
      <c r="K66" s="89">
        <v>0</v>
      </c>
      <c r="L66" s="89">
        <v>8.0000000000000018</v>
      </c>
      <c r="M66" s="89">
        <v>59.000000000000014</v>
      </c>
      <c r="N66" s="89">
        <v>22.000000000000004</v>
      </c>
      <c r="O66" s="89">
        <v>7.0000000000000009</v>
      </c>
      <c r="P66" s="89">
        <v>89.000000000000057</v>
      </c>
      <c r="Q66" s="89">
        <v>253.00000000000026</v>
      </c>
      <c r="R66" s="89">
        <v>23.000000000000011</v>
      </c>
      <c r="S66" s="89">
        <v>109.00000000000007</v>
      </c>
      <c r="T66" s="89">
        <v>0</v>
      </c>
      <c r="U66" s="89">
        <v>1071.0000000000009</v>
      </c>
      <c r="V66" s="89">
        <v>741.00000000000045</v>
      </c>
      <c r="W66" s="89">
        <v>24.000000000000004</v>
      </c>
      <c r="X66" s="89">
        <v>220.00000000000009</v>
      </c>
      <c r="Y66" s="89">
        <v>153.00000000000011</v>
      </c>
    </row>
    <row r="67" spans="1:25" ht="96.9" x14ac:dyDescent="0.35">
      <c r="A67" s="88" t="s">
        <v>182</v>
      </c>
      <c r="B67" s="89">
        <v>91</v>
      </c>
      <c r="C67" s="89">
        <v>281</v>
      </c>
      <c r="D67" s="89">
        <v>61</v>
      </c>
      <c r="E67" s="89">
        <v>123</v>
      </c>
      <c r="F67" s="89">
        <v>154</v>
      </c>
      <c r="G67" s="89">
        <v>735</v>
      </c>
      <c r="H67" s="89">
        <v>38</v>
      </c>
      <c r="I67" s="89">
        <v>27</v>
      </c>
      <c r="J67" s="89">
        <v>87</v>
      </c>
      <c r="K67" s="89">
        <v>148</v>
      </c>
      <c r="L67" s="89">
        <v>254</v>
      </c>
      <c r="M67" s="89">
        <v>0</v>
      </c>
      <c r="N67" s="89">
        <v>167</v>
      </c>
      <c r="O67" s="89">
        <v>230</v>
      </c>
      <c r="P67" s="89">
        <v>1395</v>
      </c>
      <c r="Q67" s="89">
        <v>2044</v>
      </c>
      <c r="R67" s="89">
        <v>1098</v>
      </c>
      <c r="S67" s="89">
        <v>115</v>
      </c>
      <c r="T67" s="89">
        <v>0</v>
      </c>
      <c r="U67" s="89">
        <v>693</v>
      </c>
      <c r="V67" s="89">
        <v>820</v>
      </c>
      <c r="W67" s="89">
        <v>99</v>
      </c>
      <c r="X67" s="89">
        <v>44</v>
      </c>
      <c r="Y67" s="89">
        <v>226</v>
      </c>
    </row>
    <row r="68" spans="1:25" ht="75.45" x14ac:dyDescent="0.35">
      <c r="A68" s="88" t="s">
        <v>183</v>
      </c>
      <c r="B68" s="89">
        <v>0</v>
      </c>
      <c r="C68" s="89">
        <v>0</v>
      </c>
      <c r="D68" s="89">
        <v>0</v>
      </c>
      <c r="E68" s="89">
        <v>0</v>
      </c>
      <c r="F68" s="89">
        <v>9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11</v>
      </c>
      <c r="M68" s="89">
        <v>0</v>
      </c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0</v>
      </c>
    </row>
    <row r="69" spans="1:25" ht="96.9" x14ac:dyDescent="0.35">
      <c r="A69" s="88" t="s">
        <v>184</v>
      </c>
      <c r="B69" s="89">
        <v>9</v>
      </c>
      <c r="C69" s="89">
        <v>0</v>
      </c>
      <c r="D69" s="89">
        <v>0</v>
      </c>
      <c r="E69" s="89">
        <v>19</v>
      </c>
      <c r="F69" s="89">
        <v>25</v>
      </c>
      <c r="G69" s="89">
        <v>13</v>
      </c>
      <c r="H69" s="89">
        <v>0</v>
      </c>
      <c r="I69" s="89">
        <v>21</v>
      </c>
      <c r="J69" s="89">
        <v>0</v>
      </c>
      <c r="K69" s="89">
        <v>8</v>
      </c>
      <c r="L69" s="89">
        <v>0</v>
      </c>
      <c r="M69" s="89">
        <v>0</v>
      </c>
      <c r="N69" s="89">
        <v>17</v>
      </c>
      <c r="O69" s="89">
        <v>0</v>
      </c>
      <c r="P69" s="89">
        <v>0</v>
      </c>
      <c r="Q69" s="89">
        <v>0</v>
      </c>
      <c r="R69" s="89">
        <v>27</v>
      </c>
      <c r="S69" s="89">
        <v>22</v>
      </c>
      <c r="T69" s="89">
        <v>0</v>
      </c>
      <c r="U69" s="89">
        <v>7</v>
      </c>
      <c r="V69" s="89">
        <v>19</v>
      </c>
      <c r="W69" s="89">
        <v>6</v>
      </c>
      <c r="X69" s="89">
        <v>15</v>
      </c>
      <c r="Y69" s="89">
        <v>0</v>
      </c>
    </row>
    <row r="70" spans="1:25" ht="86.15" x14ac:dyDescent="0.35">
      <c r="A70" s="88" t="s">
        <v>185</v>
      </c>
      <c r="B70" s="89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14</v>
      </c>
      <c r="U70" s="89">
        <v>0</v>
      </c>
      <c r="V70" s="89">
        <v>0</v>
      </c>
      <c r="W70" s="89">
        <v>0</v>
      </c>
      <c r="X70" s="89">
        <v>3</v>
      </c>
      <c r="Y70" s="89">
        <v>0</v>
      </c>
    </row>
    <row r="71" spans="1:25" ht="118.3" x14ac:dyDescent="0.35">
      <c r="A71" s="88" t="s">
        <v>186</v>
      </c>
      <c r="B71" s="89">
        <v>0</v>
      </c>
      <c r="C71" s="89">
        <v>0</v>
      </c>
      <c r="D71" s="89">
        <v>0</v>
      </c>
      <c r="E71" s="89">
        <v>9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3</v>
      </c>
      <c r="V71" s="89">
        <v>0</v>
      </c>
      <c r="W71" s="89">
        <v>8</v>
      </c>
      <c r="X71" s="89">
        <v>0</v>
      </c>
      <c r="Y71" s="89">
        <v>13</v>
      </c>
    </row>
    <row r="72" spans="1:25" ht="118.3" x14ac:dyDescent="0.35">
      <c r="A72" s="88" t="s">
        <v>187</v>
      </c>
      <c r="B72" s="89">
        <v>0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89">
        <v>0</v>
      </c>
      <c r="K72" s="89">
        <v>0</v>
      </c>
      <c r="L72" s="89">
        <v>0</v>
      </c>
      <c r="M72" s="89">
        <v>0</v>
      </c>
      <c r="N72" s="89">
        <v>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89">
        <v>0</v>
      </c>
      <c r="U72" s="89">
        <v>0</v>
      </c>
      <c r="V72" s="89">
        <v>0</v>
      </c>
      <c r="W72" s="89">
        <v>14</v>
      </c>
      <c r="X72" s="89">
        <v>0</v>
      </c>
      <c r="Y72" s="89">
        <v>0</v>
      </c>
    </row>
    <row r="73" spans="1:25" ht="96.9" x14ac:dyDescent="0.35">
      <c r="A73" s="88" t="s">
        <v>188</v>
      </c>
      <c r="B73" s="89">
        <v>0</v>
      </c>
      <c r="C73" s="89">
        <v>0</v>
      </c>
      <c r="D73" s="89">
        <v>3</v>
      </c>
      <c r="E73" s="89">
        <v>15</v>
      </c>
      <c r="F73" s="89">
        <v>6</v>
      </c>
      <c r="G73" s="89">
        <v>16</v>
      </c>
      <c r="H73" s="89">
        <v>0</v>
      </c>
      <c r="I73" s="89">
        <v>8</v>
      </c>
      <c r="J73" s="89">
        <v>0</v>
      </c>
      <c r="K73" s="89">
        <v>12</v>
      </c>
      <c r="L73" s="89">
        <v>6</v>
      </c>
      <c r="M73" s="89">
        <v>0</v>
      </c>
      <c r="N73" s="89">
        <v>32</v>
      </c>
      <c r="O73" s="89">
        <v>19</v>
      </c>
      <c r="P73" s="89">
        <v>0</v>
      </c>
      <c r="Q73" s="89">
        <v>57</v>
      </c>
      <c r="R73" s="89">
        <v>14</v>
      </c>
      <c r="S73" s="89">
        <v>46</v>
      </c>
      <c r="T73" s="89">
        <v>29</v>
      </c>
      <c r="U73" s="89">
        <v>17</v>
      </c>
      <c r="V73" s="89">
        <v>0</v>
      </c>
      <c r="W73" s="89">
        <v>10</v>
      </c>
      <c r="X73" s="89">
        <v>19</v>
      </c>
      <c r="Y73" s="89">
        <v>23</v>
      </c>
    </row>
    <row r="74" spans="1:25" ht="86.15" x14ac:dyDescent="0.35">
      <c r="A74" s="88" t="s">
        <v>189</v>
      </c>
      <c r="B74" s="89">
        <v>0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9">
        <v>130</v>
      </c>
      <c r="V74" s="89">
        <v>23</v>
      </c>
      <c r="W74" s="89">
        <v>0</v>
      </c>
      <c r="X74" s="89">
        <v>0</v>
      </c>
      <c r="Y74" s="89">
        <v>0</v>
      </c>
    </row>
    <row r="75" spans="1:25" ht="107.6" x14ac:dyDescent="0.35">
      <c r="A75" s="88" t="s">
        <v>190</v>
      </c>
      <c r="B75" s="89">
        <v>0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26</v>
      </c>
      <c r="J75" s="89">
        <v>0</v>
      </c>
      <c r="K75" s="89">
        <v>0</v>
      </c>
      <c r="L75" s="89">
        <v>13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9">
        <v>19</v>
      </c>
      <c r="V75" s="89">
        <v>0</v>
      </c>
      <c r="W75" s="89">
        <v>0</v>
      </c>
      <c r="X75" s="89">
        <v>0</v>
      </c>
      <c r="Y75" s="89">
        <v>0</v>
      </c>
    </row>
    <row r="76" spans="1:25" ht="96.9" x14ac:dyDescent="0.35">
      <c r="A76" s="88" t="s">
        <v>191</v>
      </c>
      <c r="B76" s="89">
        <v>332</v>
      </c>
      <c r="C76" s="89">
        <v>802</v>
      </c>
      <c r="D76" s="89">
        <v>212</v>
      </c>
      <c r="E76" s="89">
        <v>337</v>
      </c>
      <c r="F76" s="89">
        <v>257</v>
      </c>
      <c r="G76" s="89">
        <v>1132</v>
      </c>
      <c r="H76" s="89">
        <v>202</v>
      </c>
      <c r="I76" s="89">
        <v>518</v>
      </c>
      <c r="J76" s="89">
        <v>700</v>
      </c>
      <c r="K76" s="89">
        <v>162</v>
      </c>
      <c r="L76" s="89">
        <v>205</v>
      </c>
      <c r="M76" s="89">
        <v>2108</v>
      </c>
      <c r="N76" s="89">
        <v>80</v>
      </c>
      <c r="O76" s="89">
        <v>178</v>
      </c>
      <c r="P76" s="89">
        <v>656</v>
      </c>
      <c r="Q76" s="89">
        <v>94</v>
      </c>
      <c r="R76" s="89">
        <v>336</v>
      </c>
      <c r="S76" s="89">
        <v>159</v>
      </c>
      <c r="T76" s="89">
        <v>2140</v>
      </c>
      <c r="U76" s="89">
        <v>1362</v>
      </c>
      <c r="V76" s="89">
        <v>372</v>
      </c>
      <c r="W76" s="89">
        <v>236</v>
      </c>
      <c r="X76" s="89">
        <v>409</v>
      </c>
      <c r="Y76" s="89">
        <v>492</v>
      </c>
    </row>
    <row r="77" spans="1:25" ht="86.15" x14ac:dyDescent="0.35">
      <c r="A77" s="88" t="s">
        <v>192</v>
      </c>
      <c r="B77" s="89">
        <v>15.000000000000007</v>
      </c>
      <c r="C77" s="89">
        <v>7.0000000000000009</v>
      </c>
      <c r="D77" s="89">
        <v>24.000000000000004</v>
      </c>
      <c r="E77" s="89">
        <v>280.0000000000004</v>
      </c>
      <c r="F77" s="89">
        <v>48.000000000000007</v>
      </c>
      <c r="G77" s="89">
        <v>70.000000000000028</v>
      </c>
      <c r="H77" s="89">
        <v>20.000000000000007</v>
      </c>
      <c r="I77" s="89">
        <v>116.00000000000009</v>
      </c>
      <c r="J77" s="89">
        <v>0</v>
      </c>
      <c r="K77" s="89">
        <v>66.000000000000028</v>
      </c>
      <c r="L77" s="89">
        <v>70.000000000000028</v>
      </c>
      <c r="M77" s="89">
        <v>0</v>
      </c>
      <c r="N77" s="89">
        <v>114.00000000000013</v>
      </c>
      <c r="O77" s="89">
        <v>88.000000000000028</v>
      </c>
      <c r="P77" s="89">
        <v>0</v>
      </c>
      <c r="Q77" s="89">
        <v>48.000000000000007</v>
      </c>
      <c r="R77" s="89">
        <v>241.00000000000017</v>
      </c>
      <c r="S77" s="89">
        <v>93.000000000000028</v>
      </c>
      <c r="T77" s="89">
        <v>55.000000000000014</v>
      </c>
      <c r="U77" s="89">
        <v>32.000000000000014</v>
      </c>
      <c r="V77" s="89">
        <v>0</v>
      </c>
      <c r="W77" s="89">
        <v>29.000000000000004</v>
      </c>
      <c r="X77" s="89">
        <v>95.000000000000071</v>
      </c>
      <c r="Y77" s="89">
        <v>79</v>
      </c>
    </row>
    <row r="78" spans="1:25" ht="75.45" x14ac:dyDescent="0.35">
      <c r="A78" s="88" t="s">
        <v>193</v>
      </c>
      <c r="B78" s="89">
        <v>0</v>
      </c>
      <c r="C78" s="89">
        <v>0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  <c r="N78" s="89">
        <v>0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89">
        <v>0</v>
      </c>
    </row>
    <row r="79" spans="1:25" ht="75.45" x14ac:dyDescent="0.35">
      <c r="A79" s="88" t="s">
        <v>194</v>
      </c>
      <c r="B79" s="89">
        <v>11</v>
      </c>
      <c r="C79" s="89">
        <v>0</v>
      </c>
      <c r="D79" s="89">
        <v>0</v>
      </c>
      <c r="E79" s="89">
        <v>0</v>
      </c>
      <c r="F79" s="89">
        <v>13</v>
      </c>
      <c r="G79" s="89">
        <v>0</v>
      </c>
      <c r="H79" s="89">
        <v>0</v>
      </c>
      <c r="I79" s="89">
        <v>0</v>
      </c>
      <c r="J79" s="89">
        <v>0</v>
      </c>
      <c r="K79" s="89">
        <v>26</v>
      </c>
      <c r="L79" s="89">
        <v>0</v>
      </c>
      <c r="M79" s="89">
        <v>0</v>
      </c>
      <c r="N79" s="89">
        <v>29</v>
      </c>
      <c r="O79" s="89">
        <v>15</v>
      </c>
      <c r="P79" s="89">
        <v>15</v>
      </c>
      <c r="Q79" s="89">
        <v>0</v>
      </c>
      <c r="R79" s="89">
        <v>10</v>
      </c>
      <c r="S79" s="89">
        <v>0</v>
      </c>
      <c r="T79" s="89">
        <v>7</v>
      </c>
      <c r="U79" s="89">
        <v>0</v>
      </c>
      <c r="V79" s="89">
        <v>149</v>
      </c>
      <c r="W79" s="89">
        <v>0</v>
      </c>
      <c r="X79" s="89">
        <v>0</v>
      </c>
      <c r="Y79" s="89">
        <v>0</v>
      </c>
    </row>
    <row r="80" spans="1:25" ht="107.6" x14ac:dyDescent="0.35">
      <c r="A80" s="88" t="s">
        <v>195</v>
      </c>
      <c r="B80" s="89">
        <v>0</v>
      </c>
      <c r="C80" s="89">
        <v>46</v>
      </c>
      <c r="D80" s="89">
        <v>0</v>
      </c>
      <c r="E80" s="89">
        <v>27</v>
      </c>
      <c r="F80" s="89">
        <v>26</v>
      </c>
      <c r="G80" s="89">
        <v>0</v>
      </c>
      <c r="H80" s="89">
        <v>41</v>
      </c>
      <c r="I80" s="89">
        <v>101</v>
      </c>
      <c r="J80" s="89">
        <v>0</v>
      </c>
      <c r="K80" s="89">
        <v>62</v>
      </c>
      <c r="L80" s="89">
        <v>42</v>
      </c>
      <c r="M80" s="89">
        <v>0</v>
      </c>
      <c r="N80" s="89">
        <v>0</v>
      </c>
      <c r="O80" s="89">
        <v>0</v>
      </c>
      <c r="P80" s="89">
        <v>20</v>
      </c>
      <c r="Q80" s="89">
        <v>0</v>
      </c>
      <c r="R80" s="89">
        <v>109</v>
      </c>
      <c r="S80" s="89">
        <v>37</v>
      </c>
      <c r="T80" s="89">
        <v>0</v>
      </c>
      <c r="U80" s="89">
        <v>131</v>
      </c>
      <c r="V80" s="89">
        <v>0</v>
      </c>
      <c r="W80" s="89">
        <v>20</v>
      </c>
      <c r="X80" s="89">
        <v>0</v>
      </c>
      <c r="Y80" s="89">
        <v>76</v>
      </c>
    </row>
    <row r="81" spans="1:25" ht="107.6" x14ac:dyDescent="0.35">
      <c r="A81" s="88" t="s">
        <v>196</v>
      </c>
      <c r="B81" s="89">
        <v>2</v>
      </c>
      <c r="C81" s="89">
        <v>0</v>
      </c>
      <c r="D81" s="89">
        <v>0</v>
      </c>
      <c r="E81" s="89">
        <v>0</v>
      </c>
      <c r="F81" s="89">
        <v>0</v>
      </c>
      <c r="G81" s="89">
        <v>8</v>
      </c>
      <c r="H81" s="89">
        <v>0</v>
      </c>
      <c r="I81" s="89">
        <v>0</v>
      </c>
      <c r="J81" s="89">
        <v>0</v>
      </c>
      <c r="K81" s="89">
        <v>5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9">
        <v>0</v>
      </c>
      <c r="R81" s="89">
        <v>3</v>
      </c>
      <c r="S81" s="89">
        <v>0</v>
      </c>
      <c r="T81" s="89">
        <v>5</v>
      </c>
      <c r="U81" s="89">
        <v>3</v>
      </c>
      <c r="V81" s="89">
        <v>0</v>
      </c>
      <c r="W81" s="89">
        <v>0</v>
      </c>
      <c r="X81" s="89">
        <v>0</v>
      </c>
      <c r="Y81" s="89">
        <v>6</v>
      </c>
    </row>
    <row r="82" spans="1:25" ht="96.9" x14ac:dyDescent="0.35">
      <c r="A82" s="88" t="s">
        <v>197</v>
      </c>
      <c r="B82" s="89">
        <v>0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89">
        <v>0</v>
      </c>
      <c r="L82" s="89">
        <v>0</v>
      </c>
      <c r="M82" s="89">
        <v>0</v>
      </c>
      <c r="N82" s="89">
        <v>0</v>
      </c>
      <c r="O82" s="89">
        <v>0</v>
      </c>
      <c r="P82" s="89">
        <v>22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0</v>
      </c>
      <c r="W82" s="89">
        <v>0</v>
      </c>
      <c r="X82" s="89">
        <v>0</v>
      </c>
      <c r="Y82" s="89">
        <v>0</v>
      </c>
    </row>
    <row r="83" spans="1:25" ht="118.3" x14ac:dyDescent="0.35">
      <c r="A83" s="88" t="s">
        <v>198</v>
      </c>
      <c r="B83" s="89">
        <v>185</v>
      </c>
      <c r="C83" s="89">
        <v>79</v>
      </c>
      <c r="D83" s="89">
        <v>29</v>
      </c>
      <c r="E83" s="89">
        <v>155</v>
      </c>
      <c r="F83" s="89">
        <v>120</v>
      </c>
      <c r="G83" s="89">
        <v>225</v>
      </c>
      <c r="H83" s="89">
        <v>0</v>
      </c>
      <c r="I83" s="89">
        <v>48</v>
      </c>
      <c r="J83" s="89">
        <v>31</v>
      </c>
      <c r="K83" s="89">
        <v>54</v>
      </c>
      <c r="L83" s="89">
        <v>41</v>
      </c>
      <c r="M83" s="89">
        <v>53</v>
      </c>
      <c r="N83" s="89">
        <v>98</v>
      </c>
      <c r="O83" s="89">
        <v>64</v>
      </c>
      <c r="P83" s="89">
        <v>16</v>
      </c>
      <c r="Q83" s="89">
        <v>18</v>
      </c>
      <c r="R83" s="89">
        <v>183</v>
      </c>
      <c r="S83" s="89">
        <v>179</v>
      </c>
      <c r="T83" s="89">
        <v>121</v>
      </c>
      <c r="U83" s="89">
        <v>113</v>
      </c>
      <c r="V83" s="89">
        <v>52</v>
      </c>
      <c r="W83" s="89">
        <v>73</v>
      </c>
      <c r="X83" s="89">
        <v>151</v>
      </c>
      <c r="Y83" s="89">
        <v>63</v>
      </c>
    </row>
    <row r="84" spans="1:25" ht="129" x14ac:dyDescent="0.35">
      <c r="A84" s="88" t="s">
        <v>199</v>
      </c>
      <c r="B84" s="89">
        <v>5</v>
      </c>
      <c r="C84" s="89">
        <v>5</v>
      </c>
      <c r="D84" s="89">
        <v>0</v>
      </c>
      <c r="E84" s="89">
        <v>6</v>
      </c>
      <c r="F84" s="89">
        <v>5</v>
      </c>
      <c r="G84" s="89">
        <v>8</v>
      </c>
      <c r="H84" s="89">
        <v>0</v>
      </c>
      <c r="I84" s="89">
        <v>0</v>
      </c>
      <c r="J84" s="89">
        <v>3</v>
      </c>
      <c r="K84" s="89">
        <v>8</v>
      </c>
      <c r="L84" s="89">
        <v>9</v>
      </c>
      <c r="M84" s="89">
        <v>0</v>
      </c>
      <c r="N84" s="89">
        <v>0</v>
      </c>
      <c r="O84" s="89">
        <v>0</v>
      </c>
      <c r="P84" s="89">
        <v>8</v>
      </c>
      <c r="Q84" s="89">
        <v>6</v>
      </c>
      <c r="R84" s="89">
        <v>13</v>
      </c>
      <c r="S84" s="89">
        <v>13</v>
      </c>
      <c r="T84" s="89">
        <v>7</v>
      </c>
      <c r="U84" s="89">
        <v>11</v>
      </c>
      <c r="V84" s="89">
        <v>0</v>
      </c>
      <c r="W84" s="89">
        <v>0</v>
      </c>
      <c r="X84" s="89">
        <v>15</v>
      </c>
      <c r="Y84" s="89">
        <v>0</v>
      </c>
    </row>
    <row r="85" spans="1:25" ht="118.3" x14ac:dyDescent="0.35">
      <c r="A85" s="88" t="s">
        <v>200</v>
      </c>
      <c r="B85" s="89">
        <v>0</v>
      </c>
      <c r="C85" s="89">
        <v>0</v>
      </c>
      <c r="D85" s="89">
        <v>0</v>
      </c>
      <c r="E85" s="89">
        <v>11</v>
      </c>
      <c r="F85" s="89">
        <v>0</v>
      </c>
      <c r="G85" s="89">
        <v>15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8</v>
      </c>
      <c r="N85" s="89">
        <v>13</v>
      </c>
      <c r="O85" s="89">
        <v>0</v>
      </c>
      <c r="P85" s="89">
        <v>0</v>
      </c>
      <c r="Q85" s="89">
        <v>7</v>
      </c>
      <c r="R85" s="89">
        <v>0</v>
      </c>
      <c r="S85" s="89">
        <v>18</v>
      </c>
      <c r="T85" s="89">
        <v>0</v>
      </c>
      <c r="U85" s="89">
        <v>0</v>
      </c>
      <c r="V85" s="89">
        <v>0</v>
      </c>
      <c r="W85" s="89">
        <v>0</v>
      </c>
      <c r="X85" s="89">
        <v>10</v>
      </c>
      <c r="Y85" s="89">
        <v>0</v>
      </c>
    </row>
    <row r="86" spans="1:25" ht="96.9" x14ac:dyDescent="0.35">
      <c r="A86" s="88" t="s">
        <v>201</v>
      </c>
      <c r="B86" s="89">
        <v>11</v>
      </c>
      <c r="C86" s="89">
        <v>0</v>
      </c>
      <c r="D86" s="89">
        <v>0</v>
      </c>
      <c r="E86" s="89">
        <v>0</v>
      </c>
      <c r="F86" s="89">
        <v>0</v>
      </c>
      <c r="G86" s="89">
        <v>17</v>
      </c>
      <c r="H86" s="89">
        <v>0</v>
      </c>
      <c r="I86" s="89">
        <v>0</v>
      </c>
      <c r="J86" s="89">
        <v>8</v>
      </c>
      <c r="K86" s="89">
        <v>18</v>
      </c>
      <c r="L86" s="89">
        <v>40</v>
      </c>
      <c r="M86" s="89">
        <v>11</v>
      </c>
      <c r="N86" s="89">
        <v>0</v>
      </c>
      <c r="O86" s="89">
        <v>0</v>
      </c>
      <c r="P86" s="89">
        <v>0</v>
      </c>
      <c r="Q86" s="89">
        <v>0</v>
      </c>
      <c r="R86" s="89">
        <v>28</v>
      </c>
      <c r="S86" s="89">
        <v>0</v>
      </c>
      <c r="T86" s="89">
        <v>26</v>
      </c>
      <c r="U86" s="89">
        <v>17</v>
      </c>
      <c r="V86" s="89">
        <v>0</v>
      </c>
      <c r="W86" s="89">
        <v>5</v>
      </c>
      <c r="X86" s="89">
        <v>0</v>
      </c>
      <c r="Y86" s="89">
        <v>0</v>
      </c>
    </row>
    <row r="87" spans="1:25" ht="118.3" x14ac:dyDescent="0.35">
      <c r="A87" s="88" t="s">
        <v>202</v>
      </c>
      <c r="B87" s="89">
        <v>0</v>
      </c>
      <c r="C87" s="89">
        <v>3</v>
      </c>
      <c r="D87" s="89">
        <v>4</v>
      </c>
      <c r="E87" s="89">
        <v>1238</v>
      </c>
      <c r="F87" s="89">
        <v>61</v>
      </c>
      <c r="G87" s="89">
        <v>212</v>
      </c>
      <c r="H87" s="89">
        <v>0</v>
      </c>
      <c r="I87" s="89">
        <v>0</v>
      </c>
      <c r="J87" s="89">
        <v>0</v>
      </c>
      <c r="K87" s="89">
        <v>175</v>
      </c>
      <c r="L87" s="89">
        <v>64</v>
      </c>
      <c r="M87" s="89">
        <v>0</v>
      </c>
      <c r="N87" s="89">
        <v>0</v>
      </c>
      <c r="O87" s="89">
        <v>217</v>
      </c>
      <c r="P87" s="89">
        <v>0</v>
      </c>
      <c r="Q87" s="89">
        <v>1565</v>
      </c>
      <c r="R87" s="89">
        <v>975</v>
      </c>
      <c r="S87" s="89">
        <v>9</v>
      </c>
      <c r="T87" s="89">
        <v>639</v>
      </c>
      <c r="U87" s="89">
        <v>367</v>
      </c>
      <c r="V87" s="89">
        <v>8</v>
      </c>
      <c r="W87" s="89">
        <v>0</v>
      </c>
      <c r="X87" s="89">
        <v>189</v>
      </c>
      <c r="Y87" s="89">
        <v>637</v>
      </c>
    </row>
    <row r="88" spans="1:25" ht="118.3" x14ac:dyDescent="0.35">
      <c r="A88" s="88" t="s">
        <v>203</v>
      </c>
      <c r="B88" s="89">
        <v>9</v>
      </c>
      <c r="C88" s="89">
        <v>0</v>
      </c>
      <c r="D88" s="89">
        <v>0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  <c r="N88" s="89">
        <v>0</v>
      </c>
      <c r="O88" s="89">
        <v>0</v>
      </c>
      <c r="P88" s="89">
        <v>0</v>
      </c>
      <c r="Q88" s="89">
        <v>0</v>
      </c>
      <c r="R88" s="89">
        <v>0</v>
      </c>
      <c r="S88" s="89">
        <v>7</v>
      </c>
      <c r="T88" s="89">
        <v>0</v>
      </c>
      <c r="U88" s="89">
        <v>22</v>
      </c>
      <c r="V88" s="89">
        <v>0</v>
      </c>
      <c r="W88" s="89">
        <v>11</v>
      </c>
      <c r="X88" s="89">
        <v>28</v>
      </c>
      <c r="Y88" s="89">
        <v>0</v>
      </c>
    </row>
    <row r="89" spans="1:25" ht="86.15" x14ac:dyDescent="0.35">
      <c r="A89" s="88" t="s">
        <v>204</v>
      </c>
      <c r="B89" s="89">
        <v>0</v>
      </c>
      <c r="C89" s="89">
        <v>0</v>
      </c>
      <c r="D89" s="89">
        <v>0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4</v>
      </c>
      <c r="K89" s="89">
        <v>0</v>
      </c>
      <c r="L89" s="89">
        <v>0</v>
      </c>
      <c r="M89" s="89">
        <v>0</v>
      </c>
      <c r="N89" s="89">
        <v>0</v>
      </c>
      <c r="O89" s="89">
        <v>0</v>
      </c>
      <c r="P89" s="89">
        <v>17</v>
      </c>
      <c r="Q89" s="89">
        <v>0</v>
      </c>
      <c r="R89" s="89">
        <v>0</v>
      </c>
      <c r="S89" s="89">
        <v>0</v>
      </c>
      <c r="T89" s="89">
        <v>0</v>
      </c>
      <c r="U89" s="89">
        <v>0</v>
      </c>
      <c r="V89" s="89">
        <v>32</v>
      </c>
      <c r="W89" s="89">
        <v>8</v>
      </c>
      <c r="X89" s="89">
        <v>0</v>
      </c>
      <c r="Y89" s="89">
        <v>0</v>
      </c>
    </row>
    <row r="90" spans="1:25" ht="129" x14ac:dyDescent="0.35">
      <c r="A90" s="88" t="s">
        <v>205</v>
      </c>
      <c r="B90" s="89">
        <v>0</v>
      </c>
      <c r="C90" s="89">
        <v>0</v>
      </c>
      <c r="D90" s="89">
        <v>0</v>
      </c>
      <c r="E90" s="89">
        <v>7</v>
      </c>
      <c r="F90" s="89">
        <v>8</v>
      </c>
      <c r="G90" s="89">
        <v>21</v>
      </c>
      <c r="H90" s="89">
        <v>0</v>
      </c>
      <c r="I90" s="89">
        <v>13</v>
      </c>
      <c r="J90" s="89">
        <v>0</v>
      </c>
      <c r="K90" s="89">
        <v>5</v>
      </c>
      <c r="L90" s="89">
        <v>0</v>
      </c>
      <c r="M90" s="89">
        <v>0</v>
      </c>
      <c r="N90" s="89">
        <v>22</v>
      </c>
      <c r="O90" s="89">
        <v>0</v>
      </c>
      <c r="P90" s="89">
        <v>0</v>
      </c>
      <c r="Q90" s="89">
        <v>21</v>
      </c>
      <c r="R90" s="89">
        <v>33</v>
      </c>
      <c r="S90" s="89">
        <v>6</v>
      </c>
      <c r="T90" s="89">
        <v>0</v>
      </c>
      <c r="U90" s="89">
        <v>22</v>
      </c>
      <c r="V90" s="89">
        <v>8</v>
      </c>
      <c r="W90" s="89">
        <v>6</v>
      </c>
      <c r="X90" s="89">
        <v>17</v>
      </c>
      <c r="Y90" s="89">
        <v>10</v>
      </c>
    </row>
    <row r="91" spans="1:25" ht="86.15" x14ac:dyDescent="0.35">
      <c r="A91" s="88" t="s">
        <v>206</v>
      </c>
      <c r="B91" s="89">
        <v>0</v>
      </c>
      <c r="C91" s="89">
        <v>0</v>
      </c>
      <c r="D91" s="89">
        <v>0</v>
      </c>
      <c r="E91" s="89">
        <v>0</v>
      </c>
      <c r="F91" s="89">
        <v>33</v>
      </c>
      <c r="G91" s="89">
        <v>0</v>
      </c>
      <c r="H91" s="89">
        <v>0</v>
      </c>
      <c r="I91" s="89">
        <v>0</v>
      </c>
      <c r="J91" s="89">
        <v>0</v>
      </c>
      <c r="K91" s="89">
        <v>22</v>
      </c>
      <c r="L91" s="89">
        <v>0</v>
      </c>
      <c r="M91" s="89">
        <v>0</v>
      </c>
      <c r="N91" s="89">
        <v>0</v>
      </c>
      <c r="O91" s="89">
        <v>0</v>
      </c>
      <c r="P91" s="89">
        <v>10</v>
      </c>
      <c r="Q91" s="89">
        <v>0</v>
      </c>
      <c r="R91" s="89">
        <v>0</v>
      </c>
      <c r="S91" s="89">
        <v>32</v>
      </c>
      <c r="T91" s="89">
        <v>24</v>
      </c>
      <c r="U91" s="89">
        <v>39</v>
      </c>
      <c r="V91" s="89">
        <v>0</v>
      </c>
      <c r="W91" s="89">
        <v>0</v>
      </c>
      <c r="X91" s="89">
        <v>19</v>
      </c>
      <c r="Y91" s="89">
        <v>0</v>
      </c>
    </row>
    <row r="92" spans="1:25" ht="129" x14ac:dyDescent="0.35">
      <c r="A92" s="88" t="s">
        <v>207</v>
      </c>
      <c r="B92" s="89">
        <v>0</v>
      </c>
      <c r="C92" s="89">
        <v>0</v>
      </c>
      <c r="D92" s="89">
        <v>0</v>
      </c>
      <c r="E92" s="89">
        <v>0</v>
      </c>
      <c r="F92" s="89">
        <v>0</v>
      </c>
      <c r="G92" s="89">
        <v>27</v>
      </c>
      <c r="H92" s="89">
        <v>0</v>
      </c>
      <c r="I92" s="89">
        <v>0</v>
      </c>
      <c r="J92" s="89">
        <v>0</v>
      </c>
      <c r="K92" s="89">
        <v>27</v>
      </c>
      <c r="L92" s="89">
        <v>0</v>
      </c>
      <c r="M92" s="89">
        <v>0</v>
      </c>
      <c r="N92" s="89">
        <v>24</v>
      </c>
      <c r="O92" s="89">
        <v>4</v>
      </c>
      <c r="P92" s="89">
        <v>0</v>
      </c>
      <c r="Q92" s="89">
        <v>0</v>
      </c>
      <c r="R92" s="89">
        <v>5</v>
      </c>
      <c r="S92" s="89">
        <v>0</v>
      </c>
      <c r="T92" s="89">
        <v>0</v>
      </c>
      <c r="U92" s="89">
        <v>9</v>
      </c>
      <c r="V92" s="89">
        <v>0</v>
      </c>
      <c r="W92" s="89">
        <v>0</v>
      </c>
      <c r="X92" s="89">
        <v>0</v>
      </c>
      <c r="Y92" s="89">
        <v>0</v>
      </c>
    </row>
    <row r="93" spans="1:25" ht="96.9" x14ac:dyDescent="0.35">
      <c r="A93" s="88" t="s">
        <v>208</v>
      </c>
      <c r="B93" s="89">
        <v>42</v>
      </c>
      <c r="C93" s="89">
        <v>100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89">
        <v>0</v>
      </c>
      <c r="P93" s="89">
        <v>0</v>
      </c>
      <c r="Q93" s="89">
        <v>0</v>
      </c>
      <c r="R93" s="89">
        <v>32</v>
      </c>
      <c r="S93" s="89">
        <v>12</v>
      </c>
      <c r="T93" s="89">
        <v>13</v>
      </c>
      <c r="U93" s="89">
        <v>8</v>
      </c>
      <c r="V93" s="89">
        <v>0</v>
      </c>
      <c r="W93" s="89">
        <v>0</v>
      </c>
      <c r="X93" s="89">
        <v>0</v>
      </c>
      <c r="Y93" s="89">
        <v>0</v>
      </c>
    </row>
    <row r="94" spans="1:25" ht="96.9" x14ac:dyDescent="0.35">
      <c r="A94" s="88" t="s">
        <v>209</v>
      </c>
      <c r="B94" s="89">
        <v>55</v>
      </c>
      <c r="C94" s="89">
        <v>0</v>
      </c>
      <c r="D94" s="89">
        <v>5</v>
      </c>
      <c r="E94" s="89">
        <v>29</v>
      </c>
      <c r="F94" s="89">
        <v>102</v>
      </c>
      <c r="G94" s="89">
        <v>0</v>
      </c>
      <c r="H94" s="89">
        <v>10</v>
      </c>
      <c r="I94" s="89">
        <v>27</v>
      </c>
      <c r="J94" s="89">
        <v>0</v>
      </c>
      <c r="K94" s="89">
        <v>53</v>
      </c>
      <c r="L94" s="89">
        <v>8</v>
      </c>
      <c r="M94" s="89">
        <v>0</v>
      </c>
      <c r="N94" s="89">
        <v>15</v>
      </c>
      <c r="O94" s="89">
        <v>0</v>
      </c>
      <c r="P94" s="89">
        <v>0</v>
      </c>
      <c r="Q94" s="89">
        <v>0</v>
      </c>
      <c r="R94" s="89">
        <v>14</v>
      </c>
      <c r="S94" s="89">
        <v>0</v>
      </c>
      <c r="T94" s="89">
        <v>0</v>
      </c>
      <c r="U94" s="89">
        <v>19</v>
      </c>
      <c r="V94" s="89">
        <v>8</v>
      </c>
      <c r="W94" s="89">
        <v>18</v>
      </c>
      <c r="X94" s="89">
        <v>25</v>
      </c>
      <c r="Y94" s="89">
        <v>48</v>
      </c>
    </row>
    <row r="95" spans="1:25" ht="96.9" x14ac:dyDescent="0.35">
      <c r="A95" s="88" t="s">
        <v>210</v>
      </c>
      <c r="B95" s="89">
        <v>640.00000000000045</v>
      </c>
      <c r="C95" s="89">
        <v>254.00000000000023</v>
      </c>
      <c r="D95" s="89">
        <v>295.00000000000011</v>
      </c>
      <c r="E95" s="89">
        <v>640.99999999999989</v>
      </c>
      <c r="F95" s="89">
        <v>916.00000000000045</v>
      </c>
      <c r="G95" s="89">
        <v>773.00000000000034</v>
      </c>
      <c r="H95" s="89">
        <v>45.000000000000014</v>
      </c>
      <c r="I95" s="89">
        <v>446.00000000000045</v>
      </c>
      <c r="J95" s="89">
        <v>50.000000000000014</v>
      </c>
      <c r="K95" s="89">
        <v>1052.0000000000005</v>
      </c>
      <c r="L95" s="89">
        <v>328.0000000000004</v>
      </c>
      <c r="M95" s="89">
        <v>258</v>
      </c>
      <c r="N95" s="89">
        <v>2094.0000000000023</v>
      </c>
      <c r="O95" s="89">
        <v>316.00000000000034</v>
      </c>
      <c r="P95" s="89">
        <v>1034.0000000000009</v>
      </c>
      <c r="Q95" s="89">
        <v>997.0000000000008</v>
      </c>
      <c r="R95" s="89">
        <v>2321.0000000000005</v>
      </c>
      <c r="S95" s="89">
        <v>6089.0000000000045</v>
      </c>
      <c r="T95" s="89">
        <v>570.00000000000023</v>
      </c>
      <c r="U95" s="89">
        <v>1210.0000000000016</v>
      </c>
      <c r="V95" s="89">
        <v>3231.0000000000041</v>
      </c>
      <c r="W95" s="89">
        <v>4751.0000000000045</v>
      </c>
      <c r="X95" s="89">
        <v>13606.000000000004</v>
      </c>
      <c r="Y95" s="89">
        <v>2421.0000000000014</v>
      </c>
    </row>
    <row r="96" spans="1:25" ht="118.3" x14ac:dyDescent="0.35">
      <c r="A96" s="88" t="s">
        <v>211</v>
      </c>
      <c r="B96" s="89">
        <v>363</v>
      </c>
      <c r="C96" s="89">
        <v>1606</v>
      </c>
      <c r="D96" s="89">
        <v>48</v>
      </c>
      <c r="E96" s="89">
        <v>337</v>
      </c>
      <c r="F96" s="89">
        <v>424</v>
      </c>
      <c r="G96" s="89">
        <v>271</v>
      </c>
      <c r="H96" s="89">
        <v>226</v>
      </c>
      <c r="I96" s="89">
        <v>1125</v>
      </c>
      <c r="J96" s="89">
        <v>782</v>
      </c>
      <c r="K96" s="89">
        <v>118</v>
      </c>
      <c r="L96" s="89">
        <v>150</v>
      </c>
      <c r="M96" s="89">
        <v>2124</v>
      </c>
      <c r="N96" s="89">
        <v>567</v>
      </c>
      <c r="O96" s="89">
        <v>228</v>
      </c>
      <c r="P96" s="89">
        <v>100</v>
      </c>
      <c r="Q96" s="89">
        <v>243</v>
      </c>
      <c r="R96" s="89">
        <v>41</v>
      </c>
      <c r="S96" s="89">
        <v>351</v>
      </c>
      <c r="T96" s="89">
        <v>853</v>
      </c>
      <c r="U96" s="89">
        <v>1374</v>
      </c>
      <c r="V96" s="89">
        <v>68</v>
      </c>
      <c r="W96" s="89">
        <v>128</v>
      </c>
      <c r="X96" s="89">
        <v>426</v>
      </c>
      <c r="Y96" s="89">
        <v>1104</v>
      </c>
    </row>
    <row r="97" spans="1:25" ht="96.9" x14ac:dyDescent="0.35">
      <c r="A97" s="88" t="s">
        <v>212</v>
      </c>
      <c r="B97" s="89">
        <v>0</v>
      </c>
      <c r="C97" s="89">
        <v>15</v>
      </c>
      <c r="D97" s="89">
        <v>34</v>
      </c>
      <c r="E97" s="89">
        <v>0</v>
      </c>
      <c r="F97" s="89">
        <v>0</v>
      </c>
      <c r="G97" s="89">
        <v>0</v>
      </c>
      <c r="H97" s="89">
        <v>0</v>
      </c>
      <c r="I97" s="89">
        <v>0</v>
      </c>
      <c r="J97" s="89">
        <v>6</v>
      </c>
      <c r="K97" s="89">
        <v>0</v>
      </c>
      <c r="L97" s="89">
        <v>0</v>
      </c>
      <c r="M97" s="89">
        <v>0</v>
      </c>
      <c r="N97" s="89">
        <v>0</v>
      </c>
      <c r="O97" s="89">
        <v>0</v>
      </c>
      <c r="P97" s="89">
        <v>33</v>
      </c>
      <c r="Q97" s="89">
        <v>0</v>
      </c>
      <c r="R97" s="89">
        <v>0</v>
      </c>
      <c r="S97" s="89">
        <v>10</v>
      </c>
      <c r="T97" s="89">
        <v>0</v>
      </c>
      <c r="U97" s="89">
        <v>21</v>
      </c>
      <c r="V97" s="89">
        <v>36</v>
      </c>
      <c r="W97" s="89">
        <v>6</v>
      </c>
      <c r="X97" s="89">
        <v>5</v>
      </c>
      <c r="Y97" s="89">
        <v>27</v>
      </c>
    </row>
    <row r="98" spans="1:25" ht="96.9" x14ac:dyDescent="0.35">
      <c r="A98" s="88" t="s">
        <v>213</v>
      </c>
      <c r="B98" s="89">
        <v>48</v>
      </c>
      <c r="C98" s="89">
        <v>332</v>
      </c>
      <c r="D98" s="89">
        <v>238</v>
      </c>
      <c r="E98" s="89">
        <v>2135</v>
      </c>
      <c r="F98" s="89">
        <v>346</v>
      </c>
      <c r="G98" s="89">
        <v>2909</v>
      </c>
      <c r="H98" s="89">
        <v>124</v>
      </c>
      <c r="I98" s="89">
        <v>658</v>
      </c>
      <c r="J98" s="89">
        <v>0</v>
      </c>
      <c r="K98" s="89">
        <v>524</v>
      </c>
      <c r="L98" s="89">
        <v>146</v>
      </c>
      <c r="M98" s="89">
        <v>24</v>
      </c>
      <c r="N98" s="89">
        <v>60</v>
      </c>
      <c r="O98" s="89">
        <v>379</v>
      </c>
      <c r="P98" s="89">
        <v>67</v>
      </c>
      <c r="Q98" s="89">
        <v>1940</v>
      </c>
      <c r="R98" s="89">
        <v>2482</v>
      </c>
      <c r="S98" s="89">
        <v>2128</v>
      </c>
      <c r="T98" s="89">
        <v>1952</v>
      </c>
      <c r="U98" s="89">
        <v>1166</v>
      </c>
      <c r="V98" s="89">
        <v>527</v>
      </c>
      <c r="W98" s="89">
        <v>666</v>
      </c>
      <c r="X98" s="89">
        <v>1233</v>
      </c>
      <c r="Y98" s="89">
        <v>169</v>
      </c>
    </row>
    <row r="99" spans="1:25" ht="96.9" x14ac:dyDescent="0.35">
      <c r="A99" s="88" t="s">
        <v>214</v>
      </c>
      <c r="B99" s="89">
        <v>17</v>
      </c>
      <c r="C99" s="89">
        <v>8</v>
      </c>
      <c r="D99" s="89">
        <v>0</v>
      </c>
      <c r="E99" s="89">
        <v>39</v>
      </c>
      <c r="F99" s="89">
        <v>74</v>
      </c>
      <c r="G99" s="89">
        <v>14</v>
      </c>
      <c r="H99" s="89">
        <v>0</v>
      </c>
      <c r="I99" s="89">
        <v>17</v>
      </c>
      <c r="J99" s="89">
        <v>13</v>
      </c>
      <c r="K99" s="89">
        <v>50</v>
      </c>
      <c r="L99" s="89">
        <v>0</v>
      </c>
      <c r="M99" s="89">
        <v>7</v>
      </c>
      <c r="N99" s="89">
        <v>69</v>
      </c>
      <c r="O99" s="89">
        <v>0</v>
      </c>
      <c r="P99" s="89">
        <v>69</v>
      </c>
      <c r="Q99" s="89">
        <v>5</v>
      </c>
      <c r="R99" s="89">
        <v>51</v>
      </c>
      <c r="S99" s="89">
        <v>72</v>
      </c>
      <c r="T99" s="89">
        <v>34</v>
      </c>
      <c r="U99" s="89">
        <v>92</v>
      </c>
      <c r="V99" s="89">
        <v>25</v>
      </c>
      <c r="W99" s="89">
        <v>32</v>
      </c>
      <c r="X99" s="89">
        <v>48</v>
      </c>
      <c r="Y99" s="89">
        <v>61</v>
      </c>
    </row>
    <row r="100" spans="1:25" ht="75.45" x14ac:dyDescent="0.35">
      <c r="A100" s="88" t="s">
        <v>215</v>
      </c>
      <c r="B100" s="89">
        <v>0</v>
      </c>
      <c r="C100" s="89">
        <v>0</v>
      </c>
      <c r="D100" s="89">
        <v>0</v>
      </c>
      <c r="E100" s="89">
        <v>0</v>
      </c>
      <c r="F100" s="89">
        <v>0</v>
      </c>
      <c r="G100" s="89">
        <v>59</v>
      </c>
      <c r="H100" s="89">
        <v>0</v>
      </c>
      <c r="I100" s="89">
        <v>0</v>
      </c>
      <c r="J100" s="89">
        <v>13</v>
      </c>
      <c r="K100" s="89">
        <v>60</v>
      </c>
      <c r="L100" s="89">
        <v>18</v>
      </c>
      <c r="M100" s="89">
        <v>37</v>
      </c>
      <c r="N100" s="89">
        <v>0</v>
      </c>
      <c r="O100" s="89">
        <v>0</v>
      </c>
      <c r="P100" s="89">
        <v>76</v>
      </c>
      <c r="Q100" s="89">
        <v>0</v>
      </c>
      <c r="R100" s="89">
        <v>64</v>
      </c>
      <c r="S100" s="89">
        <v>0</v>
      </c>
      <c r="T100" s="89">
        <v>0</v>
      </c>
      <c r="U100" s="89">
        <v>16</v>
      </c>
      <c r="V100" s="89">
        <v>115</v>
      </c>
      <c r="W100" s="89">
        <v>109</v>
      </c>
      <c r="X100" s="89">
        <v>80</v>
      </c>
      <c r="Y100" s="89">
        <v>36</v>
      </c>
    </row>
    <row r="101" spans="1:25" ht="86.15" x14ac:dyDescent="0.35">
      <c r="A101" s="88" t="s">
        <v>310</v>
      </c>
      <c r="B101" s="89">
        <v>0</v>
      </c>
      <c r="C101" s="89">
        <v>0</v>
      </c>
      <c r="D101" s="89">
        <v>0</v>
      </c>
      <c r="E101" s="89">
        <v>0</v>
      </c>
      <c r="F101" s="89">
        <v>0</v>
      </c>
      <c r="G101" s="89">
        <v>0</v>
      </c>
      <c r="H101" s="89">
        <v>0</v>
      </c>
      <c r="I101" s="89">
        <v>0</v>
      </c>
      <c r="J101" s="89">
        <v>10</v>
      </c>
      <c r="K101" s="89">
        <v>8.0000000000000018</v>
      </c>
      <c r="L101" s="89">
        <v>3.0000000000000004</v>
      </c>
      <c r="M101" s="89">
        <v>12.000000000000005</v>
      </c>
      <c r="N101" s="89">
        <v>9.0000000000000018</v>
      </c>
      <c r="O101" s="89">
        <v>0</v>
      </c>
      <c r="P101" s="89">
        <v>11.000000000000007</v>
      </c>
      <c r="Q101" s="89">
        <v>0</v>
      </c>
      <c r="R101" s="89">
        <v>5.0000000000000018</v>
      </c>
      <c r="S101" s="89">
        <v>9.0000000000000018</v>
      </c>
      <c r="T101" s="89">
        <v>0</v>
      </c>
      <c r="U101" s="89">
        <v>0</v>
      </c>
      <c r="V101" s="89">
        <v>0</v>
      </c>
      <c r="W101" s="89">
        <v>0</v>
      </c>
      <c r="X101" s="89">
        <v>0</v>
      </c>
      <c r="Y101" s="89">
        <v>0</v>
      </c>
    </row>
    <row r="102" spans="1:25" ht="129" x14ac:dyDescent="0.35">
      <c r="A102" s="88" t="s">
        <v>216</v>
      </c>
      <c r="B102" s="89">
        <v>0</v>
      </c>
      <c r="C102" s="89">
        <v>0</v>
      </c>
      <c r="D102" s="89">
        <v>0</v>
      </c>
      <c r="E102" s="89">
        <v>0</v>
      </c>
      <c r="F102" s="89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89">
        <v>158</v>
      </c>
      <c r="O102" s="89">
        <v>39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v>0</v>
      </c>
      <c r="V102" s="89">
        <v>0</v>
      </c>
      <c r="W102" s="89">
        <v>0</v>
      </c>
      <c r="X102" s="89">
        <v>0</v>
      </c>
      <c r="Y102" s="89">
        <v>0</v>
      </c>
    </row>
    <row r="103" spans="1:25" ht="118.3" x14ac:dyDescent="0.35">
      <c r="A103" s="88" t="s">
        <v>217</v>
      </c>
      <c r="B103" s="89">
        <v>52</v>
      </c>
      <c r="C103" s="89">
        <v>36</v>
      </c>
      <c r="D103" s="89">
        <v>44</v>
      </c>
      <c r="E103" s="89">
        <v>63</v>
      </c>
      <c r="F103" s="89">
        <v>97</v>
      </c>
      <c r="G103" s="89">
        <v>100</v>
      </c>
      <c r="H103" s="89">
        <v>12</v>
      </c>
      <c r="I103" s="89">
        <v>30</v>
      </c>
      <c r="J103" s="89">
        <v>24</v>
      </c>
      <c r="K103" s="89">
        <v>48</v>
      </c>
      <c r="L103" s="89">
        <v>34</v>
      </c>
      <c r="M103" s="89">
        <v>58</v>
      </c>
      <c r="N103" s="89">
        <v>92</v>
      </c>
      <c r="O103" s="89">
        <v>13</v>
      </c>
      <c r="P103" s="89">
        <v>59</v>
      </c>
      <c r="Q103" s="89">
        <v>49</v>
      </c>
      <c r="R103" s="89">
        <v>209</v>
      </c>
      <c r="S103" s="89">
        <v>168</v>
      </c>
      <c r="T103" s="89">
        <v>209</v>
      </c>
      <c r="U103" s="89">
        <v>118</v>
      </c>
      <c r="V103" s="89">
        <v>119</v>
      </c>
      <c r="W103" s="89">
        <v>101</v>
      </c>
      <c r="X103" s="89">
        <v>345</v>
      </c>
      <c r="Y103" s="89">
        <v>114</v>
      </c>
    </row>
    <row r="104" spans="1:25" ht="118.3" x14ac:dyDescent="0.35">
      <c r="A104" s="88" t="s">
        <v>218</v>
      </c>
      <c r="B104" s="89">
        <v>0</v>
      </c>
      <c r="C104" s="89">
        <v>0</v>
      </c>
      <c r="D104" s="89">
        <v>0</v>
      </c>
      <c r="E104" s="89">
        <v>4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9">
        <v>0</v>
      </c>
      <c r="V104" s="89">
        <v>0</v>
      </c>
      <c r="W104" s="89">
        <v>0</v>
      </c>
      <c r="X104" s="89">
        <v>0</v>
      </c>
      <c r="Y104" s="89">
        <v>0</v>
      </c>
    </row>
    <row r="105" spans="1:25" ht="86.15" x14ac:dyDescent="0.35">
      <c r="A105" s="88" t="s">
        <v>219</v>
      </c>
      <c r="B105" s="89">
        <v>26</v>
      </c>
      <c r="C105" s="89">
        <v>25</v>
      </c>
      <c r="D105" s="89">
        <v>15</v>
      </c>
      <c r="E105" s="89">
        <v>0</v>
      </c>
      <c r="F105" s="89">
        <v>24</v>
      </c>
      <c r="G105" s="89">
        <v>0</v>
      </c>
      <c r="H105" s="89">
        <v>0</v>
      </c>
      <c r="I105" s="89">
        <v>0</v>
      </c>
      <c r="J105" s="89">
        <v>16</v>
      </c>
      <c r="K105" s="89">
        <v>0</v>
      </c>
      <c r="L105" s="89">
        <v>0</v>
      </c>
      <c r="M105" s="89">
        <v>50</v>
      </c>
      <c r="N105" s="89">
        <v>0</v>
      </c>
      <c r="O105" s="89">
        <v>0</v>
      </c>
      <c r="P105" s="89">
        <v>0</v>
      </c>
      <c r="Q105" s="89">
        <v>31</v>
      </c>
      <c r="R105" s="89">
        <v>34</v>
      </c>
      <c r="S105" s="89">
        <v>52</v>
      </c>
      <c r="T105" s="89">
        <v>72</v>
      </c>
      <c r="U105" s="89">
        <v>33</v>
      </c>
      <c r="V105" s="89">
        <v>59</v>
      </c>
      <c r="W105" s="89">
        <v>26</v>
      </c>
      <c r="X105" s="89">
        <v>33</v>
      </c>
      <c r="Y105" s="89">
        <v>0</v>
      </c>
    </row>
    <row r="106" spans="1:25" ht="107.6" x14ac:dyDescent="0.35">
      <c r="A106" s="88" t="s">
        <v>220</v>
      </c>
      <c r="B106" s="89">
        <v>0</v>
      </c>
      <c r="C106" s="89">
        <v>0</v>
      </c>
      <c r="D106" s="89">
        <v>0</v>
      </c>
      <c r="E106" s="89">
        <v>0</v>
      </c>
      <c r="F106" s="89">
        <v>5</v>
      </c>
      <c r="G106" s="89">
        <v>10</v>
      </c>
      <c r="H106" s="89">
        <v>0</v>
      </c>
      <c r="I106" s="89">
        <v>8</v>
      </c>
      <c r="J106" s="89">
        <v>0</v>
      </c>
      <c r="K106" s="89">
        <v>0</v>
      </c>
      <c r="L106" s="89">
        <v>0</v>
      </c>
      <c r="M106" s="89">
        <v>0</v>
      </c>
      <c r="N106" s="89">
        <v>9</v>
      </c>
      <c r="O106" s="89">
        <v>0</v>
      </c>
      <c r="P106" s="89">
        <v>0</v>
      </c>
      <c r="Q106" s="89">
        <v>0</v>
      </c>
      <c r="R106" s="89">
        <v>4</v>
      </c>
      <c r="S106" s="89">
        <v>8</v>
      </c>
      <c r="T106" s="89">
        <v>8</v>
      </c>
      <c r="U106" s="89">
        <v>41</v>
      </c>
      <c r="V106" s="89">
        <v>0</v>
      </c>
      <c r="W106" s="89">
        <v>0</v>
      </c>
      <c r="X106" s="89">
        <v>0</v>
      </c>
      <c r="Y106" s="89">
        <v>0</v>
      </c>
    </row>
    <row r="107" spans="1:25" ht="118.3" x14ac:dyDescent="0.35">
      <c r="A107" s="88" t="s">
        <v>221</v>
      </c>
      <c r="B107" s="89">
        <v>0</v>
      </c>
      <c r="C107" s="89">
        <v>0</v>
      </c>
      <c r="D107" s="89">
        <v>0</v>
      </c>
      <c r="E107" s="89">
        <v>0</v>
      </c>
      <c r="F107" s="89">
        <v>0</v>
      </c>
      <c r="G107" s="89">
        <v>10</v>
      </c>
      <c r="H107" s="89">
        <v>0</v>
      </c>
      <c r="I107" s="89">
        <v>27</v>
      </c>
      <c r="J107" s="89">
        <v>0</v>
      </c>
      <c r="K107" s="89">
        <v>0</v>
      </c>
      <c r="L107" s="89">
        <v>0</v>
      </c>
      <c r="M107" s="89">
        <v>0</v>
      </c>
      <c r="N107" s="89">
        <v>0</v>
      </c>
      <c r="O107" s="89">
        <v>11</v>
      </c>
      <c r="P107" s="89">
        <v>3</v>
      </c>
      <c r="Q107" s="89">
        <v>0</v>
      </c>
      <c r="R107" s="89">
        <v>0</v>
      </c>
      <c r="S107" s="89">
        <v>0</v>
      </c>
      <c r="T107" s="89">
        <v>0</v>
      </c>
      <c r="U107" s="89">
        <v>0</v>
      </c>
      <c r="V107" s="89">
        <v>29</v>
      </c>
      <c r="W107" s="89">
        <v>0</v>
      </c>
      <c r="X107" s="89">
        <v>0</v>
      </c>
      <c r="Y107" s="89">
        <v>0</v>
      </c>
    </row>
    <row r="108" spans="1:25" ht="139.75" x14ac:dyDescent="0.35">
      <c r="A108" s="88" t="s">
        <v>222</v>
      </c>
      <c r="B108" s="89">
        <v>0</v>
      </c>
      <c r="C108" s="89">
        <v>0</v>
      </c>
      <c r="D108" s="89">
        <v>0</v>
      </c>
      <c r="E108" s="89">
        <v>266</v>
      </c>
      <c r="F108" s="89">
        <v>20</v>
      </c>
      <c r="G108" s="89">
        <v>27</v>
      </c>
      <c r="H108" s="89">
        <v>0</v>
      </c>
      <c r="I108" s="89">
        <v>23</v>
      </c>
      <c r="J108" s="89">
        <v>0</v>
      </c>
      <c r="K108" s="89">
        <v>31</v>
      </c>
      <c r="L108" s="89">
        <v>9</v>
      </c>
      <c r="M108" s="89">
        <v>0</v>
      </c>
      <c r="N108" s="89">
        <v>0</v>
      </c>
      <c r="O108" s="89">
        <v>0</v>
      </c>
      <c r="P108" s="89">
        <v>10</v>
      </c>
      <c r="Q108" s="89">
        <v>15</v>
      </c>
      <c r="R108" s="89">
        <v>322</v>
      </c>
      <c r="S108" s="89">
        <v>25</v>
      </c>
      <c r="T108" s="89">
        <v>10</v>
      </c>
      <c r="U108" s="89">
        <v>40</v>
      </c>
      <c r="V108" s="89">
        <v>12</v>
      </c>
      <c r="W108" s="89">
        <v>57</v>
      </c>
      <c r="X108" s="89">
        <v>310</v>
      </c>
      <c r="Y108" s="89">
        <v>34</v>
      </c>
    </row>
    <row r="109" spans="1:25" ht="107.6" x14ac:dyDescent="0.35">
      <c r="A109" s="88" t="s">
        <v>223</v>
      </c>
      <c r="B109" s="89">
        <v>0</v>
      </c>
      <c r="C109" s="89">
        <v>0</v>
      </c>
      <c r="D109" s="89">
        <v>29</v>
      </c>
      <c r="E109" s="89">
        <v>0</v>
      </c>
      <c r="F109" s="89">
        <v>0</v>
      </c>
      <c r="G109" s="89">
        <v>25</v>
      </c>
      <c r="H109" s="89">
        <v>0</v>
      </c>
      <c r="I109" s="89">
        <v>0</v>
      </c>
      <c r="J109" s="89">
        <v>15</v>
      </c>
      <c r="K109" s="89">
        <v>0</v>
      </c>
      <c r="L109" s="89">
        <v>0</v>
      </c>
      <c r="M109" s="89">
        <v>12</v>
      </c>
      <c r="N109" s="89">
        <v>0</v>
      </c>
      <c r="O109" s="89">
        <v>0</v>
      </c>
      <c r="P109" s="89">
        <v>24</v>
      </c>
      <c r="Q109" s="89">
        <v>316</v>
      </c>
      <c r="R109" s="89">
        <v>231</v>
      </c>
      <c r="S109" s="89">
        <v>5</v>
      </c>
      <c r="T109" s="89">
        <v>78</v>
      </c>
      <c r="U109" s="89">
        <v>0</v>
      </c>
      <c r="V109" s="89">
        <v>28</v>
      </c>
      <c r="W109" s="89">
        <v>44</v>
      </c>
      <c r="X109" s="89">
        <v>21</v>
      </c>
      <c r="Y109" s="89">
        <v>25</v>
      </c>
    </row>
    <row r="110" spans="1:25" ht="107.6" x14ac:dyDescent="0.35">
      <c r="A110" s="88" t="s">
        <v>224</v>
      </c>
      <c r="B110" s="89">
        <v>0</v>
      </c>
      <c r="C110" s="89">
        <v>5</v>
      </c>
      <c r="D110" s="89">
        <v>0</v>
      </c>
      <c r="E110" s="89">
        <v>0</v>
      </c>
      <c r="F110" s="89">
        <v>0</v>
      </c>
      <c r="G110" s="89">
        <v>14</v>
      </c>
      <c r="H110" s="89">
        <v>0</v>
      </c>
      <c r="I110" s="89">
        <v>0</v>
      </c>
      <c r="J110" s="89">
        <v>0</v>
      </c>
      <c r="K110" s="89">
        <v>10</v>
      </c>
      <c r="L110" s="89">
        <v>0</v>
      </c>
      <c r="M110" s="89">
        <v>0</v>
      </c>
      <c r="N110" s="89">
        <v>0</v>
      </c>
      <c r="O110" s="89">
        <v>6</v>
      </c>
      <c r="P110" s="89">
        <v>0</v>
      </c>
      <c r="Q110" s="89">
        <v>0</v>
      </c>
      <c r="R110" s="89">
        <v>10</v>
      </c>
      <c r="S110" s="89">
        <v>6</v>
      </c>
      <c r="T110" s="89">
        <v>9</v>
      </c>
      <c r="U110" s="89">
        <v>0</v>
      </c>
      <c r="V110" s="89">
        <v>0</v>
      </c>
      <c r="W110" s="89">
        <v>0</v>
      </c>
      <c r="X110" s="89">
        <v>4</v>
      </c>
      <c r="Y110" s="89">
        <v>0</v>
      </c>
    </row>
    <row r="111" spans="1:25" ht="129" x14ac:dyDescent="0.35">
      <c r="A111" s="88" t="s">
        <v>225</v>
      </c>
      <c r="B111" s="89">
        <v>0</v>
      </c>
      <c r="C111" s="89">
        <v>0</v>
      </c>
      <c r="D111" s="89">
        <v>0</v>
      </c>
      <c r="E111" s="89">
        <v>0</v>
      </c>
      <c r="F111" s="89">
        <v>0</v>
      </c>
      <c r="G111" s="89">
        <v>0</v>
      </c>
      <c r="H111" s="89">
        <v>0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89">
        <v>0</v>
      </c>
      <c r="O111" s="89">
        <v>0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89">
        <v>0</v>
      </c>
      <c r="V111" s="89">
        <v>0</v>
      </c>
      <c r="W111" s="89">
        <v>0</v>
      </c>
      <c r="X111" s="89">
        <v>8</v>
      </c>
      <c r="Y111" s="89">
        <v>0</v>
      </c>
    </row>
    <row r="112" spans="1:25" ht="129" x14ac:dyDescent="0.35">
      <c r="A112" s="88" t="s">
        <v>226</v>
      </c>
      <c r="B112" s="89">
        <v>117</v>
      </c>
      <c r="C112" s="89">
        <v>35</v>
      </c>
      <c r="D112" s="89">
        <v>24</v>
      </c>
      <c r="E112" s="89">
        <v>14</v>
      </c>
      <c r="F112" s="89">
        <v>56</v>
      </c>
      <c r="G112" s="89">
        <v>298</v>
      </c>
      <c r="H112" s="89">
        <v>0</v>
      </c>
      <c r="I112" s="89">
        <v>0</v>
      </c>
      <c r="J112" s="89">
        <v>11</v>
      </c>
      <c r="K112" s="89">
        <v>107</v>
      </c>
      <c r="L112" s="89">
        <v>43</v>
      </c>
      <c r="M112" s="89">
        <v>0</v>
      </c>
      <c r="N112" s="89">
        <v>764</v>
      </c>
      <c r="O112" s="89">
        <v>91</v>
      </c>
      <c r="P112" s="89">
        <v>285</v>
      </c>
      <c r="Q112" s="89">
        <v>107</v>
      </c>
      <c r="R112" s="89">
        <v>83</v>
      </c>
      <c r="S112" s="89">
        <v>21</v>
      </c>
      <c r="T112" s="89">
        <v>17</v>
      </c>
      <c r="U112" s="89">
        <v>58</v>
      </c>
      <c r="V112" s="89">
        <v>0</v>
      </c>
      <c r="W112" s="89">
        <v>199</v>
      </c>
      <c r="X112" s="89">
        <v>0</v>
      </c>
      <c r="Y112" s="89">
        <v>23</v>
      </c>
    </row>
    <row r="113" spans="1:25" ht="129" x14ac:dyDescent="0.35">
      <c r="A113" s="88" t="s">
        <v>227</v>
      </c>
      <c r="B113" s="89">
        <v>0</v>
      </c>
      <c r="C113" s="89">
        <v>0</v>
      </c>
      <c r="D113" s="89">
        <v>0</v>
      </c>
      <c r="E113" s="89">
        <v>5</v>
      </c>
      <c r="F113" s="89">
        <v>0</v>
      </c>
      <c r="G113" s="89">
        <v>0</v>
      </c>
      <c r="H113" s="89">
        <v>0</v>
      </c>
      <c r="I113" s="89">
        <v>0</v>
      </c>
      <c r="J113" s="89">
        <v>0</v>
      </c>
      <c r="K113" s="89">
        <v>12</v>
      </c>
      <c r="L113" s="89">
        <v>5</v>
      </c>
      <c r="M113" s="89">
        <v>0</v>
      </c>
      <c r="N113" s="89">
        <v>30</v>
      </c>
      <c r="O113" s="89">
        <v>6</v>
      </c>
      <c r="P113" s="89">
        <v>0</v>
      </c>
      <c r="Q113" s="89">
        <v>0</v>
      </c>
      <c r="R113" s="89">
        <v>14</v>
      </c>
      <c r="S113" s="89">
        <v>12</v>
      </c>
      <c r="T113" s="89">
        <v>0</v>
      </c>
      <c r="U113" s="89">
        <v>8</v>
      </c>
      <c r="V113" s="89">
        <v>10</v>
      </c>
      <c r="W113" s="89">
        <v>0</v>
      </c>
      <c r="X113" s="89">
        <v>19</v>
      </c>
      <c r="Y113" s="89">
        <v>7</v>
      </c>
    </row>
    <row r="114" spans="1:25" ht="96.9" x14ac:dyDescent="0.35">
      <c r="A114" s="88" t="s">
        <v>228</v>
      </c>
      <c r="B114" s="89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89">
        <v>0</v>
      </c>
      <c r="V114" s="89">
        <v>0</v>
      </c>
      <c r="W114" s="89">
        <v>0</v>
      </c>
      <c r="X114" s="89">
        <v>0</v>
      </c>
      <c r="Y114" s="89">
        <v>0</v>
      </c>
    </row>
    <row r="115" spans="1:25" ht="96.9" x14ac:dyDescent="0.35">
      <c r="A115" s="88" t="s">
        <v>229</v>
      </c>
      <c r="B115" s="89">
        <v>13</v>
      </c>
      <c r="C115" s="89">
        <v>8</v>
      </c>
      <c r="D115" s="89">
        <v>3</v>
      </c>
      <c r="E115" s="89">
        <v>0</v>
      </c>
      <c r="F115" s="89">
        <v>0</v>
      </c>
      <c r="G115" s="89">
        <v>17</v>
      </c>
      <c r="H115" s="89">
        <v>0</v>
      </c>
      <c r="I115" s="89">
        <v>0</v>
      </c>
      <c r="J115" s="89">
        <v>12</v>
      </c>
      <c r="K115" s="89">
        <v>14</v>
      </c>
      <c r="L115" s="89">
        <v>9</v>
      </c>
      <c r="M115" s="89">
        <v>0</v>
      </c>
      <c r="N115" s="89">
        <v>0</v>
      </c>
      <c r="O115" s="89">
        <v>7</v>
      </c>
      <c r="P115" s="89">
        <v>0</v>
      </c>
      <c r="Q115" s="89">
        <v>3</v>
      </c>
      <c r="R115" s="89">
        <v>1</v>
      </c>
      <c r="S115" s="89">
        <v>0</v>
      </c>
      <c r="T115" s="89">
        <v>0</v>
      </c>
      <c r="U115" s="89">
        <v>0</v>
      </c>
      <c r="V115" s="89">
        <v>0</v>
      </c>
      <c r="W115" s="89">
        <v>0</v>
      </c>
      <c r="X115" s="89">
        <v>0</v>
      </c>
      <c r="Y115" s="89">
        <v>0</v>
      </c>
    </row>
    <row r="116" spans="1:25" ht="96.9" x14ac:dyDescent="0.35">
      <c r="A116" s="88" t="s">
        <v>230</v>
      </c>
      <c r="B116" s="89">
        <v>0</v>
      </c>
      <c r="C116" s="89">
        <v>0</v>
      </c>
      <c r="D116" s="89">
        <v>0</v>
      </c>
      <c r="E116" s="89">
        <v>0</v>
      </c>
      <c r="F116" s="89">
        <v>0</v>
      </c>
      <c r="G116" s="89">
        <v>0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89">
        <v>0</v>
      </c>
      <c r="R116" s="89">
        <v>0</v>
      </c>
      <c r="S116" s="89">
        <v>11</v>
      </c>
      <c r="T116" s="89">
        <v>0</v>
      </c>
      <c r="U116" s="89">
        <v>0</v>
      </c>
      <c r="V116" s="89">
        <v>7</v>
      </c>
      <c r="W116" s="89">
        <v>0</v>
      </c>
      <c r="X116" s="89">
        <v>0</v>
      </c>
      <c r="Y116" s="89">
        <v>0</v>
      </c>
    </row>
    <row r="117" spans="1:25" ht="96.9" x14ac:dyDescent="0.35">
      <c r="A117" s="88" t="s">
        <v>231</v>
      </c>
      <c r="B117" s="89">
        <v>5</v>
      </c>
      <c r="C117" s="89">
        <v>13</v>
      </c>
      <c r="D117" s="89">
        <v>19</v>
      </c>
      <c r="E117" s="89">
        <v>25</v>
      </c>
      <c r="F117" s="89">
        <v>8</v>
      </c>
      <c r="G117" s="89">
        <v>29</v>
      </c>
      <c r="H117" s="89">
        <v>4</v>
      </c>
      <c r="I117" s="89">
        <v>26</v>
      </c>
      <c r="J117" s="89">
        <v>0</v>
      </c>
      <c r="K117" s="89">
        <v>38</v>
      </c>
      <c r="L117" s="89">
        <v>31</v>
      </c>
      <c r="M117" s="89">
        <v>0</v>
      </c>
      <c r="N117" s="89">
        <v>13</v>
      </c>
      <c r="O117" s="89">
        <v>15</v>
      </c>
      <c r="P117" s="89">
        <v>9</v>
      </c>
      <c r="Q117" s="89">
        <v>64</v>
      </c>
      <c r="R117" s="89">
        <v>76</v>
      </c>
      <c r="S117" s="89">
        <v>48</v>
      </c>
      <c r="T117" s="89">
        <v>148</v>
      </c>
      <c r="U117" s="89">
        <v>170</v>
      </c>
      <c r="V117" s="89">
        <v>55</v>
      </c>
      <c r="W117" s="89">
        <v>20</v>
      </c>
      <c r="X117" s="89">
        <v>14</v>
      </c>
      <c r="Y117" s="89">
        <v>171</v>
      </c>
    </row>
    <row r="118" spans="1:25" ht="107.6" x14ac:dyDescent="0.35">
      <c r="A118" s="88" t="s">
        <v>232</v>
      </c>
      <c r="B118" s="89">
        <v>6</v>
      </c>
      <c r="C118" s="89">
        <v>33</v>
      </c>
      <c r="D118" s="89">
        <v>50</v>
      </c>
      <c r="E118" s="89">
        <v>16</v>
      </c>
      <c r="F118" s="89">
        <v>52</v>
      </c>
      <c r="G118" s="89">
        <v>37</v>
      </c>
      <c r="H118" s="89">
        <v>13</v>
      </c>
      <c r="I118" s="89">
        <v>119</v>
      </c>
      <c r="J118" s="89">
        <v>0</v>
      </c>
      <c r="K118" s="89">
        <v>96</v>
      </c>
      <c r="L118" s="89">
        <v>78</v>
      </c>
      <c r="M118" s="89">
        <v>0</v>
      </c>
      <c r="N118" s="89">
        <v>0</v>
      </c>
      <c r="O118" s="89">
        <v>48</v>
      </c>
      <c r="P118" s="89">
        <v>107</v>
      </c>
      <c r="Q118" s="89">
        <v>22</v>
      </c>
      <c r="R118" s="89">
        <v>13</v>
      </c>
      <c r="S118" s="89">
        <v>0</v>
      </c>
      <c r="T118" s="89">
        <v>140</v>
      </c>
      <c r="U118" s="89">
        <v>419</v>
      </c>
      <c r="V118" s="89">
        <v>162</v>
      </c>
      <c r="W118" s="89">
        <v>7</v>
      </c>
      <c r="X118" s="89">
        <v>7</v>
      </c>
      <c r="Y118" s="89">
        <v>117</v>
      </c>
    </row>
    <row r="119" spans="1:25" ht="96.9" x14ac:dyDescent="0.35">
      <c r="A119" s="88" t="s">
        <v>233</v>
      </c>
      <c r="B119" s="89">
        <v>281</v>
      </c>
      <c r="C119" s="89">
        <v>1009</v>
      </c>
      <c r="D119" s="89">
        <v>937</v>
      </c>
      <c r="E119" s="89">
        <v>404</v>
      </c>
      <c r="F119" s="89">
        <v>302</v>
      </c>
      <c r="G119" s="89">
        <v>104</v>
      </c>
      <c r="H119" s="89">
        <v>386</v>
      </c>
      <c r="I119" s="89">
        <v>0</v>
      </c>
      <c r="J119" s="89">
        <v>3136</v>
      </c>
      <c r="K119" s="89">
        <v>458</v>
      </c>
      <c r="L119" s="89">
        <v>468</v>
      </c>
      <c r="M119" s="89">
        <v>1619</v>
      </c>
      <c r="N119" s="89">
        <v>740</v>
      </c>
      <c r="O119" s="89">
        <v>1521</v>
      </c>
      <c r="P119" s="89">
        <v>436</v>
      </c>
      <c r="Q119" s="89">
        <v>2773</v>
      </c>
      <c r="R119" s="89">
        <v>718</v>
      </c>
      <c r="S119" s="89">
        <v>5975</v>
      </c>
      <c r="T119" s="89">
        <v>231</v>
      </c>
      <c r="U119" s="89">
        <v>1154</v>
      </c>
      <c r="V119" s="89">
        <v>3444</v>
      </c>
      <c r="W119" s="89">
        <v>255</v>
      </c>
      <c r="X119" s="89">
        <v>363</v>
      </c>
      <c r="Y119" s="89">
        <v>653</v>
      </c>
    </row>
    <row r="120" spans="1:25" ht="118.3" x14ac:dyDescent="0.35">
      <c r="A120" s="88" t="s">
        <v>234</v>
      </c>
      <c r="B120" s="89">
        <v>0</v>
      </c>
      <c r="C120" s="89">
        <v>0</v>
      </c>
      <c r="D120" s="89">
        <v>0</v>
      </c>
      <c r="E120" s="89">
        <v>0</v>
      </c>
      <c r="F120" s="89">
        <v>0</v>
      </c>
      <c r="G120" s="89">
        <v>25</v>
      </c>
      <c r="H120" s="89">
        <v>0</v>
      </c>
      <c r="I120" s="89">
        <v>27</v>
      </c>
      <c r="J120" s="89">
        <v>0</v>
      </c>
      <c r="K120" s="89">
        <v>32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28</v>
      </c>
      <c r="S120" s="89">
        <v>0</v>
      </c>
      <c r="T120" s="89">
        <v>0</v>
      </c>
      <c r="U120" s="89">
        <v>61</v>
      </c>
      <c r="V120" s="89">
        <v>0</v>
      </c>
      <c r="W120" s="89">
        <v>0</v>
      </c>
      <c r="X120" s="89">
        <v>0</v>
      </c>
      <c r="Y120" s="89">
        <v>28</v>
      </c>
    </row>
    <row r="121" spans="1:25" ht="107.6" x14ac:dyDescent="0.35">
      <c r="A121" s="88" t="s">
        <v>235</v>
      </c>
      <c r="B121" s="89">
        <v>0</v>
      </c>
      <c r="C121" s="89">
        <v>0</v>
      </c>
      <c r="D121" s="89">
        <v>0</v>
      </c>
      <c r="E121" s="89">
        <v>4</v>
      </c>
      <c r="F121" s="89">
        <v>0</v>
      </c>
      <c r="G121" s="89">
        <v>0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89">
        <v>0</v>
      </c>
      <c r="O121" s="89">
        <v>0</v>
      </c>
      <c r="P121" s="89">
        <v>0</v>
      </c>
      <c r="Q121" s="89">
        <v>0</v>
      </c>
      <c r="R121" s="89">
        <v>4</v>
      </c>
      <c r="S121" s="89">
        <v>0</v>
      </c>
      <c r="T121" s="89">
        <v>0</v>
      </c>
      <c r="U121" s="89">
        <v>0</v>
      </c>
      <c r="V121" s="89">
        <v>6</v>
      </c>
      <c r="W121" s="89">
        <v>0</v>
      </c>
      <c r="X121" s="89">
        <v>0</v>
      </c>
      <c r="Y121" s="89">
        <v>0</v>
      </c>
    </row>
    <row r="122" spans="1:25" ht="96.9" x14ac:dyDescent="0.35">
      <c r="A122" s="88" t="s">
        <v>236</v>
      </c>
      <c r="B122" s="89">
        <v>0</v>
      </c>
      <c r="C122" s="89">
        <v>0</v>
      </c>
      <c r="D122" s="89">
        <v>0</v>
      </c>
      <c r="E122" s="89">
        <v>9.0000000000000018</v>
      </c>
      <c r="F122" s="89">
        <v>0</v>
      </c>
      <c r="G122" s="89">
        <v>0</v>
      </c>
      <c r="H122" s="89">
        <v>34.000000000000007</v>
      </c>
      <c r="I122" s="89">
        <v>116.00000000000009</v>
      </c>
      <c r="J122" s="89">
        <v>1</v>
      </c>
      <c r="K122" s="89">
        <v>91.000000000000057</v>
      </c>
      <c r="L122" s="89">
        <v>40</v>
      </c>
      <c r="M122" s="89">
        <v>0</v>
      </c>
      <c r="N122" s="89">
        <v>0</v>
      </c>
      <c r="O122" s="89">
        <v>0</v>
      </c>
      <c r="P122" s="89">
        <v>4.0000000000000009</v>
      </c>
      <c r="Q122" s="89">
        <v>67.000000000000043</v>
      </c>
      <c r="R122" s="89">
        <v>203.00000000000014</v>
      </c>
      <c r="S122" s="89">
        <v>23.000000000000011</v>
      </c>
      <c r="T122" s="89">
        <v>0</v>
      </c>
      <c r="U122" s="89">
        <v>0</v>
      </c>
      <c r="V122" s="89">
        <v>0</v>
      </c>
      <c r="W122" s="89">
        <v>8.0000000000000018</v>
      </c>
      <c r="X122" s="89">
        <v>22.000000000000004</v>
      </c>
      <c r="Y122" s="89">
        <v>79</v>
      </c>
    </row>
    <row r="123" spans="1:25" ht="129" x14ac:dyDescent="0.35">
      <c r="A123" s="88" t="s">
        <v>237</v>
      </c>
      <c r="B123" s="89">
        <v>20</v>
      </c>
      <c r="C123" s="89">
        <v>15</v>
      </c>
      <c r="D123" s="89">
        <v>0</v>
      </c>
      <c r="E123" s="89">
        <v>29</v>
      </c>
      <c r="F123" s="89">
        <v>31</v>
      </c>
      <c r="G123" s="89">
        <v>58</v>
      </c>
      <c r="H123" s="89">
        <v>19</v>
      </c>
      <c r="I123" s="89">
        <v>32</v>
      </c>
      <c r="J123" s="89">
        <v>62</v>
      </c>
      <c r="K123" s="89">
        <v>41</v>
      </c>
      <c r="L123" s="89">
        <v>11</v>
      </c>
      <c r="M123" s="89">
        <v>0</v>
      </c>
      <c r="N123" s="89">
        <v>191</v>
      </c>
      <c r="O123" s="89">
        <v>0</v>
      </c>
      <c r="P123" s="89">
        <v>0</v>
      </c>
      <c r="Q123" s="89">
        <v>25</v>
      </c>
      <c r="R123" s="89">
        <v>42</v>
      </c>
      <c r="S123" s="89">
        <v>121</v>
      </c>
      <c r="T123" s="89">
        <v>0</v>
      </c>
      <c r="U123" s="89">
        <v>77</v>
      </c>
      <c r="V123" s="89">
        <v>47</v>
      </c>
      <c r="W123" s="89">
        <v>0</v>
      </c>
      <c r="X123" s="89">
        <v>219</v>
      </c>
      <c r="Y123" s="89">
        <v>51</v>
      </c>
    </row>
    <row r="124" spans="1:25" ht="96.9" x14ac:dyDescent="0.35">
      <c r="A124" s="88" t="s">
        <v>238</v>
      </c>
      <c r="B124" s="89">
        <v>0</v>
      </c>
      <c r="C124" s="89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7</v>
      </c>
      <c r="K124" s="89">
        <v>0</v>
      </c>
      <c r="L124" s="89">
        <v>0</v>
      </c>
      <c r="M124" s="89">
        <v>8</v>
      </c>
      <c r="N124" s="89">
        <v>0</v>
      </c>
      <c r="O124" s="89">
        <v>0</v>
      </c>
      <c r="P124" s="89">
        <v>0</v>
      </c>
      <c r="Q124" s="89">
        <v>0</v>
      </c>
      <c r="R124" s="89">
        <v>12</v>
      </c>
      <c r="S124" s="89">
        <v>8</v>
      </c>
      <c r="T124" s="89">
        <v>0</v>
      </c>
      <c r="U124" s="89">
        <v>0</v>
      </c>
      <c r="V124" s="89">
        <v>42</v>
      </c>
      <c r="W124" s="89">
        <v>9</v>
      </c>
      <c r="X124" s="89">
        <v>0</v>
      </c>
      <c r="Y124" s="89">
        <v>5</v>
      </c>
    </row>
    <row r="125" spans="1:25" ht="118.3" x14ac:dyDescent="0.35">
      <c r="A125" s="88" t="s">
        <v>239</v>
      </c>
      <c r="B125" s="89">
        <v>0</v>
      </c>
      <c r="C125" s="89">
        <v>7</v>
      </c>
      <c r="D125" s="89">
        <v>0</v>
      </c>
      <c r="E125" s="89">
        <v>6</v>
      </c>
      <c r="F125" s="89">
        <v>0</v>
      </c>
      <c r="G125" s="89">
        <v>0</v>
      </c>
      <c r="H125" s="89">
        <v>0</v>
      </c>
      <c r="I125" s="89">
        <v>4</v>
      </c>
      <c r="J125" s="89">
        <v>0</v>
      </c>
      <c r="K125" s="89">
        <v>4</v>
      </c>
      <c r="L125" s="89">
        <v>0</v>
      </c>
      <c r="M125" s="89">
        <v>0</v>
      </c>
      <c r="N125" s="89">
        <v>0</v>
      </c>
      <c r="O125" s="89">
        <v>0</v>
      </c>
      <c r="P125" s="89">
        <v>0</v>
      </c>
      <c r="Q125" s="89">
        <v>0</v>
      </c>
      <c r="R125" s="89">
        <v>10</v>
      </c>
      <c r="S125" s="89">
        <v>0</v>
      </c>
      <c r="T125" s="89">
        <v>18</v>
      </c>
      <c r="U125" s="89">
        <v>7</v>
      </c>
      <c r="V125" s="89">
        <v>0</v>
      </c>
      <c r="W125" s="89">
        <v>0</v>
      </c>
      <c r="X125" s="89">
        <v>0</v>
      </c>
      <c r="Y125" s="89">
        <v>0</v>
      </c>
    </row>
    <row r="126" spans="1:25" ht="118.3" x14ac:dyDescent="0.35">
      <c r="A126" s="88" t="s">
        <v>240</v>
      </c>
      <c r="B126" s="89">
        <v>0</v>
      </c>
      <c r="C126" s="89">
        <v>0</v>
      </c>
      <c r="D126" s="89">
        <v>0</v>
      </c>
      <c r="E126" s="89">
        <v>0</v>
      </c>
      <c r="F126" s="89">
        <v>0</v>
      </c>
      <c r="G126" s="89">
        <v>0</v>
      </c>
      <c r="H126" s="89">
        <v>0</v>
      </c>
      <c r="I126" s="89">
        <v>0</v>
      </c>
      <c r="J126" s="89">
        <v>0</v>
      </c>
      <c r="K126" s="89">
        <v>15</v>
      </c>
      <c r="L126" s="89">
        <v>0</v>
      </c>
      <c r="M126" s="89">
        <v>0</v>
      </c>
      <c r="N126" s="89">
        <v>0</v>
      </c>
      <c r="O126" s="89">
        <v>0</v>
      </c>
      <c r="P126" s="89">
        <v>0</v>
      </c>
      <c r="Q126" s="89">
        <v>0</v>
      </c>
      <c r="R126" s="89">
        <v>0</v>
      </c>
      <c r="S126" s="89">
        <v>0</v>
      </c>
      <c r="T126" s="89">
        <v>0</v>
      </c>
      <c r="U126" s="89">
        <v>0</v>
      </c>
      <c r="V126" s="89">
        <v>0</v>
      </c>
      <c r="W126" s="89">
        <v>0</v>
      </c>
      <c r="X126" s="89">
        <v>0</v>
      </c>
      <c r="Y126" s="89">
        <v>0</v>
      </c>
    </row>
    <row r="127" spans="1:25" ht="118.3" x14ac:dyDescent="0.35">
      <c r="A127" s="88" t="s">
        <v>241</v>
      </c>
      <c r="B127" s="89">
        <v>0</v>
      </c>
      <c r="C127" s="89">
        <v>0</v>
      </c>
      <c r="D127" s="89">
        <v>0</v>
      </c>
      <c r="E127" s="89">
        <v>0</v>
      </c>
      <c r="F127" s="89">
        <v>0</v>
      </c>
      <c r="G127" s="89">
        <v>0</v>
      </c>
      <c r="H127" s="89">
        <v>0</v>
      </c>
      <c r="I127" s="89">
        <v>0</v>
      </c>
      <c r="J127" s="89">
        <v>0</v>
      </c>
      <c r="K127" s="89">
        <v>0</v>
      </c>
      <c r="L127" s="89">
        <v>0</v>
      </c>
      <c r="M127" s="89">
        <v>0</v>
      </c>
      <c r="N127" s="89">
        <v>0</v>
      </c>
      <c r="O127" s="89">
        <v>0</v>
      </c>
      <c r="P127" s="89">
        <v>0</v>
      </c>
      <c r="Q127" s="89">
        <v>0</v>
      </c>
      <c r="R127" s="89">
        <v>0</v>
      </c>
      <c r="S127" s="89">
        <v>0</v>
      </c>
      <c r="T127" s="89">
        <v>0</v>
      </c>
      <c r="U127" s="89">
        <v>0</v>
      </c>
      <c r="V127" s="89">
        <v>0</v>
      </c>
      <c r="W127" s="89">
        <v>0</v>
      </c>
      <c r="X127" s="89">
        <v>0</v>
      </c>
      <c r="Y127" s="89">
        <v>0</v>
      </c>
    </row>
    <row r="128" spans="1:25" ht="75.45" x14ac:dyDescent="0.35">
      <c r="A128" s="88" t="s">
        <v>242</v>
      </c>
      <c r="B128" s="89">
        <v>0</v>
      </c>
      <c r="C128" s="89">
        <v>0</v>
      </c>
      <c r="D128" s="89">
        <v>3</v>
      </c>
      <c r="E128" s="89">
        <v>33</v>
      </c>
      <c r="F128" s="89">
        <v>38</v>
      </c>
      <c r="G128" s="89">
        <v>0</v>
      </c>
      <c r="H128" s="89">
        <v>117</v>
      </c>
      <c r="I128" s="89">
        <v>476</v>
      </c>
      <c r="J128" s="89">
        <v>0</v>
      </c>
      <c r="K128" s="89">
        <v>175</v>
      </c>
      <c r="L128" s="89">
        <v>45</v>
      </c>
      <c r="M128" s="89">
        <v>0</v>
      </c>
      <c r="N128" s="89">
        <v>0</v>
      </c>
      <c r="O128" s="89">
        <v>0</v>
      </c>
      <c r="P128" s="89">
        <v>0</v>
      </c>
      <c r="Q128" s="89">
        <v>13</v>
      </c>
      <c r="R128" s="89">
        <v>33</v>
      </c>
      <c r="S128" s="89">
        <v>7</v>
      </c>
      <c r="T128" s="89">
        <v>53</v>
      </c>
      <c r="U128" s="89">
        <v>71</v>
      </c>
      <c r="V128" s="89">
        <v>0</v>
      </c>
      <c r="W128" s="89">
        <v>10</v>
      </c>
      <c r="X128" s="89">
        <v>0</v>
      </c>
      <c r="Y128" s="89">
        <v>30</v>
      </c>
    </row>
    <row r="129" spans="1:25" ht="86.15" x14ac:dyDescent="0.35">
      <c r="A129" s="88" t="s">
        <v>243</v>
      </c>
      <c r="B129" s="89">
        <v>0</v>
      </c>
      <c r="C129" s="89">
        <v>106</v>
      </c>
      <c r="D129" s="89">
        <v>58</v>
      </c>
      <c r="E129" s="89">
        <v>124</v>
      </c>
      <c r="F129" s="89">
        <v>0</v>
      </c>
      <c r="G129" s="89">
        <v>297</v>
      </c>
      <c r="H129" s="89">
        <v>0</v>
      </c>
      <c r="I129" s="89">
        <v>0</v>
      </c>
      <c r="J129" s="89">
        <v>256</v>
      </c>
      <c r="K129" s="89">
        <v>103</v>
      </c>
      <c r="L129" s="89">
        <v>46</v>
      </c>
      <c r="M129" s="89">
        <v>402</v>
      </c>
      <c r="N129" s="89">
        <v>0</v>
      </c>
      <c r="O129" s="89">
        <v>0</v>
      </c>
      <c r="P129" s="89">
        <v>433</v>
      </c>
      <c r="Q129" s="89">
        <v>88</v>
      </c>
      <c r="R129" s="89">
        <v>131</v>
      </c>
      <c r="S129" s="89">
        <v>384</v>
      </c>
      <c r="T129" s="89">
        <v>153</v>
      </c>
      <c r="U129" s="89">
        <v>236</v>
      </c>
      <c r="V129" s="89">
        <v>383</v>
      </c>
      <c r="W129" s="89">
        <v>135</v>
      </c>
      <c r="X129" s="89">
        <v>252</v>
      </c>
      <c r="Y129" s="89">
        <v>209</v>
      </c>
    </row>
    <row r="130" spans="1:25" ht="96.9" x14ac:dyDescent="0.35">
      <c r="A130" s="88" t="s">
        <v>244</v>
      </c>
      <c r="B130" s="89">
        <v>0</v>
      </c>
      <c r="C130" s="89">
        <v>0</v>
      </c>
      <c r="D130" s="89">
        <v>0</v>
      </c>
      <c r="E130" s="89">
        <v>0</v>
      </c>
      <c r="F130" s="89">
        <v>0</v>
      </c>
      <c r="G130" s="89">
        <v>0</v>
      </c>
      <c r="H130" s="89">
        <v>0</v>
      </c>
      <c r="I130" s="89">
        <v>0</v>
      </c>
      <c r="J130" s="89">
        <v>0</v>
      </c>
      <c r="K130" s="89">
        <v>0</v>
      </c>
      <c r="L130" s="89">
        <v>0</v>
      </c>
      <c r="M130" s="89">
        <v>0</v>
      </c>
      <c r="N130" s="89">
        <v>0</v>
      </c>
      <c r="O130" s="89">
        <v>0</v>
      </c>
      <c r="P130" s="89">
        <v>0</v>
      </c>
      <c r="Q130" s="89">
        <v>0</v>
      </c>
      <c r="R130" s="89">
        <v>0</v>
      </c>
      <c r="S130" s="89">
        <v>0</v>
      </c>
      <c r="T130" s="89">
        <v>0</v>
      </c>
      <c r="U130" s="89">
        <v>0</v>
      </c>
      <c r="V130" s="89">
        <v>0</v>
      </c>
      <c r="W130" s="89">
        <v>0</v>
      </c>
      <c r="X130" s="89">
        <v>0</v>
      </c>
      <c r="Y130" s="89">
        <v>0</v>
      </c>
    </row>
    <row r="131" spans="1:25" ht="96.9" x14ac:dyDescent="0.35">
      <c r="A131" s="88" t="s">
        <v>245</v>
      </c>
      <c r="B131" s="89">
        <v>0</v>
      </c>
      <c r="C131" s="89">
        <v>0</v>
      </c>
      <c r="D131" s="89">
        <v>0</v>
      </c>
      <c r="E131" s="89">
        <v>0</v>
      </c>
      <c r="F131" s="89">
        <v>0</v>
      </c>
      <c r="G131" s="89">
        <v>0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89">
        <v>0</v>
      </c>
      <c r="N131" s="89">
        <v>0</v>
      </c>
      <c r="O131" s="89">
        <v>0</v>
      </c>
      <c r="P131" s="89">
        <v>0</v>
      </c>
      <c r="Q131" s="89">
        <v>0</v>
      </c>
      <c r="R131" s="89">
        <v>3</v>
      </c>
      <c r="S131" s="89">
        <v>0</v>
      </c>
      <c r="T131" s="89">
        <v>0</v>
      </c>
      <c r="U131" s="89">
        <v>0</v>
      </c>
      <c r="V131" s="89">
        <v>0</v>
      </c>
      <c r="W131" s="89">
        <v>0</v>
      </c>
      <c r="X131" s="89">
        <v>0</v>
      </c>
      <c r="Y131" s="89">
        <v>0</v>
      </c>
    </row>
    <row r="132" spans="1:25" ht="129" x14ac:dyDescent="0.35">
      <c r="A132" s="88" t="s">
        <v>246</v>
      </c>
      <c r="B132" s="89">
        <v>0</v>
      </c>
      <c r="C132" s="89"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89">
        <v>6</v>
      </c>
      <c r="J132" s="89">
        <v>0</v>
      </c>
      <c r="K132" s="89">
        <v>0</v>
      </c>
      <c r="L132" s="89">
        <v>0</v>
      </c>
      <c r="M132" s="89">
        <v>0</v>
      </c>
      <c r="N132" s="89">
        <v>11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2</v>
      </c>
      <c r="U132" s="89">
        <v>10</v>
      </c>
      <c r="V132" s="89">
        <v>0</v>
      </c>
      <c r="W132" s="89">
        <v>0</v>
      </c>
      <c r="X132" s="89">
        <v>0</v>
      </c>
      <c r="Y132" s="89">
        <v>0</v>
      </c>
    </row>
    <row r="133" spans="1:25" ht="107.6" x14ac:dyDescent="0.35">
      <c r="A133" s="88" t="s">
        <v>247</v>
      </c>
      <c r="B133" s="89">
        <v>0</v>
      </c>
      <c r="C133" s="89">
        <v>15</v>
      </c>
      <c r="D133" s="89">
        <v>0</v>
      </c>
      <c r="E133" s="89">
        <v>38</v>
      </c>
      <c r="F133" s="89">
        <v>13</v>
      </c>
      <c r="G133" s="89">
        <v>21</v>
      </c>
      <c r="H133" s="89">
        <v>0</v>
      </c>
      <c r="I133" s="89">
        <v>28</v>
      </c>
      <c r="J133" s="89">
        <v>0</v>
      </c>
      <c r="K133" s="89">
        <v>25</v>
      </c>
      <c r="L133" s="89">
        <v>6</v>
      </c>
      <c r="M133" s="89">
        <v>0</v>
      </c>
      <c r="N133" s="89">
        <v>21</v>
      </c>
      <c r="O133" s="89">
        <v>7</v>
      </c>
      <c r="P133" s="89">
        <v>0</v>
      </c>
      <c r="Q133" s="89">
        <v>47</v>
      </c>
      <c r="R133" s="89">
        <v>54</v>
      </c>
      <c r="S133" s="89">
        <v>27</v>
      </c>
      <c r="T133" s="89">
        <v>30</v>
      </c>
      <c r="U133" s="89">
        <v>25</v>
      </c>
      <c r="V133" s="89">
        <v>36</v>
      </c>
      <c r="W133" s="89">
        <v>22</v>
      </c>
      <c r="X133" s="89">
        <v>31</v>
      </c>
      <c r="Y133" s="89">
        <v>17</v>
      </c>
    </row>
    <row r="134" spans="1:25" ht="129" x14ac:dyDescent="0.35">
      <c r="A134" s="88" t="s">
        <v>248</v>
      </c>
      <c r="B134" s="89">
        <v>0</v>
      </c>
      <c r="C134" s="89">
        <v>0</v>
      </c>
      <c r="D134" s="89">
        <v>0</v>
      </c>
      <c r="E134" s="89">
        <v>0</v>
      </c>
      <c r="F134" s="89">
        <v>0</v>
      </c>
      <c r="G134" s="89">
        <v>0</v>
      </c>
      <c r="H134" s="89">
        <v>0</v>
      </c>
      <c r="I134" s="89">
        <v>0</v>
      </c>
      <c r="J134" s="89">
        <v>0</v>
      </c>
      <c r="K134" s="89">
        <v>0</v>
      </c>
      <c r="L134" s="89">
        <v>0</v>
      </c>
      <c r="M134" s="89">
        <v>0</v>
      </c>
      <c r="N134" s="89">
        <v>0</v>
      </c>
      <c r="O134" s="89">
        <v>4</v>
      </c>
      <c r="P134" s="89">
        <v>0</v>
      </c>
      <c r="Q134" s="89">
        <v>0</v>
      </c>
      <c r="R134" s="89">
        <v>0</v>
      </c>
      <c r="S134" s="89">
        <v>0</v>
      </c>
      <c r="T134" s="89">
        <v>5</v>
      </c>
      <c r="U134" s="89">
        <v>0</v>
      </c>
      <c r="V134" s="89">
        <v>0</v>
      </c>
      <c r="W134" s="89">
        <v>0</v>
      </c>
      <c r="X134" s="89">
        <v>0</v>
      </c>
      <c r="Y134" s="89">
        <v>0</v>
      </c>
    </row>
    <row r="135" spans="1:25" ht="96.9" x14ac:dyDescent="0.35">
      <c r="A135" s="88" t="s">
        <v>249</v>
      </c>
      <c r="B135" s="89">
        <v>0</v>
      </c>
      <c r="C135" s="89">
        <v>0</v>
      </c>
      <c r="D135" s="89">
        <v>0</v>
      </c>
      <c r="E135" s="89">
        <v>0</v>
      </c>
      <c r="F135" s="89">
        <v>0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89">
        <v>10</v>
      </c>
      <c r="O135" s="89">
        <v>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  <c r="U135" s="89">
        <v>0</v>
      </c>
      <c r="V135" s="89">
        <v>0</v>
      </c>
      <c r="W135" s="89">
        <v>0</v>
      </c>
      <c r="X135" s="89">
        <v>0</v>
      </c>
      <c r="Y135" s="89">
        <v>0</v>
      </c>
    </row>
    <row r="136" spans="1:25" ht="107.6" x14ac:dyDescent="0.35">
      <c r="A136" s="88" t="s">
        <v>250</v>
      </c>
      <c r="B136" s="89">
        <v>0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10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</row>
    <row r="137" spans="1:25" ht="139.75" x14ac:dyDescent="0.35">
      <c r="A137" s="88" t="s">
        <v>251</v>
      </c>
      <c r="B137" s="89">
        <v>45</v>
      </c>
      <c r="C137" s="89">
        <v>201</v>
      </c>
      <c r="D137" s="89">
        <v>30</v>
      </c>
      <c r="E137" s="89">
        <v>235</v>
      </c>
      <c r="F137" s="89">
        <v>98</v>
      </c>
      <c r="G137" s="89">
        <v>139</v>
      </c>
      <c r="H137" s="89">
        <v>32</v>
      </c>
      <c r="I137" s="89">
        <v>68</v>
      </c>
      <c r="J137" s="89">
        <v>50</v>
      </c>
      <c r="K137" s="89">
        <v>109</v>
      </c>
      <c r="L137" s="89">
        <v>50</v>
      </c>
      <c r="M137" s="89">
        <v>35</v>
      </c>
      <c r="N137" s="89">
        <v>174</v>
      </c>
      <c r="O137" s="89">
        <v>35</v>
      </c>
      <c r="P137" s="89">
        <v>61</v>
      </c>
      <c r="Q137" s="89">
        <v>147</v>
      </c>
      <c r="R137" s="89">
        <v>336</v>
      </c>
      <c r="S137" s="89">
        <v>239</v>
      </c>
      <c r="T137" s="89">
        <v>262</v>
      </c>
      <c r="U137" s="89">
        <v>124</v>
      </c>
      <c r="V137" s="89">
        <v>362</v>
      </c>
      <c r="W137" s="89">
        <v>137</v>
      </c>
      <c r="X137" s="89">
        <v>202</v>
      </c>
      <c r="Y137" s="89">
        <v>205</v>
      </c>
    </row>
    <row r="138" spans="1:25" ht="107.6" x14ac:dyDescent="0.35">
      <c r="A138" s="88" t="s">
        <v>252</v>
      </c>
      <c r="B138" s="89">
        <v>0</v>
      </c>
      <c r="C138" s="89">
        <v>0</v>
      </c>
      <c r="D138" s="89">
        <v>0</v>
      </c>
      <c r="E138" s="89">
        <v>0</v>
      </c>
      <c r="F138" s="89">
        <v>0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89">
        <v>0</v>
      </c>
      <c r="O138" s="89">
        <v>0</v>
      </c>
      <c r="P138" s="89">
        <v>0</v>
      </c>
      <c r="Q138" s="89">
        <v>0</v>
      </c>
      <c r="R138" s="89">
        <v>0</v>
      </c>
      <c r="S138" s="89">
        <v>0</v>
      </c>
      <c r="T138" s="89">
        <v>0</v>
      </c>
      <c r="U138" s="89">
        <v>0</v>
      </c>
      <c r="V138" s="89">
        <v>0</v>
      </c>
      <c r="W138" s="89">
        <v>0</v>
      </c>
      <c r="X138" s="89">
        <v>0</v>
      </c>
      <c r="Y138" s="89">
        <v>0</v>
      </c>
    </row>
    <row r="139" spans="1:25" ht="96.9" x14ac:dyDescent="0.35">
      <c r="A139" s="88" t="s">
        <v>253</v>
      </c>
      <c r="B139" s="89">
        <v>0</v>
      </c>
      <c r="C139" s="89">
        <v>9.0000000000000018</v>
      </c>
      <c r="D139" s="89">
        <v>0</v>
      </c>
      <c r="E139" s="89">
        <v>0</v>
      </c>
      <c r="F139" s="89">
        <v>0</v>
      </c>
      <c r="G139" s="89">
        <v>0</v>
      </c>
      <c r="H139" s="89">
        <v>0</v>
      </c>
      <c r="I139" s="89">
        <v>6.0000000000000009</v>
      </c>
      <c r="J139" s="89">
        <v>0</v>
      </c>
      <c r="K139" s="89">
        <v>13</v>
      </c>
      <c r="L139" s="89">
        <v>18.000000000000004</v>
      </c>
      <c r="M139" s="89">
        <v>0</v>
      </c>
      <c r="N139" s="89">
        <v>35.000000000000007</v>
      </c>
      <c r="O139" s="89">
        <v>0</v>
      </c>
      <c r="P139" s="89">
        <v>17</v>
      </c>
      <c r="Q139" s="89">
        <v>0</v>
      </c>
      <c r="R139" s="89">
        <v>63.00000000000005</v>
      </c>
      <c r="S139" s="89">
        <v>0</v>
      </c>
      <c r="T139" s="89">
        <v>100</v>
      </c>
      <c r="U139" s="89">
        <v>21.000000000000011</v>
      </c>
      <c r="V139" s="89">
        <v>15.000000000000007</v>
      </c>
      <c r="W139" s="89">
        <v>15.000000000000007</v>
      </c>
      <c r="X139" s="89">
        <v>20.000000000000007</v>
      </c>
      <c r="Y139" s="89">
        <v>0</v>
      </c>
    </row>
    <row r="140" spans="1:25" ht="96.9" x14ac:dyDescent="0.35">
      <c r="A140" s="88" t="s">
        <v>254</v>
      </c>
      <c r="B140" s="89">
        <v>0</v>
      </c>
      <c r="C140" s="89">
        <v>0</v>
      </c>
      <c r="D140" s="89">
        <v>0</v>
      </c>
      <c r="E140" s="89">
        <v>17</v>
      </c>
      <c r="F140" s="89">
        <v>0</v>
      </c>
      <c r="G140" s="89">
        <v>0</v>
      </c>
      <c r="H140" s="89">
        <v>0</v>
      </c>
      <c r="I140" s="89">
        <v>0</v>
      </c>
      <c r="J140" s="89">
        <v>0</v>
      </c>
      <c r="K140" s="89">
        <v>0</v>
      </c>
      <c r="L140" s="89">
        <v>0</v>
      </c>
      <c r="M140" s="89">
        <v>0</v>
      </c>
      <c r="N140" s="89">
        <v>0</v>
      </c>
      <c r="O140" s="89">
        <v>0</v>
      </c>
      <c r="P140" s="89">
        <v>0</v>
      </c>
      <c r="Q140" s="89">
        <v>17</v>
      </c>
      <c r="R140" s="89">
        <v>0</v>
      </c>
      <c r="S140" s="89">
        <v>14</v>
      </c>
      <c r="T140" s="89">
        <v>0</v>
      </c>
      <c r="U140" s="89">
        <v>0</v>
      </c>
      <c r="V140" s="89">
        <v>0</v>
      </c>
      <c r="W140" s="89">
        <v>0</v>
      </c>
      <c r="X140" s="89">
        <v>10</v>
      </c>
      <c r="Y140" s="89">
        <v>8</v>
      </c>
    </row>
    <row r="141" spans="1:25" ht="96.9" x14ac:dyDescent="0.35">
      <c r="A141" s="88" t="s">
        <v>255</v>
      </c>
      <c r="B141" s="89">
        <v>0</v>
      </c>
      <c r="C141" s="89">
        <v>0</v>
      </c>
      <c r="D141" s="89">
        <v>0</v>
      </c>
      <c r="E141" s="89">
        <v>0</v>
      </c>
      <c r="F141" s="89">
        <v>0</v>
      </c>
      <c r="G141" s="89">
        <v>0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  <c r="M141" s="89">
        <v>0</v>
      </c>
      <c r="N141" s="89">
        <v>0</v>
      </c>
      <c r="O141" s="89">
        <v>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9">
        <v>0</v>
      </c>
      <c r="V141" s="89">
        <v>0</v>
      </c>
      <c r="W141" s="89">
        <v>0</v>
      </c>
      <c r="X141" s="89">
        <v>0</v>
      </c>
      <c r="Y141" s="89">
        <v>0</v>
      </c>
    </row>
    <row r="142" spans="1:25" ht="107.6" x14ac:dyDescent="0.35">
      <c r="A142" s="88" t="s">
        <v>256</v>
      </c>
      <c r="B142" s="89">
        <v>0</v>
      </c>
      <c r="C142" s="89">
        <v>0</v>
      </c>
      <c r="D142" s="89">
        <v>0</v>
      </c>
      <c r="E142" s="89">
        <v>11</v>
      </c>
      <c r="F142" s="89">
        <v>0</v>
      </c>
      <c r="G142" s="89">
        <v>13</v>
      </c>
      <c r="H142" s="89">
        <v>0</v>
      </c>
      <c r="I142" s="89">
        <v>7</v>
      </c>
      <c r="J142" s="89">
        <v>0</v>
      </c>
      <c r="K142" s="89">
        <v>10</v>
      </c>
      <c r="L142" s="89">
        <v>0</v>
      </c>
      <c r="M142" s="89">
        <v>0</v>
      </c>
      <c r="N142" s="89">
        <v>9</v>
      </c>
      <c r="O142" s="89">
        <v>7</v>
      </c>
      <c r="P142" s="89">
        <v>0</v>
      </c>
      <c r="Q142" s="89">
        <v>17</v>
      </c>
      <c r="R142" s="89">
        <v>0</v>
      </c>
      <c r="S142" s="89">
        <v>19</v>
      </c>
      <c r="T142" s="89">
        <v>7</v>
      </c>
      <c r="U142" s="89">
        <v>20</v>
      </c>
      <c r="V142" s="89">
        <v>0</v>
      </c>
      <c r="W142" s="89">
        <v>0</v>
      </c>
      <c r="X142" s="89">
        <v>0</v>
      </c>
      <c r="Y142" s="89">
        <v>13</v>
      </c>
    </row>
    <row r="143" spans="1:25" ht="96.9" x14ac:dyDescent="0.35">
      <c r="A143" s="88" t="s">
        <v>257</v>
      </c>
      <c r="B143" s="89">
        <v>0</v>
      </c>
      <c r="C143" s="89">
        <v>0</v>
      </c>
      <c r="D143" s="89">
        <v>0</v>
      </c>
      <c r="E143" s="89">
        <v>0</v>
      </c>
      <c r="F143" s="89">
        <v>0</v>
      </c>
      <c r="G143" s="89">
        <v>0</v>
      </c>
      <c r="H143" s="89">
        <v>0</v>
      </c>
      <c r="I143" s="89">
        <v>0</v>
      </c>
      <c r="J143" s="89">
        <v>32</v>
      </c>
      <c r="K143" s="89">
        <v>0</v>
      </c>
      <c r="L143" s="89">
        <v>0</v>
      </c>
      <c r="M143" s="89">
        <v>0</v>
      </c>
      <c r="N143" s="89">
        <v>0</v>
      </c>
      <c r="O143" s="89">
        <v>0</v>
      </c>
      <c r="P143" s="89">
        <v>0</v>
      </c>
      <c r="Q143" s="89">
        <v>26</v>
      </c>
      <c r="R143" s="89">
        <v>55</v>
      </c>
      <c r="S143" s="89">
        <v>78</v>
      </c>
      <c r="T143" s="89">
        <v>0</v>
      </c>
      <c r="U143" s="89">
        <v>12</v>
      </c>
      <c r="V143" s="89">
        <v>0</v>
      </c>
      <c r="W143" s="89">
        <v>43</v>
      </c>
      <c r="X143" s="89">
        <v>62</v>
      </c>
      <c r="Y143" s="89">
        <v>0</v>
      </c>
    </row>
    <row r="144" spans="1:25" ht="107.6" x14ac:dyDescent="0.35">
      <c r="A144" s="88" t="s">
        <v>258</v>
      </c>
      <c r="B144" s="89">
        <v>10</v>
      </c>
      <c r="C144" s="89"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0</v>
      </c>
      <c r="N144" s="89">
        <v>0</v>
      </c>
      <c r="O144" s="89">
        <v>0</v>
      </c>
      <c r="P144" s="89">
        <v>0</v>
      </c>
      <c r="Q144" s="89">
        <v>0</v>
      </c>
      <c r="R144" s="89">
        <v>0</v>
      </c>
      <c r="S144" s="89">
        <v>0</v>
      </c>
      <c r="T144" s="89">
        <v>0</v>
      </c>
      <c r="U144" s="89">
        <v>0</v>
      </c>
      <c r="V144" s="89">
        <v>0</v>
      </c>
      <c r="W144" s="89">
        <v>14</v>
      </c>
      <c r="X144" s="89">
        <v>0</v>
      </c>
      <c r="Y144" s="89">
        <v>0</v>
      </c>
    </row>
    <row r="145" spans="1:25" ht="96.9" x14ac:dyDescent="0.35">
      <c r="A145" s="88" t="s">
        <v>259</v>
      </c>
      <c r="B145" s="89">
        <v>26</v>
      </c>
      <c r="C145" s="89">
        <v>8</v>
      </c>
      <c r="D145" s="89">
        <v>0</v>
      </c>
      <c r="E145" s="89">
        <v>11</v>
      </c>
      <c r="F145" s="89">
        <v>35</v>
      </c>
      <c r="G145" s="89">
        <v>0</v>
      </c>
      <c r="H145" s="89">
        <v>0</v>
      </c>
      <c r="I145" s="89">
        <v>25</v>
      </c>
      <c r="J145" s="89">
        <v>19</v>
      </c>
      <c r="K145" s="89">
        <v>30</v>
      </c>
      <c r="L145" s="89">
        <v>24</v>
      </c>
      <c r="M145" s="89">
        <v>10</v>
      </c>
      <c r="N145" s="89">
        <v>0</v>
      </c>
      <c r="O145" s="89">
        <v>0</v>
      </c>
      <c r="P145" s="89">
        <v>0</v>
      </c>
      <c r="Q145" s="89">
        <v>0</v>
      </c>
      <c r="R145" s="89">
        <v>33</v>
      </c>
      <c r="S145" s="89">
        <v>0</v>
      </c>
      <c r="T145" s="89">
        <v>0</v>
      </c>
      <c r="U145" s="89">
        <v>22</v>
      </c>
      <c r="V145" s="89">
        <v>40</v>
      </c>
      <c r="W145" s="89">
        <v>32</v>
      </c>
      <c r="X145" s="89">
        <v>52</v>
      </c>
      <c r="Y145" s="89">
        <v>54</v>
      </c>
    </row>
    <row r="146" spans="1:25" ht="75.45" x14ac:dyDescent="0.35">
      <c r="A146" s="88" t="s">
        <v>260</v>
      </c>
      <c r="B146" s="89">
        <v>0</v>
      </c>
      <c r="C146" s="89">
        <v>0</v>
      </c>
      <c r="D146" s="89">
        <v>0</v>
      </c>
      <c r="E146" s="89">
        <v>0</v>
      </c>
      <c r="F146" s="89">
        <v>0</v>
      </c>
      <c r="G146" s="89">
        <v>0</v>
      </c>
      <c r="H146" s="89">
        <v>0</v>
      </c>
      <c r="I146" s="89">
        <v>0</v>
      </c>
      <c r="J146" s="89">
        <v>0</v>
      </c>
      <c r="K146" s="89">
        <v>0</v>
      </c>
      <c r="L146" s="89">
        <v>0</v>
      </c>
      <c r="M146" s="89">
        <v>0</v>
      </c>
      <c r="N146" s="89">
        <v>0</v>
      </c>
      <c r="O146" s="89">
        <v>0</v>
      </c>
      <c r="P146" s="89">
        <v>0</v>
      </c>
      <c r="Q146" s="89">
        <v>0</v>
      </c>
      <c r="R146" s="89">
        <v>0</v>
      </c>
      <c r="S146" s="89">
        <v>5</v>
      </c>
      <c r="T146" s="89">
        <v>0</v>
      </c>
      <c r="U146" s="89">
        <v>0</v>
      </c>
      <c r="V146" s="89">
        <v>5</v>
      </c>
      <c r="W146" s="89">
        <v>0</v>
      </c>
      <c r="X146" s="89">
        <v>0</v>
      </c>
      <c r="Y146" s="89">
        <v>0</v>
      </c>
    </row>
    <row r="147" spans="1:25" ht="96.9" x14ac:dyDescent="0.35">
      <c r="A147" s="88" t="s">
        <v>261</v>
      </c>
      <c r="B147" s="89">
        <v>0</v>
      </c>
      <c r="C147" s="89">
        <v>0</v>
      </c>
      <c r="D147" s="89">
        <v>0</v>
      </c>
      <c r="E147" s="89">
        <v>0</v>
      </c>
      <c r="F147" s="89">
        <v>0</v>
      </c>
      <c r="G147" s="89">
        <v>0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89">
        <v>0</v>
      </c>
      <c r="N147" s="89">
        <v>0</v>
      </c>
      <c r="O147" s="89">
        <v>0</v>
      </c>
      <c r="P147" s="89">
        <v>0</v>
      </c>
      <c r="Q147" s="89">
        <v>0</v>
      </c>
      <c r="R147" s="89">
        <v>0</v>
      </c>
      <c r="S147" s="89">
        <v>0</v>
      </c>
      <c r="T147" s="89">
        <v>0</v>
      </c>
      <c r="U147" s="89">
        <v>0</v>
      </c>
      <c r="V147" s="89">
        <v>0</v>
      </c>
      <c r="W147" s="89">
        <v>0</v>
      </c>
      <c r="X147" s="89">
        <v>0</v>
      </c>
      <c r="Y147" s="89">
        <v>0</v>
      </c>
    </row>
    <row r="148" spans="1:25" ht="96.9" x14ac:dyDescent="0.35">
      <c r="A148" s="88" t="s">
        <v>262</v>
      </c>
      <c r="B148" s="89">
        <v>0</v>
      </c>
      <c r="C148" s="89">
        <v>0</v>
      </c>
      <c r="D148" s="89">
        <v>0</v>
      </c>
      <c r="E148" s="89">
        <v>0</v>
      </c>
      <c r="F148" s="89">
        <v>0</v>
      </c>
      <c r="G148" s="89"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9">
        <v>0</v>
      </c>
      <c r="V148" s="89">
        <v>0</v>
      </c>
      <c r="W148" s="89">
        <v>0</v>
      </c>
      <c r="X148" s="89">
        <v>0</v>
      </c>
      <c r="Y148" s="89">
        <v>0</v>
      </c>
    </row>
    <row r="149" spans="1:25" ht="129" x14ac:dyDescent="0.35">
      <c r="A149" s="88" t="s">
        <v>263</v>
      </c>
      <c r="B149" s="89">
        <v>22</v>
      </c>
      <c r="C149" s="89">
        <v>0</v>
      </c>
      <c r="D149" s="89">
        <v>19</v>
      </c>
      <c r="E149" s="89">
        <v>235</v>
      </c>
      <c r="F149" s="89">
        <v>94</v>
      </c>
      <c r="G149" s="89">
        <v>35</v>
      </c>
      <c r="H149" s="89">
        <v>0</v>
      </c>
      <c r="I149" s="89">
        <v>105</v>
      </c>
      <c r="J149" s="89">
        <v>0</v>
      </c>
      <c r="K149" s="89">
        <v>44</v>
      </c>
      <c r="L149" s="89">
        <v>54</v>
      </c>
      <c r="M149" s="89">
        <v>0</v>
      </c>
      <c r="N149" s="89">
        <v>122</v>
      </c>
      <c r="O149" s="89">
        <v>84</v>
      </c>
      <c r="P149" s="89">
        <v>8</v>
      </c>
      <c r="Q149" s="89">
        <v>126</v>
      </c>
      <c r="R149" s="89">
        <v>134</v>
      </c>
      <c r="S149" s="89">
        <v>74</v>
      </c>
      <c r="T149" s="89">
        <v>37</v>
      </c>
      <c r="U149" s="89">
        <v>67</v>
      </c>
      <c r="V149" s="89">
        <v>0</v>
      </c>
      <c r="W149" s="89">
        <v>36</v>
      </c>
      <c r="X149" s="89">
        <v>96</v>
      </c>
      <c r="Y149" s="89">
        <v>151</v>
      </c>
    </row>
    <row r="150" spans="1:25" ht="96.9" x14ac:dyDescent="0.35">
      <c r="A150" s="88" t="s">
        <v>264</v>
      </c>
      <c r="B150" s="89">
        <v>0</v>
      </c>
      <c r="C150" s="89">
        <v>0</v>
      </c>
      <c r="D150" s="89">
        <v>0</v>
      </c>
      <c r="E150" s="89">
        <v>0</v>
      </c>
      <c r="F150" s="89">
        <v>0</v>
      </c>
      <c r="G150" s="89">
        <v>0</v>
      </c>
      <c r="H150" s="89">
        <v>0</v>
      </c>
      <c r="I150" s="89">
        <v>0</v>
      </c>
      <c r="J150" s="89">
        <v>0</v>
      </c>
      <c r="K150" s="89">
        <v>0</v>
      </c>
      <c r="L150" s="89">
        <v>0</v>
      </c>
      <c r="M150" s="89">
        <v>0</v>
      </c>
      <c r="N150" s="89">
        <v>0</v>
      </c>
      <c r="O150" s="89">
        <v>0</v>
      </c>
      <c r="P150" s="89">
        <v>0</v>
      </c>
      <c r="Q150" s="89">
        <v>0</v>
      </c>
      <c r="R150" s="89">
        <v>0</v>
      </c>
      <c r="S150" s="89">
        <v>0</v>
      </c>
      <c r="T150" s="89">
        <v>0</v>
      </c>
      <c r="U150" s="89">
        <v>0</v>
      </c>
      <c r="V150" s="89">
        <v>0</v>
      </c>
      <c r="W150" s="89">
        <v>0</v>
      </c>
      <c r="X150" s="89">
        <v>0</v>
      </c>
      <c r="Y150" s="89">
        <v>0</v>
      </c>
    </row>
    <row r="151" spans="1:25" ht="96.9" x14ac:dyDescent="0.35">
      <c r="A151" s="88" t="s">
        <v>265</v>
      </c>
      <c r="B151" s="89">
        <v>0</v>
      </c>
      <c r="C151" s="89">
        <v>0</v>
      </c>
      <c r="D151" s="89">
        <v>0</v>
      </c>
      <c r="E151" s="89">
        <v>0</v>
      </c>
      <c r="F151" s="89">
        <v>0</v>
      </c>
      <c r="G151" s="89">
        <v>0</v>
      </c>
      <c r="H151" s="89">
        <v>0</v>
      </c>
      <c r="I151" s="89">
        <v>0</v>
      </c>
      <c r="J151" s="89">
        <v>0</v>
      </c>
      <c r="K151" s="89">
        <v>0</v>
      </c>
      <c r="L151" s="89">
        <v>0</v>
      </c>
      <c r="M151" s="89">
        <v>4</v>
      </c>
      <c r="N151" s="89">
        <v>0</v>
      </c>
      <c r="O151" s="89">
        <v>0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9">
        <v>0</v>
      </c>
      <c r="V151" s="89">
        <v>0</v>
      </c>
      <c r="W151" s="89">
        <v>0</v>
      </c>
      <c r="X151" s="89">
        <v>0</v>
      </c>
      <c r="Y151" s="89">
        <v>0</v>
      </c>
    </row>
    <row r="152" spans="1:25" ht="107.6" x14ac:dyDescent="0.35">
      <c r="A152" s="88" t="s">
        <v>266</v>
      </c>
      <c r="B152" s="89">
        <v>0</v>
      </c>
      <c r="C152" s="89">
        <v>0</v>
      </c>
      <c r="D152" s="89">
        <v>0</v>
      </c>
      <c r="E152" s="89">
        <v>448</v>
      </c>
      <c r="F152" s="89">
        <v>16</v>
      </c>
      <c r="G152" s="89">
        <v>46</v>
      </c>
      <c r="H152" s="89">
        <v>29</v>
      </c>
      <c r="I152" s="89">
        <v>267</v>
      </c>
      <c r="J152" s="89">
        <v>0</v>
      </c>
      <c r="K152" s="89">
        <v>15</v>
      </c>
      <c r="L152" s="89">
        <v>31</v>
      </c>
      <c r="M152" s="89">
        <v>0</v>
      </c>
      <c r="N152" s="89">
        <v>19</v>
      </c>
      <c r="O152" s="89">
        <v>0</v>
      </c>
      <c r="P152" s="89">
        <v>0</v>
      </c>
      <c r="Q152" s="89">
        <v>17</v>
      </c>
      <c r="R152" s="89">
        <v>92</v>
      </c>
      <c r="S152" s="89">
        <v>142</v>
      </c>
      <c r="T152" s="89">
        <v>10</v>
      </c>
      <c r="U152" s="89">
        <v>50</v>
      </c>
      <c r="V152" s="89">
        <v>36</v>
      </c>
      <c r="W152" s="89">
        <v>0</v>
      </c>
      <c r="X152" s="89">
        <v>0</v>
      </c>
      <c r="Y152" s="89">
        <v>41</v>
      </c>
    </row>
    <row r="153" spans="1:25" ht="107.6" x14ac:dyDescent="0.35">
      <c r="A153" s="88" t="s">
        <v>267</v>
      </c>
      <c r="B153" s="89">
        <v>0</v>
      </c>
      <c r="C153" s="89">
        <v>0</v>
      </c>
      <c r="D153" s="89">
        <v>0</v>
      </c>
      <c r="E153" s="89">
        <v>0</v>
      </c>
      <c r="F153" s="89">
        <v>0</v>
      </c>
      <c r="G153" s="89">
        <v>0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  <c r="M153" s="89">
        <v>0</v>
      </c>
      <c r="N153" s="89">
        <v>0</v>
      </c>
      <c r="O153" s="89">
        <v>0</v>
      </c>
      <c r="P153" s="89">
        <v>0</v>
      </c>
      <c r="Q153" s="89">
        <v>0</v>
      </c>
      <c r="R153" s="89">
        <v>0</v>
      </c>
      <c r="S153" s="89">
        <v>0</v>
      </c>
      <c r="T153" s="89">
        <v>0</v>
      </c>
      <c r="U153" s="89">
        <v>0</v>
      </c>
      <c r="V153" s="89">
        <v>0</v>
      </c>
      <c r="W153" s="89">
        <v>0</v>
      </c>
      <c r="X153" s="89">
        <v>0</v>
      </c>
      <c r="Y153" s="89">
        <v>0</v>
      </c>
    </row>
    <row r="154" spans="1:25" ht="150.44999999999999" x14ac:dyDescent="0.35">
      <c r="A154" s="88" t="s">
        <v>268</v>
      </c>
      <c r="B154" s="89">
        <v>0</v>
      </c>
      <c r="C154" s="89">
        <v>0</v>
      </c>
      <c r="D154" s="89">
        <v>0</v>
      </c>
      <c r="E154" s="89">
        <v>0</v>
      </c>
      <c r="F154" s="89">
        <v>0</v>
      </c>
      <c r="G154" s="89">
        <v>16</v>
      </c>
      <c r="H154" s="89">
        <v>0</v>
      </c>
      <c r="I154" s="89">
        <v>0</v>
      </c>
      <c r="J154" s="89">
        <v>0</v>
      </c>
      <c r="K154" s="89">
        <v>0</v>
      </c>
      <c r="L154" s="89">
        <v>7</v>
      </c>
      <c r="M154" s="89">
        <v>0</v>
      </c>
      <c r="N154" s="89">
        <v>0</v>
      </c>
      <c r="O154" s="89">
        <v>0</v>
      </c>
      <c r="P154" s="89">
        <v>0</v>
      </c>
      <c r="Q154" s="89">
        <v>0</v>
      </c>
      <c r="R154" s="89">
        <v>13</v>
      </c>
      <c r="S154" s="89">
        <v>12</v>
      </c>
      <c r="T154" s="89">
        <v>16</v>
      </c>
      <c r="U154" s="89">
        <v>0</v>
      </c>
      <c r="V154" s="89">
        <v>0</v>
      </c>
      <c r="W154" s="89">
        <v>18</v>
      </c>
      <c r="X154" s="89">
        <v>0</v>
      </c>
      <c r="Y154" s="89">
        <v>17</v>
      </c>
    </row>
    <row r="155" spans="1:25" ht="139.75" x14ac:dyDescent="0.35">
      <c r="A155" s="88" t="s">
        <v>269</v>
      </c>
      <c r="B155" s="89">
        <v>0</v>
      </c>
      <c r="C155" s="89">
        <v>0</v>
      </c>
      <c r="D155" s="89">
        <v>23.000000000000011</v>
      </c>
      <c r="E155" s="89">
        <v>30.000000000000004</v>
      </c>
      <c r="F155" s="89">
        <v>40</v>
      </c>
      <c r="G155" s="89">
        <v>0</v>
      </c>
      <c r="H155" s="89">
        <v>79</v>
      </c>
      <c r="I155" s="89">
        <v>228.00000000000026</v>
      </c>
      <c r="J155" s="89">
        <v>0</v>
      </c>
      <c r="K155" s="89">
        <v>199.00000000000014</v>
      </c>
      <c r="L155" s="89">
        <v>124.00000000000003</v>
      </c>
      <c r="M155" s="89">
        <v>6.0000000000000009</v>
      </c>
      <c r="N155" s="89">
        <v>38.000000000000014</v>
      </c>
      <c r="O155" s="89">
        <v>0</v>
      </c>
      <c r="P155" s="89">
        <v>0</v>
      </c>
      <c r="Q155" s="89">
        <v>99.000000000000071</v>
      </c>
      <c r="R155" s="89">
        <v>214.00000000000011</v>
      </c>
      <c r="S155" s="89">
        <v>0</v>
      </c>
      <c r="T155" s="89">
        <v>0</v>
      </c>
      <c r="U155" s="89">
        <v>0</v>
      </c>
      <c r="V155" s="89">
        <v>0</v>
      </c>
      <c r="W155" s="89">
        <v>0</v>
      </c>
      <c r="X155" s="89">
        <v>0</v>
      </c>
      <c r="Y155" s="89">
        <v>0</v>
      </c>
    </row>
    <row r="156" spans="1:25" ht="96.9" x14ac:dyDescent="0.35">
      <c r="A156" s="88" t="s">
        <v>270</v>
      </c>
      <c r="B156" s="89">
        <v>11</v>
      </c>
      <c r="C156" s="89">
        <v>0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89">
        <v>18</v>
      </c>
      <c r="J156" s="89">
        <v>0</v>
      </c>
      <c r="K156" s="89">
        <v>36</v>
      </c>
      <c r="L156" s="89">
        <v>0</v>
      </c>
      <c r="M156" s="89">
        <v>0</v>
      </c>
      <c r="N156" s="89">
        <v>0</v>
      </c>
      <c r="O156" s="89">
        <v>0</v>
      </c>
      <c r="P156" s="89">
        <v>12</v>
      </c>
      <c r="Q156" s="89">
        <v>0</v>
      </c>
      <c r="R156" s="89">
        <v>41</v>
      </c>
      <c r="S156" s="89">
        <v>0</v>
      </c>
      <c r="T156" s="89">
        <v>0</v>
      </c>
      <c r="U156" s="89">
        <v>28</v>
      </c>
      <c r="V156" s="89">
        <v>0</v>
      </c>
      <c r="W156" s="89">
        <v>26</v>
      </c>
      <c r="X156" s="89">
        <v>19</v>
      </c>
      <c r="Y156" s="89">
        <v>20</v>
      </c>
    </row>
    <row r="157" spans="1:25" ht="118.3" x14ac:dyDescent="0.35">
      <c r="A157" s="88" t="s">
        <v>271</v>
      </c>
      <c r="B157" s="89">
        <v>0</v>
      </c>
      <c r="C157" s="89">
        <v>0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7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</row>
    <row r="158" spans="1:25" ht="96.9" x14ac:dyDescent="0.35">
      <c r="A158" s="88" t="s">
        <v>272</v>
      </c>
      <c r="B158" s="89">
        <v>0</v>
      </c>
      <c r="C158" s="89">
        <v>23</v>
      </c>
      <c r="D158" s="89">
        <v>0</v>
      </c>
      <c r="E158" s="89">
        <v>0</v>
      </c>
      <c r="F158" s="89">
        <v>0</v>
      </c>
      <c r="G158" s="89">
        <v>0</v>
      </c>
      <c r="H158" s="89">
        <v>0</v>
      </c>
      <c r="I158" s="89">
        <v>0</v>
      </c>
      <c r="J158" s="89">
        <v>0</v>
      </c>
      <c r="K158" s="89">
        <v>0</v>
      </c>
      <c r="L158" s="89">
        <v>0</v>
      </c>
      <c r="M158" s="89">
        <v>0</v>
      </c>
      <c r="N158" s="89">
        <v>13</v>
      </c>
      <c r="O158" s="89">
        <v>0</v>
      </c>
      <c r="P158" s="89">
        <v>0</v>
      </c>
      <c r="Q158" s="89">
        <v>9</v>
      </c>
      <c r="R158" s="89">
        <v>0</v>
      </c>
      <c r="S158" s="89">
        <v>0</v>
      </c>
      <c r="T158" s="89">
        <v>12</v>
      </c>
      <c r="U158" s="89">
        <v>0</v>
      </c>
      <c r="V158" s="89">
        <v>0</v>
      </c>
      <c r="W158" s="89">
        <v>0</v>
      </c>
      <c r="X158" s="89">
        <v>0</v>
      </c>
      <c r="Y158" s="89">
        <v>5</v>
      </c>
    </row>
    <row r="159" spans="1:25" ht="107.6" x14ac:dyDescent="0.35">
      <c r="A159" s="88" t="s">
        <v>273</v>
      </c>
      <c r="B159" s="89">
        <v>0</v>
      </c>
      <c r="C159" s="89">
        <v>0</v>
      </c>
      <c r="D159" s="89">
        <v>0</v>
      </c>
      <c r="E159" s="89">
        <v>0</v>
      </c>
      <c r="F159" s="89">
        <v>0</v>
      </c>
      <c r="G159" s="89">
        <v>0</v>
      </c>
      <c r="H159" s="89">
        <v>0</v>
      </c>
      <c r="I159" s="89">
        <v>0</v>
      </c>
      <c r="J159" s="89">
        <v>0</v>
      </c>
      <c r="K159" s="89">
        <v>0</v>
      </c>
      <c r="L159" s="89">
        <v>0</v>
      </c>
      <c r="M159" s="89">
        <v>0</v>
      </c>
      <c r="N159" s="89">
        <v>0</v>
      </c>
      <c r="O159" s="89">
        <v>0</v>
      </c>
      <c r="P159" s="89">
        <v>7</v>
      </c>
      <c r="Q159" s="89">
        <v>0</v>
      </c>
      <c r="R159" s="89">
        <v>0</v>
      </c>
      <c r="S159" s="89">
        <v>0</v>
      </c>
      <c r="T159" s="89">
        <v>0</v>
      </c>
      <c r="U159" s="89">
        <v>0</v>
      </c>
      <c r="V159" s="89">
        <v>0</v>
      </c>
      <c r="W159" s="89">
        <v>0</v>
      </c>
      <c r="X159" s="89">
        <v>0</v>
      </c>
      <c r="Y159" s="89">
        <v>0</v>
      </c>
    </row>
    <row r="160" spans="1:25" ht="96.9" x14ac:dyDescent="0.35">
      <c r="A160" s="88" t="s">
        <v>274</v>
      </c>
      <c r="B160" s="89">
        <v>0</v>
      </c>
      <c r="C160" s="89">
        <v>5</v>
      </c>
      <c r="D160" s="89">
        <v>0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0</v>
      </c>
      <c r="N160" s="89">
        <v>0</v>
      </c>
      <c r="O160" s="89">
        <v>0</v>
      </c>
      <c r="P160" s="89">
        <v>0</v>
      </c>
      <c r="Q160" s="89">
        <v>0</v>
      </c>
      <c r="R160" s="89">
        <v>8</v>
      </c>
      <c r="S160" s="89">
        <v>0</v>
      </c>
      <c r="T160" s="89">
        <v>0</v>
      </c>
      <c r="U160" s="89">
        <v>5</v>
      </c>
      <c r="V160" s="89">
        <v>9</v>
      </c>
      <c r="W160" s="89">
        <v>8</v>
      </c>
      <c r="X160" s="89">
        <v>0</v>
      </c>
      <c r="Y160" s="89">
        <v>0</v>
      </c>
    </row>
    <row r="161" spans="1:25" ht="96.9" x14ac:dyDescent="0.35">
      <c r="A161" s="88" t="s">
        <v>275</v>
      </c>
      <c r="B161" s="89">
        <v>191</v>
      </c>
      <c r="C161" s="89">
        <v>53</v>
      </c>
      <c r="D161" s="89">
        <v>163</v>
      </c>
      <c r="E161" s="89">
        <v>139</v>
      </c>
      <c r="F161" s="89">
        <v>217</v>
      </c>
      <c r="G161" s="89">
        <v>794</v>
      </c>
      <c r="H161" s="89">
        <v>32</v>
      </c>
      <c r="I161" s="89">
        <v>52</v>
      </c>
      <c r="J161" s="89">
        <v>353</v>
      </c>
      <c r="K161" s="89">
        <v>156</v>
      </c>
      <c r="L161" s="89">
        <v>131</v>
      </c>
      <c r="M161" s="89">
        <v>580</v>
      </c>
      <c r="N161" s="89">
        <v>268</v>
      </c>
      <c r="O161" s="89">
        <v>66</v>
      </c>
      <c r="P161" s="89">
        <v>374</v>
      </c>
      <c r="Q161" s="89">
        <v>105</v>
      </c>
      <c r="R161" s="89">
        <v>227</v>
      </c>
      <c r="S161" s="89">
        <v>296</v>
      </c>
      <c r="T161" s="89">
        <v>524</v>
      </c>
      <c r="U161" s="89">
        <v>699</v>
      </c>
      <c r="V161" s="89">
        <v>2147</v>
      </c>
      <c r="W161" s="89">
        <v>120</v>
      </c>
      <c r="X161" s="89">
        <v>650</v>
      </c>
      <c r="Y161" s="89">
        <v>353</v>
      </c>
    </row>
    <row r="162" spans="1:25" ht="129" x14ac:dyDescent="0.35">
      <c r="A162" s="88" t="s">
        <v>276</v>
      </c>
      <c r="B162" s="89">
        <v>0</v>
      </c>
      <c r="C162" s="89">
        <v>0</v>
      </c>
      <c r="D162" s="89">
        <v>0</v>
      </c>
      <c r="E162" s="89">
        <v>39</v>
      </c>
      <c r="F162" s="89">
        <v>4</v>
      </c>
      <c r="G162" s="89">
        <v>9</v>
      </c>
      <c r="H162" s="89">
        <v>0</v>
      </c>
      <c r="I162" s="89">
        <v>19</v>
      </c>
      <c r="J162" s="89">
        <v>0</v>
      </c>
      <c r="K162" s="89">
        <v>8</v>
      </c>
      <c r="L162" s="89">
        <v>14</v>
      </c>
      <c r="M162" s="89">
        <v>0</v>
      </c>
      <c r="N162" s="89">
        <v>0</v>
      </c>
      <c r="O162" s="89">
        <v>40</v>
      </c>
      <c r="P162" s="89">
        <v>0</v>
      </c>
      <c r="Q162" s="89">
        <v>36</v>
      </c>
      <c r="R162" s="89">
        <v>34</v>
      </c>
      <c r="S162" s="89">
        <v>0</v>
      </c>
      <c r="T162" s="89">
        <v>0</v>
      </c>
      <c r="U162" s="89">
        <v>0</v>
      </c>
      <c r="V162" s="89">
        <v>0</v>
      </c>
      <c r="W162" s="89">
        <v>0</v>
      </c>
      <c r="X162" s="89">
        <v>0</v>
      </c>
      <c r="Y162" s="89">
        <v>8</v>
      </c>
    </row>
    <row r="163" spans="1:25" ht="107.6" x14ac:dyDescent="0.35">
      <c r="A163" s="88" t="s">
        <v>277</v>
      </c>
      <c r="B163" s="89">
        <v>40</v>
      </c>
      <c r="C163" s="89">
        <v>0</v>
      </c>
      <c r="D163" s="89">
        <v>0</v>
      </c>
      <c r="E163" s="89">
        <v>14</v>
      </c>
      <c r="F163" s="89">
        <v>43</v>
      </c>
      <c r="G163" s="89">
        <v>0</v>
      </c>
      <c r="H163" s="89">
        <v>0</v>
      </c>
      <c r="I163" s="89">
        <v>63</v>
      </c>
      <c r="J163" s="89">
        <v>0</v>
      </c>
      <c r="K163" s="89">
        <v>28</v>
      </c>
      <c r="L163" s="89">
        <v>29</v>
      </c>
      <c r="M163" s="89">
        <v>0</v>
      </c>
      <c r="N163" s="89">
        <v>0</v>
      </c>
      <c r="O163" s="89">
        <v>11</v>
      </c>
      <c r="P163" s="89">
        <v>59</v>
      </c>
      <c r="Q163" s="89">
        <v>0</v>
      </c>
      <c r="R163" s="89">
        <v>54</v>
      </c>
      <c r="S163" s="89">
        <v>17</v>
      </c>
      <c r="T163" s="89">
        <v>122</v>
      </c>
      <c r="U163" s="89">
        <v>71</v>
      </c>
      <c r="V163" s="89">
        <v>0</v>
      </c>
      <c r="W163" s="89">
        <v>20</v>
      </c>
      <c r="X163" s="89">
        <v>33</v>
      </c>
      <c r="Y163" s="89">
        <v>0</v>
      </c>
    </row>
    <row r="164" spans="1:25" ht="107.6" x14ac:dyDescent="0.35">
      <c r="A164" s="88" t="s">
        <v>278</v>
      </c>
      <c r="B164" s="89">
        <v>0</v>
      </c>
      <c r="C164" s="89">
        <v>0</v>
      </c>
      <c r="D164" s="89">
        <v>0</v>
      </c>
      <c r="E164" s="89">
        <v>0</v>
      </c>
      <c r="F164" s="89">
        <v>0</v>
      </c>
      <c r="G164" s="89">
        <v>0</v>
      </c>
      <c r="H164" s="89">
        <v>0</v>
      </c>
      <c r="I164" s="89">
        <v>0</v>
      </c>
      <c r="J164" s="89">
        <v>0</v>
      </c>
      <c r="K164" s="89">
        <v>0</v>
      </c>
      <c r="L164" s="89">
        <v>0</v>
      </c>
      <c r="M164" s="89">
        <v>0</v>
      </c>
      <c r="N164" s="89">
        <v>0</v>
      </c>
      <c r="O164" s="89">
        <v>0</v>
      </c>
      <c r="P164" s="89">
        <v>0</v>
      </c>
      <c r="Q164" s="89">
        <v>0</v>
      </c>
      <c r="R164" s="89">
        <v>0</v>
      </c>
      <c r="S164" s="89">
        <v>2</v>
      </c>
      <c r="T164" s="89">
        <v>0</v>
      </c>
      <c r="U164" s="89">
        <v>0</v>
      </c>
      <c r="V164" s="89">
        <v>0</v>
      </c>
      <c r="W164" s="89">
        <v>0</v>
      </c>
      <c r="X164" s="89">
        <v>0</v>
      </c>
      <c r="Y164" s="89">
        <v>0</v>
      </c>
    </row>
    <row r="165" spans="1:25" ht="107.6" x14ac:dyDescent="0.35">
      <c r="A165" s="88" t="s">
        <v>279</v>
      </c>
      <c r="B165" s="89">
        <v>102</v>
      </c>
      <c r="C165" s="89">
        <v>29</v>
      </c>
      <c r="D165" s="89">
        <v>15</v>
      </c>
      <c r="E165" s="89">
        <v>811</v>
      </c>
      <c r="F165" s="89">
        <v>330</v>
      </c>
      <c r="G165" s="89">
        <v>551</v>
      </c>
      <c r="H165" s="89">
        <v>34</v>
      </c>
      <c r="I165" s="89">
        <v>174</v>
      </c>
      <c r="J165" s="89">
        <v>0</v>
      </c>
      <c r="K165" s="89">
        <v>346</v>
      </c>
      <c r="L165" s="89">
        <v>109</v>
      </c>
      <c r="M165" s="89">
        <v>0</v>
      </c>
      <c r="N165" s="89">
        <v>1775</v>
      </c>
      <c r="O165" s="89">
        <v>97</v>
      </c>
      <c r="P165" s="89">
        <v>10</v>
      </c>
      <c r="Q165" s="89">
        <v>325</v>
      </c>
      <c r="R165" s="89">
        <v>889</v>
      </c>
      <c r="S165" s="89">
        <v>659</v>
      </c>
      <c r="T165" s="89">
        <v>298</v>
      </c>
      <c r="U165" s="89">
        <v>169</v>
      </c>
      <c r="V165" s="89">
        <v>20</v>
      </c>
      <c r="W165" s="89">
        <v>119</v>
      </c>
      <c r="X165" s="89">
        <v>1950</v>
      </c>
      <c r="Y165" s="89">
        <v>281</v>
      </c>
    </row>
    <row r="166" spans="1:25" ht="96.9" x14ac:dyDescent="0.35">
      <c r="A166" s="88" t="s">
        <v>280</v>
      </c>
      <c r="B166" s="89">
        <v>0</v>
      </c>
      <c r="C166" s="89">
        <v>0</v>
      </c>
      <c r="D166" s="89">
        <v>0</v>
      </c>
      <c r="E166" s="89">
        <v>0</v>
      </c>
      <c r="F166" s="89">
        <v>0</v>
      </c>
      <c r="G166" s="89">
        <v>0</v>
      </c>
      <c r="H166" s="89">
        <v>0</v>
      </c>
      <c r="I166" s="89">
        <v>0</v>
      </c>
      <c r="J166" s="89">
        <v>0</v>
      </c>
      <c r="K166" s="89">
        <v>0</v>
      </c>
      <c r="L166" s="89">
        <v>0</v>
      </c>
      <c r="M166" s="89">
        <v>0</v>
      </c>
      <c r="N166" s="89">
        <v>0</v>
      </c>
      <c r="O166" s="89">
        <v>0</v>
      </c>
      <c r="P166" s="89">
        <v>0</v>
      </c>
      <c r="Q166" s="89">
        <v>0</v>
      </c>
      <c r="R166" s="89">
        <v>0</v>
      </c>
      <c r="S166" s="89">
        <v>0</v>
      </c>
      <c r="T166" s="89">
        <v>3</v>
      </c>
      <c r="U166" s="89">
        <v>0</v>
      </c>
      <c r="V166" s="89">
        <v>0</v>
      </c>
      <c r="W166" s="89">
        <v>0</v>
      </c>
      <c r="X166" s="89">
        <v>0</v>
      </c>
      <c r="Y166" s="89">
        <v>0</v>
      </c>
    </row>
    <row r="167" spans="1:25" ht="96.9" x14ac:dyDescent="0.35">
      <c r="A167" s="88" t="s">
        <v>281</v>
      </c>
      <c r="B167" s="89">
        <v>0</v>
      </c>
      <c r="C167" s="89">
        <v>0</v>
      </c>
      <c r="D167" s="89">
        <v>0</v>
      </c>
      <c r="E167" s="89">
        <v>8.0000000000000018</v>
      </c>
      <c r="F167" s="89">
        <v>0</v>
      </c>
      <c r="G167" s="89">
        <v>0</v>
      </c>
      <c r="H167" s="89">
        <v>0</v>
      </c>
      <c r="I167" s="89">
        <v>0</v>
      </c>
      <c r="J167" s="89">
        <v>0</v>
      </c>
      <c r="K167" s="89">
        <v>0</v>
      </c>
      <c r="L167" s="89">
        <v>0</v>
      </c>
      <c r="M167" s="89">
        <v>0</v>
      </c>
      <c r="N167" s="89">
        <v>0</v>
      </c>
      <c r="O167" s="89">
        <v>0</v>
      </c>
      <c r="P167" s="89">
        <v>0</v>
      </c>
      <c r="Q167" s="89">
        <v>0</v>
      </c>
      <c r="R167" s="89">
        <v>0</v>
      </c>
      <c r="S167" s="89">
        <v>7.0000000000000009</v>
      </c>
      <c r="T167" s="89">
        <v>134.00000000000009</v>
      </c>
      <c r="U167" s="89">
        <v>4155.0000000000055</v>
      </c>
      <c r="V167" s="89">
        <v>3187.0000000000041</v>
      </c>
      <c r="W167" s="89">
        <v>28.000000000000011</v>
      </c>
      <c r="X167" s="89">
        <v>68.000000000000014</v>
      </c>
      <c r="Y167" s="89">
        <v>311.00000000000023</v>
      </c>
    </row>
    <row r="168" spans="1:25" ht="118.3" x14ac:dyDescent="0.35">
      <c r="A168" s="88" t="s">
        <v>282</v>
      </c>
      <c r="B168" s="89">
        <v>0</v>
      </c>
      <c r="C168" s="89">
        <v>0</v>
      </c>
      <c r="D168" s="89">
        <v>0</v>
      </c>
      <c r="E168" s="89">
        <v>0</v>
      </c>
      <c r="F168" s="89">
        <v>0</v>
      </c>
      <c r="G168" s="89">
        <v>0</v>
      </c>
      <c r="H168" s="89">
        <v>0</v>
      </c>
      <c r="I168" s="89">
        <v>0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89">
        <v>0</v>
      </c>
      <c r="R168" s="89">
        <v>0</v>
      </c>
      <c r="S168" s="89">
        <v>5</v>
      </c>
      <c r="T168" s="89">
        <v>0</v>
      </c>
      <c r="U168" s="89">
        <v>0</v>
      </c>
      <c r="V168" s="89">
        <v>0</v>
      </c>
      <c r="W168" s="89">
        <v>0</v>
      </c>
      <c r="X168" s="89">
        <v>0</v>
      </c>
      <c r="Y168" s="89">
        <v>0</v>
      </c>
    </row>
    <row r="169" spans="1:25" ht="96.9" x14ac:dyDescent="0.35">
      <c r="A169" s="88" t="s">
        <v>283</v>
      </c>
      <c r="B169" s="89">
        <v>0</v>
      </c>
      <c r="C169" s="89"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89">
        <v>0</v>
      </c>
      <c r="J169" s="89">
        <v>0</v>
      </c>
      <c r="K169" s="89">
        <v>0</v>
      </c>
      <c r="L169" s="89">
        <v>55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</row>
    <row r="170" spans="1:25" ht="129" x14ac:dyDescent="0.35">
      <c r="A170" s="88" t="s">
        <v>284</v>
      </c>
      <c r="B170" s="89">
        <v>0</v>
      </c>
      <c r="C170" s="89">
        <v>0</v>
      </c>
      <c r="D170" s="89">
        <v>6</v>
      </c>
      <c r="E170" s="89">
        <v>0</v>
      </c>
      <c r="F170" s="89">
        <v>11</v>
      </c>
      <c r="G170" s="89">
        <v>0</v>
      </c>
      <c r="H170" s="89">
        <v>63</v>
      </c>
      <c r="I170" s="89">
        <v>245</v>
      </c>
      <c r="J170" s="89">
        <v>0</v>
      </c>
      <c r="K170" s="89">
        <v>182</v>
      </c>
      <c r="L170" s="89">
        <v>22</v>
      </c>
      <c r="M170" s="89">
        <v>0</v>
      </c>
      <c r="N170" s="89">
        <v>0</v>
      </c>
      <c r="O170" s="89">
        <v>9</v>
      </c>
      <c r="P170" s="89">
        <v>23</v>
      </c>
      <c r="Q170" s="89">
        <v>138</v>
      </c>
      <c r="R170" s="89">
        <v>252</v>
      </c>
      <c r="S170" s="89">
        <v>15</v>
      </c>
      <c r="T170" s="89">
        <v>0</v>
      </c>
      <c r="U170" s="89">
        <v>257</v>
      </c>
      <c r="V170" s="89">
        <v>0</v>
      </c>
      <c r="W170" s="89">
        <v>0</v>
      </c>
      <c r="X170" s="89">
        <v>0</v>
      </c>
      <c r="Y170" s="89">
        <v>46</v>
      </c>
    </row>
    <row r="171" spans="1:25" ht="107.6" x14ac:dyDescent="0.35">
      <c r="A171" s="88" t="s">
        <v>285</v>
      </c>
      <c r="B171" s="89">
        <v>0</v>
      </c>
      <c r="C171" s="89">
        <v>0</v>
      </c>
      <c r="D171" s="89">
        <v>0</v>
      </c>
      <c r="E171" s="89">
        <v>0</v>
      </c>
      <c r="F171" s="89">
        <v>0</v>
      </c>
      <c r="G171" s="89">
        <v>0</v>
      </c>
      <c r="H171" s="89">
        <v>0</v>
      </c>
      <c r="I171" s="89">
        <v>0</v>
      </c>
      <c r="J171" s="89">
        <v>98</v>
      </c>
      <c r="K171" s="89">
        <v>0</v>
      </c>
      <c r="L171" s="89">
        <v>0</v>
      </c>
      <c r="M171" s="89">
        <v>0</v>
      </c>
      <c r="N171" s="89">
        <v>0</v>
      </c>
      <c r="O171" s="89">
        <v>65</v>
      </c>
      <c r="P171" s="89">
        <v>5</v>
      </c>
      <c r="Q171" s="89">
        <v>0</v>
      </c>
      <c r="R171" s="89">
        <v>129</v>
      </c>
      <c r="S171" s="89">
        <v>110</v>
      </c>
      <c r="T171" s="89">
        <v>0</v>
      </c>
      <c r="U171" s="89">
        <v>0</v>
      </c>
      <c r="V171" s="89">
        <v>0</v>
      </c>
      <c r="W171" s="89">
        <v>0</v>
      </c>
      <c r="X171" s="89">
        <v>0</v>
      </c>
      <c r="Y171" s="89">
        <v>0</v>
      </c>
    </row>
    <row r="172" spans="1:25" ht="107.6" x14ac:dyDescent="0.35">
      <c r="A172" s="88" t="s">
        <v>286</v>
      </c>
      <c r="B172" s="89">
        <v>0</v>
      </c>
      <c r="C172" s="89">
        <v>30</v>
      </c>
      <c r="D172" s="89">
        <v>0</v>
      </c>
      <c r="E172" s="89">
        <v>8</v>
      </c>
      <c r="F172" s="89">
        <v>0</v>
      </c>
      <c r="G172" s="89">
        <v>17</v>
      </c>
      <c r="H172" s="89">
        <v>0</v>
      </c>
      <c r="I172" s="89">
        <v>9</v>
      </c>
      <c r="J172" s="89">
        <v>0</v>
      </c>
      <c r="K172" s="89">
        <v>7</v>
      </c>
      <c r="L172" s="89">
        <v>0</v>
      </c>
      <c r="M172" s="89">
        <v>0</v>
      </c>
      <c r="N172" s="89">
        <v>13</v>
      </c>
      <c r="O172" s="89">
        <v>7</v>
      </c>
      <c r="P172" s="89">
        <v>4</v>
      </c>
      <c r="Q172" s="89">
        <v>25</v>
      </c>
      <c r="R172" s="89">
        <v>49</v>
      </c>
      <c r="S172" s="89">
        <v>37</v>
      </c>
      <c r="T172" s="89">
        <v>29</v>
      </c>
      <c r="U172" s="89">
        <v>11</v>
      </c>
      <c r="V172" s="89">
        <v>9</v>
      </c>
      <c r="W172" s="89">
        <v>7</v>
      </c>
      <c r="X172" s="89">
        <v>21</v>
      </c>
      <c r="Y172" s="89">
        <v>26</v>
      </c>
    </row>
    <row r="173" spans="1:25" ht="75.45" x14ac:dyDescent="0.35">
      <c r="A173" s="88" t="s">
        <v>287</v>
      </c>
      <c r="B173" s="89">
        <v>0</v>
      </c>
      <c r="C173" s="89">
        <v>0</v>
      </c>
      <c r="D173" s="89">
        <v>0</v>
      </c>
      <c r="E173" s="89">
        <v>0</v>
      </c>
      <c r="F173" s="89">
        <v>0</v>
      </c>
      <c r="G173" s="89">
        <v>3</v>
      </c>
      <c r="H173" s="89">
        <v>0</v>
      </c>
      <c r="I173" s="89">
        <v>0</v>
      </c>
      <c r="J173" s="89">
        <v>0</v>
      </c>
      <c r="K173" s="89">
        <v>0</v>
      </c>
      <c r="L173" s="89">
        <v>0</v>
      </c>
      <c r="M173" s="89">
        <v>0</v>
      </c>
      <c r="N173" s="89">
        <v>0</v>
      </c>
      <c r="O173" s="89">
        <v>0</v>
      </c>
      <c r="P173" s="89">
        <v>0</v>
      </c>
      <c r="Q173" s="89">
        <v>0</v>
      </c>
      <c r="R173" s="89">
        <v>0</v>
      </c>
      <c r="S173" s="89">
        <v>0</v>
      </c>
      <c r="T173" s="89">
        <v>2</v>
      </c>
      <c r="U173" s="89">
        <v>0</v>
      </c>
      <c r="V173" s="89">
        <v>0</v>
      </c>
      <c r="W173" s="89">
        <v>0</v>
      </c>
      <c r="X173" s="89">
        <v>0</v>
      </c>
      <c r="Y173" s="89">
        <v>0</v>
      </c>
    </row>
    <row r="174" spans="1:25" ht="96.9" x14ac:dyDescent="0.35">
      <c r="A174" s="88" t="s">
        <v>288</v>
      </c>
      <c r="B174" s="89">
        <v>0</v>
      </c>
      <c r="C174" s="89">
        <v>0</v>
      </c>
      <c r="D174" s="89">
        <v>0</v>
      </c>
      <c r="E174" s="89">
        <v>0</v>
      </c>
      <c r="F174" s="89">
        <v>0</v>
      </c>
      <c r="G174" s="89">
        <v>0</v>
      </c>
      <c r="H174" s="89">
        <v>0</v>
      </c>
      <c r="I174" s="89">
        <v>0</v>
      </c>
      <c r="J174" s="89">
        <v>0</v>
      </c>
      <c r="K174" s="89">
        <v>0</v>
      </c>
      <c r="L174" s="89">
        <v>0</v>
      </c>
      <c r="M174" s="89">
        <v>7</v>
      </c>
      <c r="N174" s="89">
        <v>0</v>
      </c>
      <c r="O174" s="89">
        <v>0</v>
      </c>
      <c r="P174" s="89">
        <v>0</v>
      </c>
      <c r="Q174" s="89">
        <v>0</v>
      </c>
      <c r="R174" s="89">
        <v>0</v>
      </c>
      <c r="S174" s="89">
        <v>0</v>
      </c>
      <c r="T174" s="89">
        <v>0</v>
      </c>
      <c r="U174" s="89">
        <v>0</v>
      </c>
      <c r="V174" s="89">
        <v>0</v>
      </c>
      <c r="W174" s="89">
        <v>0</v>
      </c>
      <c r="X174" s="89">
        <v>0</v>
      </c>
      <c r="Y174" s="89">
        <v>0</v>
      </c>
    </row>
    <row r="175" spans="1:25" ht="96.9" x14ac:dyDescent="0.35">
      <c r="A175" s="88" t="s">
        <v>289</v>
      </c>
      <c r="B175" s="89">
        <v>0</v>
      </c>
      <c r="C175" s="89">
        <v>0</v>
      </c>
      <c r="D175" s="89">
        <v>0</v>
      </c>
      <c r="E175" s="89">
        <v>17</v>
      </c>
      <c r="F175" s="89">
        <v>0</v>
      </c>
      <c r="G175" s="89">
        <v>5</v>
      </c>
      <c r="H175" s="89">
        <v>0</v>
      </c>
      <c r="I175" s="89">
        <v>6</v>
      </c>
      <c r="J175" s="89">
        <v>0</v>
      </c>
      <c r="K175" s="89">
        <v>7</v>
      </c>
      <c r="L175" s="89">
        <v>4</v>
      </c>
      <c r="M175" s="89">
        <v>0</v>
      </c>
      <c r="N175" s="89">
        <v>6</v>
      </c>
      <c r="O175" s="89">
        <v>0</v>
      </c>
      <c r="P175" s="89">
        <v>0</v>
      </c>
      <c r="Q175" s="89">
        <v>29</v>
      </c>
      <c r="R175" s="89">
        <v>19</v>
      </c>
      <c r="S175" s="89">
        <v>19</v>
      </c>
      <c r="T175" s="89">
        <v>0</v>
      </c>
      <c r="U175" s="89">
        <v>10</v>
      </c>
      <c r="V175" s="89">
        <v>3</v>
      </c>
      <c r="W175" s="89">
        <v>0</v>
      </c>
      <c r="X175" s="89">
        <v>7</v>
      </c>
      <c r="Y175" s="89">
        <v>0</v>
      </c>
    </row>
    <row r="176" spans="1:25" ht="54" x14ac:dyDescent="0.35">
      <c r="A176" s="88" t="s">
        <v>290</v>
      </c>
      <c r="B176" s="89">
        <v>0</v>
      </c>
      <c r="C176" s="89">
        <v>0</v>
      </c>
      <c r="D176" s="89">
        <v>0</v>
      </c>
      <c r="E176" s="89">
        <v>0</v>
      </c>
      <c r="F176" s="89">
        <v>7</v>
      </c>
      <c r="G176" s="89">
        <v>0</v>
      </c>
      <c r="H176" s="89">
        <v>0</v>
      </c>
      <c r="I176" s="89">
        <v>0</v>
      </c>
      <c r="J176" s="89">
        <v>0</v>
      </c>
      <c r="K176" s="89">
        <v>4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89">
        <v>0</v>
      </c>
      <c r="V176" s="89">
        <v>0</v>
      </c>
      <c r="W176" s="89">
        <v>0</v>
      </c>
      <c r="X176" s="89">
        <v>0</v>
      </c>
      <c r="Y176" s="89">
        <v>0</v>
      </c>
    </row>
    <row r="177" spans="1:25" ht="96.9" x14ac:dyDescent="0.35">
      <c r="A177" s="88" t="s">
        <v>291</v>
      </c>
      <c r="B177" s="89">
        <v>15</v>
      </c>
      <c r="C177" s="89">
        <v>0</v>
      </c>
      <c r="D177" s="89">
        <v>0</v>
      </c>
      <c r="E177" s="89">
        <v>0</v>
      </c>
      <c r="F177" s="89">
        <v>0</v>
      </c>
      <c r="G177" s="89">
        <v>0</v>
      </c>
      <c r="H177" s="89">
        <v>0</v>
      </c>
      <c r="I177" s="89">
        <v>0</v>
      </c>
      <c r="J177" s="89">
        <v>14</v>
      </c>
      <c r="K177" s="89">
        <v>0</v>
      </c>
      <c r="L177" s="89">
        <v>0</v>
      </c>
      <c r="M177" s="89">
        <v>0</v>
      </c>
      <c r="N177" s="89">
        <v>0</v>
      </c>
      <c r="O177" s="89">
        <v>0</v>
      </c>
      <c r="P177" s="89">
        <v>0</v>
      </c>
      <c r="Q177" s="89">
        <v>0</v>
      </c>
      <c r="R177" s="89">
        <v>0</v>
      </c>
      <c r="S177" s="89">
        <v>44</v>
      </c>
      <c r="T177" s="89">
        <v>0</v>
      </c>
      <c r="U177" s="89">
        <v>0</v>
      </c>
      <c r="V177" s="89">
        <v>0</v>
      </c>
      <c r="W177" s="89">
        <v>0</v>
      </c>
      <c r="X177" s="89">
        <v>0</v>
      </c>
      <c r="Y177" s="89">
        <v>0</v>
      </c>
    </row>
    <row r="178" spans="1:25" ht="96.9" x14ac:dyDescent="0.35">
      <c r="A178" s="88" t="s">
        <v>292</v>
      </c>
      <c r="B178" s="89">
        <v>5</v>
      </c>
      <c r="C178" s="89">
        <v>0</v>
      </c>
      <c r="D178" s="89">
        <v>0</v>
      </c>
      <c r="E178" s="89">
        <v>0</v>
      </c>
      <c r="F178" s="89">
        <v>19</v>
      </c>
      <c r="G178" s="89">
        <v>6</v>
      </c>
      <c r="H178" s="89">
        <v>0</v>
      </c>
      <c r="I178" s="89">
        <v>0</v>
      </c>
      <c r="J178" s="89">
        <v>0</v>
      </c>
      <c r="K178" s="89">
        <v>6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89">
        <v>0</v>
      </c>
      <c r="R178" s="89">
        <v>0</v>
      </c>
      <c r="S178" s="89">
        <v>0</v>
      </c>
      <c r="T178" s="89">
        <v>0</v>
      </c>
      <c r="U178" s="89">
        <v>6</v>
      </c>
      <c r="V178" s="89">
        <v>4</v>
      </c>
      <c r="W178" s="89">
        <v>7</v>
      </c>
      <c r="X178" s="89">
        <v>0</v>
      </c>
      <c r="Y178" s="89">
        <v>0</v>
      </c>
    </row>
    <row r="179" spans="1:25" ht="118.3" x14ac:dyDescent="0.35">
      <c r="A179" s="88" t="s">
        <v>293</v>
      </c>
      <c r="B179" s="89">
        <v>3</v>
      </c>
      <c r="C179" s="89">
        <v>0</v>
      </c>
      <c r="D179" s="89">
        <v>0</v>
      </c>
      <c r="E179" s="89">
        <v>5</v>
      </c>
      <c r="F179" s="89">
        <v>0</v>
      </c>
      <c r="G179" s="89">
        <v>4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8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8</v>
      </c>
      <c r="V179" s="89">
        <v>0</v>
      </c>
      <c r="W179" s="89">
        <v>0</v>
      </c>
      <c r="X179" s="89">
        <v>0</v>
      </c>
      <c r="Y179" s="89">
        <v>0</v>
      </c>
    </row>
    <row r="180" spans="1:25" ht="96.9" x14ac:dyDescent="0.35">
      <c r="A180" s="88" t="s">
        <v>294</v>
      </c>
      <c r="B180" s="89">
        <v>0</v>
      </c>
      <c r="C180" s="89">
        <v>0</v>
      </c>
      <c r="D180" s="89">
        <v>0</v>
      </c>
      <c r="E180" s="89">
        <v>0</v>
      </c>
      <c r="F180" s="89">
        <v>0</v>
      </c>
      <c r="G180" s="89">
        <v>0</v>
      </c>
      <c r="H180" s="89">
        <v>0</v>
      </c>
      <c r="I180" s="89">
        <v>0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v>0</v>
      </c>
      <c r="V180" s="89">
        <v>0</v>
      </c>
      <c r="W180" s="89">
        <v>0</v>
      </c>
      <c r="X180" s="89">
        <v>0</v>
      </c>
      <c r="Y180" s="89">
        <v>0</v>
      </c>
    </row>
    <row r="181" spans="1:25" ht="161.15" x14ac:dyDescent="0.35">
      <c r="A181" s="88" t="s">
        <v>295</v>
      </c>
      <c r="B181" s="89">
        <v>2</v>
      </c>
      <c r="C181" s="89">
        <v>0</v>
      </c>
      <c r="D181" s="89">
        <v>0</v>
      </c>
      <c r="E181" s="89">
        <v>5</v>
      </c>
      <c r="F181" s="89">
        <v>0</v>
      </c>
      <c r="G181" s="89">
        <v>10</v>
      </c>
      <c r="H181" s="89">
        <v>0</v>
      </c>
      <c r="I181" s="89">
        <v>0</v>
      </c>
      <c r="J181" s="89">
        <v>0</v>
      </c>
      <c r="K181" s="89">
        <v>0</v>
      </c>
      <c r="L181" s="89">
        <v>0</v>
      </c>
      <c r="M181" s="89">
        <v>0</v>
      </c>
      <c r="N181" s="89">
        <v>0</v>
      </c>
      <c r="O181" s="89">
        <v>0</v>
      </c>
      <c r="P181" s="89">
        <v>0</v>
      </c>
      <c r="Q181" s="89">
        <v>0</v>
      </c>
      <c r="R181" s="89">
        <v>0</v>
      </c>
      <c r="S181" s="89">
        <v>6</v>
      </c>
      <c r="T181" s="89">
        <v>0</v>
      </c>
      <c r="U181" s="89">
        <v>11</v>
      </c>
      <c r="V181" s="89">
        <v>12</v>
      </c>
      <c r="W181" s="89">
        <v>0</v>
      </c>
      <c r="X181" s="89">
        <v>0</v>
      </c>
      <c r="Y181" s="89">
        <v>0</v>
      </c>
    </row>
    <row r="182" spans="1:25" ht="182.6" x14ac:dyDescent="0.35">
      <c r="A182" s="88" t="s">
        <v>296</v>
      </c>
      <c r="B182" s="89">
        <v>5</v>
      </c>
      <c r="C182" s="89">
        <v>0</v>
      </c>
      <c r="D182" s="89">
        <v>0</v>
      </c>
      <c r="E182" s="89">
        <v>6</v>
      </c>
      <c r="F182" s="89">
        <v>4</v>
      </c>
      <c r="G182" s="89">
        <v>4</v>
      </c>
      <c r="H182" s="89">
        <v>0</v>
      </c>
      <c r="I182" s="89">
        <v>0</v>
      </c>
      <c r="J182" s="89">
        <v>0</v>
      </c>
      <c r="K182" s="89">
        <v>6</v>
      </c>
      <c r="L182" s="89">
        <v>0</v>
      </c>
      <c r="M182" s="89">
        <v>0</v>
      </c>
      <c r="N182" s="89">
        <v>0</v>
      </c>
      <c r="O182" s="89">
        <v>0</v>
      </c>
      <c r="P182" s="89">
        <v>0</v>
      </c>
      <c r="Q182" s="89">
        <v>17</v>
      </c>
      <c r="R182" s="89">
        <v>9</v>
      </c>
      <c r="S182" s="89">
        <v>0</v>
      </c>
      <c r="T182" s="89">
        <v>0</v>
      </c>
      <c r="U182" s="89">
        <v>20</v>
      </c>
      <c r="V182" s="89">
        <v>0</v>
      </c>
      <c r="W182" s="89">
        <v>5</v>
      </c>
      <c r="X182" s="89">
        <v>0</v>
      </c>
      <c r="Y182" s="89">
        <v>0</v>
      </c>
    </row>
    <row r="183" spans="1:25" ht="96.9" x14ac:dyDescent="0.35">
      <c r="A183" s="88" t="s">
        <v>297</v>
      </c>
      <c r="B183" s="89">
        <v>0</v>
      </c>
      <c r="C183" s="89">
        <v>0</v>
      </c>
      <c r="D183" s="89">
        <v>0</v>
      </c>
      <c r="E183" s="89">
        <v>12</v>
      </c>
      <c r="F183" s="89">
        <v>0</v>
      </c>
      <c r="G183" s="89">
        <v>0</v>
      </c>
      <c r="H183" s="89">
        <v>0</v>
      </c>
      <c r="I183" s="89">
        <v>0</v>
      </c>
      <c r="J183" s="89">
        <v>0</v>
      </c>
      <c r="K183" s="89">
        <v>0</v>
      </c>
      <c r="L183" s="89">
        <v>0</v>
      </c>
      <c r="M183" s="89">
        <v>0</v>
      </c>
      <c r="N183" s="89">
        <v>0</v>
      </c>
      <c r="O183" s="89">
        <v>0</v>
      </c>
      <c r="P183" s="89">
        <v>0</v>
      </c>
      <c r="Q183" s="89">
        <v>0</v>
      </c>
      <c r="R183" s="89">
        <v>6</v>
      </c>
      <c r="S183" s="89">
        <v>4</v>
      </c>
      <c r="T183" s="89">
        <v>10</v>
      </c>
      <c r="U183" s="89">
        <v>0</v>
      </c>
      <c r="V183" s="89">
        <v>21</v>
      </c>
      <c r="W183" s="89">
        <v>0</v>
      </c>
      <c r="X183" s="89">
        <v>12</v>
      </c>
      <c r="Y183" s="89">
        <v>0</v>
      </c>
    </row>
    <row r="184" spans="1:25" ht="75.45" x14ac:dyDescent="0.35">
      <c r="A184" s="88" t="s">
        <v>298</v>
      </c>
      <c r="B184" s="89">
        <v>0</v>
      </c>
      <c r="C184" s="89">
        <v>0</v>
      </c>
      <c r="D184" s="89">
        <v>0</v>
      </c>
      <c r="E184" s="89">
        <v>0</v>
      </c>
      <c r="F184" s="89">
        <v>0</v>
      </c>
      <c r="G184" s="89">
        <v>0</v>
      </c>
      <c r="H184" s="89">
        <v>0</v>
      </c>
      <c r="I184" s="89">
        <v>0</v>
      </c>
      <c r="J184" s="89">
        <v>0</v>
      </c>
      <c r="K184" s="89">
        <v>5</v>
      </c>
      <c r="L184" s="89">
        <v>0</v>
      </c>
      <c r="M184" s="89">
        <v>0</v>
      </c>
      <c r="N184" s="89">
        <v>0</v>
      </c>
      <c r="O184" s="89">
        <v>0</v>
      </c>
      <c r="P184" s="89">
        <v>0</v>
      </c>
      <c r="Q184" s="89">
        <v>0</v>
      </c>
      <c r="R184" s="89">
        <v>0</v>
      </c>
      <c r="S184" s="89">
        <v>0</v>
      </c>
      <c r="T184" s="89">
        <v>0</v>
      </c>
      <c r="U184" s="89">
        <v>0</v>
      </c>
      <c r="V184" s="89">
        <v>0</v>
      </c>
      <c r="W184" s="89">
        <v>0</v>
      </c>
      <c r="X184" s="89">
        <v>0</v>
      </c>
      <c r="Y184" s="89">
        <v>8</v>
      </c>
    </row>
    <row r="185" spans="1:25" ht="96.9" x14ac:dyDescent="0.35">
      <c r="A185" s="88" t="s">
        <v>299</v>
      </c>
      <c r="B185" s="89">
        <v>0</v>
      </c>
      <c r="C185" s="89">
        <v>0</v>
      </c>
      <c r="D185" s="89">
        <v>0</v>
      </c>
      <c r="E185" s="89">
        <v>0</v>
      </c>
      <c r="F185" s="89">
        <v>0</v>
      </c>
      <c r="G185" s="89">
        <v>0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v>0</v>
      </c>
      <c r="V185" s="89">
        <v>0</v>
      </c>
      <c r="W185" s="89">
        <v>0</v>
      </c>
      <c r="X185" s="89">
        <v>0</v>
      </c>
      <c r="Y185" s="89">
        <v>57</v>
      </c>
    </row>
    <row r="186" spans="1:25" ht="86.15" x14ac:dyDescent="0.35">
      <c r="A186" s="88" t="s">
        <v>300</v>
      </c>
      <c r="B186" s="89">
        <v>0</v>
      </c>
      <c r="C186" s="89">
        <v>0</v>
      </c>
      <c r="D186" s="89">
        <v>0</v>
      </c>
      <c r="E186" s="89">
        <v>0</v>
      </c>
      <c r="F186" s="89">
        <v>0</v>
      </c>
      <c r="G186" s="89">
        <v>0</v>
      </c>
      <c r="H186" s="89">
        <v>0</v>
      </c>
      <c r="I186" s="89">
        <v>0</v>
      </c>
      <c r="J186" s="89">
        <v>0</v>
      </c>
      <c r="K186" s="89">
        <v>0</v>
      </c>
      <c r="L186" s="89">
        <v>0</v>
      </c>
      <c r="M186" s="89">
        <v>0</v>
      </c>
      <c r="N186" s="89">
        <v>0</v>
      </c>
      <c r="O186" s="89">
        <v>0</v>
      </c>
      <c r="P186" s="89">
        <v>16</v>
      </c>
      <c r="Q186" s="89">
        <v>0</v>
      </c>
      <c r="R186" s="89">
        <v>16</v>
      </c>
      <c r="S186" s="89">
        <v>22</v>
      </c>
      <c r="T186" s="89">
        <v>49</v>
      </c>
      <c r="U186" s="89">
        <v>0</v>
      </c>
      <c r="V186" s="89">
        <v>0</v>
      </c>
      <c r="W186" s="89">
        <v>0</v>
      </c>
      <c r="X186" s="89">
        <v>0</v>
      </c>
      <c r="Y186" s="89">
        <v>0</v>
      </c>
    </row>
    <row r="187" spans="1:25" ht="96.9" x14ac:dyDescent="0.35">
      <c r="A187" s="88" t="s">
        <v>301</v>
      </c>
      <c r="B187" s="89">
        <v>0</v>
      </c>
      <c r="C187" s="89">
        <v>0</v>
      </c>
      <c r="D187" s="89">
        <v>0</v>
      </c>
      <c r="E187" s="89">
        <v>0</v>
      </c>
      <c r="F187" s="89">
        <v>0</v>
      </c>
      <c r="G187" s="89">
        <v>0</v>
      </c>
      <c r="H187" s="89">
        <v>0</v>
      </c>
      <c r="I187" s="89">
        <v>0</v>
      </c>
      <c r="J187" s="89">
        <v>0</v>
      </c>
      <c r="K187" s="89">
        <v>0</v>
      </c>
      <c r="L187" s="89">
        <v>0</v>
      </c>
      <c r="M187" s="89">
        <v>0</v>
      </c>
      <c r="N187" s="89">
        <v>0</v>
      </c>
      <c r="O187" s="89">
        <v>0</v>
      </c>
      <c r="P187" s="89">
        <v>0</v>
      </c>
      <c r="Q187" s="89">
        <v>0</v>
      </c>
      <c r="R187" s="89">
        <v>0</v>
      </c>
      <c r="S187" s="89">
        <v>0</v>
      </c>
      <c r="T187" s="89">
        <v>0</v>
      </c>
      <c r="U187" s="89">
        <v>0</v>
      </c>
      <c r="V187" s="89">
        <v>0</v>
      </c>
      <c r="W187" s="89">
        <v>0</v>
      </c>
      <c r="X187" s="89">
        <v>79</v>
      </c>
      <c r="Y187" s="89">
        <v>0</v>
      </c>
    </row>
    <row r="188" spans="1:25" ht="96.9" x14ac:dyDescent="0.35">
      <c r="A188" s="88" t="s">
        <v>302</v>
      </c>
      <c r="B188" s="89">
        <v>0</v>
      </c>
      <c r="C188" s="89">
        <v>0</v>
      </c>
      <c r="D188" s="89">
        <v>0</v>
      </c>
      <c r="E188" s="89">
        <v>0</v>
      </c>
      <c r="F188" s="89">
        <v>0</v>
      </c>
      <c r="G188" s="89">
        <v>0</v>
      </c>
      <c r="H188" s="89">
        <v>0</v>
      </c>
      <c r="I188" s="89">
        <v>0</v>
      </c>
      <c r="J188" s="89">
        <v>0</v>
      </c>
      <c r="K188" s="89">
        <v>0</v>
      </c>
      <c r="L188" s="89">
        <v>0</v>
      </c>
      <c r="M188" s="89">
        <v>0</v>
      </c>
      <c r="N188" s="89">
        <v>0</v>
      </c>
      <c r="O188" s="89">
        <v>0</v>
      </c>
      <c r="P188" s="89">
        <v>2</v>
      </c>
      <c r="Q188" s="89">
        <v>0</v>
      </c>
      <c r="R188" s="89">
        <v>0</v>
      </c>
      <c r="S188" s="89">
        <v>0</v>
      </c>
      <c r="T188" s="89">
        <v>0</v>
      </c>
      <c r="U188" s="89">
        <v>0</v>
      </c>
      <c r="V188" s="89">
        <v>7</v>
      </c>
      <c r="W188" s="89">
        <v>0</v>
      </c>
      <c r="X188" s="89">
        <v>0</v>
      </c>
      <c r="Y188" s="89">
        <v>0</v>
      </c>
    </row>
    <row r="189" spans="1:25" ht="118.3" x14ac:dyDescent="0.35">
      <c r="A189" s="88" t="s">
        <v>303</v>
      </c>
      <c r="B189" s="89">
        <v>0</v>
      </c>
      <c r="C189" s="89">
        <v>0</v>
      </c>
      <c r="D189" s="89">
        <v>0</v>
      </c>
      <c r="E189" s="89">
        <v>0</v>
      </c>
      <c r="F189" s="89">
        <v>0</v>
      </c>
      <c r="G189" s="89">
        <v>0</v>
      </c>
      <c r="H189" s="89">
        <v>0</v>
      </c>
      <c r="I189" s="89">
        <v>0</v>
      </c>
      <c r="J189" s="89">
        <v>0</v>
      </c>
      <c r="K189" s="89">
        <v>0</v>
      </c>
      <c r="L189" s="89">
        <v>3</v>
      </c>
      <c r="M189" s="89">
        <v>0</v>
      </c>
      <c r="N189" s="89">
        <v>11</v>
      </c>
      <c r="O189" s="89">
        <v>0</v>
      </c>
      <c r="P189" s="89">
        <v>0</v>
      </c>
      <c r="Q189" s="89">
        <v>0</v>
      </c>
      <c r="R189" s="89">
        <v>15</v>
      </c>
      <c r="S189" s="89">
        <v>23</v>
      </c>
      <c r="T189" s="89">
        <v>0</v>
      </c>
      <c r="U189" s="89">
        <v>0</v>
      </c>
      <c r="V189" s="89">
        <v>0</v>
      </c>
      <c r="W189" s="89">
        <v>22</v>
      </c>
      <c r="X189" s="89">
        <v>150</v>
      </c>
      <c r="Y189" s="89">
        <v>31</v>
      </c>
    </row>
    <row r="190" spans="1:25" ht="107.6" x14ac:dyDescent="0.35">
      <c r="A190" s="88" t="s">
        <v>304</v>
      </c>
      <c r="B190" s="89">
        <v>0</v>
      </c>
      <c r="C190" s="89">
        <v>0</v>
      </c>
      <c r="D190" s="89">
        <v>0</v>
      </c>
      <c r="E190" s="89">
        <v>0</v>
      </c>
      <c r="F190" s="89">
        <v>0</v>
      </c>
      <c r="G190" s="89">
        <v>0</v>
      </c>
      <c r="H190" s="89">
        <v>0</v>
      </c>
      <c r="I190" s="89">
        <v>0</v>
      </c>
      <c r="J190" s="89">
        <v>0</v>
      </c>
      <c r="K190" s="89">
        <v>0</v>
      </c>
      <c r="L190" s="89">
        <v>0</v>
      </c>
      <c r="M190" s="89">
        <v>0</v>
      </c>
      <c r="N190" s="89">
        <v>0</v>
      </c>
      <c r="O190" s="89">
        <v>0</v>
      </c>
      <c r="P190" s="89">
        <v>0</v>
      </c>
      <c r="Q190" s="89">
        <v>0</v>
      </c>
      <c r="R190" s="89">
        <v>0</v>
      </c>
      <c r="S190" s="89">
        <v>0</v>
      </c>
      <c r="T190" s="89">
        <v>0</v>
      </c>
      <c r="U190" s="89">
        <v>0</v>
      </c>
      <c r="V190" s="89">
        <v>0</v>
      </c>
      <c r="W190" s="89">
        <v>0</v>
      </c>
      <c r="X190" s="89">
        <v>0</v>
      </c>
      <c r="Y190" s="89">
        <v>0</v>
      </c>
    </row>
    <row r="191" spans="1:25" ht="118.3" x14ac:dyDescent="0.35">
      <c r="A191" s="88" t="s">
        <v>305</v>
      </c>
      <c r="B191" s="89">
        <v>0</v>
      </c>
      <c r="C191" s="89">
        <v>0</v>
      </c>
      <c r="D191" s="89">
        <v>0</v>
      </c>
      <c r="E191" s="89">
        <v>13</v>
      </c>
      <c r="F191" s="89">
        <v>0</v>
      </c>
      <c r="G191" s="89">
        <v>0</v>
      </c>
      <c r="H191" s="89">
        <v>0</v>
      </c>
      <c r="I191" s="89">
        <v>11</v>
      </c>
      <c r="J191" s="89">
        <v>0</v>
      </c>
      <c r="K191" s="89">
        <v>0</v>
      </c>
      <c r="L191" s="89">
        <v>0</v>
      </c>
      <c r="M191" s="89">
        <v>0</v>
      </c>
      <c r="N191" s="89">
        <v>6</v>
      </c>
      <c r="O191" s="89">
        <v>0</v>
      </c>
      <c r="P191" s="89">
        <v>0</v>
      </c>
      <c r="Q191" s="89">
        <v>0</v>
      </c>
      <c r="R191" s="89">
        <v>6</v>
      </c>
      <c r="S191" s="89">
        <v>0</v>
      </c>
      <c r="T191" s="89">
        <v>0</v>
      </c>
      <c r="U191" s="89">
        <v>19</v>
      </c>
      <c r="V191" s="89">
        <v>0</v>
      </c>
      <c r="W191" s="89">
        <v>0</v>
      </c>
      <c r="X191" s="89">
        <v>0</v>
      </c>
      <c r="Y191" s="89">
        <v>0</v>
      </c>
    </row>
    <row r="192" spans="1:25" ht="107.6" x14ac:dyDescent="0.35">
      <c r="A192" s="88" t="s">
        <v>306</v>
      </c>
      <c r="B192" s="89">
        <v>0</v>
      </c>
      <c r="C192" s="89">
        <v>0</v>
      </c>
      <c r="D192" s="89">
        <v>0</v>
      </c>
      <c r="E192" s="89">
        <v>0</v>
      </c>
      <c r="F192" s="89">
        <v>0</v>
      </c>
      <c r="G192" s="89">
        <v>0</v>
      </c>
      <c r="H192" s="89">
        <v>0</v>
      </c>
      <c r="I192" s="89">
        <v>0</v>
      </c>
      <c r="J192" s="89">
        <v>0</v>
      </c>
      <c r="K192" s="89">
        <v>0</v>
      </c>
      <c r="L192" s="89">
        <v>0</v>
      </c>
      <c r="M192" s="89">
        <v>0</v>
      </c>
      <c r="N192" s="89">
        <v>0</v>
      </c>
      <c r="O192" s="89">
        <v>0</v>
      </c>
      <c r="P192" s="89">
        <v>0</v>
      </c>
      <c r="Q192" s="89">
        <v>0</v>
      </c>
      <c r="R192" s="89">
        <v>0</v>
      </c>
      <c r="S192" s="89">
        <v>0</v>
      </c>
      <c r="T192" s="89">
        <v>0</v>
      </c>
      <c r="U192" s="89">
        <v>39</v>
      </c>
      <c r="V192" s="89">
        <v>0</v>
      </c>
      <c r="W192" s="89">
        <v>0</v>
      </c>
      <c r="X192" s="89">
        <v>0</v>
      </c>
      <c r="Y192" s="89">
        <v>0</v>
      </c>
    </row>
    <row r="193" spans="1:25" ht="96.9" x14ac:dyDescent="0.35">
      <c r="A193" s="88" t="s">
        <v>307</v>
      </c>
      <c r="B193" s="89">
        <v>0</v>
      </c>
      <c r="C193" s="89">
        <v>0</v>
      </c>
      <c r="D193" s="89">
        <v>0</v>
      </c>
      <c r="E193" s="89">
        <v>0</v>
      </c>
      <c r="F193" s="89">
        <v>0</v>
      </c>
      <c r="G193" s="89">
        <v>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20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</row>
    <row r="194" spans="1:25" ht="96.9" x14ac:dyDescent="0.35">
      <c r="A194" s="88" t="s">
        <v>308</v>
      </c>
      <c r="B194" s="89">
        <v>0</v>
      </c>
      <c r="C194" s="89">
        <v>29</v>
      </c>
      <c r="D194" s="89">
        <v>0</v>
      </c>
      <c r="E194" s="89">
        <v>0</v>
      </c>
      <c r="F194" s="89">
        <v>0</v>
      </c>
      <c r="G194" s="89">
        <v>0</v>
      </c>
      <c r="H194" s="89">
        <v>0</v>
      </c>
      <c r="I194" s="89">
        <v>0</v>
      </c>
      <c r="J194" s="89">
        <v>0</v>
      </c>
      <c r="K194" s="89">
        <v>7</v>
      </c>
      <c r="L194" s="89">
        <v>0</v>
      </c>
      <c r="M194" s="89">
        <v>8</v>
      </c>
      <c r="N194" s="89">
        <v>0</v>
      </c>
      <c r="O194" s="89">
        <v>0</v>
      </c>
      <c r="P194" s="89">
        <v>0</v>
      </c>
      <c r="Q194" s="89">
        <v>0</v>
      </c>
      <c r="R194" s="89">
        <v>0</v>
      </c>
      <c r="S194" s="89">
        <v>10</v>
      </c>
      <c r="T194" s="89">
        <v>0</v>
      </c>
      <c r="U194" s="89">
        <v>15</v>
      </c>
      <c r="V194" s="89">
        <v>12</v>
      </c>
      <c r="W194" s="89">
        <v>0</v>
      </c>
      <c r="X194" s="89">
        <v>0</v>
      </c>
      <c r="Y194" s="89">
        <v>44</v>
      </c>
    </row>
  </sheetData>
  <mergeCells count="1">
    <mergeCell ref="A1:Y1"/>
  </mergeCells>
  <phoneticPr fontId="1" type="noConversion"/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0AFF-011C-46BC-AB0D-6745D6A6DFDE}">
  <dimension ref="A1:M26"/>
  <sheetViews>
    <sheetView workbookViewId="0">
      <selection activeCell="G25" sqref="G25"/>
    </sheetView>
  </sheetViews>
  <sheetFormatPr defaultRowHeight="14.15" x14ac:dyDescent="0.35"/>
  <cols>
    <col min="1" max="1" width="6.42578125" bestFit="1" customWidth="1"/>
    <col min="2" max="2" width="8.140625" bestFit="1" customWidth="1"/>
    <col min="3" max="3" width="7" bestFit="1" customWidth="1"/>
    <col min="4" max="4" width="8.640625" customWidth="1"/>
    <col min="5" max="5" width="7.140625" customWidth="1"/>
    <col min="6" max="6" width="8.0703125" customWidth="1"/>
    <col min="7" max="7" width="9" customWidth="1"/>
    <col min="8" max="8" width="10.5703125" customWidth="1"/>
    <col min="9" max="9" width="11" customWidth="1"/>
    <col min="10" max="10" width="8.85546875" customWidth="1"/>
    <col min="11" max="11" width="9.5" customWidth="1"/>
    <col min="12" max="12" width="9.0703125" customWidth="1"/>
    <col min="13" max="13" width="11" customWidth="1"/>
    <col min="14" max="19" width="4.92578125" bestFit="1" customWidth="1"/>
    <col min="20" max="25" width="5" bestFit="1" customWidth="1"/>
  </cols>
  <sheetData>
    <row r="1" spans="1:13" x14ac:dyDescent="0.35">
      <c r="A1" s="82" t="s">
        <v>6076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30" customFormat="1" ht="51.45" x14ac:dyDescent="0.35">
      <c r="A2" s="56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6" t="s">
        <v>6</v>
      </c>
      <c r="H2" s="57" t="s">
        <v>7</v>
      </c>
      <c r="I2" s="57" t="s">
        <v>8</v>
      </c>
      <c r="J2" s="57" t="s">
        <v>9</v>
      </c>
      <c r="K2" s="57" t="s">
        <v>10</v>
      </c>
      <c r="L2" s="57" t="s">
        <v>11</v>
      </c>
      <c r="M2" s="57" t="s">
        <v>12</v>
      </c>
    </row>
    <row r="3" spans="1:13" x14ac:dyDescent="0.35">
      <c r="A3" s="53" t="s">
        <v>38</v>
      </c>
      <c r="B3" s="54">
        <v>0</v>
      </c>
      <c r="C3" s="54">
        <v>0</v>
      </c>
      <c r="D3" s="55">
        <v>2.214843848047698</v>
      </c>
      <c r="E3" s="55">
        <v>3.2588766293721312</v>
      </c>
      <c r="F3" s="54">
        <v>0</v>
      </c>
      <c r="G3" s="55">
        <v>1.0791812460476249</v>
      </c>
      <c r="H3" s="54">
        <v>0</v>
      </c>
      <c r="I3" s="55">
        <v>2.8061799739838871</v>
      </c>
      <c r="J3" s="54">
        <v>0</v>
      </c>
      <c r="K3" s="54">
        <v>0</v>
      </c>
      <c r="L3" s="55">
        <v>1.1760912590556813</v>
      </c>
      <c r="M3" s="55">
        <v>2.9444826721501687</v>
      </c>
    </row>
    <row r="4" spans="1:13" x14ac:dyDescent="0.35">
      <c r="A4" s="53" t="s">
        <v>39</v>
      </c>
      <c r="B4" s="54">
        <v>0</v>
      </c>
      <c r="C4" s="54">
        <v>0</v>
      </c>
      <c r="D4" s="55">
        <v>2.5051499783199058</v>
      </c>
      <c r="E4" s="55">
        <v>3.8543060418010806</v>
      </c>
      <c r="F4" s="55">
        <v>0.95424250943932487</v>
      </c>
      <c r="G4" s="54">
        <v>0</v>
      </c>
      <c r="H4" s="54">
        <v>0</v>
      </c>
      <c r="I4" s="55">
        <v>2.4048337166199381</v>
      </c>
      <c r="J4" s="54">
        <v>0</v>
      </c>
      <c r="K4" s="54">
        <v>0</v>
      </c>
      <c r="L4" s="55">
        <v>0.84509804001425681</v>
      </c>
      <c r="M4" s="55">
        <v>3.0472748673841794</v>
      </c>
    </row>
    <row r="5" spans="1:13" x14ac:dyDescent="0.35">
      <c r="A5" s="53" t="s">
        <v>40</v>
      </c>
      <c r="B5" s="54">
        <v>0</v>
      </c>
      <c r="C5" s="54">
        <v>0</v>
      </c>
      <c r="D5" s="55">
        <v>1.3424226808222062</v>
      </c>
      <c r="E5" s="55">
        <v>3.3203540328176717</v>
      </c>
      <c r="F5" s="54">
        <v>0</v>
      </c>
      <c r="G5" s="55">
        <v>1.1139433523068367</v>
      </c>
      <c r="H5" s="55">
        <v>1.3617278360175928</v>
      </c>
      <c r="I5" s="55">
        <v>2.469822015978163</v>
      </c>
      <c r="J5" s="54">
        <v>0</v>
      </c>
      <c r="K5" s="54">
        <v>0</v>
      </c>
      <c r="L5" s="55">
        <v>1.3802112417116059</v>
      </c>
      <c r="M5" s="55">
        <v>2.6117233080073419</v>
      </c>
    </row>
    <row r="6" spans="1:13" x14ac:dyDescent="0.35">
      <c r="A6" s="53" t="s">
        <v>41</v>
      </c>
      <c r="B6" s="54">
        <v>0</v>
      </c>
      <c r="C6" s="55">
        <v>0.90308998699194354</v>
      </c>
      <c r="D6" s="55">
        <v>2.0043213737826426</v>
      </c>
      <c r="E6" s="55">
        <v>4.1945420914420373</v>
      </c>
      <c r="F6" s="54">
        <v>0</v>
      </c>
      <c r="G6" s="54">
        <v>0</v>
      </c>
      <c r="H6" s="55">
        <v>1.4771212547196624</v>
      </c>
      <c r="I6" s="55">
        <v>2.8068580295188172</v>
      </c>
      <c r="J6" s="55">
        <v>0.95424250943932487</v>
      </c>
      <c r="K6" s="54">
        <v>0</v>
      </c>
      <c r="L6" s="55">
        <v>2.4471580313422194</v>
      </c>
      <c r="M6" s="55">
        <v>3.1917303933628562</v>
      </c>
    </row>
    <row r="7" spans="1:13" x14ac:dyDescent="0.35">
      <c r="A7" s="53" t="s">
        <v>42</v>
      </c>
      <c r="B7" s="54">
        <v>0</v>
      </c>
      <c r="C7" s="54">
        <v>0</v>
      </c>
      <c r="D7" s="55">
        <v>2.3673559210260189</v>
      </c>
      <c r="E7" s="55">
        <v>3.6042260530844699</v>
      </c>
      <c r="F7" s="54">
        <v>0</v>
      </c>
      <c r="G7" s="55">
        <v>1.7323937598229686</v>
      </c>
      <c r="H7" s="55">
        <v>1.6020599913279623</v>
      </c>
      <c r="I7" s="55">
        <v>2.9618954736678504</v>
      </c>
      <c r="J7" s="54">
        <v>0</v>
      </c>
      <c r="K7" s="54">
        <v>0</v>
      </c>
      <c r="L7" s="55">
        <v>1.6812412373755872</v>
      </c>
      <c r="M7" s="55">
        <v>3.3590762260592628</v>
      </c>
    </row>
    <row r="8" spans="1:13" x14ac:dyDescent="0.35">
      <c r="A8" s="53" t="s">
        <v>43</v>
      </c>
      <c r="B8" s="54">
        <v>0</v>
      </c>
      <c r="C8" s="54">
        <v>0</v>
      </c>
      <c r="D8" s="55">
        <v>2.5751878449276608</v>
      </c>
      <c r="E8" s="55">
        <v>3.9726193390596234</v>
      </c>
      <c r="F8" s="54">
        <v>0</v>
      </c>
      <c r="G8" s="54">
        <v>0</v>
      </c>
      <c r="H8" s="54">
        <v>0</v>
      </c>
      <c r="I8" s="55">
        <v>2.888179493918325</v>
      </c>
      <c r="J8" s="54">
        <v>0</v>
      </c>
      <c r="K8" s="54">
        <v>0</v>
      </c>
      <c r="L8" s="55">
        <v>1.8450980400142569</v>
      </c>
      <c r="M8" s="55">
        <v>3.0043213737826426</v>
      </c>
    </row>
    <row r="9" spans="1:13" x14ac:dyDescent="0.35">
      <c r="A9" s="53" t="s">
        <v>44</v>
      </c>
      <c r="B9" s="54">
        <v>0</v>
      </c>
      <c r="C9" s="54">
        <v>0</v>
      </c>
      <c r="D9" s="54">
        <v>0</v>
      </c>
      <c r="E9" s="55">
        <v>3.220631019448092</v>
      </c>
      <c r="F9" s="54">
        <v>0</v>
      </c>
      <c r="G9" s="55">
        <v>1.4913616938342726</v>
      </c>
      <c r="H9" s="55">
        <v>1.8976270912904414</v>
      </c>
      <c r="I9" s="55">
        <v>1.6532125137753437</v>
      </c>
      <c r="J9" s="55">
        <v>1.5314789170422551</v>
      </c>
      <c r="K9" s="54">
        <v>0</v>
      </c>
      <c r="L9" s="55">
        <v>1.3010299956639813</v>
      </c>
      <c r="M9" s="55">
        <v>2.7767011839884108</v>
      </c>
    </row>
    <row r="10" spans="1:13" x14ac:dyDescent="0.35">
      <c r="A10" s="53" t="s">
        <v>45</v>
      </c>
      <c r="B10" s="54">
        <v>0</v>
      </c>
      <c r="C10" s="54">
        <v>0</v>
      </c>
      <c r="D10" s="55">
        <v>1.7242758696007889</v>
      </c>
      <c r="E10" s="55">
        <v>3.7948364578145615</v>
      </c>
      <c r="F10" s="55">
        <v>0.77815125038364363</v>
      </c>
      <c r="G10" s="55">
        <v>1.7481880270062005</v>
      </c>
      <c r="H10" s="55">
        <v>2.357934847000454</v>
      </c>
      <c r="I10" s="55">
        <v>2.6493348587121419</v>
      </c>
      <c r="J10" s="55">
        <v>2.0644579892269186</v>
      </c>
      <c r="K10" s="54">
        <v>0</v>
      </c>
      <c r="L10" s="55">
        <v>2.0644579892269186</v>
      </c>
      <c r="M10" s="55">
        <v>3.3188977146274867</v>
      </c>
    </row>
    <row r="11" spans="1:13" x14ac:dyDescent="0.35">
      <c r="A11" s="53" t="s">
        <v>46</v>
      </c>
      <c r="B11" s="54">
        <v>0</v>
      </c>
      <c r="C11" s="54">
        <v>0</v>
      </c>
      <c r="D11" s="54">
        <v>0</v>
      </c>
      <c r="E11" s="55">
        <v>3.2538224387080734</v>
      </c>
      <c r="F11" s="54">
        <v>0</v>
      </c>
      <c r="G11" s="55">
        <v>1.6720978579357175</v>
      </c>
      <c r="H11" s="54">
        <v>0</v>
      </c>
      <c r="I11" s="55">
        <v>1.6989700043360187</v>
      </c>
      <c r="J11" s="54">
        <v>0</v>
      </c>
      <c r="K11" s="55">
        <v>1</v>
      </c>
      <c r="L11" s="54">
        <v>0</v>
      </c>
      <c r="M11" s="55">
        <v>2.1760912590556813</v>
      </c>
    </row>
    <row r="12" spans="1:13" x14ac:dyDescent="0.35">
      <c r="A12" s="53" t="s">
        <v>47</v>
      </c>
      <c r="B12" s="54">
        <v>0</v>
      </c>
      <c r="C12" s="54">
        <v>0</v>
      </c>
      <c r="D12" s="54">
        <v>0</v>
      </c>
      <c r="E12" s="55">
        <v>3.5754187912143602</v>
      </c>
      <c r="F12" s="55">
        <v>1.1139433523068367</v>
      </c>
      <c r="G12" s="55">
        <v>1.9637878273455553</v>
      </c>
      <c r="H12" s="55">
        <v>2.2988530764097068</v>
      </c>
      <c r="I12" s="55">
        <v>3.0220157398177201</v>
      </c>
      <c r="J12" s="55">
        <v>1.9590413923210936</v>
      </c>
      <c r="K12" s="55">
        <v>0.90308998699194354</v>
      </c>
      <c r="L12" s="55">
        <v>1.8195439355418688</v>
      </c>
      <c r="M12" s="55">
        <v>3.5465426634781312</v>
      </c>
    </row>
    <row r="13" spans="1:13" x14ac:dyDescent="0.35">
      <c r="A13" s="53" t="s">
        <v>48</v>
      </c>
      <c r="B13" s="54">
        <v>0</v>
      </c>
      <c r="C13" s="54">
        <v>0</v>
      </c>
      <c r="D13" s="55">
        <v>0.90308998699194354</v>
      </c>
      <c r="E13" s="55">
        <v>3.3712526291249394</v>
      </c>
      <c r="F13" s="55">
        <v>1.255272505103306</v>
      </c>
      <c r="G13" s="55">
        <v>1.1139433523068367</v>
      </c>
      <c r="H13" s="55">
        <v>2.0934216851622351</v>
      </c>
      <c r="I13" s="55">
        <v>2.5158738437116792</v>
      </c>
      <c r="J13" s="55">
        <v>1.6020599913279623</v>
      </c>
      <c r="K13" s="55">
        <v>0.47712125471966244</v>
      </c>
      <c r="L13" s="55">
        <v>1.8450980400142569</v>
      </c>
      <c r="M13" s="55">
        <v>3.1658376246901283</v>
      </c>
    </row>
    <row r="14" spans="1:13" x14ac:dyDescent="0.35">
      <c r="A14" s="53" t="s">
        <v>49</v>
      </c>
      <c r="B14" s="54">
        <v>0</v>
      </c>
      <c r="C14" s="54">
        <v>0</v>
      </c>
      <c r="D14" s="55">
        <v>1.7708520116421442</v>
      </c>
      <c r="E14" s="55">
        <v>3.1886472959997172</v>
      </c>
      <c r="F14" s="54">
        <v>0</v>
      </c>
      <c r="G14" s="55">
        <v>1.3010299956639813</v>
      </c>
      <c r="H14" s="55">
        <v>0.77815125038364363</v>
      </c>
      <c r="I14" s="55">
        <v>2.4116197059632301</v>
      </c>
      <c r="J14" s="54">
        <v>0</v>
      </c>
      <c r="K14" s="55">
        <v>1.0791812460476249</v>
      </c>
      <c r="L14" s="54">
        <v>0</v>
      </c>
      <c r="M14" s="55">
        <v>2.5740312677277188</v>
      </c>
    </row>
    <row r="15" spans="1:13" x14ac:dyDescent="0.35">
      <c r="A15" s="53" t="s">
        <v>50</v>
      </c>
      <c r="B15" s="55">
        <v>3.9534697432534012</v>
      </c>
      <c r="C15" s="54">
        <v>0</v>
      </c>
      <c r="D15" s="55">
        <v>1.3424226808222062</v>
      </c>
      <c r="E15" s="55">
        <v>3.812311609131124</v>
      </c>
      <c r="F15" s="55">
        <v>1.5440680443502757</v>
      </c>
      <c r="G15" s="55">
        <v>2.0755469613925306</v>
      </c>
      <c r="H15" s="55">
        <v>1.5797835966168101</v>
      </c>
      <c r="I15" s="55">
        <v>3.3209766773428235</v>
      </c>
      <c r="J15" s="54">
        <v>0</v>
      </c>
      <c r="K15" s="55">
        <v>0.95424250943932487</v>
      </c>
      <c r="L15" s="55">
        <v>2.0569048513364727</v>
      </c>
      <c r="M15" s="55">
        <v>3.0930713063760633</v>
      </c>
    </row>
    <row r="16" spans="1:13" x14ac:dyDescent="0.35">
      <c r="A16" s="53" t="s">
        <v>51</v>
      </c>
      <c r="B16" s="55">
        <v>3.9414120403735495</v>
      </c>
      <c r="C16" s="54">
        <v>0</v>
      </c>
      <c r="D16" s="55">
        <v>0.84509804001425681</v>
      </c>
      <c r="E16" s="55">
        <v>3.6288995644206068</v>
      </c>
      <c r="F16" s="54">
        <v>0</v>
      </c>
      <c r="G16" s="54">
        <v>0</v>
      </c>
      <c r="H16" s="54">
        <v>0</v>
      </c>
      <c r="I16" s="55">
        <v>2.4996870826184039</v>
      </c>
      <c r="J16" s="54">
        <v>0</v>
      </c>
      <c r="K16" s="54">
        <v>0</v>
      </c>
      <c r="L16" s="55">
        <v>1.9444826721501687</v>
      </c>
      <c r="M16" s="55">
        <v>3.082066934285113</v>
      </c>
    </row>
    <row r="17" spans="1:13" x14ac:dyDescent="0.35">
      <c r="A17" s="53" t="s">
        <v>52</v>
      </c>
      <c r="B17" s="55">
        <v>3.5340261060561349</v>
      </c>
      <c r="C17" s="55">
        <v>0</v>
      </c>
      <c r="D17" s="55">
        <v>1.9493900066449128</v>
      </c>
      <c r="E17" s="55">
        <v>3.5121505369220305</v>
      </c>
      <c r="F17" s="55">
        <v>1.2304489213782739</v>
      </c>
      <c r="G17" s="54">
        <v>0</v>
      </c>
      <c r="H17" s="54">
        <v>0</v>
      </c>
      <c r="I17" s="55">
        <v>3.0145205387579237</v>
      </c>
      <c r="J17" s="55">
        <v>0.6020599913279624</v>
      </c>
      <c r="K17" s="55">
        <v>1.0413926851582251</v>
      </c>
      <c r="L17" s="54">
        <v>0</v>
      </c>
      <c r="M17" s="55">
        <v>3.1126050015345745</v>
      </c>
    </row>
    <row r="18" spans="1:13" x14ac:dyDescent="0.35">
      <c r="A18" s="53" t="s">
        <v>53</v>
      </c>
      <c r="B18" s="55">
        <v>4.2645817292380777</v>
      </c>
      <c r="C18" s="54">
        <v>0</v>
      </c>
      <c r="D18" s="55">
        <v>2.403120521175818</v>
      </c>
      <c r="E18" s="55">
        <v>3.7792356316758635</v>
      </c>
      <c r="F18" s="54">
        <v>0</v>
      </c>
      <c r="G18" s="54">
        <v>0</v>
      </c>
      <c r="H18" s="55">
        <v>1.9956351945975499</v>
      </c>
      <c r="I18" s="55">
        <v>2.9986951583116559</v>
      </c>
      <c r="J18" s="55">
        <v>1.8260748027008264</v>
      </c>
      <c r="K18" s="54">
        <v>0</v>
      </c>
      <c r="L18" s="55">
        <v>1.6812412373755872</v>
      </c>
      <c r="M18" s="55">
        <v>3.3814760902750298</v>
      </c>
    </row>
    <row r="19" spans="1:13" x14ac:dyDescent="0.35">
      <c r="A19" s="53" t="s">
        <v>54</v>
      </c>
      <c r="B19" s="55">
        <v>3.6573427368146261</v>
      </c>
      <c r="C19" s="54">
        <v>0</v>
      </c>
      <c r="D19" s="55">
        <v>1.3617278360175928</v>
      </c>
      <c r="E19" s="55">
        <v>3.8898617212581885</v>
      </c>
      <c r="F19" s="55">
        <v>1.7993405494535817</v>
      </c>
      <c r="G19" s="55">
        <v>1.5185139398778875</v>
      </c>
      <c r="H19" s="55">
        <v>2.330413773349191</v>
      </c>
      <c r="I19" s="55">
        <v>3.3656751404559175</v>
      </c>
      <c r="J19" s="55">
        <v>2.307496037913213</v>
      </c>
      <c r="K19" s="55">
        <v>0.69897000433601886</v>
      </c>
      <c r="L19" s="55">
        <v>2.3820170425748683</v>
      </c>
      <c r="M19" s="55">
        <v>2.5797835966168101</v>
      </c>
    </row>
    <row r="20" spans="1:13" x14ac:dyDescent="0.35">
      <c r="A20" s="53" t="s">
        <v>55</v>
      </c>
      <c r="B20" s="55">
        <v>4.0638960381259945</v>
      </c>
      <c r="C20" s="55">
        <v>0.84509804001425681</v>
      </c>
      <c r="D20" s="55">
        <v>2.0374264979406238</v>
      </c>
      <c r="E20" s="55">
        <v>4.0193655745724879</v>
      </c>
      <c r="F20" s="54">
        <v>0</v>
      </c>
      <c r="G20" s="55">
        <v>2.2855573090077739</v>
      </c>
      <c r="H20" s="54">
        <v>0</v>
      </c>
      <c r="I20" s="55">
        <v>3.7845459740545224</v>
      </c>
      <c r="J20" s="55">
        <v>1.3617278360175928</v>
      </c>
      <c r="K20" s="55">
        <v>0.95424250943932487</v>
      </c>
      <c r="L20" s="55">
        <v>1.968482948553935</v>
      </c>
      <c r="M20" s="55">
        <v>3.284881714655453</v>
      </c>
    </row>
    <row r="21" spans="1:13" x14ac:dyDescent="0.35">
      <c r="A21" s="53" t="s">
        <v>56</v>
      </c>
      <c r="B21" s="54">
        <v>0</v>
      </c>
      <c r="C21" s="55">
        <v>2.1271047983648077</v>
      </c>
      <c r="D21" s="54">
        <v>0</v>
      </c>
      <c r="E21" s="55">
        <v>4.011274328904725</v>
      </c>
      <c r="F21" s="55">
        <v>2</v>
      </c>
      <c r="G21" s="55">
        <v>2.0934216851622351</v>
      </c>
      <c r="H21" s="54">
        <v>0</v>
      </c>
      <c r="I21" s="55">
        <v>2.7558748556724915</v>
      </c>
      <c r="J21" s="54">
        <v>0</v>
      </c>
      <c r="K21" s="54">
        <v>0</v>
      </c>
      <c r="L21" s="55">
        <v>1.7403626894942439</v>
      </c>
      <c r="M21" s="55">
        <v>2.9894498176666917</v>
      </c>
    </row>
    <row r="22" spans="1:13" x14ac:dyDescent="0.35">
      <c r="A22" s="53" t="s">
        <v>57</v>
      </c>
      <c r="B22" s="54">
        <v>0</v>
      </c>
      <c r="C22" s="55">
        <v>3.61857102812013</v>
      </c>
      <c r="D22" s="55">
        <v>3.0297894708318558</v>
      </c>
      <c r="E22" s="55">
        <v>3.9305924884425982</v>
      </c>
      <c r="F22" s="55">
        <v>1.3222192947339193</v>
      </c>
      <c r="G22" s="55">
        <v>2</v>
      </c>
      <c r="H22" s="54">
        <v>0</v>
      </c>
      <c r="I22" s="55">
        <v>3.0827853703164503</v>
      </c>
      <c r="J22" s="54">
        <v>0</v>
      </c>
      <c r="K22" s="54">
        <v>0</v>
      </c>
      <c r="L22" s="55">
        <v>1.505149978319906</v>
      </c>
      <c r="M22" s="55">
        <v>3.7371926427047373</v>
      </c>
    </row>
    <row r="23" spans="1:13" x14ac:dyDescent="0.35">
      <c r="A23" s="53" t="s">
        <v>58</v>
      </c>
      <c r="B23" s="54">
        <v>0</v>
      </c>
      <c r="C23" s="55">
        <v>3.5033820634737327</v>
      </c>
      <c r="D23" s="55">
        <v>2.869818207979328</v>
      </c>
      <c r="E23" s="55">
        <v>3.594834355583318</v>
      </c>
      <c r="F23" s="55">
        <v>1.1760912590556813</v>
      </c>
      <c r="G23" s="55">
        <v>2.0453229787866576</v>
      </c>
      <c r="H23" s="54">
        <v>0</v>
      </c>
      <c r="I23" s="55">
        <v>3.5093369580176441</v>
      </c>
      <c r="J23" s="54">
        <v>0</v>
      </c>
      <c r="K23" s="54">
        <v>0</v>
      </c>
      <c r="L23" s="54">
        <v>0</v>
      </c>
      <c r="M23" s="55">
        <v>3.4737788346467249</v>
      </c>
    </row>
    <row r="24" spans="1:13" x14ac:dyDescent="0.35">
      <c r="A24" s="53" t="s">
        <v>59</v>
      </c>
      <c r="B24" s="54">
        <v>0</v>
      </c>
      <c r="C24" s="55">
        <v>1.4471580313422192</v>
      </c>
      <c r="D24" s="55">
        <v>1.3802112417116059</v>
      </c>
      <c r="E24" s="55">
        <v>3.5313511645830595</v>
      </c>
      <c r="F24" s="55">
        <v>1.1760912590556813</v>
      </c>
      <c r="G24" s="55">
        <v>1.8750612633917001</v>
      </c>
      <c r="H24" s="54">
        <v>0</v>
      </c>
      <c r="I24" s="55">
        <v>3.6767850304192056</v>
      </c>
      <c r="J24" s="55">
        <v>0.90308998699194354</v>
      </c>
      <c r="K24" s="54">
        <v>0</v>
      </c>
      <c r="L24" s="55">
        <v>1.4623979978989561</v>
      </c>
      <c r="M24" s="55">
        <v>3.4888326343824003</v>
      </c>
    </row>
    <row r="25" spans="1:13" x14ac:dyDescent="0.35">
      <c r="A25" s="53" t="s">
        <v>60</v>
      </c>
      <c r="B25" s="54">
        <v>0</v>
      </c>
      <c r="C25" s="55">
        <v>1.8325089127062364</v>
      </c>
      <c r="D25" s="55">
        <v>2.3424226808222062</v>
      </c>
      <c r="E25" s="55">
        <v>3.6059511575648728</v>
      </c>
      <c r="F25" s="55">
        <v>1.3010299956639813</v>
      </c>
      <c r="G25" s="54">
        <v>0</v>
      </c>
      <c r="H25" s="54">
        <v>0</v>
      </c>
      <c r="I25" s="55">
        <v>4.1337304666245487</v>
      </c>
      <c r="J25" s="55">
        <v>1.3424226808222062</v>
      </c>
      <c r="K25" s="54">
        <v>0</v>
      </c>
      <c r="L25" s="55">
        <v>1.9777236052888478</v>
      </c>
      <c r="M25" s="55">
        <v>3.1222158782728267</v>
      </c>
    </row>
    <row r="26" spans="1:13" x14ac:dyDescent="0.35">
      <c r="A26" s="53" t="s">
        <v>61</v>
      </c>
      <c r="B26" s="54">
        <v>0</v>
      </c>
      <c r="C26" s="55">
        <v>2.4927603890268375</v>
      </c>
      <c r="D26" s="55">
        <v>2.1846914308175989</v>
      </c>
      <c r="E26" s="55">
        <v>3.7232093104051116</v>
      </c>
      <c r="F26" s="54">
        <v>0</v>
      </c>
      <c r="G26" s="55">
        <v>2.0899051114393981</v>
      </c>
      <c r="H26" s="54">
        <v>0</v>
      </c>
      <c r="I26" s="55">
        <v>3.3839947894417328</v>
      </c>
      <c r="J26" s="55">
        <v>1.8976270912904414</v>
      </c>
      <c r="K26" s="54">
        <v>0</v>
      </c>
      <c r="L26" s="55">
        <v>1.8976270912904414</v>
      </c>
      <c r="M26" s="55">
        <v>3.3527611917238307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189A-EB18-409F-A5D1-9530DD2ACC2D}">
  <dimension ref="A1:GO198"/>
  <sheetViews>
    <sheetView topLeftCell="A163" workbookViewId="0">
      <selection activeCell="A198" sqref="A198"/>
    </sheetView>
  </sheetViews>
  <sheetFormatPr defaultRowHeight="14.15" x14ac:dyDescent="0.35"/>
  <cols>
    <col min="1" max="1" width="81.42578125" style="6" bestFit="1" customWidth="1"/>
    <col min="2" max="9" width="10.0703125" style="6" bestFit="1" customWidth="1"/>
    <col min="10" max="10" width="10.92578125" style="6" bestFit="1" customWidth="1"/>
    <col min="11" max="11" width="10.0703125" style="6" bestFit="1" customWidth="1"/>
    <col min="12" max="15" width="10.92578125" style="6" bestFit="1" customWidth="1"/>
    <col min="16" max="16" width="10.0703125" style="6" bestFit="1" customWidth="1"/>
    <col min="17" max="17" width="10.92578125" style="6" bestFit="1" customWidth="1"/>
    <col min="18" max="21" width="10.0703125" style="6" bestFit="1" customWidth="1"/>
    <col min="22" max="24" width="10.92578125" style="6" bestFit="1" customWidth="1"/>
    <col min="25" max="25" width="10.0703125" style="6" bestFit="1" customWidth="1"/>
    <col min="26" max="26" width="10.92578125" style="6" bestFit="1" customWidth="1"/>
    <col min="27" max="32" width="10.0703125" style="6" bestFit="1" customWidth="1"/>
    <col min="33" max="33" width="10.92578125" style="6" bestFit="1" customWidth="1"/>
    <col min="34" max="36" width="9.2109375" style="6" bestFit="1" customWidth="1"/>
    <col min="37" max="38" width="11.42578125" style="6" bestFit="1" customWidth="1"/>
    <col min="39" max="40" width="9.2109375" style="6" bestFit="1" customWidth="1"/>
    <col min="41" max="42" width="11.42578125" style="6" bestFit="1" customWidth="1"/>
    <col min="43" max="44" width="9.2109375" style="6" bestFit="1" customWidth="1"/>
    <col min="45" max="46" width="11.42578125" style="6" bestFit="1" customWidth="1"/>
    <col min="47" max="50" width="9.2109375" style="6" bestFit="1" customWidth="1"/>
    <col min="51" max="51" width="15.28515625" style="6" bestFit="1" customWidth="1"/>
    <col min="52" max="52" width="11.42578125" style="6" bestFit="1" customWidth="1"/>
    <col min="53" max="54" width="9.2109375" style="6" bestFit="1" customWidth="1"/>
    <col min="55" max="56" width="10.5" style="6" bestFit="1" customWidth="1"/>
    <col min="57" max="59" width="9.2109375" style="6" bestFit="1" customWidth="1"/>
    <col min="60" max="61" width="11.42578125" style="6" bestFit="1" customWidth="1"/>
    <col min="62" max="66" width="9.2109375" style="6" bestFit="1" customWidth="1"/>
    <col min="67" max="67" width="11.42578125" style="6" bestFit="1" customWidth="1"/>
    <col min="68" max="69" width="9.2109375" style="6" bestFit="1" customWidth="1"/>
    <col min="70" max="70" width="11.42578125" style="6" bestFit="1" customWidth="1"/>
    <col min="71" max="73" width="9.2109375" style="6" bestFit="1" customWidth="1"/>
    <col min="74" max="74" width="10.5" style="6" bestFit="1" customWidth="1"/>
    <col min="75" max="76" width="11.42578125" style="6" bestFit="1" customWidth="1"/>
    <col min="77" max="77" width="10.5" style="6" bestFit="1" customWidth="1"/>
    <col min="78" max="78" width="11.42578125" style="6" bestFit="1" customWidth="1"/>
    <col min="79" max="80" width="9.5" style="6" bestFit="1" customWidth="1"/>
    <col min="81" max="82" width="11.42578125" style="6" bestFit="1" customWidth="1"/>
    <col min="83" max="87" width="9.2109375" style="6" bestFit="1" customWidth="1"/>
    <col min="88" max="88" width="15.85546875" style="6" bestFit="1" customWidth="1"/>
    <col min="89" max="89" width="10.5" style="6" bestFit="1" customWidth="1"/>
    <col min="90" max="90" width="9.5" style="6" bestFit="1" customWidth="1"/>
    <col min="91" max="92" width="11.42578125" style="6" bestFit="1" customWidth="1"/>
    <col min="93" max="93" width="9.5" style="6" bestFit="1" customWidth="1"/>
    <col min="94" max="95" width="10.5" style="6" bestFit="1" customWidth="1"/>
    <col min="96" max="98" width="9.2109375" style="6" bestFit="1" customWidth="1"/>
    <col min="99" max="99" width="11.42578125" style="6" bestFit="1" customWidth="1"/>
    <col min="100" max="100" width="9.2109375" style="6" bestFit="1" customWidth="1"/>
    <col min="101" max="102" width="10.5" style="6" bestFit="1" customWidth="1"/>
    <col min="103" max="103" width="9.2109375" style="6" bestFit="1" customWidth="1"/>
    <col min="104" max="104" width="9.5" style="6" bestFit="1" customWidth="1"/>
    <col min="105" max="105" width="9.2109375" style="6" bestFit="1" customWidth="1"/>
    <col min="106" max="107" width="11.42578125" style="6" bestFit="1" customWidth="1"/>
    <col min="108" max="109" width="9.2109375" style="6" bestFit="1" customWidth="1"/>
    <col min="110" max="112" width="11.42578125" style="6" bestFit="1" customWidth="1"/>
    <col min="113" max="115" width="9.2109375" style="6" bestFit="1" customWidth="1"/>
    <col min="116" max="116" width="11.42578125" style="6" bestFit="1" customWidth="1"/>
    <col min="117" max="117" width="9.2109375" style="6" bestFit="1" customWidth="1"/>
    <col min="118" max="118" width="11.42578125" style="6" bestFit="1" customWidth="1"/>
    <col min="119" max="119" width="9.2109375" style="6" bestFit="1" customWidth="1"/>
    <col min="120" max="125" width="11.42578125" style="6" bestFit="1" customWidth="1"/>
    <col min="126" max="127" width="10.5" style="6" bestFit="1" customWidth="1"/>
    <col min="128" max="128" width="11.42578125" style="6" bestFit="1" customWidth="1"/>
    <col min="129" max="131" width="9.2109375" style="6" bestFit="1" customWidth="1"/>
    <col min="132" max="132" width="11.42578125" style="6" bestFit="1" customWidth="1"/>
    <col min="133" max="133" width="10.5" style="6" bestFit="1" customWidth="1"/>
    <col min="134" max="135" width="11.42578125" style="6" bestFit="1" customWidth="1"/>
    <col min="136" max="137" width="10.5" style="6" bestFit="1" customWidth="1"/>
    <col min="138" max="142" width="11.42578125" style="6" bestFit="1" customWidth="1"/>
    <col min="143" max="144" width="10.5" style="6" bestFit="1" customWidth="1"/>
    <col min="145" max="145" width="11.42578125" style="6" bestFit="1" customWidth="1"/>
    <col min="146" max="148" width="9.2109375" style="6" bestFit="1" customWidth="1"/>
    <col min="149" max="149" width="10.5" style="6" bestFit="1" customWidth="1"/>
    <col min="150" max="150" width="11.42578125" style="6" bestFit="1" customWidth="1"/>
    <col min="151" max="151" width="9.2109375" style="6" bestFit="1" customWidth="1"/>
    <col min="152" max="153" width="11.42578125" style="6" bestFit="1" customWidth="1"/>
    <col min="154" max="156" width="9.2109375" style="6" bestFit="1" customWidth="1"/>
    <col min="157" max="159" width="11.42578125" style="6" bestFit="1" customWidth="1"/>
    <col min="160" max="161" width="9.2109375" style="6" bestFit="1" customWidth="1"/>
    <col min="162" max="162" width="12.35546875" style="6" bestFit="1" customWidth="1"/>
    <col min="163" max="165" width="9.2109375" style="6" bestFit="1" customWidth="1"/>
    <col min="166" max="167" width="11.42578125" style="6" bestFit="1" customWidth="1"/>
    <col min="168" max="168" width="10.5" style="6" bestFit="1" customWidth="1"/>
    <col min="169" max="169" width="11.42578125" style="6" bestFit="1" customWidth="1"/>
    <col min="170" max="170" width="10.5" style="6" bestFit="1" customWidth="1"/>
    <col min="171" max="173" width="11.42578125" style="6" bestFit="1" customWidth="1"/>
    <col min="174" max="176" width="9.2109375" style="6" bestFit="1" customWidth="1"/>
    <col min="177" max="177" width="11.42578125" style="6" bestFit="1" customWidth="1"/>
    <col min="178" max="179" width="9.2109375" style="6" bestFit="1" customWidth="1"/>
    <col min="180" max="182" width="10.5" style="6" bestFit="1" customWidth="1"/>
    <col min="183" max="184" width="11.42578125" style="6" bestFit="1" customWidth="1"/>
    <col min="185" max="185" width="9.2109375" style="6" bestFit="1" customWidth="1"/>
    <col min="186" max="186" width="10.5" style="6" bestFit="1" customWidth="1"/>
    <col min="187" max="188" width="11.42578125" style="6" bestFit="1" customWidth="1"/>
    <col min="189" max="190" width="10.5" style="6" bestFit="1" customWidth="1"/>
    <col min="191" max="191" width="11.42578125" style="6" bestFit="1" customWidth="1"/>
    <col min="192" max="193" width="9.2109375" style="6" bestFit="1" customWidth="1"/>
    <col min="194" max="197" width="11.42578125" style="6" bestFit="1" customWidth="1"/>
    <col min="198" max="16384" width="9.140625" style="6"/>
  </cols>
  <sheetData>
    <row r="1" spans="1:197" customFormat="1" x14ac:dyDescent="0.35">
      <c r="A1" s="67" t="s">
        <v>6064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197" x14ac:dyDescent="0.35">
      <c r="A2" s="66" t="s">
        <v>97</v>
      </c>
      <c r="B2" s="66" t="s">
        <v>38</v>
      </c>
      <c r="C2" s="66" t="s">
        <v>39</v>
      </c>
      <c r="D2" s="66" t="s">
        <v>40</v>
      </c>
      <c r="E2" s="66" t="s">
        <v>41</v>
      </c>
      <c r="F2" s="66" t="s">
        <v>42</v>
      </c>
      <c r="G2" s="66" t="s">
        <v>43</v>
      </c>
      <c r="H2" s="66" t="s">
        <v>82</v>
      </c>
      <c r="I2" s="66" t="s">
        <v>83</v>
      </c>
      <c r="J2" s="66" t="s">
        <v>44</v>
      </c>
      <c r="K2" s="66" t="s">
        <v>45</v>
      </c>
      <c r="L2" s="66" t="s">
        <v>46</v>
      </c>
      <c r="M2" s="66" t="s">
        <v>47</v>
      </c>
      <c r="N2" s="66" t="s">
        <v>48</v>
      </c>
      <c r="O2" s="66" t="s">
        <v>49</v>
      </c>
      <c r="P2" s="66" t="s">
        <v>86</v>
      </c>
      <c r="Q2" s="66" t="s">
        <v>87</v>
      </c>
      <c r="R2" s="66" t="s">
        <v>50</v>
      </c>
      <c r="S2" s="66" t="s">
        <v>51</v>
      </c>
      <c r="T2" s="66" t="s">
        <v>52</v>
      </c>
      <c r="U2" s="66" t="s">
        <v>53</v>
      </c>
      <c r="V2" s="66" t="s">
        <v>54</v>
      </c>
      <c r="W2" s="66" t="s">
        <v>55</v>
      </c>
      <c r="X2" s="66" t="s">
        <v>90</v>
      </c>
      <c r="Y2" s="66" t="s">
        <v>91</v>
      </c>
      <c r="Z2" s="66" t="s">
        <v>56</v>
      </c>
      <c r="AA2" s="66" t="s">
        <v>57</v>
      </c>
      <c r="AB2" s="66" t="s">
        <v>58</v>
      </c>
      <c r="AC2" s="66" t="s">
        <v>59</v>
      </c>
      <c r="AD2" s="66" t="s">
        <v>60</v>
      </c>
      <c r="AE2" s="66" t="s">
        <v>61</v>
      </c>
      <c r="AF2" s="66" t="s">
        <v>94</v>
      </c>
      <c r="AG2" s="66" t="s">
        <v>95</v>
      </c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</row>
    <row r="3" spans="1:197" x14ac:dyDescent="0.35">
      <c r="A3" s="51" t="s">
        <v>311</v>
      </c>
      <c r="B3" s="52">
        <v>936467.81779999996</v>
      </c>
      <c r="C3" s="52">
        <v>2981215.3739999998</v>
      </c>
      <c r="D3" s="52">
        <v>1995662.37</v>
      </c>
      <c r="E3" s="52">
        <v>1362094.2390000001</v>
      </c>
      <c r="F3" s="52">
        <v>1190495.686</v>
      </c>
      <c r="G3" s="52">
        <v>731560.86840000004</v>
      </c>
      <c r="H3" s="52">
        <v>1378175.9650000001</v>
      </c>
      <c r="I3" s="52">
        <v>1551438.942</v>
      </c>
      <c r="J3" s="52">
        <v>2122444.4279999998</v>
      </c>
      <c r="K3" s="52">
        <v>2233551.0619999999</v>
      </c>
      <c r="L3" s="52">
        <v>632543.92940000002</v>
      </c>
      <c r="M3" s="52">
        <v>19806532.399999999</v>
      </c>
      <c r="N3" s="52">
        <v>18423257.530000001</v>
      </c>
      <c r="O3" s="52">
        <v>29328358.57</v>
      </c>
      <c r="P3" s="52">
        <v>12849792.1</v>
      </c>
      <c r="Q3" s="52">
        <v>37160451.909999996</v>
      </c>
      <c r="R3" s="52">
        <v>7080137.9139999999</v>
      </c>
      <c r="S3" s="52">
        <v>5478220.6260000002</v>
      </c>
      <c r="T3" s="52">
        <v>1233219.58</v>
      </c>
      <c r="U3" s="52">
        <v>27080212.949999999</v>
      </c>
      <c r="V3" s="52">
        <v>1408308.1810000001</v>
      </c>
      <c r="W3" s="52">
        <v>11656224.140000001</v>
      </c>
      <c r="X3" s="52">
        <v>1237077.7169999999</v>
      </c>
      <c r="Y3" s="52">
        <v>1721010.4080000001</v>
      </c>
      <c r="Z3" s="52">
        <v>1979786.834</v>
      </c>
      <c r="AA3" s="52">
        <v>17324259.710000001</v>
      </c>
      <c r="AB3" s="52">
        <v>16708230.560000001</v>
      </c>
      <c r="AC3" s="52">
        <v>17928795.120000001</v>
      </c>
      <c r="AD3" s="52">
        <v>790977.22889999999</v>
      </c>
      <c r="AE3" s="52">
        <v>13119027.77</v>
      </c>
      <c r="AF3" s="52">
        <v>1831405.4029999999</v>
      </c>
      <c r="AG3" s="52">
        <v>3060479.227</v>
      </c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</row>
    <row r="4" spans="1:197" x14ac:dyDescent="0.35">
      <c r="A4" s="51" t="s">
        <v>312</v>
      </c>
      <c r="B4" s="52">
        <v>35315762.770000003</v>
      </c>
      <c r="C4" s="52">
        <v>127058945.3</v>
      </c>
      <c r="D4" s="52">
        <v>125166755</v>
      </c>
      <c r="E4" s="52">
        <v>75369605.680000007</v>
      </c>
      <c r="F4" s="52">
        <v>55927559.979999997</v>
      </c>
      <c r="G4" s="52">
        <v>91730980.700000003</v>
      </c>
      <c r="H4" s="52">
        <v>79331979.069999993</v>
      </c>
      <c r="I4" s="52">
        <v>64842929.18</v>
      </c>
      <c r="J4" s="52">
        <v>37188949.259999998</v>
      </c>
      <c r="K4" s="52">
        <v>22629338.98</v>
      </c>
      <c r="L4" s="52">
        <v>34714844.719999999</v>
      </c>
      <c r="M4" s="52">
        <v>244233921.40000001</v>
      </c>
      <c r="N4" s="52">
        <v>281511112.10000002</v>
      </c>
      <c r="O4" s="52">
        <v>150506090.40000001</v>
      </c>
      <c r="P4" s="52">
        <v>284940022.80000001</v>
      </c>
      <c r="Q4" s="52">
        <v>327575961.89999998</v>
      </c>
      <c r="R4" s="52">
        <v>99226121.299999997</v>
      </c>
      <c r="S4" s="52">
        <v>218892604.40000001</v>
      </c>
      <c r="T4" s="52">
        <v>82037325.790000007</v>
      </c>
      <c r="U4" s="52">
        <v>225637659.30000001</v>
      </c>
      <c r="V4" s="52">
        <v>74099760.260000005</v>
      </c>
      <c r="W4" s="52">
        <v>465673970.10000002</v>
      </c>
      <c r="X4" s="52">
        <v>51870060.259999998</v>
      </c>
      <c r="Y4" s="52">
        <v>72063071.340000004</v>
      </c>
      <c r="Z4" s="52">
        <v>147667984.80000001</v>
      </c>
      <c r="AA4" s="52">
        <v>304965024.30000001</v>
      </c>
      <c r="AB4" s="52">
        <v>343311729</v>
      </c>
      <c r="AC4" s="52">
        <v>253197326.69999999</v>
      </c>
      <c r="AD4" s="52">
        <v>98347694.349999994</v>
      </c>
      <c r="AE4" s="52">
        <v>250080796.09999999</v>
      </c>
      <c r="AF4" s="52">
        <v>90421271.010000005</v>
      </c>
      <c r="AG4" s="52">
        <v>114566226.8</v>
      </c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</row>
    <row r="5" spans="1:197" s="12" customFormat="1" x14ac:dyDescent="0.35">
      <c r="A5" s="51" t="s">
        <v>313</v>
      </c>
      <c r="B5" s="52">
        <v>16623366.5</v>
      </c>
      <c r="C5" s="52">
        <v>34133636.100000001</v>
      </c>
      <c r="D5" s="52">
        <v>41545334.609999999</v>
      </c>
      <c r="E5" s="52">
        <v>19665381.739999998</v>
      </c>
      <c r="F5" s="52">
        <v>13569717.41</v>
      </c>
      <c r="G5" s="52">
        <v>18354194.640000001</v>
      </c>
      <c r="H5" s="52">
        <v>19577385.550000001</v>
      </c>
      <c r="I5" s="52">
        <v>13724193.550000001</v>
      </c>
      <c r="J5" s="52">
        <v>18558909.420000002</v>
      </c>
      <c r="K5" s="52">
        <v>8018716.9469999997</v>
      </c>
      <c r="L5" s="52">
        <v>18037829.309999999</v>
      </c>
      <c r="M5" s="52">
        <v>225140831.59999999</v>
      </c>
      <c r="N5" s="52">
        <v>178205986.30000001</v>
      </c>
      <c r="O5" s="52">
        <v>89241647.120000005</v>
      </c>
      <c r="P5" s="52">
        <v>169472952.5</v>
      </c>
      <c r="Q5" s="52">
        <v>227737084.19999999</v>
      </c>
      <c r="R5" s="52">
        <v>32330019.800000001</v>
      </c>
      <c r="S5" s="52">
        <v>87745695.129999995</v>
      </c>
      <c r="T5" s="52">
        <v>36262285.770000003</v>
      </c>
      <c r="U5" s="52">
        <v>103189097.40000001</v>
      </c>
      <c r="V5" s="52">
        <v>15946215.039999999</v>
      </c>
      <c r="W5" s="52">
        <v>236325228.40000001</v>
      </c>
      <c r="X5" s="52">
        <v>14863160.42</v>
      </c>
      <c r="Y5" s="52">
        <v>17225552.780000001</v>
      </c>
      <c r="Z5" s="52">
        <v>57866016.960000001</v>
      </c>
      <c r="AA5" s="52">
        <v>161326243.40000001</v>
      </c>
      <c r="AB5" s="52">
        <v>193442658.59999999</v>
      </c>
      <c r="AC5" s="52">
        <v>97828286.980000004</v>
      </c>
      <c r="AD5" s="52">
        <v>34163332.969999999</v>
      </c>
      <c r="AE5" s="52">
        <v>126537166.3</v>
      </c>
      <c r="AF5" s="52">
        <v>39065644.32</v>
      </c>
      <c r="AG5" s="52">
        <v>19942177.379999999</v>
      </c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</row>
    <row r="6" spans="1:197" x14ac:dyDescent="0.35">
      <c r="A6" s="51" t="s">
        <v>314</v>
      </c>
      <c r="B6" s="52">
        <v>655144.41469999996</v>
      </c>
      <c r="C6" s="52">
        <v>7480166.9419999998</v>
      </c>
      <c r="D6" s="52">
        <v>3485532.199</v>
      </c>
      <c r="E6" s="52">
        <v>1194795.1170000001</v>
      </c>
      <c r="F6" s="52">
        <v>553399.53810000001</v>
      </c>
      <c r="G6" s="52">
        <v>1805160.2949999999</v>
      </c>
      <c r="H6" s="52">
        <v>1046191.409</v>
      </c>
      <c r="I6" s="52">
        <v>3573742.091</v>
      </c>
      <c r="J6" s="52">
        <v>7035129.2850000001</v>
      </c>
      <c r="K6" s="52">
        <v>1918899.821</v>
      </c>
      <c r="L6" s="52">
        <v>3812739.65</v>
      </c>
      <c r="M6" s="52">
        <v>5574674.4840000002</v>
      </c>
      <c r="N6" s="52">
        <v>12068456.01</v>
      </c>
      <c r="O6" s="52">
        <v>3309866.1039999998</v>
      </c>
      <c r="P6" s="52">
        <v>11955686.33</v>
      </c>
      <c r="Q6" s="52">
        <v>31093488.02</v>
      </c>
      <c r="R6" s="52">
        <v>4707882.7609999999</v>
      </c>
      <c r="S6" s="52">
        <v>4304638.875</v>
      </c>
      <c r="T6" s="52">
        <v>4946889.375</v>
      </c>
      <c r="U6" s="52">
        <v>4043284.4539999999</v>
      </c>
      <c r="V6" s="52">
        <v>1970058.75</v>
      </c>
      <c r="W6" s="52">
        <v>16015802.1</v>
      </c>
      <c r="X6" s="52">
        <v>1461392.963</v>
      </c>
      <c r="Y6" s="52">
        <v>1742129.9839999999</v>
      </c>
      <c r="Z6" s="52">
        <v>2457175.8650000002</v>
      </c>
      <c r="AA6" s="52">
        <v>10085388.369999999</v>
      </c>
      <c r="AB6" s="52">
        <v>14929020.689999999</v>
      </c>
      <c r="AC6" s="52">
        <v>6739391.4299999997</v>
      </c>
      <c r="AD6" s="52">
        <v>1381022.0870000001</v>
      </c>
      <c r="AE6" s="52">
        <v>3558734.0040000002</v>
      </c>
      <c r="AF6" s="52">
        <v>3118919.2850000001</v>
      </c>
      <c r="AG6" s="52">
        <v>2626758.9180000001</v>
      </c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</row>
    <row r="7" spans="1:197" x14ac:dyDescent="0.35">
      <c r="A7" s="51" t="s">
        <v>315</v>
      </c>
      <c r="B7" s="52">
        <v>64922166.390000001</v>
      </c>
      <c r="C7" s="52">
        <v>65766522.880000003</v>
      </c>
      <c r="D7" s="52">
        <v>57471999.469999999</v>
      </c>
      <c r="E7" s="52">
        <v>28625220.899999999</v>
      </c>
      <c r="F7" s="52">
        <v>23651962.43</v>
      </c>
      <c r="G7" s="52">
        <v>35834104.909999996</v>
      </c>
      <c r="H7" s="52">
        <v>30486398.530000001</v>
      </c>
      <c r="I7" s="52">
        <v>94709444.890000001</v>
      </c>
      <c r="J7" s="52">
        <v>51632035.32</v>
      </c>
      <c r="K7" s="52">
        <v>128112324.90000001</v>
      </c>
      <c r="L7" s="52">
        <v>41444416.740000002</v>
      </c>
      <c r="M7" s="52">
        <v>57034090.229999997</v>
      </c>
      <c r="N7" s="52">
        <v>18847183.629999999</v>
      </c>
      <c r="O7" s="52">
        <v>30417621.539999999</v>
      </c>
      <c r="P7" s="52">
        <v>10989230.33</v>
      </c>
      <c r="Q7" s="52">
        <v>31732803.969999999</v>
      </c>
      <c r="R7" s="52">
        <v>49928091.969999999</v>
      </c>
      <c r="S7" s="52">
        <v>50368693.299999997</v>
      </c>
      <c r="T7" s="52">
        <v>50492627.630000003</v>
      </c>
      <c r="U7" s="52">
        <v>45683877.509999998</v>
      </c>
      <c r="V7" s="52">
        <v>62630030.299999997</v>
      </c>
      <c r="W7" s="52">
        <v>26441406.609999999</v>
      </c>
      <c r="X7" s="52">
        <v>27621739.199999999</v>
      </c>
      <c r="Y7" s="52">
        <v>60798911.399999999</v>
      </c>
      <c r="Z7" s="52">
        <v>43110122.520000003</v>
      </c>
      <c r="AA7" s="52">
        <v>45034371.590000004</v>
      </c>
      <c r="AB7" s="52">
        <v>27085544.030000001</v>
      </c>
      <c r="AC7" s="52">
        <v>32301889.649999999</v>
      </c>
      <c r="AD7" s="52">
        <v>42206569.869999997</v>
      </c>
      <c r="AE7" s="52">
        <v>63880913.229999997</v>
      </c>
      <c r="AF7" s="52">
        <v>303316248.5</v>
      </c>
      <c r="AG7" s="52">
        <v>91255729.670000002</v>
      </c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</row>
    <row r="8" spans="1:197" x14ac:dyDescent="0.35">
      <c r="A8" s="51" t="s">
        <v>316</v>
      </c>
      <c r="B8" s="52">
        <v>754794.15650000004</v>
      </c>
      <c r="C8" s="52">
        <v>1808506.328</v>
      </c>
      <c r="D8" s="52">
        <v>1146309.56</v>
      </c>
      <c r="E8" s="52">
        <v>135376.85279999999</v>
      </c>
      <c r="F8" s="52">
        <v>134365.7831</v>
      </c>
      <c r="G8" s="52">
        <v>110473.10460000001</v>
      </c>
      <c r="H8" s="52">
        <v>354621.20929999999</v>
      </c>
      <c r="I8" s="52">
        <v>139364.30739999999</v>
      </c>
      <c r="J8" s="52">
        <v>1568756.0789999999</v>
      </c>
      <c r="K8" s="52">
        <v>799710.12289999996</v>
      </c>
      <c r="L8" s="52">
        <v>3026449.5669999998</v>
      </c>
      <c r="M8" s="52">
        <v>462495.38860000001</v>
      </c>
      <c r="N8" s="52">
        <v>134530.46429999999</v>
      </c>
      <c r="O8" s="52">
        <v>245216.22070000001</v>
      </c>
      <c r="P8" s="52">
        <v>129029.9663</v>
      </c>
      <c r="Q8" s="52">
        <v>198527.6237</v>
      </c>
      <c r="R8" s="52">
        <v>123743.26360000001</v>
      </c>
      <c r="S8" s="52">
        <v>1510472.6810000001</v>
      </c>
      <c r="T8" s="52">
        <v>1717883.9680000001</v>
      </c>
      <c r="U8" s="52">
        <v>125901.48940000001</v>
      </c>
      <c r="V8" s="52">
        <v>404885.80209999997</v>
      </c>
      <c r="W8" s="52">
        <v>132543.2524</v>
      </c>
      <c r="X8" s="52">
        <v>3089032.4670000002</v>
      </c>
      <c r="Y8" s="52">
        <v>718929.98950000003</v>
      </c>
      <c r="Z8" s="52">
        <v>595907.22829999996</v>
      </c>
      <c r="AA8" s="52">
        <v>796748.87419999996</v>
      </c>
      <c r="AB8" s="52">
        <v>166278.3964</v>
      </c>
      <c r="AC8" s="52">
        <v>135129.22440000001</v>
      </c>
      <c r="AD8" s="52">
        <v>427232.15139999997</v>
      </c>
      <c r="AE8" s="52">
        <v>1653923.672</v>
      </c>
      <c r="AF8" s="52">
        <v>110634.3316</v>
      </c>
      <c r="AG8" s="52">
        <v>803673.62049999996</v>
      </c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</row>
    <row r="9" spans="1:197" x14ac:dyDescent="0.35">
      <c r="A9" s="51" t="s">
        <v>317</v>
      </c>
      <c r="B9" s="52">
        <v>1276087.9269999999</v>
      </c>
      <c r="C9" s="52">
        <v>1541012.199</v>
      </c>
      <c r="D9" s="52">
        <v>7521128.2690000003</v>
      </c>
      <c r="E9" s="52">
        <v>740171.68859999999</v>
      </c>
      <c r="F9" s="52">
        <v>1325955.0290000001</v>
      </c>
      <c r="G9" s="52">
        <v>575882.95460000006</v>
      </c>
      <c r="H9" s="52">
        <v>1412986.3589999999</v>
      </c>
      <c r="I9" s="52">
        <v>355730.25760000001</v>
      </c>
      <c r="J9" s="52">
        <v>1853928.297</v>
      </c>
      <c r="K9" s="52">
        <v>588564.60499999998</v>
      </c>
      <c r="L9" s="52">
        <v>3086859.2820000001</v>
      </c>
      <c r="M9" s="52">
        <v>1630937.7930000001</v>
      </c>
      <c r="N9" s="52">
        <v>1822578.9129999999</v>
      </c>
      <c r="O9" s="52">
        <v>2951981.6740000001</v>
      </c>
      <c r="P9" s="52">
        <v>1147100.5090000001</v>
      </c>
      <c r="Q9" s="52">
        <v>4663714.3059999999</v>
      </c>
      <c r="R9" s="52">
        <v>1037014.674</v>
      </c>
      <c r="S9" s="52">
        <v>1699547</v>
      </c>
      <c r="T9" s="52">
        <v>815599.38379999995</v>
      </c>
      <c r="U9" s="52">
        <v>1816079.1329999999</v>
      </c>
      <c r="V9" s="52">
        <v>562010.82149999996</v>
      </c>
      <c r="W9" s="52">
        <v>2091684.122</v>
      </c>
      <c r="X9" s="52">
        <v>1353553.558</v>
      </c>
      <c r="Y9" s="52">
        <v>632395.86309999996</v>
      </c>
      <c r="Z9" s="52">
        <v>580838.95050000004</v>
      </c>
      <c r="AA9" s="52">
        <v>1800273.71</v>
      </c>
      <c r="AB9" s="52">
        <v>3208395.8530000001</v>
      </c>
      <c r="AC9" s="52">
        <v>3835841.3620000002</v>
      </c>
      <c r="AD9" s="52">
        <v>607786.3567</v>
      </c>
      <c r="AE9" s="52">
        <v>2494741.2560000001</v>
      </c>
      <c r="AF9" s="52">
        <v>1073379.827</v>
      </c>
      <c r="AG9" s="52">
        <v>876327.80810000002</v>
      </c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</row>
    <row r="10" spans="1:197" x14ac:dyDescent="0.35">
      <c r="A10" s="51" t="s">
        <v>318</v>
      </c>
      <c r="B10" s="52">
        <v>1311278.9310000001</v>
      </c>
      <c r="C10" s="52">
        <v>1427527.6029999999</v>
      </c>
      <c r="D10" s="52">
        <v>3601198.5809999998</v>
      </c>
      <c r="E10" s="52">
        <v>4845712.5580000002</v>
      </c>
      <c r="F10" s="52">
        <v>2795912.6719999998</v>
      </c>
      <c r="G10" s="52">
        <v>1375859.3570000001</v>
      </c>
      <c r="H10" s="52">
        <v>2210203.824</v>
      </c>
      <c r="I10" s="52">
        <v>950453.58840000001</v>
      </c>
      <c r="J10" s="52">
        <v>1115564.5149999999</v>
      </c>
      <c r="K10" s="52">
        <v>703984.83869999996</v>
      </c>
      <c r="L10" s="52">
        <v>1334428.33</v>
      </c>
      <c r="M10" s="52">
        <v>9261783.7359999996</v>
      </c>
      <c r="N10" s="52">
        <v>10541586.67</v>
      </c>
      <c r="O10" s="52">
        <v>6203047.8190000001</v>
      </c>
      <c r="P10" s="52">
        <v>5906398.7699999996</v>
      </c>
      <c r="Q10" s="52">
        <v>18123698.57</v>
      </c>
      <c r="R10" s="52">
        <v>8115121.2029999997</v>
      </c>
      <c r="S10" s="52">
        <v>10241158.710000001</v>
      </c>
      <c r="T10" s="52">
        <v>2627183.4649999999</v>
      </c>
      <c r="U10" s="52">
        <v>31697862.789999999</v>
      </c>
      <c r="V10" s="52">
        <v>3457717.2089999998</v>
      </c>
      <c r="W10" s="52">
        <v>13928268.66</v>
      </c>
      <c r="X10" s="52">
        <v>1324683.078</v>
      </c>
      <c r="Y10" s="52">
        <v>1920436.1510000001</v>
      </c>
      <c r="Z10" s="52">
        <v>3812053.5890000002</v>
      </c>
      <c r="AA10" s="52">
        <v>10923221.9</v>
      </c>
      <c r="AB10" s="52">
        <v>17328903.469999999</v>
      </c>
      <c r="AC10" s="52">
        <v>15866254.689999999</v>
      </c>
      <c r="AD10" s="52">
        <v>1570874.514</v>
      </c>
      <c r="AE10" s="52">
        <v>16578714.210000001</v>
      </c>
      <c r="AF10" s="52">
        <v>3678422.963</v>
      </c>
      <c r="AG10" s="52">
        <v>4833175.8480000002</v>
      </c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</row>
    <row r="11" spans="1:197" x14ac:dyDescent="0.35">
      <c r="A11" s="51" t="s">
        <v>319</v>
      </c>
      <c r="B11" s="52">
        <v>990211.18440000003</v>
      </c>
      <c r="C11" s="52">
        <v>1481006.841</v>
      </c>
      <c r="D11" s="52">
        <v>2436933.4190000002</v>
      </c>
      <c r="E11" s="52">
        <v>2257988.679</v>
      </c>
      <c r="F11" s="52">
        <v>3044690.5070000002</v>
      </c>
      <c r="G11" s="52">
        <v>2772643.9350000001</v>
      </c>
      <c r="H11" s="52">
        <v>5023514.1509999996</v>
      </c>
      <c r="I11" s="52">
        <v>835316.9155</v>
      </c>
      <c r="J11" s="52">
        <v>534234.79200000002</v>
      </c>
      <c r="K11" s="52">
        <v>771960.58459999994</v>
      </c>
      <c r="L11" s="52">
        <v>560089.24069999997</v>
      </c>
      <c r="M11" s="52">
        <v>6788361.5379999997</v>
      </c>
      <c r="N11" s="52">
        <v>9262999.1750000007</v>
      </c>
      <c r="O11" s="52">
        <v>7534590.2620000001</v>
      </c>
      <c r="P11" s="52">
        <v>7588526.1449999996</v>
      </c>
      <c r="Q11" s="52">
        <v>13454987.23</v>
      </c>
      <c r="R11" s="52">
        <v>5200522.551</v>
      </c>
      <c r="S11" s="52">
        <v>8111995.2560000001</v>
      </c>
      <c r="T11" s="52">
        <v>1102354.25</v>
      </c>
      <c r="U11" s="52">
        <v>14210017.32</v>
      </c>
      <c r="V11" s="52">
        <v>1403334.4569999999</v>
      </c>
      <c r="W11" s="52">
        <v>13590234.460000001</v>
      </c>
      <c r="X11" s="52">
        <v>2170647.9479999999</v>
      </c>
      <c r="Y11" s="52">
        <v>1726645.5689999999</v>
      </c>
      <c r="Z11" s="52">
        <v>2151210.878</v>
      </c>
      <c r="AA11" s="52">
        <v>8607424.0510000009</v>
      </c>
      <c r="AB11" s="52">
        <v>7749232.2450000001</v>
      </c>
      <c r="AC11" s="52">
        <v>9983974.5920000002</v>
      </c>
      <c r="AD11" s="52">
        <v>2427874.2439999999</v>
      </c>
      <c r="AE11" s="52">
        <v>10231695.26</v>
      </c>
      <c r="AF11" s="52">
        <v>2343130.6469999999</v>
      </c>
      <c r="AG11" s="52">
        <v>2814463.5019999999</v>
      </c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</row>
    <row r="12" spans="1:197" x14ac:dyDescent="0.35">
      <c r="A12" s="51" t="s">
        <v>320</v>
      </c>
      <c r="B12" s="52">
        <v>26500593.25</v>
      </c>
      <c r="C12" s="52">
        <v>42410362.240000002</v>
      </c>
      <c r="D12" s="52">
        <v>25916303.18</v>
      </c>
      <c r="E12" s="52">
        <v>13659268.93</v>
      </c>
      <c r="F12" s="52">
        <v>9612590.1659999993</v>
      </c>
      <c r="G12" s="52">
        <v>1056163.2579999999</v>
      </c>
      <c r="H12" s="52">
        <v>3940275.034</v>
      </c>
      <c r="I12" s="52">
        <v>20372257.710000001</v>
      </c>
      <c r="J12" s="52">
        <v>45998534</v>
      </c>
      <c r="K12" s="52">
        <v>7795099.6699999999</v>
      </c>
      <c r="L12" s="52">
        <v>33458677.460000001</v>
      </c>
      <c r="M12" s="52">
        <v>5154458.9079999998</v>
      </c>
      <c r="N12" s="52">
        <v>4190626.639</v>
      </c>
      <c r="O12" s="52">
        <v>17246691.43</v>
      </c>
      <c r="P12" s="52">
        <v>4514157.13</v>
      </c>
      <c r="Q12" s="52">
        <v>8533913.0789999999</v>
      </c>
      <c r="R12" s="52">
        <v>2862366.2790000001</v>
      </c>
      <c r="S12" s="52">
        <v>8495207.4890000001</v>
      </c>
      <c r="T12" s="52">
        <v>27581974.390000001</v>
      </c>
      <c r="U12" s="52">
        <v>6458380.8250000002</v>
      </c>
      <c r="V12" s="52">
        <v>15529954.289999999</v>
      </c>
      <c r="W12" s="52">
        <v>5501219.9879999999</v>
      </c>
      <c r="X12" s="52">
        <v>10701804.869999999</v>
      </c>
      <c r="Y12" s="52">
        <v>9288944.2060000002</v>
      </c>
      <c r="Z12" s="52">
        <v>10959759.41</v>
      </c>
      <c r="AA12" s="52">
        <v>14669843.25</v>
      </c>
      <c r="AB12" s="52">
        <v>5451537.6780000003</v>
      </c>
      <c r="AC12" s="52">
        <v>7561031.3130000001</v>
      </c>
      <c r="AD12" s="52">
        <v>1363417.243</v>
      </c>
      <c r="AE12" s="52">
        <v>12861581.43</v>
      </c>
      <c r="AF12" s="52">
        <v>14598343.710000001</v>
      </c>
      <c r="AG12" s="52">
        <v>15888496.050000001</v>
      </c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</row>
    <row r="13" spans="1:197" x14ac:dyDescent="0.35">
      <c r="A13" s="51" t="s">
        <v>321</v>
      </c>
      <c r="B13" s="52">
        <v>6724796.2060000002</v>
      </c>
      <c r="C13" s="52">
        <v>23146755.670000002</v>
      </c>
      <c r="D13" s="52">
        <v>15946435.74</v>
      </c>
      <c r="E13" s="52">
        <v>27070769.07</v>
      </c>
      <c r="F13" s="52">
        <v>44738563.140000001</v>
      </c>
      <c r="G13" s="52">
        <v>45089819.340000004</v>
      </c>
      <c r="H13" s="52">
        <v>34701869.32</v>
      </c>
      <c r="I13" s="52">
        <v>8691163.7170000002</v>
      </c>
      <c r="J13" s="52">
        <v>2770014.7280000001</v>
      </c>
      <c r="K13" s="52">
        <v>2886483.3879999998</v>
      </c>
      <c r="L13" s="52">
        <v>3264842.51</v>
      </c>
      <c r="M13" s="52">
        <v>42205148.659999996</v>
      </c>
      <c r="N13" s="52">
        <v>119123004</v>
      </c>
      <c r="O13" s="52">
        <v>48877056.649999999</v>
      </c>
      <c r="P13" s="52">
        <v>100983665.59999999</v>
      </c>
      <c r="Q13" s="52">
        <v>115909084.7</v>
      </c>
      <c r="R13" s="52">
        <v>47282986.539999999</v>
      </c>
      <c r="S13" s="52">
        <v>60942054.799999997</v>
      </c>
      <c r="T13" s="52">
        <v>10329590.84</v>
      </c>
      <c r="U13" s="52">
        <v>78939536.069999993</v>
      </c>
      <c r="V13" s="52">
        <v>16728418.68</v>
      </c>
      <c r="W13" s="52">
        <v>119471876.59999999</v>
      </c>
      <c r="X13" s="52">
        <v>6820236.4050000003</v>
      </c>
      <c r="Y13" s="52">
        <v>7641957.4230000004</v>
      </c>
      <c r="Z13" s="52">
        <v>21661864.84</v>
      </c>
      <c r="AA13" s="52">
        <v>89037078.409999996</v>
      </c>
      <c r="AB13" s="52">
        <v>75596714.75</v>
      </c>
      <c r="AC13" s="52">
        <v>113941504.59999999</v>
      </c>
      <c r="AD13" s="52">
        <v>20265260.039999999</v>
      </c>
      <c r="AE13" s="52">
        <v>42263017.409999996</v>
      </c>
      <c r="AF13" s="52">
        <v>12975893.380000001</v>
      </c>
      <c r="AG13" s="52">
        <v>18454631.68</v>
      </c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</row>
    <row r="14" spans="1:197" x14ac:dyDescent="0.35">
      <c r="A14" s="51" t="s">
        <v>322</v>
      </c>
      <c r="B14" s="52">
        <v>4942993.0640000002</v>
      </c>
      <c r="C14" s="52">
        <v>6077207.1909999996</v>
      </c>
      <c r="D14" s="52">
        <v>3600790.6910000001</v>
      </c>
      <c r="E14" s="52">
        <v>3330037.0970000001</v>
      </c>
      <c r="F14" s="52">
        <v>4855296.2139999997</v>
      </c>
      <c r="G14" s="52">
        <v>3549689.952</v>
      </c>
      <c r="H14" s="52">
        <v>4835949.5889999997</v>
      </c>
      <c r="I14" s="52">
        <v>3650944.9270000001</v>
      </c>
      <c r="J14" s="52">
        <v>7424798.9119999995</v>
      </c>
      <c r="K14" s="52">
        <v>3289984.443</v>
      </c>
      <c r="L14" s="52">
        <v>4527339.3739999998</v>
      </c>
      <c r="M14" s="52">
        <v>10715405.23</v>
      </c>
      <c r="N14" s="52">
        <v>7048678.9170000004</v>
      </c>
      <c r="O14" s="52">
        <v>7448499.2699999996</v>
      </c>
      <c r="P14" s="52">
        <v>10560045.890000001</v>
      </c>
      <c r="Q14" s="52">
        <v>12131869.49</v>
      </c>
      <c r="R14" s="52">
        <v>4638292.108</v>
      </c>
      <c r="S14" s="52">
        <v>6153439.8859999999</v>
      </c>
      <c r="T14" s="52">
        <v>3945650.45</v>
      </c>
      <c r="U14" s="52">
        <v>11289118.390000001</v>
      </c>
      <c r="V14" s="52">
        <v>3948138.0690000001</v>
      </c>
      <c r="W14" s="52">
        <v>10399564.74</v>
      </c>
      <c r="X14" s="52">
        <v>10657308.33</v>
      </c>
      <c r="Y14" s="52">
        <v>3932806.9550000001</v>
      </c>
      <c r="Z14" s="52">
        <v>5389496.1059999997</v>
      </c>
      <c r="AA14" s="52">
        <v>11970753</v>
      </c>
      <c r="AB14" s="52">
        <v>11097285.380000001</v>
      </c>
      <c r="AC14" s="52">
        <v>8151097.1869999999</v>
      </c>
      <c r="AD14" s="52">
        <v>4458285.5999999996</v>
      </c>
      <c r="AE14" s="52">
        <v>6234763.9570000004</v>
      </c>
      <c r="AF14" s="52">
        <v>3321104.1460000002</v>
      </c>
      <c r="AG14" s="52">
        <v>6800223.0379999997</v>
      </c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</row>
    <row r="15" spans="1:197" x14ac:dyDescent="0.35">
      <c r="A15" s="51" t="s">
        <v>323</v>
      </c>
      <c r="B15" s="52">
        <v>95198942.319999993</v>
      </c>
      <c r="C15" s="52">
        <v>273411234.60000002</v>
      </c>
      <c r="D15" s="52">
        <v>203720921.59999999</v>
      </c>
      <c r="E15" s="52">
        <v>205939200.40000001</v>
      </c>
      <c r="F15" s="52">
        <v>324087565</v>
      </c>
      <c r="G15" s="52">
        <v>272107688</v>
      </c>
      <c r="H15" s="52">
        <v>266780419.59999999</v>
      </c>
      <c r="I15" s="52">
        <v>126127754.40000001</v>
      </c>
      <c r="J15" s="52">
        <v>67129184.989999995</v>
      </c>
      <c r="K15" s="52">
        <v>29446196.300000001</v>
      </c>
      <c r="L15" s="52">
        <v>63534018.210000001</v>
      </c>
      <c r="M15" s="52">
        <v>383135812.39999998</v>
      </c>
      <c r="N15" s="52">
        <v>588946565.39999998</v>
      </c>
      <c r="O15" s="52">
        <v>390300541.30000001</v>
      </c>
      <c r="P15" s="52">
        <v>558033566.70000005</v>
      </c>
      <c r="Q15" s="52">
        <v>741375723.79999995</v>
      </c>
      <c r="R15" s="52">
        <v>380755640.80000001</v>
      </c>
      <c r="S15" s="52">
        <v>481394936.60000002</v>
      </c>
      <c r="T15" s="52">
        <v>131866741.2</v>
      </c>
      <c r="U15" s="52">
        <v>538535326.39999998</v>
      </c>
      <c r="V15" s="52">
        <v>172960747.40000001</v>
      </c>
      <c r="W15" s="52">
        <v>651645763.5</v>
      </c>
      <c r="X15" s="52">
        <v>129902653.90000001</v>
      </c>
      <c r="Y15" s="52">
        <v>125252433.3</v>
      </c>
      <c r="Z15" s="52">
        <v>251734088.59999999</v>
      </c>
      <c r="AA15" s="52">
        <v>675475474.5</v>
      </c>
      <c r="AB15" s="52">
        <v>519867318.69999999</v>
      </c>
      <c r="AC15" s="52">
        <v>643471514.79999995</v>
      </c>
      <c r="AD15" s="52">
        <v>195727552.5</v>
      </c>
      <c r="AE15" s="52">
        <v>356608242.69999999</v>
      </c>
      <c r="AF15" s="52">
        <v>216335887.69999999</v>
      </c>
      <c r="AG15" s="52">
        <v>155786411.80000001</v>
      </c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</row>
    <row r="16" spans="1:197" x14ac:dyDescent="0.35">
      <c r="A16" s="51" t="s">
        <v>324</v>
      </c>
      <c r="B16" s="52">
        <v>487246.06040000002</v>
      </c>
      <c r="C16" s="52">
        <v>3160210.4879999999</v>
      </c>
      <c r="D16" s="52">
        <v>10105639.48</v>
      </c>
      <c r="E16" s="52">
        <v>20936147.329999998</v>
      </c>
      <c r="F16" s="52">
        <v>28335792.82</v>
      </c>
      <c r="G16" s="52">
        <v>19399372.559999999</v>
      </c>
      <c r="H16" s="52">
        <v>4592357.66</v>
      </c>
      <c r="I16" s="52">
        <v>3736973.75</v>
      </c>
      <c r="J16" s="52">
        <v>2547715.537</v>
      </c>
      <c r="K16" s="52">
        <v>899792.14269999997</v>
      </c>
      <c r="L16" s="52">
        <v>450947.1703</v>
      </c>
      <c r="M16" s="52">
        <v>62693420.850000001</v>
      </c>
      <c r="N16" s="52">
        <v>23475915.469999999</v>
      </c>
      <c r="O16" s="52">
        <v>35552323.25</v>
      </c>
      <c r="P16" s="52">
        <v>14079590.34</v>
      </c>
      <c r="Q16" s="52">
        <v>64889444.630000003</v>
      </c>
      <c r="R16" s="52">
        <v>59305432.770000003</v>
      </c>
      <c r="S16" s="52">
        <v>12832767.23</v>
      </c>
      <c r="T16" s="52">
        <v>9746513.3609999996</v>
      </c>
      <c r="U16" s="52">
        <v>14618074.539999999</v>
      </c>
      <c r="V16" s="52">
        <v>81429343.719999999</v>
      </c>
      <c r="W16" s="52">
        <v>19779932.579999998</v>
      </c>
      <c r="X16" s="52">
        <v>517989.11090000003</v>
      </c>
      <c r="Y16" s="52">
        <v>31513503.739999998</v>
      </c>
      <c r="Z16" s="52">
        <v>31022543.609999999</v>
      </c>
      <c r="AA16" s="52">
        <v>56982025.5</v>
      </c>
      <c r="AB16" s="52">
        <v>86621180.950000003</v>
      </c>
      <c r="AC16" s="52">
        <v>110735036.7</v>
      </c>
      <c r="AD16" s="52">
        <v>42822370.259999998</v>
      </c>
      <c r="AE16" s="52">
        <v>42576345.189999998</v>
      </c>
      <c r="AF16" s="52">
        <v>5944243.5619999999</v>
      </c>
      <c r="AG16" s="52">
        <v>67114483.799999997</v>
      </c>
    </row>
    <row r="17" spans="1:40" x14ac:dyDescent="0.35">
      <c r="A17" s="51" t="s">
        <v>325</v>
      </c>
      <c r="B17" s="52">
        <v>44312215.57</v>
      </c>
      <c r="C17" s="52">
        <v>361322818.89999998</v>
      </c>
      <c r="D17" s="52">
        <v>80277087.590000004</v>
      </c>
      <c r="E17" s="52">
        <v>74449319.019999996</v>
      </c>
      <c r="F17" s="52">
        <v>60090983.340000004</v>
      </c>
      <c r="G17" s="52">
        <v>156752430</v>
      </c>
      <c r="H17" s="52">
        <v>59563338.840000004</v>
      </c>
      <c r="I17" s="52">
        <v>65982422.289999999</v>
      </c>
      <c r="J17" s="52">
        <v>171172613.90000001</v>
      </c>
      <c r="K17" s="52">
        <v>56147480.93</v>
      </c>
      <c r="L17" s="52">
        <v>130993455.3</v>
      </c>
      <c r="M17" s="52">
        <v>138501327.69999999</v>
      </c>
      <c r="N17" s="52">
        <v>84814892.840000004</v>
      </c>
      <c r="O17" s="52">
        <v>154441082.59999999</v>
      </c>
      <c r="P17" s="52">
        <v>128755850.5</v>
      </c>
      <c r="Q17" s="52">
        <v>81520727.469999999</v>
      </c>
      <c r="R17" s="52">
        <v>68054124.599999994</v>
      </c>
      <c r="S17" s="52">
        <v>183592079.19999999</v>
      </c>
      <c r="T17" s="52">
        <v>82124151.310000002</v>
      </c>
      <c r="U17" s="52">
        <v>81010822.030000001</v>
      </c>
      <c r="V17" s="52">
        <v>83778138.790000007</v>
      </c>
      <c r="W17" s="52">
        <v>155320393.5</v>
      </c>
      <c r="X17" s="52">
        <v>100399796.09999999</v>
      </c>
      <c r="Y17" s="52">
        <v>90830860.030000001</v>
      </c>
      <c r="Z17" s="52">
        <v>123970217.7</v>
      </c>
      <c r="AA17" s="52">
        <v>268960383.10000002</v>
      </c>
      <c r="AB17" s="52">
        <v>170741726.19999999</v>
      </c>
      <c r="AC17" s="52">
        <v>172088058.59999999</v>
      </c>
      <c r="AD17" s="52">
        <v>39373912.009999998</v>
      </c>
      <c r="AE17" s="52">
        <v>233593472.59999999</v>
      </c>
      <c r="AF17" s="52">
        <v>37348899</v>
      </c>
      <c r="AG17" s="52">
        <v>59062078.399999999</v>
      </c>
    </row>
    <row r="18" spans="1:40" x14ac:dyDescent="0.35">
      <c r="A18" s="51" t="s">
        <v>326</v>
      </c>
      <c r="B18" s="52">
        <v>70911750.730000004</v>
      </c>
      <c r="C18" s="52">
        <v>155068978.5</v>
      </c>
      <c r="D18" s="52">
        <v>19713351.050000001</v>
      </c>
      <c r="E18" s="52">
        <v>78486715.150000006</v>
      </c>
      <c r="F18" s="52">
        <v>97909723.890000001</v>
      </c>
      <c r="G18" s="52">
        <v>49793363.07</v>
      </c>
      <c r="H18" s="52">
        <v>133526685.2</v>
      </c>
      <c r="I18" s="52">
        <v>75971406.260000005</v>
      </c>
      <c r="J18" s="52">
        <v>108273391.5</v>
      </c>
      <c r="K18" s="52">
        <v>45699490.93</v>
      </c>
      <c r="L18" s="52">
        <v>49294338.659999996</v>
      </c>
      <c r="M18" s="52">
        <v>144218838.30000001</v>
      </c>
      <c r="N18" s="52">
        <v>84552594.540000007</v>
      </c>
      <c r="O18" s="52">
        <v>78739273.569999993</v>
      </c>
      <c r="P18" s="52">
        <v>136746869.30000001</v>
      </c>
      <c r="Q18" s="52">
        <v>132772263.3</v>
      </c>
      <c r="R18" s="52">
        <v>63432095.229999997</v>
      </c>
      <c r="S18" s="52">
        <v>64181809.490000002</v>
      </c>
      <c r="T18" s="52">
        <v>50674609.310000002</v>
      </c>
      <c r="U18" s="52">
        <v>148446502.80000001</v>
      </c>
      <c r="V18" s="52">
        <v>83040867.310000002</v>
      </c>
      <c r="W18" s="52">
        <v>347446533.80000001</v>
      </c>
      <c r="X18" s="52">
        <v>72927700.590000004</v>
      </c>
      <c r="Y18" s="52">
        <v>65498901.960000001</v>
      </c>
      <c r="Z18" s="52">
        <v>185094930.90000001</v>
      </c>
      <c r="AA18" s="52">
        <v>120995217</v>
      </c>
      <c r="AB18" s="52">
        <v>178571919.5</v>
      </c>
      <c r="AC18" s="52">
        <v>70012244.769999996</v>
      </c>
      <c r="AD18" s="52">
        <v>185462516.90000001</v>
      </c>
      <c r="AE18" s="52">
        <v>80538553.620000005</v>
      </c>
      <c r="AF18" s="52">
        <v>25150055.25</v>
      </c>
      <c r="AG18" s="52">
        <v>254769762.80000001</v>
      </c>
    </row>
    <row r="19" spans="1:40" x14ac:dyDescent="0.35">
      <c r="A19" s="51" t="s">
        <v>327</v>
      </c>
      <c r="B19" s="52">
        <v>164203914.30000001</v>
      </c>
      <c r="C19" s="52">
        <v>800011418</v>
      </c>
      <c r="D19" s="52">
        <v>379866537.39999998</v>
      </c>
      <c r="E19" s="52">
        <v>282564795.30000001</v>
      </c>
      <c r="F19" s="52">
        <v>248516586.30000001</v>
      </c>
      <c r="G19" s="52">
        <v>620539106.89999998</v>
      </c>
      <c r="H19" s="52">
        <v>284490444.69999999</v>
      </c>
      <c r="I19" s="52">
        <v>221209525.30000001</v>
      </c>
      <c r="J19" s="52">
        <v>614689394.70000005</v>
      </c>
      <c r="K19" s="52">
        <v>199575669.09999999</v>
      </c>
      <c r="L19" s="52">
        <v>461765676.69999999</v>
      </c>
      <c r="M19" s="52">
        <v>478586573.5</v>
      </c>
      <c r="N19" s="52">
        <v>342888529.69999999</v>
      </c>
      <c r="O19" s="52">
        <v>424294971.10000002</v>
      </c>
      <c r="P19" s="52">
        <v>455485940.10000002</v>
      </c>
      <c r="Q19" s="52">
        <v>416675494.10000002</v>
      </c>
      <c r="R19" s="52">
        <v>287500888.5</v>
      </c>
      <c r="S19" s="52">
        <v>624383505.5</v>
      </c>
      <c r="T19" s="52">
        <v>285253372</v>
      </c>
      <c r="U19" s="52">
        <v>324290386.5</v>
      </c>
      <c r="V19" s="52">
        <v>249999630.59999999</v>
      </c>
      <c r="W19" s="52">
        <v>583449687.89999998</v>
      </c>
      <c r="X19" s="52">
        <v>334903311</v>
      </c>
      <c r="Y19" s="52">
        <v>332670539</v>
      </c>
      <c r="Z19" s="52">
        <v>389933557.39999998</v>
      </c>
      <c r="AA19" s="52">
        <v>915959438.5</v>
      </c>
      <c r="AB19" s="52">
        <v>817495135.5</v>
      </c>
      <c r="AC19" s="52">
        <v>654955770.39999998</v>
      </c>
      <c r="AD19" s="52">
        <v>196445719</v>
      </c>
      <c r="AE19" s="52">
        <v>812307557.39999998</v>
      </c>
      <c r="AF19" s="52">
        <v>144729052.59999999</v>
      </c>
      <c r="AG19" s="52">
        <v>243179250.80000001</v>
      </c>
    </row>
    <row r="20" spans="1:40" x14ac:dyDescent="0.35">
      <c r="A20" s="51" t="s">
        <v>328</v>
      </c>
      <c r="B20" s="52">
        <v>29908435.43</v>
      </c>
      <c r="C20" s="52">
        <v>8625782.0209999997</v>
      </c>
      <c r="D20" s="52">
        <v>2451622.1469999999</v>
      </c>
      <c r="E20" s="52">
        <v>18306351.59</v>
      </c>
      <c r="F20" s="52">
        <v>3969997.3309999998</v>
      </c>
      <c r="G20" s="52">
        <v>3380437.1770000001</v>
      </c>
      <c r="H20" s="52">
        <v>1185900.875</v>
      </c>
      <c r="I20" s="52">
        <v>24292931.66</v>
      </c>
      <c r="J20" s="52">
        <v>2062963.165</v>
      </c>
      <c r="K20" s="52">
        <v>76751401.939999998</v>
      </c>
      <c r="L20" s="52">
        <v>5193492.977</v>
      </c>
      <c r="M20" s="52">
        <v>31602792.41</v>
      </c>
      <c r="N20" s="52">
        <v>4813946.4280000003</v>
      </c>
      <c r="O20" s="52">
        <v>7731198.9369999999</v>
      </c>
      <c r="P20" s="52">
        <v>7461261.4730000002</v>
      </c>
      <c r="Q20" s="52">
        <v>23933339.59</v>
      </c>
      <c r="R20" s="52">
        <v>7312764.1789999995</v>
      </c>
      <c r="S20" s="52">
        <v>5149558.7089999998</v>
      </c>
      <c r="T20" s="52">
        <v>1223736.415</v>
      </c>
      <c r="U20" s="52">
        <v>8709981.3920000009</v>
      </c>
      <c r="V20" s="52">
        <v>14385364.060000001</v>
      </c>
      <c r="W20" s="52">
        <v>11547022.050000001</v>
      </c>
      <c r="X20" s="52">
        <v>8900024.5470000003</v>
      </c>
      <c r="Y20" s="52">
        <v>6762900.4469999997</v>
      </c>
      <c r="Z20" s="52">
        <v>3466310.5660000001</v>
      </c>
      <c r="AA20" s="52">
        <v>2821427.068</v>
      </c>
      <c r="AB20" s="52">
        <v>3093634.4049999998</v>
      </c>
      <c r="AC20" s="52">
        <v>7043330.0049999999</v>
      </c>
      <c r="AD20" s="52">
        <v>1933200.9539999999</v>
      </c>
      <c r="AE20" s="52">
        <v>3047970.2220000001</v>
      </c>
      <c r="AF20" s="52">
        <v>1993316.7220000001</v>
      </c>
      <c r="AG20" s="52">
        <v>64903293.200000003</v>
      </c>
    </row>
    <row r="21" spans="1:40" x14ac:dyDescent="0.35">
      <c r="A21" s="51" t="s">
        <v>329</v>
      </c>
      <c r="B21" s="52">
        <v>1378620.2379999999</v>
      </c>
      <c r="C21" s="52">
        <v>2423299.9840000002</v>
      </c>
      <c r="D21" s="52">
        <v>374159.88020000001</v>
      </c>
      <c r="E21" s="52">
        <v>203620.7513</v>
      </c>
      <c r="F21" s="52">
        <v>70668.815709999995</v>
      </c>
      <c r="G21" s="52">
        <v>355022.08120000002</v>
      </c>
      <c r="H21" s="52">
        <v>900667.7548</v>
      </c>
      <c r="I21" s="52">
        <v>249574.50649999999</v>
      </c>
      <c r="J21" s="52">
        <v>4852926.6100000003</v>
      </c>
      <c r="K21" s="52">
        <v>1769175.68</v>
      </c>
      <c r="L21" s="52">
        <v>1991269.6</v>
      </c>
      <c r="M21" s="52">
        <v>969893.07120000001</v>
      </c>
      <c r="N21" s="52">
        <v>54762.353170000002</v>
      </c>
      <c r="O21" s="52">
        <v>572244.28229999996</v>
      </c>
      <c r="P21" s="52">
        <v>105050.2439</v>
      </c>
      <c r="Q21" s="52">
        <v>502663.44549999997</v>
      </c>
      <c r="R21" s="52">
        <v>136150.8891</v>
      </c>
      <c r="S21" s="52">
        <v>1054747.8759999999</v>
      </c>
      <c r="T21" s="52">
        <v>571137.74159999995</v>
      </c>
      <c r="U21" s="52">
        <v>294494.7916</v>
      </c>
      <c r="V21" s="52">
        <v>339651.49920000002</v>
      </c>
      <c r="W21" s="52">
        <v>63413.30255</v>
      </c>
      <c r="X21" s="52">
        <v>235142.55309999999</v>
      </c>
      <c r="Y21" s="52">
        <v>264002.15250000003</v>
      </c>
      <c r="Z21" s="52">
        <v>517331.1249</v>
      </c>
      <c r="AA21" s="52">
        <v>1653730.139</v>
      </c>
      <c r="AB21" s="52">
        <v>934376.4192</v>
      </c>
      <c r="AC21" s="52">
        <v>218118.8695</v>
      </c>
      <c r="AD21" s="52">
        <v>253529.18530000001</v>
      </c>
      <c r="AE21" s="52">
        <v>1188001.118</v>
      </c>
      <c r="AF21" s="52">
        <v>244455.57509999999</v>
      </c>
      <c r="AG21" s="52">
        <v>2111062.8429999999</v>
      </c>
    </row>
    <row r="22" spans="1:40" x14ac:dyDescent="0.35">
      <c r="A22" s="51" t="s">
        <v>330</v>
      </c>
      <c r="B22" s="52">
        <v>19149652.93</v>
      </c>
      <c r="C22" s="52">
        <v>23660488.600000001</v>
      </c>
      <c r="D22" s="52">
        <v>11993696.34</v>
      </c>
      <c r="E22" s="52">
        <v>9785014.1429999992</v>
      </c>
      <c r="F22" s="52">
        <v>12280135.300000001</v>
      </c>
      <c r="G22" s="52">
        <v>15470171.550000001</v>
      </c>
      <c r="H22" s="52">
        <v>16821732.66</v>
      </c>
      <c r="I22" s="52">
        <v>20532520.620000001</v>
      </c>
      <c r="J22" s="52">
        <v>21837824.77</v>
      </c>
      <c r="K22" s="52">
        <v>12771948.77</v>
      </c>
      <c r="L22" s="52">
        <v>17182359.370000001</v>
      </c>
      <c r="M22" s="52">
        <v>42520138.399999999</v>
      </c>
      <c r="N22" s="52">
        <v>10119435.07</v>
      </c>
      <c r="O22" s="52">
        <v>12056056.5</v>
      </c>
      <c r="P22" s="52">
        <v>12060914.539999999</v>
      </c>
      <c r="Q22" s="52">
        <v>14484011.050000001</v>
      </c>
      <c r="R22" s="52">
        <v>14743821.27</v>
      </c>
      <c r="S22" s="52">
        <v>15587562.66</v>
      </c>
      <c r="T22" s="52">
        <v>32970720.68</v>
      </c>
      <c r="U22" s="52">
        <v>14210903.560000001</v>
      </c>
      <c r="V22" s="52">
        <v>15436323.41</v>
      </c>
      <c r="W22" s="52">
        <v>15073479.92</v>
      </c>
      <c r="X22" s="52">
        <v>12100606.49</v>
      </c>
      <c r="Y22" s="52">
        <v>34958827.640000001</v>
      </c>
      <c r="Z22" s="52">
        <v>9007234.2650000006</v>
      </c>
      <c r="AA22" s="52">
        <v>12380795.189999999</v>
      </c>
      <c r="AB22" s="52">
        <v>13563093.15</v>
      </c>
      <c r="AC22" s="52">
        <v>11958873.52</v>
      </c>
      <c r="AD22" s="52">
        <v>7216552.0520000001</v>
      </c>
      <c r="AE22" s="52">
        <v>13632315.57</v>
      </c>
      <c r="AF22" s="52">
        <v>10872210.77</v>
      </c>
      <c r="AG22" s="52">
        <v>12433590.560000001</v>
      </c>
    </row>
    <row r="23" spans="1:40" x14ac:dyDescent="0.35">
      <c r="A23" s="51" t="s">
        <v>331</v>
      </c>
      <c r="B23" s="52">
        <v>2195185.554</v>
      </c>
      <c r="C23" s="52">
        <v>4189932.639</v>
      </c>
      <c r="D23" s="52">
        <v>3321934.7629999998</v>
      </c>
      <c r="E23" s="52">
        <v>3104861.8569999998</v>
      </c>
      <c r="F23" s="52">
        <v>2524020.2549999999</v>
      </c>
      <c r="G23" s="52">
        <v>1452673.835</v>
      </c>
      <c r="H23" s="52">
        <v>3771995.3739999998</v>
      </c>
      <c r="I23" s="52">
        <v>2721866.1159999999</v>
      </c>
      <c r="J23" s="52">
        <v>4569967.3389999997</v>
      </c>
      <c r="K23" s="52">
        <v>2120113.5180000002</v>
      </c>
      <c r="L23" s="52">
        <v>2265172.2659999998</v>
      </c>
      <c r="M23" s="52">
        <v>4216582.5439999998</v>
      </c>
      <c r="N23" s="52">
        <v>3852978.9610000001</v>
      </c>
      <c r="O23" s="52">
        <v>7795845.9110000003</v>
      </c>
      <c r="P23" s="52">
        <v>3370408.9989999998</v>
      </c>
      <c r="Q23" s="52">
        <v>15404547.550000001</v>
      </c>
      <c r="R23" s="52">
        <v>1305095.5390000001</v>
      </c>
      <c r="S23" s="52">
        <v>4438404.8600000003</v>
      </c>
      <c r="T23" s="52">
        <v>3914959.63</v>
      </c>
      <c r="U23" s="52">
        <v>14223224.76</v>
      </c>
      <c r="V23" s="52">
        <v>2070533.94</v>
      </c>
      <c r="W23" s="52">
        <v>4099675.2149999999</v>
      </c>
      <c r="X23" s="52">
        <v>4332939.6869999999</v>
      </c>
      <c r="Y23" s="52">
        <v>1807085.074</v>
      </c>
      <c r="Z23" s="52">
        <v>9195946.057</v>
      </c>
      <c r="AA23" s="52">
        <v>15341571.369999999</v>
      </c>
      <c r="AB23" s="52">
        <v>7847443.3760000002</v>
      </c>
      <c r="AC23" s="52">
        <v>8706771.0109999999</v>
      </c>
      <c r="AD23" s="52">
        <v>1613551.2949999999</v>
      </c>
      <c r="AE23" s="52">
        <v>3375539.4580000001</v>
      </c>
      <c r="AF23" s="52">
        <v>2367735.9720000001</v>
      </c>
      <c r="AG23" s="52">
        <v>3182346.4870000002</v>
      </c>
    </row>
    <row r="24" spans="1:40" x14ac:dyDescent="0.35">
      <c r="A24" s="51" t="s">
        <v>332</v>
      </c>
      <c r="B24" s="52">
        <v>3031290024</v>
      </c>
      <c r="C24" s="52">
        <v>2398709407</v>
      </c>
      <c r="D24" s="52">
        <v>2517654125</v>
      </c>
      <c r="E24" s="52">
        <v>2356845870</v>
      </c>
      <c r="F24" s="52">
        <v>2476294551</v>
      </c>
      <c r="G24" s="52">
        <v>2420602983</v>
      </c>
      <c r="H24" s="52">
        <v>2944330094</v>
      </c>
      <c r="I24" s="52">
        <v>3124780145</v>
      </c>
      <c r="J24" s="52">
        <v>2934258055</v>
      </c>
      <c r="K24" s="52">
        <v>1476182449</v>
      </c>
      <c r="L24" s="52">
        <v>2251085999</v>
      </c>
      <c r="M24" s="52">
        <v>1895353654</v>
      </c>
      <c r="N24" s="52">
        <v>2606353444</v>
      </c>
      <c r="O24" s="52">
        <v>3414016941</v>
      </c>
      <c r="P24" s="52">
        <v>2744062685</v>
      </c>
      <c r="Q24" s="52">
        <v>2675676112</v>
      </c>
      <c r="R24" s="52">
        <v>2771701969</v>
      </c>
      <c r="S24" s="52">
        <v>1906475663</v>
      </c>
      <c r="T24" s="52">
        <v>2613442265</v>
      </c>
      <c r="U24" s="52">
        <v>2566796875</v>
      </c>
      <c r="V24" s="52">
        <v>2944523648</v>
      </c>
      <c r="W24" s="52">
        <v>2735666381</v>
      </c>
      <c r="X24" s="52">
        <v>2016820418</v>
      </c>
      <c r="Y24" s="52">
        <v>2555606590</v>
      </c>
      <c r="Z24" s="52">
        <v>1453603182</v>
      </c>
      <c r="AA24" s="52">
        <v>1432657332</v>
      </c>
      <c r="AB24" s="52">
        <v>1187071573</v>
      </c>
      <c r="AC24" s="52">
        <v>2216248296</v>
      </c>
      <c r="AD24" s="52">
        <v>1342157387</v>
      </c>
      <c r="AE24" s="52">
        <v>1418063572</v>
      </c>
      <c r="AF24" s="52">
        <v>1339622821</v>
      </c>
      <c r="AG24" s="52">
        <v>1555540031</v>
      </c>
      <c r="AK24" s="21"/>
      <c r="AL24" s="21"/>
      <c r="AM24" s="21"/>
      <c r="AN24" s="21"/>
    </row>
    <row r="25" spans="1:40" x14ac:dyDescent="0.35">
      <c r="A25" s="51" t="s">
        <v>333</v>
      </c>
      <c r="B25" s="52">
        <v>511821.99930000002</v>
      </c>
      <c r="C25" s="52">
        <v>716080.10829999996</v>
      </c>
      <c r="D25" s="52">
        <v>1011609.534</v>
      </c>
      <c r="E25" s="52">
        <v>111205.24559999999</v>
      </c>
      <c r="F25" s="52">
        <v>1223834.351</v>
      </c>
      <c r="G25" s="52">
        <v>1318202.5919999999</v>
      </c>
      <c r="H25" s="52">
        <v>426063.7708</v>
      </c>
      <c r="I25" s="52">
        <v>936188.86739999999</v>
      </c>
      <c r="J25" s="52">
        <v>806983.88710000005</v>
      </c>
      <c r="K25" s="52">
        <v>1584869.723</v>
      </c>
      <c r="L25" s="52">
        <v>425843.59950000001</v>
      </c>
      <c r="M25" s="52">
        <v>6835638.3490000004</v>
      </c>
      <c r="N25" s="52">
        <v>75381541.459999993</v>
      </c>
      <c r="O25" s="52">
        <v>10970842.01</v>
      </c>
      <c r="P25" s="52">
        <v>4887157.8150000004</v>
      </c>
      <c r="Q25" s="52">
        <v>769559.01859999995</v>
      </c>
      <c r="R25" s="52">
        <v>4866147.2110000001</v>
      </c>
      <c r="S25" s="52">
        <v>14171645.550000001</v>
      </c>
      <c r="T25" s="52">
        <v>64329694.409999996</v>
      </c>
      <c r="U25" s="52">
        <v>17748263.100000001</v>
      </c>
      <c r="V25" s="52">
        <v>69185602.079999998</v>
      </c>
      <c r="W25" s="52">
        <v>21752150.100000001</v>
      </c>
      <c r="X25" s="52">
        <v>18761651.949999999</v>
      </c>
      <c r="Y25" s="52">
        <v>1214924543</v>
      </c>
      <c r="Z25" s="52">
        <v>5511467.7259999998</v>
      </c>
      <c r="AA25" s="52">
        <v>1843384181</v>
      </c>
      <c r="AB25" s="52">
        <v>2139026348</v>
      </c>
      <c r="AC25" s="52">
        <v>13346308.82</v>
      </c>
      <c r="AD25" s="52">
        <v>11495966.34</v>
      </c>
      <c r="AE25" s="52">
        <v>730291102.39999998</v>
      </c>
      <c r="AF25" s="52">
        <v>1178358.182</v>
      </c>
      <c r="AG25" s="52">
        <v>2077503063</v>
      </c>
      <c r="AK25" s="20"/>
      <c r="AL25" s="20"/>
      <c r="AM25" s="20"/>
      <c r="AN25" s="20"/>
    </row>
    <row r="26" spans="1:40" x14ac:dyDescent="0.35">
      <c r="A26" s="51" t="s">
        <v>334</v>
      </c>
      <c r="B26" s="52">
        <v>208230.83619999999</v>
      </c>
      <c r="C26" s="52">
        <v>760950.40949999995</v>
      </c>
      <c r="D26" s="52">
        <v>1051062.611</v>
      </c>
      <c r="E26" s="52">
        <v>976921.73239999998</v>
      </c>
      <c r="F26" s="52">
        <v>1416006.236</v>
      </c>
      <c r="G26" s="52">
        <v>938609.94530000002</v>
      </c>
      <c r="H26" s="52">
        <v>1158096.2949999999</v>
      </c>
      <c r="I26" s="52">
        <v>329073.46750000003</v>
      </c>
      <c r="J26" s="52">
        <v>892848.86620000005</v>
      </c>
      <c r="K26" s="52">
        <v>706233.70010000002</v>
      </c>
      <c r="L26" s="52">
        <v>1025244.224</v>
      </c>
      <c r="M26" s="52">
        <v>1710649.166</v>
      </c>
      <c r="N26" s="52">
        <v>3407461.6710000001</v>
      </c>
      <c r="O26" s="52">
        <v>2649678.3670000001</v>
      </c>
      <c r="P26" s="52">
        <v>4233136.8119999999</v>
      </c>
      <c r="Q26" s="52">
        <v>3515969.5839999998</v>
      </c>
      <c r="R26" s="52">
        <v>2289465.4509999999</v>
      </c>
      <c r="S26" s="52">
        <v>3527567.3330000001</v>
      </c>
      <c r="T26" s="52">
        <v>1074485.27</v>
      </c>
      <c r="U26" s="52">
        <v>4334918.4479999999</v>
      </c>
      <c r="V26" s="52">
        <v>737439.45050000004</v>
      </c>
      <c r="W26" s="52">
        <v>9691340.6459999997</v>
      </c>
      <c r="X26" s="52">
        <v>1544638.0519999999</v>
      </c>
      <c r="Y26" s="52">
        <v>605401.98730000004</v>
      </c>
      <c r="Z26" s="52">
        <v>1521447.077</v>
      </c>
      <c r="AA26" s="52">
        <v>10866840.9</v>
      </c>
      <c r="AB26" s="52">
        <v>3842754.423</v>
      </c>
      <c r="AC26" s="52">
        <v>9658305.5480000004</v>
      </c>
      <c r="AD26" s="52">
        <v>734715.6041</v>
      </c>
      <c r="AE26" s="52">
        <v>2423295.7170000002</v>
      </c>
      <c r="AF26" s="52">
        <v>998492.04559999995</v>
      </c>
      <c r="AG26" s="52">
        <v>658578.75560000003</v>
      </c>
      <c r="AK26" s="20"/>
      <c r="AL26" s="20"/>
      <c r="AM26" s="20"/>
      <c r="AN26" s="20"/>
    </row>
    <row r="27" spans="1:40" x14ac:dyDescent="0.35">
      <c r="A27" s="51" t="s">
        <v>335</v>
      </c>
      <c r="B27" s="52">
        <v>9790598.3489999995</v>
      </c>
      <c r="C27" s="52">
        <v>38583909.640000001</v>
      </c>
      <c r="D27" s="52">
        <v>10458074.449999999</v>
      </c>
      <c r="E27" s="52">
        <v>6230771.8159999996</v>
      </c>
      <c r="F27" s="52">
        <v>3976118.8050000002</v>
      </c>
      <c r="G27" s="52">
        <v>9360307.3890000004</v>
      </c>
      <c r="H27" s="52">
        <v>6072483.4369999999</v>
      </c>
      <c r="I27" s="52">
        <v>9522174.3369999994</v>
      </c>
      <c r="J27" s="52">
        <v>45962929.520000003</v>
      </c>
      <c r="K27" s="52">
        <v>8219917.5860000001</v>
      </c>
      <c r="L27" s="52">
        <v>16048883.609999999</v>
      </c>
      <c r="M27" s="52">
        <v>10204367.74</v>
      </c>
      <c r="N27" s="52">
        <v>3805890.4670000002</v>
      </c>
      <c r="O27" s="52">
        <v>9039693.7039999999</v>
      </c>
      <c r="P27" s="52">
        <v>3190761.969</v>
      </c>
      <c r="Q27" s="52">
        <v>5684528.523</v>
      </c>
      <c r="R27" s="52">
        <v>5402423.6030000001</v>
      </c>
      <c r="S27" s="52">
        <v>8445288.4700000007</v>
      </c>
      <c r="T27" s="52">
        <v>6589664.2790000001</v>
      </c>
      <c r="U27" s="52">
        <v>3390891.5890000002</v>
      </c>
      <c r="V27" s="52">
        <v>11006352.720000001</v>
      </c>
      <c r="W27" s="52">
        <v>4012781.88</v>
      </c>
      <c r="X27" s="52">
        <v>8553842.0050000008</v>
      </c>
      <c r="Y27" s="52">
        <v>8026013.8559999997</v>
      </c>
      <c r="Z27" s="52">
        <v>6195942.6540000001</v>
      </c>
      <c r="AA27" s="52">
        <v>5354701.59</v>
      </c>
      <c r="AB27" s="52">
        <v>4939188.6679999996</v>
      </c>
      <c r="AC27" s="52">
        <v>3679392.7829999998</v>
      </c>
      <c r="AD27" s="52">
        <v>5159631.8279999997</v>
      </c>
      <c r="AE27" s="52">
        <v>7813722.5590000004</v>
      </c>
      <c r="AF27" s="52">
        <v>3014573.9130000002</v>
      </c>
      <c r="AG27" s="52">
        <v>7970101</v>
      </c>
      <c r="AK27" s="20"/>
      <c r="AL27" s="20"/>
      <c r="AM27" s="20"/>
      <c r="AN27" s="20"/>
    </row>
    <row r="28" spans="1:40" x14ac:dyDescent="0.35">
      <c r="A28" s="51" t="s">
        <v>336</v>
      </c>
      <c r="B28" s="52">
        <v>36007359.030000001</v>
      </c>
      <c r="C28" s="52">
        <v>27719138.329999998</v>
      </c>
      <c r="D28" s="52">
        <v>13133062.380000001</v>
      </c>
      <c r="E28" s="52">
        <v>126271011</v>
      </c>
      <c r="F28" s="52">
        <v>145332952</v>
      </c>
      <c r="G28" s="52">
        <v>50195873.609999999</v>
      </c>
      <c r="H28" s="52">
        <v>44450306.350000001</v>
      </c>
      <c r="I28" s="52">
        <v>7012077.9749999996</v>
      </c>
      <c r="J28" s="52">
        <v>27952016.050000001</v>
      </c>
      <c r="K28" s="52">
        <v>71555311.180000007</v>
      </c>
      <c r="L28" s="52">
        <v>10491858.369999999</v>
      </c>
      <c r="M28" s="52">
        <v>387716953.89999998</v>
      </c>
      <c r="N28" s="52">
        <v>184385638.90000001</v>
      </c>
      <c r="O28" s="52">
        <v>295605750.60000002</v>
      </c>
      <c r="P28" s="52">
        <v>277713188</v>
      </c>
      <c r="Q28" s="52">
        <v>609525817.20000005</v>
      </c>
      <c r="R28" s="52">
        <v>223610889.80000001</v>
      </c>
      <c r="S28" s="52">
        <v>34998607.780000001</v>
      </c>
      <c r="T28" s="52">
        <v>6597360.2479999997</v>
      </c>
      <c r="U28" s="52">
        <v>198904171.59999999</v>
      </c>
      <c r="V28" s="52">
        <v>52989960.640000001</v>
      </c>
      <c r="W28" s="52">
        <v>420786242.60000002</v>
      </c>
      <c r="X28" s="52">
        <v>9413810.432</v>
      </c>
      <c r="Y28" s="52">
        <v>34799156.259999998</v>
      </c>
      <c r="Z28" s="52">
        <v>12335656.33</v>
      </c>
      <c r="AA28" s="52">
        <v>192291938.80000001</v>
      </c>
      <c r="AB28" s="52">
        <v>933619232.89999998</v>
      </c>
      <c r="AC28" s="52">
        <v>210101665.09999999</v>
      </c>
      <c r="AD28" s="52">
        <v>107602685.40000001</v>
      </c>
      <c r="AE28" s="52">
        <v>142687211</v>
      </c>
      <c r="AF28" s="52">
        <v>40080483.439999998</v>
      </c>
      <c r="AG28" s="52">
        <v>166569815.19999999</v>
      </c>
      <c r="AK28" s="20"/>
      <c r="AL28" s="20"/>
      <c r="AM28" s="20"/>
      <c r="AN28" s="20"/>
    </row>
    <row r="29" spans="1:40" x14ac:dyDescent="0.35">
      <c r="A29" s="51" t="s">
        <v>337</v>
      </c>
      <c r="B29" s="52">
        <v>4902316.2970000003</v>
      </c>
      <c r="C29" s="52">
        <v>6600362.8509999998</v>
      </c>
      <c r="D29" s="52">
        <v>14310126.42</v>
      </c>
      <c r="E29" s="52">
        <v>29490296.93</v>
      </c>
      <c r="F29" s="52">
        <v>35102654.359999999</v>
      </c>
      <c r="G29" s="52">
        <v>6177144.125</v>
      </c>
      <c r="H29" s="52">
        <v>7437968.7319999998</v>
      </c>
      <c r="I29" s="52">
        <v>6460924.2450000001</v>
      </c>
      <c r="J29" s="52">
        <v>10068593.25</v>
      </c>
      <c r="K29" s="52">
        <v>6562792.4110000003</v>
      </c>
      <c r="L29" s="52">
        <v>4080600.878</v>
      </c>
      <c r="M29" s="52">
        <v>69297333.409999996</v>
      </c>
      <c r="N29" s="52">
        <v>43235636.729999997</v>
      </c>
      <c r="O29" s="52">
        <v>38812162.979999997</v>
      </c>
      <c r="P29" s="52">
        <v>29794920.289999999</v>
      </c>
      <c r="Q29" s="52">
        <v>96912432.480000004</v>
      </c>
      <c r="R29" s="52">
        <v>18736974.140000001</v>
      </c>
      <c r="S29" s="52">
        <v>26730917.73</v>
      </c>
      <c r="T29" s="52">
        <v>15470900.34</v>
      </c>
      <c r="U29" s="52">
        <v>28488392.390000001</v>
      </c>
      <c r="V29" s="52">
        <v>62658077.469999999</v>
      </c>
      <c r="W29" s="52">
        <v>55704239.630000003</v>
      </c>
      <c r="X29" s="52">
        <v>3367697.415</v>
      </c>
      <c r="Y29" s="52">
        <v>24062905.27</v>
      </c>
      <c r="Z29" s="52">
        <v>25382389.48</v>
      </c>
      <c r="AA29" s="52">
        <v>76068585.25</v>
      </c>
      <c r="AB29" s="52">
        <v>78743217.030000001</v>
      </c>
      <c r="AC29" s="52">
        <v>111701571.09999999</v>
      </c>
      <c r="AD29" s="52">
        <v>15151298.75</v>
      </c>
      <c r="AE29" s="52">
        <v>29692502.469999999</v>
      </c>
      <c r="AF29" s="52">
        <v>10379780.470000001</v>
      </c>
      <c r="AG29" s="52">
        <v>56163165.799999997</v>
      </c>
      <c r="AK29" s="20"/>
      <c r="AL29" s="20"/>
      <c r="AM29" s="20"/>
      <c r="AN29" s="20"/>
    </row>
    <row r="30" spans="1:40" x14ac:dyDescent="0.35">
      <c r="A30" s="51" t="s">
        <v>338</v>
      </c>
      <c r="B30" s="52">
        <v>31652764.399999999</v>
      </c>
      <c r="C30" s="52">
        <v>15735850.35</v>
      </c>
      <c r="D30" s="52">
        <v>6925330.3380000005</v>
      </c>
      <c r="E30" s="52">
        <v>3565635.29</v>
      </c>
      <c r="F30" s="52">
        <v>2977996.5890000002</v>
      </c>
      <c r="G30" s="52">
        <v>4538700.6749999998</v>
      </c>
      <c r="H30" s="52">
        <v>8471077.8530000001</v>
      </c>
      <c r="I30" s="52">
        <v>5040043.5130000003</v>
      </c>
      <c r="J30" s="52">
        <v>32312861.82</v>
      </c>
      <c r="K30" s="52">
        <v>21224385.710000001</v>
      </c>
      <c r="L30" s="52">
        <v>12438806.1</v>
      </c>
      <c r="M30" s="52">
        <v>32228380.84</v>
      </c>
      <c r="N30" s="52">
        <v>5495931.8190000001</v>
      </c>
      <c r="O30" s="52">
        <v>41095218.759999998</v>
      </c>
      <c r="P30" s="52">
        <v>4524387.5860000001</v>
      </c>
      <c r="Q30" s="52">
        <v>23721436.420000002</v>
      </c>
      <c r="R30" s="52">
        <v>8479658.0779999997</v>
      </c>
      <c r="S30" s="52">
        <v>29000276.559999999</v>
      </c>
      <c r="T30" s="52">
        <v>28365106.260000002</v>
      </c>
      <c r="U30" s="52">
        <v>18512794.02</v>
      </c>
      <c r="V30" s="52">
        <v>13346355.57</v>
      </c>
      <c r="W30" s="52">
        <v>4161270.9819999998</v>
      </c>
      <c r="X30" s="52">
        <v>26447839.109999999</v>
      </c>
      <c r="Y30" s="52">
        <v>16228712.24</v>
      </c>
      <c r="Z30" s="52">
        <v>28978603.969999999</v>
      </c>
      <c r="AA30" s="52">
        <v>29449705.219999999</v>
      </c>
      <c r="AB30" s="52">
        <v>9886868.375</v>
      </c>
      <c r="AC30" s="52">
        <v>7713038.2209999999</v>
      </c>
      <c r="AD30" s="52">
        <v>1054301.943</v>
      </c>
      <c r="AE30" s="52">
        <v>11658181.439999999</v>
      </c>
      <c r="AF30" s="52">
        <v>12173311.289999999</v>
      </c>
      <c r="AG30" s="52">
        <v>19424786.870000001</v>
      </c>
      <c r="AK30" s="20"/>
      <c r="AL30" s="20"/>
      <c r="AM30" s="20"/>
      <c r="AN30" s="20"/>
    </row>
    <row r="31" spans="1:40" x14ac:dyDescent="0.35">
      <c r="A31" s="51" t="s">
        <v>339</v>
      </c>
      <c r="B31" s="52">
        <v>192976922.80000001</v>
      </c>
      <c r="C31" s="52">
        <v>38007754.909999996</v>
      </c>
      <c r="D31" s="52">
        <v>48322063.659999996</v>
      </c>
      <c r="E31" s="52">
        <v>11129665.49</v>
      </c>
      <c r="F31" s="52">
        <v>15075460.699999999</v>
      </c>
      <c r="G31" s="52">
        <v>39837743.270000003</v>
      </c>
      <c r="H31" s="52">
        <v>43560813.850000001</v>
      </c>
      <c r="I31" s="52">
        <v>27524715.390000001</v>
      </c>
      <c r="J31" s="52">
        <v>87502417.200000003</v>
      </c>
      <c r="K31" s="52">
        <v>85629938.810000002</v>
      </c>
      <c r="L31" s="52">
        <v>92228906.5</v>
      </c>
      <c r="M31" s="52">
        <v>151707322.90000001</v>
      </c>
      <c r="N31" s="52">
        <v>44965968.43</v>
      </c>
      <c r="O31" s="52">
        <v>281015800.19999999</v>
      </c>
      <c r="P31" s="52">
        <v>33265548.870000001</v>
      </c>
      <c r="Q31" s="52">
        <v>69302196.640000001</v>
      </c>
      <c r="R31" s="52">
        <v>42782087.560000002</v>
      </c>
      <c r="S31" s="52">
        <v>52542234.630000003</v>
      </c>
      <c r="T31" s="52">
        <v>79134317.810000002</v>
      </c>
      <c r="U31" s="52">
        <v>81565505.180000007</v>
      </c>
      <c r="V31" s="52">
        <v>104823719.3</v>
      </c>
      <c r="W31" s="52">
        <v>30772851.879999999</v>
      </c>
      <c r="X31" s="52">
        <v>172531334</v>
      </c>
      <c r="Y31" s="52">
        <v>53973749.189999998</v>
      </c>
      <c r="Z31" s="52">
        <v>132118620.8</v>
      </c>
      <c r="AA31" s="52">
        <v>81868820.099999994</v>
      </c>
      <c r="AB31" s="52">
        <v>76261537.540000007</v>
      </c>
      <c r="AC31" s="52">
        <v>171388783.40000001</v>
      </c>
      <c r="AD31" s="52">
        <v>7343041.1380000003</v>
      </c>
      <c r="AE31" s="52">
        <v>99397920.219999999</v>
      </c>
      <c r="AF31" s="52">
        <v>25298780.449999999</v>
      </c>
      <c r="AG31" s="52">
        <v>57972255.539999999</v>
      </c>
      <c r="AK31" s="20"/>
      <c r="AL31" s="20"/>
      <c r="AM31" s="20"/>
      <c r="AN31" s="20"/>
    </row>
    <row r="32" spans="1:40" x14ac:dyDescent="0.35">
      <c r="A32" s="51" t="s">
        <v>340</v>
      </c>
      <c r="B32" s="52">
        <v>2406625096</v>
      </c>
      <c r="C32" s="52">
        <v>1123626963</v>
      </c>
      <c r="D32" s="52">
        <v>3927265009</v>
      </c>
      <c r="E32" s="52">
        <v>2193333095</v>
      </c>
      <c r="F32" s="52">
        <v>2059750404</v>
      </c>
      <c r="G32" s="52">
        <v>858205607</v>
      </c>
      <c r="H32" s="52">
        <v>1835831110</v>
      </c>
      <c r="I32" s="52">
        <v>3783645519</v>
      </c>
      <c r="J32" s="52">
        <v>1980858605</v>
      </c>
      <c r="K32" s="52">
        <v>1311347457</v>
      </c>
      <c r="L32" s="52">
        <v>3560459363</v>
      </c>
      <c r="M32" s="52">
        <v>2053274939</v>
      </c>
      <c r="N32" s="52">
        <v>2072293532</v>
      </c>
      <c r="O32" s="52">
        <v>7596226773</v>
      </c>
      <c r="P32" s="52">
        <v>1179062955</v>
      </c>
      <c r="Q32" s="52">
        <v>5207662185</v>
      </c>
      <c r="R32" s="52">
        <v>1269970129</v>
      </c>
      <c r="S32" s="52">
        <v>4144396218</v>
      </c>
      <c r="T32" s="52">
        <v>2477681575</v>
      </c>
      <c r="U32" s="52">
        <v>2549816889</v>
      </c>
      <c r="V32" s="52">
        <v>5258917226</v>
      </c>
      <c r="W32" s="52">
        <v>802023219.10000002</v>
      </c>
      <c r="X32" s="52">
        <v>2704992544</v>
      </c>
      <c r="Y32" s="52">
        <v>2790507267</v>
      </c>
      <c r="Z32" s="52">
        <v>4339294538</v>
      </c>
      <c r="AA32" s="52">
        <v>2062241643</v>
      </c>
      <c r="AB32" s="52">
        <v>2562627704</v>
      </c>
      <c r="AC32" s="52">
        <v>3898778601</v>
      </c>
      <c r="AD32" s="52">
        <v>405183096.30000001</v>
      </c>
      <c r="AE32" s="52">
        <v>3020765443</v>
      </c>
      <c r="AF32" s="52">
        <v>2248625159</v>
      </c>
      <c r="AG32" s="52">
        <v>4935768151</v>
      </c>
      <c r="AK32" s="20"/>
      <c r="AL32" s="20"/>
      <c r="AM32" s="20"/>
      <c r="AN32" s="20"/>
    </row>
    <row r="33" spans="1:40" x14ac:dyDescent="0.35">
      <c r="A33" s="51" t="s">
        <v>341</v>
      </c>
      <c r="B33" s="52">
        <v>2058412.834</v>
      </c>
      <c r="C33" s="52">
        <v>149606.50539999999</v>
      </c>
      <c r="D33" s="52">
        <v>528018.82220000005</v>
      </c>
      <c r="E33" s="52">
        <v>1508062.196</v>
      </c>
      <c r="F33" s="52">
        <v>578773.27419999999</v>
      </c>
      <c r="G33" s="52">
        <v>466607.1214</v>
      </c>
      <c r="H33" s="52">
        <v>601265.87970000005</v>
      </c>
      <c r="I33" s="52">
        <v>774510.58779999998</v>
      </c>
      <c r="J33" s="52">
        <v>139678.61540000001</v>
      </c>
      <c r="K33" s="52">
        <v>2574885.273</v>
      </c>
      <c r="L33" s="52">
        <v>296796.85609999998</v>
      </c>
      <c r="M33" s="52">
        <v>3689114.25</v>
      </c>
      <c r="N33" s="52">
        <v>2899639.6150000002</v>
      </c>
      <c r="O33" s="52">
        <v>2096952.59</v>
      </c>
      <c r="P33" s="52">
        <v>1452197.8119999999</v>
      </c>
      <c r="Q33" s="52">
        <v>9322937.0120000001</v>
      </c>
      <c r="R33" s="52">
        <v>1962048.9920000001</v>
      </c>
      <c r="S33" s="52">
        <v>1721207.89</v>
      </c>
      <c r="T33" s="52">
        <v>390549.90399999998</v>
      </c>
      <c r="U33" s="52">
        <v>4731224.716</v>
      </c>
      <c r="V33" s="52">
        <v>1667669.747</v>
      </c>
      <c r="W33" s="52">
        <v>3107479.7749999999</v>
      </c>
      <c r="X33" s="52">
        <v>1722631.5630000001</v>
      </c>
      <c r="Y33" s="52">
        <v>1413690.0449999999</v>
      </c>
      <c r="Z33" s="52">
        <v>508456.73729999998</v>
      </c>
      <c r="AA33" s="52">
        <v>1716945.12</v>
      </c>
      <c r="AB33" s="52">
        <v>2934102.281</v>
      </c>
      <c r="AC33" s="52">
        <v>3001529.3130000001</v>
      </c>
      <c r="AD33" s="52">
        <v>166641.36420000001</v>
      </c>
      <c r="AE33" s="52">
        <v>1035303.855</v>
      </c>
      <c r="AF33" s="52">
        <v>460306.44510000001</v>
      </c>
      <c r="AG33" s="52">
        <v>5806279.8470000001</v>
      </c>
      <c r="AK33" s="20"/>
      <c r="AL33" s="20"/>
      <c r="AM33" s="20"/>
      <c r="AN33" s="20"/>
    </row>
    <row r="34" spans="1:40" x14ac:dyDescent="0.35">
      <c r="A34" s="51" t="s">
        <v>342</v>
      </c>
      <c r="B34" s="52">
        <v>61387922.630000003</v>
      </c>
      <c r="C34" s="52">
        <v>58755459.729999997</v>
      </c>
      <c r="D34" s="52">
        <v>17085160.559999999</v>
      </c>
      <c r="E34" s="52">
        <v>7166296.6349999998</v>
      </c>
      <c r="F34" s="52">
        <v>8557934.1760000009</v>
      </c>
      <c r="G34" s="52">
        <v>4597888.6009999998</v>
      </c>
      <c r="H34" s="52">
        <v>3972055.773</v>
      </c>
      <c r="I34" s="52">
        <v>15840035.92</v>
      </c>
      <c r="J34" s="52">
        <v>71578660.049999997</v>
      </c>
      <c r="K34" s="52">
        <v>57624741.32</v>
      </c>
      <c r="L34" s="52">
        <v>4422699.1339999996</v>
      </c>
      <c r="M34" s="52">
        <v>62090052.869999997</v>
      </c>
      <c r="N34" s="52">
        <v>23932676.25</v>
      </c>
      <c r="O34" s="52">
        <v>76027989.040000007</v>
      </c>
      <c r="P34" s="52">
        <v>24173388.780000001</v>
      </c>
      <c r="Q34" s="52">
        <v>61395282.560000002</v>
      </c>
      <c r="R34" s="52">
        <v>16477604.310000001</v>
      </c>
      <c r="S34" s="52">
        <v>51578106.520000003</v>
      </c>
      <c r="T34" s="52">
        <v>78598679.780000001</v>
      </c>
      <c r="U34" s="52">
        <v>11674666.390000001</v>
      </c>
      <c r="V34" s="52">
        <v>5443744.8260000004</v>
      </c>
      <c r="W34" s="52">
        <v>16892123.210000001</v>
      </c>
      <c r="X34" s="52">
        <v>62981178.990000002</v>
      </c>
      <c r="Y34" s="52">
        <v>54224055.469999999</v>
      </c>
      <c r="Z34" s="52">
        <v>52821465.130000003</v>
      </c>
      <c r="AA34" s="52">
        <v>83954506.629999995</v>
      </c>
      <c r="AB34" s="52">
        <v>9972557.0590000004</v>
      </c>
      <c r="AC34" s="52">
        <v>55307850.539999999</v>
      </c>
      <c r="AD34" s="52">
        <v>6845265.6940000001</v>
      </c>
      <c r="AE34" s="52">
        <v>26362928.02</v>
      </c>
      <c r="AF34" s="52">
        <v>16392443.23</v>
      </c>
      <c r="AG34" s="52">
        <v>48498583.759999998</v>
      </c>
    </row>
    <row r="35" spans="1:40" x14ac:dyDescent="0.35">
      <c r="A35" s="51" t="s">
        <v>343</v>
      </c>
      <c r="B35" s="52">
        <v>15250875.48</v>
      </c>
      <c r="C35" s="52">
        <v>21242938.219999999</v>
      </c>
      <c r="D35" s="52">
        <v>15732030.68</v>
      </c>
      <c r="E35" s="52">
        <v>11430599.949999999</v>
      </c>
      <c r="F35" s="52">
        <v>15223624.9</v>
      </c>
      <c r="G35" s="52">
        <v>20939901.969999999</v>
      </c>
      <c r="H35" s="52">
        <v>19089354.780000001</v>
      </c>
      <c r="I35" s="52">
        <v>16176706.5</v>
      </c>
      <c r="J35" s="52">
        <v>21617096.140000001</v>
      </c>
      <c r="K35" s="52">
        <v>15814789.140000001</v>
      </c>
      <c r="L35" s="52">
        <v>9492953.9199999999</v>
      </c>
      <c r="M35" s="52">
        <v>52113302.409999996</v>
      </c>
      <c r="N35" s="52">
        <v>21216898.420000002</v>
      </c>
      <c r="O35" s="52">
        <v>65910617.979999997</v>
      </c>
      <c r="P35" s="52">
        <v>15426387.539999999</v>
      </c>
      <c r="Q35" s="52">
        <v>45248802.090000004</v>
      </c>
      <c r="R35" s="52">
        <v>21649044.670000002</v>
      </c>
      <c r="S35" s="52">
        <v>55910880.700000003</v>
      </c>
      <c r="T35" s="52">
        <v>36977721.590000004</v>
      </c>
      <c r="U35" s="52">
        <v>54648945.740000002</v>
      </c>
      <c r="V35" s="52">
        <v>19097885.199999999</v>
      </c>
      <c r="W35" s="52">
        <v>20477520.550000001</v>
      </c>
      <c r="X35" s="52">
        <v>58945401.939999998</v>
      </c>
      <c r="Y35" s="52">
        <v>31417792.420000002</v>
      </c>
      <c r="Z35" s="52">
        <v>14054433.390000001</v>
      </c>
      <c r="AA35" s="52">
        <v>69672225.379999995</v>
      </c>
      <c r="AB35" s="52">
        <v>69650204.299999997</v>
      </c>
      <c r="AC35" s="52">
        <v>52588639.780000001</v>
      </c>
      <c r="AD35" s="52">
        <v>9509195.7789999992</v>
      </c>
      <c r="AE35" s="52">
        <v>40840146.520000003</v>
      </c>
      <c r="AF35" s="52">
        <v>24354837.77</v>
      </c>
      <c r="AG35" s="52">
        <v>33877553.399999999</v>
      </c>
    </row>
    <row r="36" spans="1:40" x14ac:dyDescent="0.35">
      <c r="A36" s="51" t="s">
        <v>344</v>
      </c>
      <c r="B36" s="52">
        <v>12760269.779999999</v>
      </c>
      <c r="C36" s="52">
        <v>19195452.539999999</v>
      </c>
      <c r="D36" s="52">
        <v>61213662.850000001</v>
      </c>
      <c r="E36" s="52">
        <v>14417297.24</v>
      </c>
      <c r="F36" s="52">
        <v>17281994.559999999</v>
      </c>
      <c r="G36" s="52">
        <v>17571011.039999999</v>
      </c>
      <c r="H36" s="52">
        <v>8995331.4340000004</v>
      </c>
      <c r="I36" s="52">
        <v>11253124.49</v>
      </c>
      <c r="J36" s="52">
        <v>11113066.550000001</v>
      </c>
      <c r="K36" s="52">
        <v>8295997.574</v>
      </c>
      <c r="L36" s="52">
        <v>10064176.619999999</v>
      </c>
      <c r="M36" s="52">
        <v>27730287.82</v>
      </c>
      <c r="N36" s="52">
        <v>29701370.370000001</v>
      </c>
      <c r="O36" s="52">
        <v>26926413.530000001</v>
      </c>
      <c r="P36" s="52">
        <v>20353682.640000001</v>
      </c>
      <c r="Q36" s="52">
        <v>31818770.329999998</v>
      </c>
      <c r="R36" s="52">
        <v>27835922.25</v>
      </c>
      <c r="S36" s="52">
        <v>38937076.289999999</v>
      </c>
      <c r="T36" s="52">
        <v>25167233.010000002</v>
      </c>
      <c r="U36" s="52">
        <v>32551463.289999999</v>
      </c>
      <c r="V36" s="52">
        <v>16203725.41</v>
      </c>
      <c r="W36" s="52">
        <v>31278908.649999999</v>
      </c>
      <c r="X36" s="52">
        <v>11395472.199999999</v>
      </c>
      <c r="Y36" s="52">
        <v>10932993.279999999</v>
      </c>
      <c r="Z36" s="52">
        <v>18036287.760000002</v>
      </c>
      <c r="AA36" s="52">
        <v>42767315.490000002</v>
      </c>
      <c r="AB36" s="52">
        <v>25166415.489999998</v>
      </c>
      <c r="AC36" s="52">
        <v>38230337.219999999</v>
      </c>
      <c r="AD36" s="52">
        <v>11125068.84</v>
      </c>
      <c r="AE36" s="52">
        <v>52589423.219999999</v>
      </c>
      <c r="AF36" s="52">
        <v>19204947.23</v>
      </c>
      <c r="AG36" s="52">
        <v>16547586.970000001</v>
      </c>
    </row>
    <row r="37" spans="1:40" x14ac:dyDescent="0.35">
      <c r="A37" s="51" t="s">
        <v>65</v>
      </c>
      <c r="B37" s="52">
        <v>379908.37689999997</v>
      </c>
      <c r="C37" s="52">
        <v>375411.53120000003</v>
      </c>
      <c r="D37" s="52">
        <v>201475.62479999999</v>
      </c>
      <c r="E37" s="52">
        <v>167848.43979999999</v>
      </c>
      <c r="F37" s="52">
        <v>262937.37880000001</v>
      </c>
      <c r="G37" s="52">
        <v>218323.58309999999</v>
      </c>
      <c r="H37" s="52">
        <v>324497.03249999997</v>
      </c>
      <c r="I37" s="52">
        <v>298092.81949999998</v>
      </c>
      <c r="J37" s="52">
        <v>239486.99100000001</v>
      </c>
      <c r="K37" s="52">
        <v>873648.81169999996</v>
      </c>
      <c r="L37" s="52">
        <v>154346.91510000001</v>
      </c>
      <c r="M37" s="52">
        <v>1368876.696</v>
      </c>
      <c r="N37" s="52">
        <v>1207304.3489999999</v>
      </c>
      <c r="O37" s="52">
        <v>1239195.541</v>
      </c>
      <c r="P37" s="52">
        <v>1359161.9580000001</v>
      </c>
      <c r="Q37" s="52">
        <v>2511470.4720000001</v>
      </c>
      <c r="R37" s="52">
        <v>508347.64299999998</v>
      </c>
      <c r="S37" s="52">
        <v>873897.9926</v>
      </c>
      <c r="T37" s="52">
        <v>216861.12959999999</v>
      </c>
      <c r="U37" s="52">
        <v>1494820.0619999999</v>
      </c>
      <c r="V37" s="52">
        <v>652279.94030000002</v>
      </c>
      <c r="W37" s="52">
        <v>939460.06629999995</v>
      </c>
      <c r="X37" s="52">
        <v>245154.83910000001</v>
      </c>
      <c r="Y37" s="52">
        <v>278346.59869999997</v>
      </c>
      <c r="Z37" s="52">
        <v>338355.33260000002</v>
      </c>
      <c r="AA37" s="52">
        <v>1194294.781</v>
      </c>
      <c r="AB37" s="52">
        <v>1815931.3729999999</v>
      </c>
      <c r="AC37" s="52">
        <v>1169426.932</v>
      </c>
      <c r="AD37" s="52">
        <v>187007.40760000001</v>
      </c>
      <c r="AE37" s="52">
        <v>1007531.769</v>
      </c>
      <c r="AF37" s="52">
        <v>276050.60190000001</v>
      </c>
      <c r="AG37" s="52">
        <v>1735637.8389999999</v>
      </c>
    </row>
    <row r="38" spans="1:40" x14ac:dyDescent="0.35">
      <c r="A38" s="51" t="s">
        <v>345</v>
      </c>
      <c r="B38" s="52">
        <v>47782572.18</v>
      </c>
      <c r="C38" s="52">
        <v>1576998.6740000001</v>
      </c>
      <c r="D38" s="52">
        <v>1695248.9</v>
      </c>
      <c r="E38" s="52">
        <v>59045931.710000001</v>
      </c>
      <c r="F38" s="52">
        <v>91520.886929999993</v>
      </c>
      <c r="G38" s="52">
        <v>128019.3734</v>
      </c>
      <c r="H38" s="52">
        <v>276384.29739999998</v>
      </c>
      <c r="I38" s="52">
        <v>23138840.809999999</v>
      </c>
      <c r="J38" s="52">
        <v>861959.49730000005</v>
      </c>
      <c r="K38" s="52">
        <v>106594102.8</v>
      </c>
      <c r="L38" s="52">
        <v>3732417.196</v>
      </c>
      <c r="M38" s="52">
        <v>69559155.739999995</v>
      </c>
      <c r="N38" s="52">
        <v>9888913.4389999993</v>
      </c>
      <c r="O38" s="52">
        <v>1821641.551</v>
      </c>
      <c r="P38" s="52">
        <v>7628072.0290000001</v>
      </c>
      <c r="Q38" s="52">
        <v>145101968.40000001</v>
      </c>
      <c r="R38" s="52">
        <v>7811557.4400000004</v>
      </c>
      <c r="S38" s="52">
        <v>7629893.1500000004</v>
      </c>
      <c r="T38" s="52">
        <v>346002.72019999998</v>
      </c>
      <c r="U38" s="52">
        <v>13365144.68</v>
      </c>
      <c r="V38" s="52">
        <v>25797947.82</v>
      </c>
      <c r="W38" s="52">
        <v>22528351.870000001</v>
      </c>
      <c r="X38" s="52">
        <v>8637571.0639999993</v>
      </c>
      <c r="Y38" s="52">
        <v>20254901.550000001</v>
      </c>
      <c r="Z38" s="52">
        <v>1015870.528</v>
      </c>
      <c r="AA38" s="52">
        <v>546043.55070000002</v>
      </c>
      <c r="AB38" s="52">
        <v>5896142.6299999999</v>
      </c>
      <c r="AC38" s="52">
        <v>218705.18900000001</v>
      </c>
      <c r="AD38" s="52">
        <v>42405.034549999997</v>
      </c>
      <c r="AE38" s="52">
        <v>396345.70549999998</v>
      </c>
      <c r="AF38" s="52">
        <v>1688795.598</v>
      </c>
      <c r="AG38" s="52">
        <v>63540023.32</v>
      </c>
    </row>
    <row r="39" spans="1:40" x14ac:dyDescent="0.35">
      <c r="A39" s="51" t="s">
        <v>346</v>
      </c>
      <c r="B39" s="52">
        <v>43308444.710000001</v>
      </c>
      <c r="C39" s="52">
        <v>67033413.880000003</v>
      </c>
      <c r="D39" s="52">
        <v>34522043.880000003</v>
      </c>
      <c r="E39" s="52">
        <v>1479651.811</v>
      </c>
      <c r="F39" s="52">
        <v>9633321.5649999995</v>
      </c>
      <c r="G39" s="52">
        <v>20145974.039999999</v>
      </c>
      <c r="H39" s="52">
        <v>17947266.210000001</v>
      </c>
      <c r="I39" s="52">
        <v>12118956.640000001</v>
      </c>
      <c r="J39" s="52">
        <v>74137923.079999998</v>
      </c>
      <c r="K39" s="52">
        <v>26292944.739999998</v>
      </c>
      <c r="L39" s="52">
        <v>35554523.100000001</v>
      </c>
      <c r="M39" s="52">
        <v>22317157.68</v>
      </c>
      <c r="N39" s="52">
        <v>13318940.51</v>
      </c>
      <c r="O39" s="52">
        <v>192131748.69999999</v>
      </c>
      <c r="P39" s="52">
        <v>24047187.09</v>
      </c>
      <c r="Q39" s="52">
        <v>26504208.780000001</v>
      </c>
      <c r="R39" s="52">
        <v>24549822.27</v>
      </c>
      <c r="S39" s="52">
        <v>24217810.260000002</v>
      </c>
      <c r="T39" s="52">
        <v>79062702.620000005</v>
      </c>
      <c r="U39" s="52">
        <v>11948148.23</v>
      </c>
      <c r="V39" s="52">
        <v>25150366.789999999</v>
      </c>
      <c r="W39" s="52">
        <v>16431735.83</v>
      </c>
      <c r="X39" s="52">
        <v>83932377.650000006</v>
      </c>
      <c r="Y39" s="52">
        <v>52592068.219999999</v>
      </c>
      <c r="Z39" s="52">
        <v>65701552.840000004</v>
      </c>
      <c r="AA39" s="52">
        <v>41908260.310000002</v>
      </c>
      <c r="AB39" s="52">
        <v>22727596.420000002</v>
      </c>
      <c r="AC39" s="52">
        <v>23858633.109999999</v>
      </c>
      <c r="AD39" s="52">
        <v>6367186.6059999997</v>
      </c>
      <c r="AE39" s="52">
        <v>6830067.8260000004</v>
      </c>
      <c r="AF39" s="52">
        <v>35636439.289999999</v>
      </c>
      <c r="AG39" s="52">
        <v>35615166.090000004</v>
      </c>
    </row>
    <row r="40" spans="1:40" x14ac:dyDescent="0.35">
      <c r="A40" s="51" t="s">
        <v>347</v>
      </c>
      <c r="B40" s="52">
        <v>29747.00261</v>
      </c>
      <c r="C40" s="52">
        <v>66899.82935</v>
      </c>
      <c r="D40" s="52">
        <v>37558.342109999998</v>
      </c>
      <c r="E40" s="52">
        <v>79757.552679999993</v>
      </c>
      <c r="F40" s="52">
        <v>44443.475059999997</v>
      </c>
      <c r="G40" s="52">
        <v>36255.82617</v>
      </c>
      <c r="H40" s="52">
        <v>45781.823060000002</v>
      </c>
      <c r="I40" s="52">
        <v>38124.510719999998</v>
      </c>
      <c r="J40" s="52">
        <v>72023.598849999995</v>
      </c>
      <c r="K40" s="52">
        <v>117907.2215</v>
      </c>
      <c r="L40" s="52">
        <v>35412.179889999999</v>
      </c>
      <c r="M40" s="52">
        <v>63456.252009999997</v>
      </c>
      <c r="N40" s="52">
        <v>69317.645139999993</v>
      </c>
      <c r="O40" s="52">
        <v>67788.649619999997</v>
      </c>
      <c r="P40" s="52">
        <v>58537.503530000002</v>
      </c>
      <c r="Q40" s="52">
        <v>141651.82500000001</v>
      </c>
      <c r="R40" s="52">
        <v>65153.803890000003</v>
      </c>
      <c r="S40" s="52">
        <v>63521.563099999999</v>
      </c>
      <c r="T40" s="52">
        <v>50748.081039999997</v>
      </c>
      <c r="U40" s="52">
        <v>82759.883650000003</v>
      </c>
      <c r="V40" s="52">
        <v>42689.778059999997</v>
      </c>
      <c r="W40" s="52">
        <v>65897.413310000004</v>
      </c>
      <c r="X40" s="52">
        <v>31051.085749999998</v>
      </c>
      <c r="Y40" s="52">
        <v>36532.78024</v>
      </c>
      <c r="Z40" s="52">
        <v>41468.379760000003</v>
      </c>
      <c r="AA40" s="52">
        <v>75086.457280000002</v>
      </c>
      <c r="AB40" s="52">
        <v>96597.810960000003</v>
      </c>
      <c r="AC40" s="52">
        <v>76059.817120000007</v>
      </c>
      <c r="AD40" s="52">
        <v>24925.678039999999</v>
      </c>
      <c r="AE40" s="52">
        <v>53824.68578</v>
      </c>
      <c r="AF40" s="52">
        <v>28054.21429</v>
      </c>
      <c r="AG40" s="52">
        <v>57284.877489999999</v>
      </c>
    </row>
    <row r="41" spans="1:40" x14ac:dyDescent="0.35">
      <c r="A41" s="51" t="s">
        <v>348</v>
      </c>
      <c r="B41" s="52">
        <v>5359685.9950000001</v>
      </c>
      <c r="C41" s="52">
        <v>3356644.9440000001</v>
      </c>
      <c r="D41" s="52">
        <v>1984608.2209999999</v>
      </c>
      <c r="E41" s="52">
        <v>1592028.693</v>
      </c>
      <c r="F41" s="52">
        <v>2753869.7230000002</v>
      </c>
      <c r="G41" s="52">
        <v>3362506.872</v>
      </c>
      <c r="H41" s="52">
        <v>1547771.659</v>
      </c>
      <c r="I41" s="52">
        <v>3634775.0260000001</v>
      </c>
      <c r="J41" s="52">
        <v>2707236.0060000001</v>
      </c>
      <c r="K41" s="52">
        <v>3208659.7930000001</v>
      </c>
      <c r="L41" s="52">
        <v>3947220.1779999998</v>
      </c>
      <c r="M41" s="52">
        <v>66194339.350000001</v>
      </c>
      <c r="N41" s="52">
        <v>36933799.009999998</v>
      </c>
      <c r="O41" s="52">
        <v>32889588.93</v>
      </c>
      <c r="P41" s="52">
        <v>7665222.7340000002</v>
      </c>
      <c r="Q41" s="52">
        <v>53705654.009999998</v>
      </c>
      <c r="R41" s="52">
        <v>5385808.4840000002</v>
      </c>
      <c r="S41" s="52">
        <v>17874206.57</v>
      </c>
      <c r="T41" s="52">
        <v>2862948.8879999998</v>
      </c>
      <c r="U41" s="52">
        <v>74283600.760000005</v>
      </c>
      <c r="V41" s="52">
        <v>4652008.324</v>
      </c>
      <c r="W41" s="52">
        <v>16184274.99</v>
      </c>
      <c r="X41" s="52">
        <v>1785903.3859999999</v>
      </c>
      <c r="Y41" s="52">
        <v>2869706.9210000001</v>
      </c>
      <c r="Z41" s="52">
        <v>3229286.9950000001</v>
      </c>
      <c r="AA41" s="52">
        <v>15028632.48</v>
      </c>
      <c r="AB41" s="52">
        <v>49977222.350000001</v>
      </c>
      <c r="AC41" s="52">
        <v>8593560.6009999998</v>
      </c>
      <c r="AD41" s="52">
        <v>3566653.2710000002</v>
      </c>
      <c r="AE41" s="52">
        <v>38889093.780000001</v>
      </c>
      <c r="AF41" s="52">
        <v>1878923.0379999999</v>
      </c>
      <c r="AG41" s="52">
        <v>5255384.6909999996</v>
      </c>
    </row>
    <row r="42" spans="1:40" x14ac:dyDescent="0.35">
      <c r="A42" s="51" t="s">
        <v>349</v>
      </c>
      <c r="B42" s="52">
        <v>39108731.990000002</v>
      </c>
      <c r="C42" s="52">
        <v>20117034.52</v>
      </c>
      <c r="D42" s="52">
        <v>20626797.899999999</v>
      </c>
      <c r="E42" s="52">
        <v>29818358.559999999</v>
      </c>
      <c r="F42" s="52">
        <v>41932085.020000003</v>
      </c>
      <c r="G42" s="52">
        <v>21083997.75</v>
      </c>
      <c r="H42" s="52">
        <v>32759174.300000001</v>
      </c>
      <c r="I42" s="52">
        <v>42891071.229999997</v>
      </c>
      <c r="J42" s="52">
        <v>67784304.010000005</v>
      </c>
      <c r="K42" s="52">
        <v>30455858.829999998</v>
      </c>
      <c r="L42" s="52">
        <v>59830574.810000002</v>
      </c>
      <c r="M42" s="52">
        <v>177150799.09999999</v>
      </c>
      <c r="N42" s="52">
        <v>107049567</v>
      </c>
      <c r="O42" s="52">
        <v>113116612.8</v>
      </c>
      <c r="P42" s="52">
        <v>57754691.619999997</v>
      </c>
      <c r="Q42" s="52">
        <v>186407294.90000001</v>
      </c>
      <c r="R42" s="52">
        <v>53107444.859999999</v>
      </c>
      <c r="S42" s="52">
        <v>67318438.230000004</v>
      </c>
      <c r="T42" s="52">
        <v>43625696.329999998</v>
      </c>
      <c r="U42" s="52">
        <v>182949805.69999999</v>
      </c>
      <c r="V42" s="52">
        <v>58592870.399999999</v>
      </c>
      <c r="W42" s="52">
        <v>69836960.290000007</v>
      </c>
      <c r="X42" s="52">
        <v>60286902.5</v>
      </c>
      <c r="Y42" s="52">
        <v>49439063.899999999</v>
      </c>
      <c r="Z42" s="52">
        <v>48525873.82</v>
      </c>
      <c r="AA42" s="52">
        <v>100298797.7</v>
      </c>
      <c r="AB42" s="52">
        <v>147993233.40000001</v>
      </c>
      <c r="AC42" s="52">
        <v>79785188.239999995</v>
      </c>
      <c r="AD42" s="52">
        <v>17145273.66</v>
      </c>
      <c r="AE42" s="52">
        <v>109761315.2</v>
      </c>
      <c r="AF42" s="52">
        <v>31378758.120000001</v>
      </c>
      <c r="AG42" s="52">
        <v>82932904.390000001</v>
      </c>
    </row>
    <row r="43" spans="1:40" x14ac:dyDescent="0.35">
      <c r="A43" s="51" t="s">
        <v>350</v>
      </c>
      <c r="B43" s="52">
        <v>66537265.450000003</v>
      </c>
      <c r="C43" s="52">
        <v>121389451.09999999</v>
      </c>
      <c r="D43" s="52">
        <v>67905842.609999999</v>
      </c>
      <c r="E43" s="52">
        <v>30111550.920000002</v>
      </c>
      <c r="F43" s="52">
        <v>39893830.039999999</v>
      </c>
      <c r="G43" s="52">
        <v>47393256.450000003</v>
      </c>
      <c r="H43" s="52">
        <v>35523253.670000002</v>
      </c>
      <c r="I43" s="52">
        <v>35542024.789999999</v>
      </c>
      <c r="J43" s="52">
        <v>28561301.949999999</v>
      </c>
      <c r="K43" s="52">
        <v>70889901.129999995</v>
      </c>
      <c r="L43" s="52">
        <v>67057703.710000001</v>
      </c>
      <c r="M43" s="52">
        <v>100560628.59999999</v>
      </c>
      <c r="N43" s="52">
        <v>60016393.840000004</v>
      </c>
      <c r="O43" s="52">
        <v>107539393.09999999</v>
      </c>
      <c r="P43" s="52">
        <v>41344936.590000004</v>
      </c>
      <c r="Q43" s="52">
        <v>77542898.569999993</v>
      </c>
      <c r="R43" s="52">
        <v>49802644.93</v>
      </c>
      <c r="S43" s="52">
        <v>102326470.40000001</v>
      </c>
      <c r="T43" s="52">
        <v>114489060.59999999</v>
      </c>
      <c r="U43" s="52">
        <v>73368721.25</v>
      </c>
      <c r="V43" s="52">
        <v>34984525.409999996</v>
      </c>
      <c r="W43" s="52">
        <v>56739675.030000001</v>
      </c>
      <c r="X43" s="52">
        <v>32774307.420000002</v>
      </c>
      <c r="Y43" s="52">
        <v>49304108.310000002</v>
      </c>
      <c r="Z43" s="52">
        <v>54375492.259999998</v>
      </c>
      <c r="AA43" s="52">
        <v>180876652.40000001</v>
      </c>
      <c r="AB43" s="52">
        <v>89770409.510000005</v>
      </c>
      <c r="AC43" s="52">
        <v>128585960.3</v>
      </c>
      <c r="AD43" s="52">
        <v>29936343.719999999</v>
      </c>
      <c r="AE43" s="52">
        <v>121045280.7</v>
      </c>
      <c r="AF43" s="52">
        <v>25329834.210000001</v>
      </c>
      <c r="AG43" s="52">
        <v>53914244.229999997</v>
      </c>
    </row>
    <row r="44" spans="1:40" x14ac:dyDescent="0.35">
      <c r="A44" s="51" t="s">
        <v>351</v>
      </c>
      <c r="B44" s="52">
        <v>10922675.369999999</v>
      </c>
      <c r="C44" s="52">
        <v>2445187.5380000002</v>
      </c>
      <c r="D44" s="52">
        <v>3693626.358</v>
      </c>
      <c r="E44" s="52">
        <v>4149481.8050000002</v>
      </c>
      <c r="F44" s="52">
        <v>4555391.22</v>
      </c>
      <c r="G44" s="52">
        <v>2470899.602</v>
      </c>
      <c r="H44" s="52">
        <v>2404544.6850000001</v>
      </c>
      <c r="I44" s="52">
        <v>15360464.970000001</v>
      </c>
      <c r="J44" s="52">
        <v>14177619.5</v>
      </c>
      <c r="K44" s="52">
        <v>3586312.0389999999</v>
      </c>
      <c r="L44" s="52">
        <v>16267254.710000001</v>
      </c>
      <c r="M44" s="52">
        <v>10521004.300000001</v>
      </c>
      <c r="N44" s="52">
        <v>5431618.9100000001</v>
      </c>
      <c r="O44" s="52">
        <v>6355668.0199999996</v>
      </c>
      <c r="P44" s="52">
        <v>3221049.2749999999</v>
      </c>
      <c r="Q44" s="52">
        <v>9858042.8310000002</v>
      </c>
      <c r="R44" s="52">
        <v>7339222.1909999996</v>
      </c>
      <c r="S44" s="52">
        <v>9667954.0399999991</v>
      </c>
      <c r="T44" s="52">
        <v>8966220.4639999997</v>
      </c>
      <c r="U44" s="52">
        <v>9276828.1950000003</v>
      </c>
      <c r="V44" s="52">
        <v>12992669.83</v>
      </c>
      <c r="W44" s="52">
        <v>4314750.8289999999</v>
      </c>
      <c r="X44" s="52">
        <v>9884478.3279999997</v>
      </c>
      <c r="Y44" s="52">
        <v>10268529.77</v>
      </c>
      <c r="Z44" s="52">
        <v>11971147.76</v>
      </c>
      <c r="AA44" s="52">
        <v>10294363.869999999</v>
      </c>
      <c r="AB44" s="52">
        <v>6388549.6270000003</v>
      </c>
      <c r="AC44" s="52">
        <v>6530539.1710000001</v>
      </c>
      <c r="AD44" s="52">
        <v>1713970.226</v>
      </c>
      <c r="AE44" s="52">
        <v>10437581.779999999</v>
      </c>
      <c r="AF44" s="52">
        <v>6268027.7939999998</v>
      </c>
      <c r="AG44" s="52">
        <v>23234135.52</v>
      </c>
    </row>
    <row r="45" spans="1:40" x14ac:dyDescent="0.35">
      <c r="A45" s="51" t="s">
        <v>352</v>
      </c>
      <c r="B45" s="52">
        <v>6785626.193</v>
      </c>
      <c r="C45" s="52">
        <v>9540463.1170000006</v>
      </c>
      <c r="D45" s="52">
        <v>6977520.5279999999</v>
      </c>
      <c r="E45" s="52">
        <v>9894726.4849999994</v>
      </c>
      <c r="F45" s="52">
        <v>18003339.399999999</v>
      </c>
      <c r="G45" s="52">
        <v>14820818.699999999</v>
      </c>
      <c r="H45" s="52">
        <v>18371668.539999999</v>
      </c>
      <c r="I45" s="52">
        <v>5503234.1869999999</v>
      </c>
      <c r="J45" s="52">
        <v>5277178.5769999996</v>
      </c>
      <c r="K45" s="52">
        <v>4312260.2680000002</v>
      </c>
      <c r="L45" s="52">
        <v>2226825.3390000002</v>
      </c>
      <c r="M45" s="52">
        <v>38496748.009999998</v>
      </c>
      <c r="N45" s="52">
        <v>70850413.609999999</v>
      </c>
      <c r="O45" s="52">
        <v>98384791.870000005</v>
      </c>
      <c r="P45" s="52">
        <v>52760682.939999998</v>
      </c>
      <c r="Q45" s="52">
        <v>64342245.359999999</v>
      </c>
      <c r="R45" s="52">
        <v>16259113.59</v>
      </c>
      <c r="S45" s="52">
        <v>51134639.68</v>
      </c>
      <c r="T45" s="52">
        <v>12555288.310000001</v>
      </c>
      <c r="U45" s="52">
        <v>39387093.359999999</v>
      </c>
      <c r="V45" s="52">
        <v>17392375.559999999</v>
      </c>
      <c r="W45" s="52">
        <v>36269902.68</v>
      </c>
      <c r="X45" s="52">
        <v>12523615.949999999</v>
      </c>
      <c r="Y45" s="52">
        <v>22623388.879999999</v>
      </c>
      <c r="Z45" s="52">
        <v>23589164.02</v>
      </c>
      <c r="AA45" s="52">
        <v>50495511.280000001</v>
      </c>
      <c r="AB45" s="52">
        <v>81343047.450000003</v>
      </c>
      <c r="AC45" s="52">
        <v>57799634.530000001</v>
      </c>
      <c r="AD45" s="52">
        <v>5688061.0789999999</v>
      </c>
      <c r="AE45" s="52">
        <v>27761157.359999999</v>
      </c>
      <c r="AF45" s="52">
        <v>5397827.9349999996</v>
      </c>
      <c r="AG45" s="52">
        <v>23891715.239999998</v>
      </c>
    </row>
    <row r="46" spans="1:40" x14ac:dyDescent="0.35">
      <c r="A46" s="51" t="s">
        <v>353</v>
      </c>
      <c r="B46" s="52">
        <v>52966632.990000002</v>
      </c>
      <c r="C46" s="52">
        <v>1760461.561</v>
      </c>
      <c r="D46" s="52">
        <v>9643076.1089999992</v>
      </c>
      <c r="E46" s="52">
        <v>53272085.259999998</v>
      </c>
      <c r="F46" s="52">
        <v>1264450.4169999999</v>
      </c>
      <c r="G46" s="52">
        <v>804379.04960000003</v>
      </c>
      <c r="H46" s="52">
        <v>353741.29220000003</v>
      </c>
      <c r="I46" s="52">
        <v>128033712.5</v>
      </c>
      <c r="J46" s="52">
        <v>505832.3419</v>
      </c>
      <c r="K46" s="52">
        <v>58838771.93</v>
      </c>
      <c r="L46" s="52">
        <v>875082.08730000001</v>
      </c>
      <c r="M46" s="52">
        <v>33534282.59</v>
      </c>
      <c r="N46" s="52">
        <v>18599636.550000001</v>
      </c>
      <c r="O46" s="52">
        <v>1018097.742</v>
      </c>
      <c r="P46" s="52">
        <v>26222962.59</v>
      </c>
      <c r="Q46" s="52">
        <v>156804468.59999999</v>
      </c>
      <c r="R46" s="52">
        <v>32175360.850000001</v>
      </c>
      <c r="S46" s="52">
        <v>9403146.1349999998</v>
      </c>
      <c r="T46" s="52">
        <v>414889.12569999998</v>
      </c>
      <c r="U46" s="52">
        <v>29876921.800000001</v>
      </c>
      <c r="V46" s="52">
        <v>66084888.520000003</v>
      </c>
      <c r="W46" s="52">
        <v>54108659.399999999</v>
      </c>
      <c r="X46" s="52">
        <v>46200711.539999999</v>
      </c>
      <c r="Y46" s="52">
        <v>81070670.730000004</v>
      </c>
      <c r="Z46" s="52">
        <v>7088053.6409999998</v>
      </c>
      <c r="AA46" s="52">
        <v>1993111.1810000001</v>
      </c>
      <c r="AB46" s="52">
        <v>10803067.34</v>
      </c>
      <c r="AC46" s="52">
        <v>3593886.67</v>
      </c>
      <c r="AD46" s="52">
        <v>230709.709</v>
      </c>
      <c r="AE46" s="52">
        <v>955064.17130000005</v>
      </c>
      <c r="AF46" s="52">
        <v>7564811.7369999997</v>
      </c>
      <c r="AG46" s="52">
        <v>128503206.7</v>
      </c>
    </row>
    <row r="47" spans="1:40" x14ac:dyDescent="0.35">
      <c r="A47" s="51" t="s">
        <v>354</v>
      </c>
      <c r="B47" s="52">
        <v>37433058.869999997</v>
      </c>
      <c r="C47" s="52">
        <v>111411046</v>
      </c>
      <c r="D47" s="52">
        <v>47152062.259999998</v>
      </c>
      <c r="E47" s="52">
        <v>32344484.800000001</v>
      </c>
      <c r="F47" s="52">
        <v>14274975.869999999</v>
      </c>
      <c r="G47" s="52">
        <v>18313524.359999999</v>
      </c>
      <c r="H47" s="52">
        <v>23514099.969999999</v>
      </c>
      <c r="I47" s="52">
        <v>38996550.219999999</v>
      </c>
      <c r="J47" s="52">
        <v>149197096.80000001</v>
      </c>
      <c r="K47" s="52">
        <v>57597221.030000001</v>
      </c>
      <c r="L47" s="52">
        <v>87699183.069999993</v>
      </c>
      <c r="M47" s="52">
        <v>53974570.409999996</v>
      </c>
      <c r="N47" s="52">
        <v>24260974.859999999</v>
      </c>
      <c r="O47" s="52">
        <v>85662776.439999998</v>
      </c>
      <c r="P47" s="52">
        <v>20785118.440000001</v>
      </c>
      <c r="Q47" s="52">
        <v>130237894.3</v>
      </c>
      <c r="R47" s="52">
        <v>20937630.16</v>
      </c>
      <c r="S47" s="52">
        <v>66440732.75</v>
      </c>
      <c r="T47" s="52">
        <v>56397511.130000003</v>
      </c>
      <c r="U47" s="52">
        <v>49536202.799999997</v>
      </c>
      <c r="V47" s="52">
        <v>44846068.409999996</v>
      </c>
      <c r="W47" s="52">
        <v>32791634.460000001</v>
      </c>
      <c r="X47" s="52">
        <v>33062021.640000001</v>
      </c>
      <c r="Y47" s="52">
        <v>26390645.170000002</v>
      </c>
      <c r="Z47" s="52">
        <v>63785955.710000001</v>
      </c>
      <c r="AA47" s="52">
        <v>142048733.09999999</v>
      </c>
      <c r="AB47" s="52">
        <v>59395810.130000003</v>
      </c>
      <c r="AC47" s="52">
        <v>53952236.960000001</v>
      </c>
      <c r="AD47" s="52">
        <v>26683421.629999999</v>
      </c>
      <c r="AE47" s="52">
        <v>65869074.729999997</v>
      </c>
      <c r="AF47" s="52">
        <v>22394055.43</v>
      </c>
      <c r="AG47" s="52">
        <v>39419946.210000001</v>
      </c>
    </row>
    <row r="48" spans="1:40" x14ac:dyDescent="0.35">
      <c r="A48" s="51" t="s">
        <v>355</v>
      </c>
      <c r="B48" s="52">
        <v>17721903.02</v>
      </c>
      <c r="C48" s="52">
        <v>15194696.27</v>
      </c>
      <c r="D48" s="52">
        <v>36492641.340000004</v>
      </c>
      <c r="E48" s="52">
        <v>25145319.050000001</v>
      </c>
      <c r="F48" s="52">
        <v>28266666.719999999</v>
      </c>
      <c r="G48" s="52">
        <v>23024590.289999999</v>
      </c>
      <c r="H48" s="52">
        <v>27656489.940000001</v>
      </c>
      <c r="I48" s="52">
        <v>19687346.100000001</v>
      </c>
      <c r="J48" s="52">
        <v>12291745.619999999</v>
      </c>
      <c r="K48" s="52">
        <v>11582523.869999999</v>
      </c>
      <c r="L48" s="52">
        <v>8948416.3809999991</v>
      </c>
      <c r="M48" s="52">
        <v>43912911.020000003</v>
      </c>
      <c r="N48" s="52">
        <v>48518383.450000003</v>
      </c>
      <c r="O48" s="52">
        <v>48577280.630000003</v>
      </c>
      <c r="P48" s="52">
        <v>43500384.490000002</v>
      </c>
      <c r="Q48" s="52">
        <v>76618595.200000003</v>
      </c>
      <c r="R48" s="52">
        <v>38224178.659999996</v>
      </c>
      <c r="S48" s="52">
        <v>40293199.630000003</v>
      </c>
      <c r="T48" s="52">
        <v>22131175.050000001</v>
      </c>
      <c r="U48" s="52">
        <v>63797076.710000001</v>
      </c>
      <c r="V48" s="52">
        <v>28668800.199999999</v>
      </c>
      <c r="W48" s="52">
        <v>63534312.609999999</v>
      </c>
      <c r="X48" s="52">
        <v>22114333.030000001</v>
      </c>
      <c r="Y48" s="52">
        <v>20583575.02</v>
      </c>
      <c r="Z48" s="52">
        <v>34376716.5</v>
      </c>
      <c r="AA48" s="52">
        <v>64602956.950000003</v>
      </c>
      <c r="AB48" s="52">
        <v>60832365.57</v>
      </c>
      <c r="AC48" s="52">
        <v>62113418.530000001</v>
      </c>
      <c r="AD48" s="52">
        <v>17966733.140000001</v>
      </c>
      <c r="AE48" s="52">
        <v>37312021.469999999</v>
      </c>
      <c r="AF48" s="52">
        <v>20049289.82</v>
      </c>
      <c r="AG48" s="52">
        <v>69888559.989999995</v>
      </c>
    </row>
    <row r="49" spans="1:33" x14ac:dyDescent="0.35">
      <c r="A49" s="51" t="s">
        <v>356</v>
      </c>
      <c r="B49" s="52">
        <v>361303.09360000002</v>
      </c>
      <c r="C49" s="52">
        <v>1571107.544</v>
      </c>
      <c r="D49" s="52">
        <v>1137623.3670000001</v>
      </c>
      <c r="E49" s="52">
        <v>1027858.228</v>
      </c>
      <c r="F49" s="52">
        <v>1205341.0619999999</v>
      </c>
      <c r="G49" s="52">
        <v>724708.21050000004</v>
      </c>
      <c r="H49" s="52">
        <v>807516.17859999998</v>
      </c>
      <c r="I49" s="52">
        <v>394228.8014</v>
      </c>
      <c r="J49" s="52">
        <v>198336.91949999999</v>
      </c>
      <c r="K49" s="52">
        <v>220349.70819999999</v>
      </c>
      <c r="L49" s="52">
        <v>243870.41990000001</v>
      </c>
      <c r="M49" s="52">
        <v>1112292.5730000001</v>
      </c>
      <c r="N49" s="52">
        <v>2395637.1239999998</v>
      </c>
      <c r="O49" s="52">
        <v>1629634.257</v>
      </c>
      <c r="P49" s="52">
        <v>1608381.578</v>
      </c>
      <c r="Q49" s="52">
        <v>1556157.317</v>
      </c>
      <c r="R49" s="52">
        <v>777289.4817</v>
      </c>
      <c r="S49" s="52">
        <v>1531304.3459999999</v>
      </c>
      <c r="T49" s="52">
        <v>767053.77749999997</v>
      </c>
      <c r="U49" s="52">
        <v>1961434.5430000001</v>
      </c>
      <c r="V49" s="52">
        <v>812885.67180000001</v>
      </c>
      <c r="W49" s="52">
        <v>1730741.3189999999</v>
      </c>
      <c r="X49" s="52">
        <v>445248.71250000002</v>
      </c>
      <c r="Y49" s="52">
        <v>303426.48489999998</v>
      </c>
      <c r="Z49" s="52">
        <v>1198575.6910000001</v>
      </c>
      <c r="AA49" s="52">
        <v>3518004.2629999998</v>
      </c>
      <c r="AB49" s="52">
        <v>2292889.6910000001</v>
      </c>
      <c r="AC49" s="52">
        <v>5041937.6339999996</v>
      </c>
      <c r="AD49" s="52">
        <v>563961.39879999997</v>
      </c>
      <c r="AE49" s="52">
        <v>1416059.442</v>
      </c>
      <c r="AF49" s="52">
        <v>414457.37780000002</v>
      </c>
      <c r="AG49" s="52">
        <v>690972.12089999998</v>
      </c>
    </row>
    <row r="50" spans="1:33" x14ac:dyDescent="0.35">
      <c r="A50" s="51" t="s">
        <v>357</v>
      </c>
      <c r="B50" s="52">
        <v>440204.04350000003</v>
      </c>
      <c r="C50" s="52">
        <v>1376052.0090000001</v>
      </c>
      <c r="D50" s="52">
        <v>1682016.8359999999</v>
      </c>
      <c r="E50" s="52">
        <v>739001.43310000002</v>
      </c>
      <c r="F50" s="52">
        <v>586212.88919999998</v>
      </c>
      <c r="G50" s="52">
        <v>1258495.69</v>
      </c>
      <c r="H50" s="52">
        <v>1172213.3289999999</v>
      </c>
      <c r="I50" s="52">
        <v>406509.24050000001</v>
      </c>
      <c r="J50" s="52">
        <v>777162.81700000004</v>
      </c>
      <c r="K50" s="52">
        <v>322203.60800000001</v>
      </c>
      <c r="L50" s="52">
        <v>264619.02470000001</v>
      </c>
      <c r="M50" s="52">
        <v>741579.13</v>
      </c>
      <c r="N50" s="52">
        <v>935058.32310000004</v>
      </c>
      <c r="O50" s="52">
        <v>1084152.189</v>
      </c>
      <c r="P50" s="52">
        <v>1496137.8419999999</v>
      </c>
      <c r="Q50" s="52">
        <v>1902916.0730000001</v>
      </c>
      <c r="R50" s="52">
        <v>917523.83239999996</v>
      </c>
      <c r="S50" s="52">
        <v>548971.6189</v>
      </c>
      <c r="T50" s="52">
        <v>548420.31680000003</v>
      </c>
      <c r="U50" s="52">
        <v>523115.38179999997</v>
      </c>
      <c r="V50" s="52">
        <v>501430.70919999998</v>
      </c>
      <c r="W50" s="52">
        <v>1095322.4790000001</v>
      </c>
      <c r="X50" s="52">
        <v>351305.34490000003</v>
      </c>
      <c r="Y50" s="52">
        <v>662426.96620000002</v>
      </c>
      <c r="Z50" s="52">
        <v>1524473.2169999999</v>
      </c>
      <c r="AA50" s="52">
        <v>2055140.2860000001</v>
      </c>
      <c r="AB50" s="52">
        <v>2871116.1349999998</v>
      </c>
      <c r="AC50" s="52">
        <v>3714680.9720000001</v>
      </c>
      <c r="AD50" s="52">
        <v>349960.63880000002</v>
      </c>
      <c r="AE50" s="52">
        <v>923473.11970000004</v>
      </c>
      <c r="AF50" s="52">
        <v>451209.5036</v>
      </c>
      <c r="AG50" s="52">
        <v>505114.2145</v>
      </c>
    </row>
    <row r="51" spans="1:33" x14ac:dyDescent="0.35">
      <c r="A51" s="51" t="s">
        <v>64</v>
      </c>
      <c r="B51" s="52">
        <v>37497448.57</v>
      </c>
      <c r="C51" s="52">
        <v>30827776.460000001</v>
      </c>
      <c r="D51" s="52">
        <v>31525741.010000002</v>
      </c>
      <c r="E51" s="52">
        <v>24463936.77</v>
      </c>
      <c r="F51" s="52">
        <v>17301195.469999999</v>
      </c>
      <c r="G51" s="52">
        <v>21229960.890000001</v>
      </c>
      <c r="H51" s="52">
        <v>25336392.780000001</v>
      </c>
      <c r="I51" s="52">
        <v>29804629.190000001</v>
      </c>
      <c r="J51" s="52">
        <v>16214073.5</v>
      </c>
      <c r="K51" s="52">
        <v>7111994.7889999999</v>
      </c>
      <c r="L51" s="52">
        <v>13843747.93</v>
      </c>
      <c r="M51" s="52">
        <v>16039426.84</v>
      </c>
      <c r="N51" s="52">
        <v>22049813.030000001</v>
      </c>
      <c r="O51" s="52">
        <v>17649369.850000001</v>
      </c>
      <c r="P51" s="52">
        <v>24360780.57</v>
      </c>
      <c r="Q51" s="52">
        <v>35305946.240000002</v>
      </c>
      <c r="R51" s="52">
        <v>26356437.75</v>
      </c>
      <c r="S51" s="52">
        <v>17326754.77</v>
      </c>
      <c r="T51" s="52">
        <v>14135271.48</v>
      </c>
      <c r="U51" s="52">
        <v>16280645.630000001</v>
      </c>
      <c r="V51" s="52">
        <v>16888687.940000001</v>
      </c>
      <c r="W51" s="52">
        <v>31758182.170000002</v>
      </c>
      <c r="X51" s="52">
        <v>15874385.390000001</v>
      </c>
      <c r="Y51" s="52">
        <v>13018439.83</v>
      </c>
      <c r="Z51" s="52">
        <v>10622685.550000001</v>
      </c>
      <c r="AA51" s="52">
        <v>19257182.989999998</v>
      </c>
      <c r="AB51" s="52">
        <v>22636569.579999998</v>
      </c>
      <c r="AC51" s="52">
        <v>22531146.539999999</v>
      </c>
      <c r="AD51" s="52">
        <v>11055897.970000001</v>
      </c>
      <c r="AE51" s="52">
        <v>12408500.789999999</v>
      </c>
      <c r="AF51" s="52">
        <v>7960832.2560000001</v>
      </c>
      <c r="AG51" s="52">
        <v>9495168.8739999998</v>
      </c>
    </row>
    <row r="52" spans="1:33" x14ac:dyDescent="0.35">
      <c r="A52" s="51" t="s">
        <v>358</v>
      </c>
      <c r="B52" s="52">
        <v>94277462.239999995</v>
      </c>
      <c r="C52" s="52">
        <v>45794688.100000001</v>
      </c>
      <c r="D52" s="52">
        <v>48410117.57</v>
      </c>
      <c r="E52" s="52">
        <v>43381636.439999998</v>
      </c>
      <c r="F52" s="52">
        <v>16782980.75</v>
      </c>
      <c r="G52" s="52">
        <v>62928168.039999999</v>
      </c>
      <c r="H52" s="52">
        <v>51114727.530000001</v>
      </c>
      <c r="I52" s="52">
        <v>35169305.350000001</v>
      </c>
      <c r="J52" s="52">
        <v>16805487.84</v>
      </c>
      <c r="K52" s="52">
        <v>1317265.4140000001</v>
      </c>
      <c r="L52" s="52">
        <v>11863443.23</v>
      </c>
      <c r="M52" s="52">
        <v>2655066.375</v>
      </c>
      <c r="N52" s="52">
        <v>5099907.0539999995</v>
      </c>
      <c r="O52" s="52">
        <v>4825814.1490000002</v>
      </c>
      <c r="P52" s="52">
        <v>1453444.82</v>
      </c>
      <c r="Q52" s="52">
        <v>2228414.9470000002</v>
      </c>
      <c r="R52" s="52">
        <v>2869473.0529999998</v>
      </c>
      <c r="S52" s="52">
        <v>29872010.989999998</v>
      </c>
      <c r="T52" s="52">
        <v>28480631.629999999</v>
      </c>
      <c r="U52" s="52">
        <v>3755072.8810000001</v>
      </c>
      <c r="V52" s="52">
        <v>9943811.8239999991</v>
      </c>
      <c r="W52" s="52">
        <v>9809317.3579999991</v>
      </c>
      <c r="X52" s="52">
        <v>21993467.489999998</v>
      </c>
      <c r="Y52" s="52">
        <v>1859790.4169999999</v>
      </c>
      <c r="Z52" s="52">
        <v>64257292.020000003</v>
      </c>
      <c r="AA52" s="52">
        <v>23592528.129999999</v>
      </c>
      <c r="AB52" s="52">
        <v>24312644.670000002</v>
      </c>
      <c r="AC52" s="52">
        <v>12698943.15</v>
      </c>
      <c r="AD52" s="52">
        <v>21899912.989999998</v>
      </c>
      <c r="AE52" s="52">
        <v>13571047.25</v>
      </c>
      <c r="AF52" s="52">
        <v>110902386.90000001</v>
      </c>
      <c r="AG52" s="52">
        <v>8588128</v>
      </c>
    </row>
    <row r="53" spans="1:33" x14ac:dyDescent="0.35">
      <c r="A53" s="51" t="s">
        <v>359</v>
      </c>
      <c r="B53" s="52">
        <v>46853117.079999998</v>
      </c>
      <c r="C53" s="52">
        <v>127211544.59999999</v>
      </c>
      <c r="D53" s="52">
        <v>98103552.700000003</v>
      </c>
      <c r="E53" s="52">
        <v>120396528.5</v>
      </c>
      <c r="F53" s="52">
        <v>134268766.90000001</v>
      </c>
      <c r="G53" s="52">
        <v>135603369.40000001</v>
      </c>
      <c r="H53" s="52">
        <v>141966607.59999999</v>
      </c>
      <c r="I53" s="52">
        <v>38141280.990000002</v>
      </c>
      <c r="J53" s="52">
        <v>28029794.93</v>
      </c>
      <c r="K53" s="52">
        <v>19688133.140000001</v>
      </c>
      <c r="L53" s="52">
        <v>24935885.760000002</v>
      </c>
      <c r="M53" s="52">
        <v>186279334</v>
      </c>
      <c r="N53" s="52">
        <v>236042842.40000001</v>
      </c>
      <c r="O53" s="52">
        <v>217348116.90000001</v>
      </c>
      <c r="P53" s="52">
        <v>209326912.59999999</v>
      </c>
      <c r="Q53" s="52">
        <v>213769194.59999999</v>
      </c>
      <c r="R53" s="52">
        <v>183684492.19999999</v>
      </c>
      <c r="S53" s="52">
        <v>231399699.09999999</v>
      </c>
      <c r="T53" s="52">
        <v>75130835.579999998</v>
      </c>
      <c r="U53" s="52">
        <v>173910758.5</v>
      </c>
      <c r="V53" s="52">
        <v>88210298.319999993</v>
      </c>
      <c r="W53" s="52">
        <v>304258806.89999998</v>
      </c>
      <c r="X53" s="52">
        <v>75578972.75</v>
      </c>
      <c r="Y53" s="52">
        <v>62599411.18</v>
      </c>
      <c r="Z53" s="52">
        <v>136678732.30000001</v>
      </c>
      <c r="AA53" s="52">
        <v>339949383.19999999</v>
      </c>
      <c r="AB53" s="52">
        <v>219067958.59999999</v>
      </c>
      <c r="AC53" s="52">
        <v>368220099.80000001</v>
      </c>
      <c r="AD53" s="52">
        <v>92404528.989999995</v>
      </c>
      <c r="AE53" s="52">
        <v>188916237.5</v>
      </c>
      <c r="AF53" s="52">
        <v>83384494.069999993</v>
      </c>
      <c r="AG53" s="52">
        <v>79024123.150000006</v>
      </c>
    </row>
    <row r="54" spans="1:33" x14ac:dyDescent="0.35">
      <c r="A54" s="51" t="s">
        <v>70</v>
      </c>
      <c r="B54" s="52">
        <v>3721555.1809999999</v>
      </c>
      <c r="C54" s="52">
        <v>3858039.3990000002</v>
      </c>
      <c r="D54" s="52">
        <v>6875354.1430000002</v>
      </c>
      <c r="E54" s="52">
        <v>7573165.3020000001</v>
      </c>
      <c r="F54" s="52">
        <v>2745487.9210000001</v>
      </c>
      <c r="G54" s="52">
        <v>3187978.1120000002</v>
      </c>
      <c r="H54" s="52">
        <v>6122105.1739999996</v>
      </c>
      <c r="I54" s="52">
        <v>2085270.942</v>
      </c>
      <c r="J54" s="52">
        <v>2795665.6970000002</v>
      </c>
      <c r="K54" s="52">
        <v>2524799.327</v>
      </c>
      <c r="L54" s="52">
        <v>3741049.4360000002</v>
      </c>
      <c r="M54" s="52">
        <v>22003691.02</v>
      </c>
      <c r="N54" s="52">
        <v>32530324.48</v>
      </c>
      <c r="O54" s="52">
        <v>14763787.74</v>
      </c>
      <c r="P54" s="52">
        <v>22827113.25</v>
      </c>
      <c r="Q54" s="52">
        <v>32977591.199999999</v>
      </c>
      <c r="R54" s="52">
        <v>8742295.3249999993</v>
      </c>
      <c r="S54" s="52">
        <v>13792619.07</v>
      </c>
      <c r="T54" s="52">
        <v>6431163.7120000003</v>
      </c>
      <c r="U54" s="52">
        <v>23756702.789999999</v>
      </c>
      <c r="V54" s="52">
        <v>3244926.2579999999</v>
      </c>
      <c r="W54" s="52">
        <v>34972081.219999999</v>
      </c>
      <c r="X54" s="52">
        <v>4856633.6560000004</v>
      </c>
      <c r="Y54" s="52">
        <v>3935828.2280000001</v>
      </c>
      <c r="Z54" s="52">
        <v>7922485.7759999996</v>
      </c>
      <c r="AA54" s="52">
        <v>20174997.510000002</v>
      </c>
      <c r="AB54" s="52">
        <v>37409829.369999997</v>
      </c>
      <c r="AC54" s="52">
        <v>13400506.199999999</v>
      </c>
      <c r="AD54" s="52">
        <v>8802167.0600000005</v>
      </c>
      <c r="AE54" s="52">
        <v>18144922.449999999</v>
      </c>
      <c r="AF54" s="52">
        <v>5113235.1710000001</v>
      </c>
      <c r="AG54" s="52">
        <v>3421787.45</v>
      </c>
    </row>
    <row r="55" spans="1:33" x14ac:dyDescent="0.35">
      <c r="A55" s="51" t="s">
        <v>360</v>
      </c>
      <c r="B55" s="52">
        <v>11889488.34</v>
      </c>
      <c r="C55" s="52">
        <v>832465.52069999999</v>
      </c>
      <c r="D55" s="52">
        <v>687514.52590000001</v>
      </c>
      <c r="E55" s="52">
        <v>7875759.8689999999</v>
      </c>
      <c r="F55" s="52">
        <v>441630.2942</v>
      </c>
      <c r="G55" s="52">
        <v>116918.77710000001</v>
      </c>
      <c r="H55" s="52">
        <v>524825.65229999996</v>
      </c>
      <c r="I55" s="52">
        <v>13967988.039999999</v>
      </c>
      <c r="J55" s="52">
        <v>980956.47569999995</v>
      </c>
      <c r="K55" s="52">
        <v>24094746.370000001</v>
      </c>
      <c r="L55" s="52">
        <v>1004898.275</v>
      </c>
      <c r="M55" s="52">
        <v>27771082.52</v>
      </c>
      <c r="N55" s="52">
        <v>2558262.6030000001</v>
      </c>
      <c r="O55" s="52">
        <v>3713914.9649999999</v>
      </c>
      <c r="P55" s="52">
        <v>3422063.5690000001</v>
      </c>
      <c r="Q55" s="52">
        <v>30392628.66</v>
      </c>
      <c r="R55" s="52">
        <v>4331399.2369999997</v>
      </c>
      <c r="S55" s="52">
        <v>4575045.7609999999</v>
      </c>
      <c r="T55" s="52">
        <v>150056.40919999999</v>
      </c>
      <c r="U55" s="52">
        <v>4492568.6780000003</v>
      </c>
      <c r="V55" s="52">
        <v>18585826.739999998</v>
      </c>
      <c r="W55" s="52">
        <v>5076288.0829999996</v>
      </c>
      <c r="X55" s="52">
        <v>4771674.9869999997</v>
      </c>
      <c r="Y55" s="52">
        <v>13095253.550000001</v>
      </c>
      <c r="Z55" s="52">
        <v>735610.46939999994</v>
      </c>
      <c r="AA55" s="52">
        <v>242859.67079999999</v>
      </c>
      <c r="AB55" s="52">
        <v>1758774.8929999999</v>
      </c>
      <c r="AC55" s="52">
        <v>691769.15670000005</v>
      </c>
      <c r="AD55" s="52">
        <v>499850.10110000003</v>
      </c>
      <c r="AE55" s="52">
        <v>480065.42019999999</v>
      </c>
      <c r="AF55" s="52">
        <v>597321.8014</v>
      </c>
      <c r="AG55" s="52">
        <v>56542092.130000003</v>
      </c>
    </row>
    <row r="56" spans="1:33" x14ac:dyDescent="0.35">
      <c r="A56" s="51" t="s">
        <v>361</v>
      </c>
      <c r="B56" s="52">
        <v>669920204.10000002</v>
      </c>
      <c r="C56" s="52">
        <v>1159849312</v>
      </c>
      <c r="D56" s="52">
        <v>485564814.39999998</v>
      </c>
      <c r="E56" s="52">
        <v>477622862.89999998</v>
      </c>
      <c r="F56" s="52">
        <v>211312295.69999999</v>
      </c>
      <c r="G56" s="52">
        <v>430071130.30000001</v>
      </c>
      <c r="H56" s="52">
        <v>1087530481</v>
      </c>
      <c r="I56" s="52">
        <v>886262815.70000005</v>
      </c>
      <c r="J56" s="52">
        <v>2901266878</v>
      </c>
      <c r="K56" s="52">
        <v>1088850275</v>
      </c>
      <c r="L56" s="52">
        <v>1458041642</v>
      </c>
      <c r="M56" s="52">
        <v>1493224562</v>
      </c>
      <c r="N56" s="52">
        <v>226947092.30000001</v>
      </c>
      <c r="O56" s="52">
        <v>1741430201</v>
      </c>
      <c r="P56" s="52">
        <v>92044192.230000004</v>
      </c>
      <c r="Q56" s="52">
        <v>560336013.5</v>
      </c>
      <c r="R56" s="52">
        <v>244764285.5</v>
      </c>
      <c r="S56" s="52">
        <v>1506186556</v>
      </c>
      <c r="T56" s="52">
        <v>842084165.10000002</v>
      </c>
      <c r="U56" s="52">
        <v>487599496.89999998</v>
      </c>
      <c r="V56" s="52">
        <v>804006623.10000002</v>
      </c>
      <c r="W56" s="52">
        <v>163321395.59999999</v>
      </c>
      <c r="X56" s="52">
        <v>69317943.430000007</v>
      </c>
      <c r="Y56" s="52">
        <v>1189426417</v>
      </c>
      <c r="Z56" s="52">
        <v>1070754103</v>
      </c>
      <c r="AA56" s="52">
        <v>2488498372</v>
      </c>
      <c r="AB56" s="52">
        <v>759874248.29999995</v>
      </c>
      <c r="AC56" s="52">
        <v>575598279.5</v>
      </c>
      <c r="AD56" s="52">
        <v>241821878.69999999</v>
      </c>
      <c r="AE56" s="52">
        <v>994367827.20000005</v>
      </c>
      <c r="AF56" s="52">
        <v>686294007.79999995</v>
      </c>
      <c r="AG56" s="52">
        <v>984368748</v>
      </c>
    </row>
    <row r="57" spans="1:33" x14ac:dyDescent="0.35">
      <c r="A57" s="51" t="s">
        <v>362</v>
      </c>
      <c r="B57" s="52">
        <v>606582.11410000001</v>
      </c>
      <c r="C57" s="52">
        <v>1184412.4650000001</v>
      </c>
      <c r="D57" s="52">
        <v>254188.65270000001</v>
      </c>
      <c r="E57" s="52">
        <v>2231540.1370000001</v>
      </c>
      <c r="F57" s="52">
        <v>2934839.91</v>
      </c>
      <c r="G57" s="52">
        <v>2667604.409</v>
      </c>
      <c r="H57" s="52">
        <v>1661958.1939999999</v>
      </c>
      <c r="I57" s="52">
        <v>420944.41840000002</v>
      </c>
      <c r="J57" s="52">
        <v>1009751.743</v>
      </c>
      <c r="K57" s="52">
        <v>677279.47530000005</v>
      </c>
      <c r="L57" s="52">
        <v>366417.61959999998</v>
      </c>
      <c r="M57" s="52">
        <v>7832154.9419999998</v>
      </c>
      <c r="N57" s="52">
        <v>1991337.2120000001</v>
      </c>
      <c r="O57" s="52">
        <v>10398827.359999999</v>
      </c>
      <c r="P57" s="52">
        <v>4186419.01</v>
      </c>
      <c r="Q57" s="52">
        <v>7975962.341</v>
      </c>
      <c r="R57" s="52">
        <v>2331911.1540000001</v>
      </c>
      <c r="S57" s="52">
        <v>1136585.7649999999</v>
      </c>
      <c r="T57" s="52">
        <v>201500.80410000001</v>
      </c>
      <c r="U57" s="52">
        <v>8146655.9139999999</v>
      </c>
      <c r="V57" s="52">
        <v>837325.11490000004</v>
      </c>
      <c r="W57" s="52">
        <v>15741423.41</v>
      </c>
      <c r="X57" s="52">
        <v>623085.55039999995</v>
      </c>
      <c r="Y57" s="52">
        <v>787345.63430000003</v>
      </c>
      <c r="Z57" s="52">
        <v>348844.81420000002</v>
      </c>
      <c r="AA57" s="52">
        <v>7667097.8569999998</v>
      </c>
      <c r="AB57" s="52">
        <v>45774853.68</v>
      </c>
      <c r="AC57" s="52">
        <v>3840525.642</v>
      </c>
      <c r="AD57" s="52">
        <v>2016727.906</v>
      </c>
      <c r="AE57" s="52">
        <v>3928312.5920000002</v>
      </c>
      <c r="AF57" s="52">
        <v>1321969.7350000001</v>
      </c>
      <c r="AG57" s="52">
        <v>4700953.6579999998</v>
      </c>
    </row>
    <row r="58" spans="1:33" x14ac:dyDescent="0.35">
      <c r="A58" s="51" t="s">
        <v>363</v>
      </c>
      <c r="B58" s="52">
        <v>2140092.9500000002</v>
      </c>
      <c r="C58" s="52">
        <v>954168.85290000006</v>
      </c>
      <c r="D58" s="52">
        <v>1191953.7890000001</v>
      </c>
      <c r="E58" s="52">
        <v>4418893.1880000001</v>
      </c>
      <c r="F58" s="52">
        <v>1667164.85</v>
      </c>
      <c r="G58" s="52">
        <v>1435783.9469999999</v>
      </c>
      <c r="H58" s="52">
        <v>1658551.5930000001</v>
      </c>
      <c r="I58" s="52">
        <v>789572.09180000005</v>
      </c>
      <c r="J58" s="52">
        <v>991669.6727</v>
      </c>
      <c r="K58" s="52">
        <v>455733.45559999999</v>
      </c>
      <c r="L58" s="52">
        <v>1364854.618</v>
      </c>
      <c r="M58" s="52">
        <v>7625898.4740000004</v>
      </c>
      <c r="N58" s="52">
        <v>6878332.5199999996</v>
      </c>
      <c r="O58" s="52">
        <v>3686364.2009999999</v>
      </c>
      <c r="P58" s="52">
        <v>5059948.9670000002</v>
      </c>
      <c r="Q58" s="52">
        <v>9386612.6999999993</v>
      </c>
      <c r="R58" s="52">
        <v>2052559.959</v>
      </c>
      <c r="S58" s="52">
        <v>3609019.3990000002</v>
      </c>
      <c r="T58" s="52">
        <v>1210990.821</v>
      </c>
      <c r="U58" s="52">
        <v>5517563.2079999996</v>
      </c>
      <c r="V58" s="52">
        <v>1213921.379</v>
      </c>
      <c r="W58" s="52">
        <v>8395644.3210000005</v>
      </c>
      <c r="X58" s="52">
        <v>2502136.09</v>
      </c>
      <c r="Y58" s="52">
        <v>1383622.243</v>
      </c>
      <c r="Z58" s="52">
        <v>1818915.1470000001</v>
      </c>
      <c r="AA58" s="52">
        <v>6359830.5379999997</v>
      </c>
      <c r="AB58" s="52">
        <v>4289078.9349999996</v>
      </c>
      <c r="AC58" s="52">
        <v>6132135.1260000002</v>
      </c>
      <c r="AD58" s="52">
        <v>990004.93629999994</v>
      </c>
      <c r="AE58" s="52">
        <v>3373089.196</v>
      </c>
      <c r="AF58" s="52">
        <v>2129739.784</v>
      </c>
      <c r="AG58" s="52">
        <v>1201266.1189999999</v>
      </c>
    </row>
    <row r="59" spans="1:33" x14ac:dyDescent="0.35">
      <c r="A59" s="51" t="s">
        <v>364</v>
      </c>
      <c r="B59" s="52">
        <v>16545251.02</v>
      </c>
      <c r="C59" s="52">
        <v>53016753.009999998</v>
      </c>
      <c r="D59" s="52">
        <v>33595621.659999996</v>
      </c>
      <c r="E59" s="52">
        <v>40236760.32</v>
      </c>
      <c r="F59" s="52">
        <v>42951557.409999996</v>
      </c>
      <c r="G59" s="52">
        <v>36910065.789999999</v>
      </c>
      <c r="H59" s="52">
        <v>43215802.75</v>
      </c>
      <c r="I59" s="52">
        <v>15671048.32</v>
      </c>
      <c r="J59" s="52">
        <v>41504276.670000002</v>
      </c>
      <c r="K59" s="52">
        <v>9656261.5789999999</v>
      </c>
      <c r="L59" s="52">
        <v>21654654.940000001</v>
      </c>
      <c r="M59" s="52">
        <v>41682534.109999999</v>
      </c>
      <c r="N59" s="52">
        <v>99391256.269999996</v>
      </c>
      <c r="O59" s="52">
        <v>55875144.710000001</v>
      </c>
      <c r="P59" s="52">
        <v>78795327.340000004</v>
      </c>
      <c r="Q59" s="52">
        <v>94594335.480000004</v>
      </c>
      <c r="R59" s="52">
        <v>45237962.43</v>
      </c>
      <c r="S59" s="52">
        <v>55911793.890000001</v>
      </c>
      <c r="T59" s="52">
        <v>81370871.599999994</v>
      </c>
      <c r="U59" s="52">
        <v>62997409.369999997</v>
      </c>
      <c r="V59" s="52">
        <v>20838788.030000001</v>
      </c>
      <c r="W59" s="52">
        <v>94196038.849999994</v>
      </c>
      <c r="X59" s="52">
        <v>14613032.220000001</v>
      </c>
      <c r="Y59" s="52">
        <v>16214601.65</v>
      </c>
      <c r="Z59" s="52">
        <v>29474781.09</v>
      </c>
      <c r="AA59" s="52">
        <v>72812509.040000007</v>
      </c>
      <c r="AB59" s="52">
        <v>61794844.079999998</v>
      </c>
      <c r="AC59" s="52">
        <v>94290336.390000001</v>
      </c>
      <c r="AD59" s="52">
        <v>20142523.050000001</v>
      </c>
      <c r="AE59" s="52">
        <v>46802658.189999998</v>
      </c>
      <c r="AF59" s="52">
        <v>19957115.25</v>
      </c>
      <c r="AG59" s="52">
        <v>26446233.84</v>
      </c>
    </row>
    <row r="60" spans="1:33" x14ac:dyDescent="0.35">
      <c r="A60" s="51" t="s">
        <v>365</v>
      </c>
      <c r="B60" s="52">
        <v>1632260.0490000001</v>
      </c>
      <c r="C60" s="52">
        <v>11799306.43</v>
      </c>
      <c r="D60" s="52">
        <v>18664886.710000001</v>
      </c>
      <c r="E60" s="52">
        <v>8903937.6779999994</v>
      </c>
      <c r="F60" s="52">
        <v>2674203.6140000001</v>
      </c>
      <c r="G60" s="52">
        <v>11978223.949999999</v>
      </c>
      <c r="H60" s="52">
        <v>1122947.7520000001</v>
      </c>
      <c r="I60" s="52">
        <v>3411489.23</v>
      </c>
      <c r="J60" s="52">
        <v>467541.86499999999</v>
      </c>
      <c r="K60" s="52">
        <v>2229596.807</v>
      </c>
      <c r="L60" s="52">
        <v>3346772.2</v>
      </c>
      <c r="M60" s="52">
        <v>30718416.73</v>
      </c>
      <c r="N60" s="52">
        <v>25977271.010000002</v>
      </c>
      <c r="O60" s="52">
        <v>29718160.440000001</v>
      </c>
      <c r="P60" s="52">
        <v>20794025.640000001</v>
      </c>
      <c r="Q60" s="52">
        <v>26720214.57</v>
      </c>
      <c r="R60" s="52">
        <v>22885345.489999998</v>
      </c>
      <c r="S60" s="52">
        <v>33632837.259999998</v>
      </c>
      <c r="T60" s="52">
        <v>2532327.969</v>
      </c>
      <c r="U60" s="52">
        <v>40629501.640000001</v>
      </c>
      <c r="V60" s="52">
        <v>1606809.946</v>
      </c>
      <c r="W60" s="52">
        <v>31202609.59</v>
      </c>
      <c r="X60" s="52">
        <v>1167618.4779999999</v>
      </c>
      <c r="Y60" s="52">
        <v>1466798.578</v>
      </c>
      <c r="Z60" s="52">
        <v>10961752.43</v>
      </c>
      <c r="AA60" s="52">
        <v>40703288.149999999</v>
      </c>
      <c r="AB60" s="52">
        <v>34041750.530000001</v>
      </c>
      <c r="AC60" s="52">
        <v>34170918.950000003</v>
      </c>
      <c r="AD60" s="52">
        <v>11974889.300000001</v>
      </c>
      <c r="AE60" s="52">
        <v>7386855.1459999997</v>
      </c>
      <c r="AF60" s="52">
        <v>14268195.560000001</v>
      </c>
      <c r="AG60" s="52">
        <v>7438061.9060000004</v>
      </c>
    </row>
    <row r="61" spans="1:33" x14ac:dyDescent="0.35">
      <c r="A61" s="51" t="s">
        <v>366</v>
      </c>
      <c r="B61" s="52">
        <v>3222385.6090000002</v>
      </c>
      <c r="C61" s="52">
        <v>10161183.460000001</v>
      </c>
      <c r="D61" s="52">
        <v>5027518.648</v>
      </c>
      <c r="E61" s="52">
        <v>3524741.7489999998</v>
      </c>
      <c r="F61" s="52">
        <v>4652026.8279999997</v>
      </c>
      <c r="G61" s="52">
        <v>12849270.93</v>
      </c>
      <c r="H61" s="52">
        <v>5787982.8789999997</v>
      </c>
      <c r="I61" s="52">
        <v>9643690.591</v>
      </c>
      <c r="J61" s="52">
        <v>30001589.5</v>
      </c>
      <c r="K61" s="52">
        <v>4393014.2510000002</v>
      </c>
      <c r="L61" s="52">
        <v>15165008.66</v>
      </c>
      <c r="M61" s="52">
        <v>14167487.539999999</v>
      </c>
      <c r="N61" s="52">
        <v>231288573.69999999</v>
      </c>
      <c r="O61" s="52">
        <v>13874528.49</v>
      </c>
      <c r="P61" s="52">
        <v>8856758.4210000001</v>
      </c>
      <c r="Q61" s="52">
        <v>11945354.220000001</v>
      </c>
      <c r="R61" s="52">
        <v>5330320.483</v>
      </c>
      <c r="S61" s="52">
        <v>141704603.40000001</v>
      </c>
      <c r="T61" s="52">
        <v>4268523.0669999998</v>
      </c>
      <c r="U61" s="52">
        <v>9192918.3760000002</v>
      </c>
      <c r="V61" s="52">
        <v>8178148.0789999999</v>
      </c>
      <c r="W61" s="52">
        <v>154326986.80000001</v>
      </c>
      <c r="X61" s="52">
        <v>12741528.15</v>
      </c>
      <c r="Y61" s="52">
        <v>5674626.4730000002</v>
      </c>
      <c r="Z61" s="52">
        <v>4975214.4000000004</v>
      </c>
      <c r="AA61" s="52">
        <v>341451640.89999998</v>
      </c>
      <c r="AB61" s="52">
        <v>105978469.09999999</v>
      </c>
      <c r="AC61" s="52">
        <v>10029950.51</v>
      </c>
      <c r="AD61" s="52">
        <v>108026862.2</v>
      </c>
      <c r="AE61" s="52">
        <v>7271486.1189999999</v>
      </c>
      <c r="AF61" s="52">
        <v>1957042.5</v>
      </c>
      <c r="AG61" s="52">
        <v>7764952.5369999995</v>
      </c>
    </row>
    <row r="62" spans="1:33" x14ac:dyDescent="0.35">
      <c r="A62" s="51" t="s">
        <v>367</v>
      </c>
      <c r="B62" s="52">
        <v>5161577.91</v>
      </c>
      <c r="C62" s="52">
        <v>18627689.379999999</v>
      </c>
      <c r="D62" s="52">
        <v>21131747.030000001</v>
      </c>
      <c r="E62" s="52">
        <v>35878266.329999998</v>
      </c>
      <c r="F62" s="52">
        <v>36950956.450000003</v>
      </c>
      <c r="G62" s="52">
        <v>33596534.719999999</v>
      </c>
      <c r="H62" s="52">
        <v>22285911.289999999</v>
      </c>
      <c r="I62" s="52">
        <v>7588609.4840000002</v>
      </c>
      <c r="J62" s="52">
        <v>3806144.4780000001</v>
      </c>
      <c r="K62" s="52">
        <v>9635610.3540000003</v>
      </c>
      <c r="L62" s="52">
        <v>19768248.449999999</v>
      </c>
      <c r="M62" s="52">
        <v>25470632.02</v>
      </c>
      <c r="N62" s="52">
        <v>63288507.43</v>
      </c>
      <c r="O62" s="52">
        <v>50715698.060000002</v>
      </c>
      <c r="P62" s="52">
        <v>58055523.659999996</v>
      </c>
      <c r="Q62" s="52">
        <v>110606257.40000001</v>
      </c>
      <c r="R62" s="52">
        <v>19748127.66</v>
      </c>
      <c r="S62" s="52">
        <v>46296880.25</v>
      </c>
      <c r="T62" s="52">
        <v>7352050.0520000001</v>
      </c>
      <c r="U62" s="52">
        <v>41333360.880000003</v>
      </c>
      <c r="V62" s="52">
        <v>10651933.289999999</v>
      </c>
      <c r="W62" s="52">
        <v>56791536.810000002</v>
      </c>
      <c r="X62" s="52">
        <v>17935558.050000001</v>
      </c>
      <c r="Y62" s="52">
        <v>6571401.3250000002</v>
      </c>
      <c r="Z62" s="52">
        <v>30298144.93</v>
      </c>
      <c r="AA62" s="52">
        <v>81536837.060000002</v>
      </c>
      <c r="AB62" s="52">
        <v>45163617.939999998</v>
      </c>
      <c r="AC62" s="52">
        <v>73712000.030000001</v>
      </c>
      <c r="AD62" s="52">
        <v>16779824.52</v>
      </c>
      <c r="AE62" s="52">
        <v>42199614.82</v>
      </c>
      <c r="AF62" s="52">
        <v>15302521.619999999</v>
      </c>
      <c r="AG62" s="52">
        <v>23378241.57</v>
      </c>
    </row>
    <row r="63" spans="1:33" x14ac:dyDescent="0.35">
      <c r="A63" s="51" t="s">
        <v>368</v>
      </c>
      <c r="B63" s="52">
        <v>44142480.270000003</v>
      </c>
      <c r="C63" s="52">
        <v>2609073.1009999998</v>
      </c>
      <c r="D63" s="52">
        <v>1560059.27</v>
      </c>
      <c r="E63" s="52">
        <v>896832.28289999999</v>
      </c>
      <c r="F63" s="52">
        <v>1153964.923</v>
      </c>
      <c r="G63" s="52">
        <v>1657605.733</v>
      </c>
      <c r="H63" s="52">
        <v>1670550.6170000001</v>
      </c>
      <c r="I63" s="52">
        <v>1395570.99</v>
      </c>
      <c r="J63" s="52">
        <v>2513222.1740000001</v>
      </c>
      <c r="K63" s="52">
        <v>4510350.5250000004</v>
      </c>
      <c r="L63" s="52">
        <v>1350272.6810000001</v>
      </c>
      <c r="M63" s="52">
        <v>1856339.7150000001</v>
      </c>
      <c r="N63" s="52">
        <v>1536791.8810000001</v>
      </c>
      <c r="O63" s="52">
        <v>3109269.3990000002</v>
      </c>
      <c r="P63" s="52">
        <v>2207103.96</v>
      </c>
      <c r="Q63" s="52">
        <v>2397474.7820000001</v>
      </c>
      <c r="R63" s="52">
        <v>2182636.1830000002</v>
      </c>
      <c r="S63" s="52">
        <v>1137727.1839999999</v>
      </c>
      <c r="T63" s="52">
        <v>874769.46719999996</v>
      </c>
      <c r="U63" s="52">
        <v>1879872.2849999999</v>
      </c>
      <c r="V63" s="52">
        <v>1648859.4410000001</v>
      </c>
      <c r="W63" s="52">
        <v>1438950.328</v>
      </c>
      <c r="X63" s="52">
        <v>594805.59230000002</v>
      </c>
      <c r="Y63" s="52">
        <v>1293972.8049999999</v>
      </c>
      <c r="Z63" s="52">
        <v>1757377.5379999999</v>
      </c>
      <c r="AA63" s="52">
        <v>1703071.507</v>
      </c>
      <c r="AB63" s="52">
        <v>2463157.61</v>
      </c>
      <c r="AC63" s="52">
        <v>1457104.8219999999</v>
      </c>
      <c r="AD63" s="52">
        <v>1318249.6440000001</v>
      </c>
      <c r="AE63" s="52">
        <v>1652466.1440000001</v>
      </c>
      <c r="AF63" s="52">
        <v>829532.81559999997</v>
      </c>
      <c r="AG63" s="52">
        <v>1337323.9920000001</v>
      </c>
    </row>
    <row r="64" spans="1:33" x14ac:dyDescent="0.35">
      <c r="A64" s="51" t="s">
        <v>369</v>
      </c>
      <c r="B64" s="52">
        <v>22780054.870000001</v>
      </c>
      <c r="C64" s="52">
        <v>12875968.02</v>
      </c>
      <c r="D64" s="52">
        <v>15429913.039999999</v>
      </c>
      <c r="E64" s="52">
        <v>8572847.716</v>
      </c>
      <c r="F64" s="52">
        <v>7141516.6639999999</v>
      </c>
      <c r="G64" s="52">
        <v>14076191.300000001</v>
      </c>
      <c r="H64" s="52">
        <v>13944810.07</v>
      </c>
      <c r="I64" s="52">
        <v>30673351.309999999</v>
      </c>
      <c r="J64" s="52">
        <v>11347884.689999999</v>
      </c>
      <c r="K64" s="52">
        <v>22322246.73</v>
      </c>
      <c r="L64" s="52">
        <v>10045931.66</v>
      </c>
      <c r="M64" s="52">
        <v>26873921.969999999</v>
      </c>
      <c r="N64" s="52">
        <v>5985103.3329999996</v>
      </c>
      <c r="O64" s="52">
        <v>3630276.1209999998</v>
      </c>
      <c r="P64" s="52">
        <v>3713475.8110000002</v>
      </c>
      <c r="Q64" s="52">
        <v>10579025.91</v>
      </c>
      <c r="R64" s="52">
        <v>16276672.32</v>
      </c>
      <c r="S64" s="52">
        <v>19604937.59</v>
      </c>
      <c r="T64" s="52">
        <v>12404887.210000001</v>
      </c>
      <c r="U64" s="52">
        <v>4644265.6009999998</v>
      </c>
      <c r="V64" s="52">
        <v>29881843.960000001</v>
      </c>
      <c r="W64" s="52">
        <v>16770413.75</v>
      </c>
      <c r="X64" s="52">
        <v>7579963.2759999996</v>
      </c>
      <c r="Y64" s="52">
        <v>19212563.879999999</v>
      </c>
      <c r="Z64" s="52">
        <v>10484127.300000001</v>
      </c>
      <c r="AA64" s="52">
        <v>15765015.439999999</v>
      </c>
      <c r="AB64" s="52">
        <v>5085823.5760000004</v>
      </c>
      <c r="AC64" s="52">
        <v>4383099.3439999996</v>
      </c>
      <c r="AD64" s="52">
        <v>46362660.57</v>
      </c>
      <c r="AE64" s="52">
        <v>9653703.2770000007</v>
      </c>
      <c r="AF64" s="52">
        <v>15735418.369999999</v>
      </c>
      <c r="AG64" s="52">
        <v>41120028.68</v>
      </c>
    </row>
    <row r="65" spans="1:33" x14ac:dyDescent="0.35">
      <c r="A65" s="51" t="s">
        <v>370</v>
      </c>
      <c r="B65" s="52">
        <v>538722.31929999997</v>
      </c>
      <c r="C65" s="52">
        <v>1795217.652</v>
      </c>
      <c r="D65" s="52">
        <v>1812201.4950000001</v>
      </c>
      <c r="E65" s="52">
        <v>1901539.7409999999</v>
      </c>
      <c r="F65" s="52">
        <v>410671.97080000001</v>
      </c>
      <c r="G65" s="52">
        <v>2334357.7220000001</v>
      </c>
      <c r="H65" s="52">
        <v>420190.5822</v>
      </c>
      <c r="I65" s="52">
        <v>477413.20250000001</v>
      </c>
      <c r="J65" s="52">
        <v>170416.41680000001</v>
      </c>
      <c r="K65" s="52">
        <v>214388.87779999999</v>
      </c>
      <c r="L65" s="52">
        <v>399908.34039999999</v>
      </c>
      <c r="M65" s="52">
        <v>4690792.7149999999</v>
      </c>
      <c r="N65" s="52">
        <v>2866588.7540000002</v>
      </c>
      <c r="O65" s="52">
        <v>11314518.27</v>
      </c>
      <c r="P65" s="52">
        <v>849006.81720000005</v>
      </c>
      <c r="Q65" s="52">
        <v>9450642.2019999996</v>
      </c>
      <c r="R65" s="52">
        <v>1113544.4839999999</v>
      </c>
      <c r="S65" s="52">
        <v>3311492.4819999998</v>
      </c>
      <c r="T65" s="52">
        <v>230262.87270000001</v>
      </c>
      <c r="U65" s="52">
        <v>1235423.486</v>
      </c>
      <c r="V65" s="52">
        <v>285823.84889999998</v>
      </c>
      <c r="W65" s="52">
        <v>1962742.5660000001</v>
      </c>
      <c r="X65" s="52">
        <v>842457.35930000001</v>
      </c>
      <c r="Y65" s="52">
        <v>999309.08940000006</v>
      </c>
      <c r="Z65" s="52">
        <v>3651112.801</v>
      </c>
      <c r="AA65" s="52">
        <v>1751523.551</v>
      </c>
      <c r="AB65" s="52">
        <v>1199085.4480000001</v>
      </c>
      <c r="AC65" s="52">
        <v>6013967.3609999996</v>
      </c>
      <c r="AD65" s="52">
        <v>271032.36499999999</v>
      </c>
      <c r="AE65" s="52">
        <v>1038958.213</v>
      </c>
      <c r="AF65" s="52">
        <v>458398.34409999999</v>
      </c>
      <c r="AG65" s="52">
        <v>1281887.737</v>
      </c>
    </row>
    <row r="66" spans="1:33" x14ac:dyDescent="0.35">
      <c r="A66" s="51" t="s">
        <v>371</v>
      </c>
      <c r="B66" s="52">
        <v>14138117.050000001</v>
      </c>
      <c r="C66" s="52">
        <v>17278884.309999999</v>
      </c>
      <c r="D66" s="52">
        <v>10214027.41</v>
      </c>
      <c r="E66" s="52">
        <v>12445517.73</v>
      </c>
      <c r="F66" s="52">
        <v>14231919.119999999</v>
      </c>
      <c r="G66" s="52">
        <v>25541765.219999999</v>
      </c>
      <c r="H66" s="52">
        <v>78682708.719999999</v>
      </c>
      <c r="I66" s="52">
        <v>14244872.449999999</v>
      </c>
      <c r="J66" s="52">
        <v>12467399.34</v>
      </c>
      <c r="K66" s="52">
        <v>13804137.6</v>
      </c>
      <c r="L66" s="52">
        <v>12587844.539999999</v>
      </c>
      <c r="M66" s="52">
        <v>37890718.969999999</v>
      </c>
      <c r="N66" s="52">
        <v>16452358.220000001</v>
      </c>
      <c r="O66" s="52">
        <v>20024045.75</v>
      </c>
      <c r="P66" s="52">
        <v>15027609.869999999</v>
      </c>
      <c r="Q66" s="52">
        <v>15686242.57</v>
      </c>
      <c r="R66" s="52">
        <v>14080386.539999999</v>
      </c>
      <c r="S66" s="52">
        <v>17774184.989999998</v>
      </c>
      <c r="T66" s="52">
        <v>17319315.289999999</v>
      </c>
      <c r="U66" s="52">
        <v>18390737.800000001</v>
      </c>
      <c r="V66" s="52">
        <v>16454827.449999999</v>
      </c>
      <c r="W66" s="52">
        <v>11602035.32</v>
      </c>
      <c r="X66" s="52">
        <v>14109034.08</v>
      </c>
      <c r="Y66" s="52">
        <v>14754880.43</v>
      </c>
      <c r="Z66" s="52">
        <v>17609103.52</v>
      </c>
      <c r="AA66" s="52">
        <v>19437228.75</v>
      </c>
      <c r="AB66" s="52">
        <v>18128398.809999999</v>
      </c>
      <c r="AC66" s="52">
        <v>21057416.579999998</v>
      </c>
      <c r="AD66" s="52">
        <v>14912381.800000001</v>
      </c>
      <c r="AE66" s="52">
        <v>23557674.59</v>
      </c>
      <c r="AF66" s="52">
        <v>11760192.050000001</v>
      </c>
      <c r="AG66" s="52">
        <v>13520469.08</v>
      </c>
    </row>
    <row r="67" spans="1:33" x14ac:dyDescent="0.35">
      <c r="A67" s="51" t="s">
        <v>68</v>
      </c>
      <c r="B67" s="52">
        <v>23323253.390000001</v>
      </c>
      <c r="C67" s="52">
        <v>3782514.0809999998</v>
      </c>
      <c r="D67" s="52">
        <v>7885793.7960000001</v>
      </c>
      <c r="E67" s="52">
        <v>2985260.35</v>
      </c>
      <c r="F67" s="52">
        <v>10770163.35</v>
      </c>
      <c r="G67" s="52">
        <v>3932908.33</v>
      </c>
      <c r="H67" s="52">
        <v>5442409.6210000003</v>
      </c>
      <c r="I67" s="52">
        <v>5913990.8789999997</v>
      </c>
      <c r="J67" s="52">
        <v>5847973.1270000003</v>
      </c>
      <c r="K67" s="52">
        <v>6472438.5039999997</v>
      </c>
      <c r="L67" s="52">
        <v>5092935.0460000001</v>
      </c>
      <c r="M67" s="52">
        <v>9825176.4120000005</v>
      </c>
      <c r="N67" s="52">
        <v>18928891.370000001</v>
      </c>
      <c r="O67" s="52">
        <v>48979972.020000003</v>
      </c>
      <c r="P67" s="52">
        <v>24452977.260000002</v>
      </c>
      <c r="Q67" s="52">
        <v>19309005.640000001</v>
      </c>
      <c r="R67" s="52">
        <v>2112978.6159999999</v>
      </c>
      <c r="S67" s="52">
        <v>30067092.550000001</v>
      </c>
      <c r="T67" s="52">
        <v>5124175.4060000004</v>
      </c>
      <c r="U67" s="52">
        <v>5572207.7970000003</v>
      </c>
      <c r="V67" s="52">
        <v>8096116.0580000002</v>
      </c>
      <c r="W67" s="52">
        <v>5430093.824</v>
      </c>
      <c r="X67" s="52">
        <v>7945379.2989999996</v>
      </c>
      <c r="Y67" s="52">
        <v>2060241.098</v>
      </c>
      <c r="Z67" s="52">
        <v>16699030.390000001</v>
      </c>
      <c r="AA67" s="52">
        <v>3849537.5350000001</v>
      </c>
      <c r="AB67" s="52">
        <v>14094379.58</v>
      </c>
      <c r="AC67" s="52">
        <v>8604963.9800000004</v>
      </c>
      <c r="AD67" s="52">
        <v>9218482.8389999997</v>
      </c>
      <c r="AE67" s="52">
        <v>3418966.2280000001</v>
      </c>
      <c r="AF67" s="52">
        <v>6500655.7130000005</v>
      </c>
      <c r="AG67" s="52">
        <v>3671853.7239999999</v>
      </c>
    </row>
    <row r="68" spans="1:33" x14ac:dyDescent="0.35">
      <c r="A68" s="51" t="s">
        <v>372</v>
      </c>
      <c r="B68" s="52">
        <v>791179.05039999995</v>
      </c>
      <c r="C68" s="52">
        <v>133097759.7</v>
      </c>
      <c r="D68" s="52">
        <v>84888506.400000006</v>
      </c>
      <c r="E68" s="52">
        <v>117741858.90000001</v>
      </c>
      <c r="F68" s="52">
        <v>15580321.789999999</v>
      </c>
      <c r="G68" s="52">
        <v>130280322</v>
      </c>
      <c r="H68" s="52">
        <v>57818645.049999997</v>
      </c>
      <c r="I68" s="52">
        <v>54500243.43</v>
      </c>
      <c r="J68" s="52">
        <v>77418435</v>
      </c>
      <c r="K68" s="52">
        <v>68897128.459999993</v>
      </c>
      <c r="L68" s="52">
        <v>531782523.5</v>
      </c>
      <c r="M68" s="52">
        <v>18888954.780000001</v>
      </c>
      <c r="N68" s="52">
        <v>75268929.219999999</v>
      </c>
      <c r="O68" s="52">
        <v>509892413.69999999</v>
      </c>
      <c r="P68" s="52">
        <v>264239330</v>
      </c>
      <c r="Q68" s="52">
        <v>5057719.0010000002</v>
      </c>
      <c r="R68" s="52">
        <v>119911042.40000001</v>
      </c>
      <c r="S68" s="52">
        <v>161788646.90000001</v>
      </c>
      <c r="T68" s="52">
        <v>106144781.5</v>
      </c>
      <c r="U68" s="52">
        <v>3801231.9870000002</v>
      </c>
      <c r="V68" s="52">
        <v>174267473.69999999</v>
      </c>
      <c r="W68" s="52">
        <v>270115751.30000001</v>
      </c>
      <c r="X68" s="52">
        <v>141747967.59999999</v>
      </c>
      <c r="Y68" s="52">
        <v>314150436.89999998</v>
      </c>
      <c r="Z68" s="52">
        <v>12280179.15</v>
      </c>
      <c r="AA68" s="52">
        <v>12437618.189999999</v>
      </c>
      <c r="AB68" s="52">
        <v>261148996.5</v>
      </c>
      <c r="AC68" s="52">
        <v>744228487.29999995</v>
      </c>
      <c r="AD68" s="52">
        <v>139033767.69999999</v>
      </c>
      <c r="AE68" s="52">
        <v>324721013.30000001</v>
      </c>
      <c r="AF68" s="52">
        <v>280640094.39999998</v>
      </c>
      <c r="AG68" s="52">
        <v>288342030.30000001</v>
      </c>
    </row>
    <row r="69" spans="1:33" x14ac:dyDescent="0.35">
      <c r="A69" s="51" t="s">
        <v>373</v>
      </c>
      <c r="B69" s="52">
        <v>1328024.48</v>
      </c>
      <c r="C69" s="52">
        <v>40796779.490000002</v>
      </c>
      <c r="D69" s="52">
        <v>4367824.4239999996</v>
      </c>
      <c r="E69" s="52">
        <v>27888188.129999999</v>
      </c>
      <c r="F69" s="52">
        <v>15544882.76</v>
      </c>
      <c r="G69" s="52">
        <v>2633438.5819999999</v>
      </c>
      <c r="H69" s="52">
        <v>17539968.149999999</v>
      </c>
      <c r="I69" s="52">
        <v>7405761.2280000001</v>
      </c>
      <c r="J69" s="52">
        <v>32003442.219999999</v>
      </c>
      <c r="K69" s="52">
        <v>1255259.6270000001</v>
      </c>
      <c r="L69" s="52">
        <v>7803788.9409999996</v>
      </c>
      <c r="M69" s="52">
        <v>13895500.369999999</v>
      </c>
      <c r="N69" s="52">
        <v>23066703.829999998</v>
      </c>
      <c r="O69" s="52">
        <v>29815093.75</v>
      </c>
      <c r="P69" s="52">
        <v>10770896.41</v>
      </c>
      <c r="Q69" s="52">
        <v>47324027.020000003</v>
      </c>
      <c r="R69" s="52">
        <v>28400968.579999998</v>
      </c>
      <c r="S69" s="52">
        <v>24381608.289999999</v>
      </c>
      <c r="T69" s="52">
        <v>14464332.939999999</v>
      </c>
      <c r="U69" s="52">
        <v>28163639.93</v>
      </c>
      <c r="V69" s="52">
        <v>6956345.932</v>
      </c>
      <c r="W69" s="52">
        <v>40388068.240000002</v>
      </c>
      <c r="X69" s="52">
        <v>3742140.4470000002</v>
      </c>
      <c r="Y69" s="52">
        <v>8434956.6760000009</v>
      </c>
      <c r="Z69" s="52">
        <v>5784546.5810000002</v>
      </c>
      <c r="AA69" s="52">
        <v>23240882.539999999</v>
      </c>
      <c r="AB69" s="52">
        <v>55244080.200000003</v>
      </c>
      <c r="AC69" s="52">
        <v>31185029.449999999</v>
      </c>
      <c r="AD69" s="52">
        <v>3205469.3190000001</v>
      </c>
      <c r="AE69" s="52">
        <v>42332114.509999998</v>
      </c>
      <c r="AF69" s="52">
        <v>4935616.415</v>
      </c>
      <c r="AG69" s="52">
        <v>46033520.93</v>
      </c>
    </row>
    <row r="70" spans="1:33" x14ac:dyDescent="0.35">
      <c r="A70" s="51" t="s">
        <v>374</v>
      </c>
      <c r="B70" s="52">
        <v>29956732.670000002</v>
      </c>
      <c r="C70" s="52">
        <v>6486072.5630000001</v>
      </c>
      <c r="D70" s="52">
        <v>9459633.2180000003</v>
      </c>
      <c r="E70" s="52">
        <v>7813939.25</v>
      </c>
      <c r="F70" s="52">
        <v>2120822.9049999998</v>
      </c>
      <c r="G70" s="52">
        <v>4281611.358</v>
      </c>
      <c r="H70" s="52">
        <v>4064478.5610000002</v>
      </c>
      <c r="I70" s="52">
        <v>54311192.609999999</v>
      </c>
      <c r="J70" s="52">
        <v>14628785.77</v>
      </c>
      <c r="K70" s="52">
        <v>20178914.789999999</v>
      </c>
      <c r="L70" s="52">
        <v>9270399.2760000005</v>
      </c>
      <c r="M70" s="52">
        <v>28948422.010000002</v>
      </c>
      <c r="N70" s="52">
        <v>8680878.932</v>
      </c>
      <c r="O70" s="52">
        <v>12621011.039999999</v>
      </c>
      <c r="P70" s="52">
        <v>6035014.2230000002</v>
      </c>
      <c r="Q70" s="52">
        <v>10880690.35</v>
      </c>
      <c r="R70" s="52">
        <v>3894338.0780000002</v>
      </c>
      <c r="S70" s="52">
        <v>14536737.91</v>
      </c>
      <c r="T70" s="52">
        <v>4304602.3590000002</v>
      </c>
      <c r="U70" s="52">
        <v>15394978.84</v>
      </c>
      <c r="V70" s="52">
        <v>13338751.689999999</v>
      </c>
      <c r="W70" s="52">
        <v>7388253.358</v>
      </c>
      <c r="X70" s="52">
        <v>35855030.640000001</v>
      </c>
      <c r="Y70" s="52">
        <v>10703523.800000001</v>
      </c>
      <c r="Z70" s="52">
        <v>4199502.1409999998</v>
      </c>
      <c r="AA70" s="52">
        <v>14243299.300000001</v>
      </c>
      <c r="AB70" s="52">
        <v>8863164.0079999994</v>
      </c>
      <c r="AC70" s="52">
        <v>10813396.689999999</v>
      </c>
      <c r="AD70" s="52">
        <v>5888911.6569999997</v>
      </c>
      <c r="AE70" s="52">
        <v>31147942.969999999</v>
      </c>
      <c r="AF70" s="52">
        <v>42792911.539999999</v>
      </c>
      <c r="AG70" s="52">
        <v>41500937.479999997</v>
      </c>
    </row>
    <row r="71" spans="1:33" x14ac:dyDescent="0.35">
      <c r="A71" s="51" t="s">
        <v>375</v>
      </c>
      <c r="B71" s="52">
        <v>9250095.1420000009</v>
      </c>
      <c r="C71" s="52">
        <v>4934804.6739999996</v>
      </c>
      <c r="D71" s="52">
        <v>19729351.600000001</v>
      </c>
      <c r="E71" s="52">
        <v>11466057.869999999</v>
      </c>
      <c r="F71" s="52">
        <v>836745.53859999997</v>
      </c>
      <c r="G71" s="52">
        <v>972794.55759999994</v>
      </c>
      <c r="H71" s="52">
        <v>1871279.01</v>
      </c>
      <c r="I71" s="52">
        <v>69517447.409999996</v>
      </c>
      <c r="J71" s="52">
        <v>5246165.8959999997</v>
      </c>
      <c r="K71" s="52">
        <v>12675689.42</v>
      </c>
      <c r="L71" s="52">
        <v>9017747.7960000001</v>
      </c>
      <c r="M71" s="52">
        <v>111400267.8</v>
      </c>
      <c r="N71" s="52">
        <v>12129091.09</v>
      </c>
      <c r="O71" s="52">
        <v>30265462.91</v>
      </c>
      <c r="P71" s="52">
        <v>3144950.8790000002</v>
      </c>
      <c r="Q71" s="52">
        <v>17993058.870000001</v>
      </c>
      <c r="R71" s="52">
        <v>3121577.8420000002</v>
      </c>
      <c r="S71" s="52">
        <v>28534684.190000001</v>
      </c>
      <c r="T71" s="52">
        <v>6787477.5250000004</v>
      </c>
      <c r="U71" s="52">
        <v>48414761.549999997</v>
      </c>
      <c r="V71" s="52">
        <v>26848076.48</v>
      </c>
      <c r="W71" s="52">
        <v>6849652.1129999999</v>
      </c>
      <c r="X71" s="52">
        <v>4956128.2350000003</v>
      </c>
      <c r="Y71" s="52">
        <v>18817617.41</v>
      </c>
      <c r="Z71" s="52">
        <v>6160456.7709999997</v>
      </c>
      <c r="AA71" s="52">
        <v>21134034.670000002</v>
      </c>
      <c r="AB71" s="52">
        <v>9649767.9240000006</v>
      </c>
      <c r="AC71" s="52">
        <v>3017260.7259999998</v>
      </c>
      <c r="AD71" s="52">
        <v>1603453.875</v>
      </c>
      <c r="AE71" s="52">
        <v>198010361.40000001</v>
      </c>
      <c r="AF71" s="52">
        <v>4079247.048</v>
      </c>
      <c r="AG71" s="52">
        <v>125333693.90000001</v>
      </c>
    </row>
    <row r="72" spans="1:33" x14ac:dyDescent="0.35">
      <c r="A72" s="51" t="s">
        <v>75</v>
      </c>
      <c r="B72" s="52">
        <v>95258276.040000007</v>
      </c>
      <c r="C72" s="52">
        <v>6485917.8109999998</v>
      </c>
      <c r="D72" s="52">
        <v>10054648.16</v>
      </c>
      <c r="E72" s="52">
        <v>668219.82990000001</v>
      </c>
      <c r="F72" s="52">
        <v>2199528.3330000001</v>
      </c>
      <c r="G72" s="52">
        <v>1690159.5090000001</v>
      </c>
      <c r="H72" s="52">
        <v>6625783.2259999998</v>
      </c>
      <c r="I72" s="52">
        <v>4376530.46</v>
      </c>
      <c r="J72" s="52">
        <v>10731372.029999999</v>
      </c>
      <c r="K72" s="52">
        <v>22707256.010000002</v>
      </c>
      <c r="L72" s="52">
        <v>6491515.2300000004</v>
      </c>
      <c r="M72" s="52">
        <v>7615236.0820000004</v>
      </c>
      <c r="N72" s="52">
        <v>1232699.6780000001</v>
      </c>
      <c r="O72" s="52">
        <v>9567199.1710000001</v>
      </c>
      <c r="P72" s="52">
        <v>861470.06629999995</v>
      </c>
      <c r="Q72" s="52">
        <v>3527963.0669999998</v>
      </c>
      <c r="R72" s="52">
        <v>850295.94480000006</v>
      </c>
      <c r="S72" s="52">
        <v>3188677.6540000001</v>
      </c>
      <c r="T72" s="52">
        <v>8503735.1659999993</v>
      </c>
      <c r="U72" s="52">
        <v>3641299.7039999999</v>
      </c>
      <c r="V72" s="52">
        <v>7142255.0199999996</v>
      </c>
      <c r="W72" s="52">
        <v>1036951.394</v>
      </c>
      <c r="X72" s="52">
        <v>4757016.426</v>
      </c>
      <c r="Y72" s="52">
        <v>3126909.34</v>
      </c>
      <c r="Z72" s="52">
        <v>7920454.4780000001</v>
      </c>
      <c r="AA72" s="52">
        <v>5698042.7199999997</v>
      </c>
      <c r="AB72" s="52">
        <v>1667966.547</v>
      </c>
      <c r="AC72" s="52">
        <v>1941953.85</v>
      </c>
      <c r="AD72" s="52">
        <v>908489.38179999997</v>
      </c>
      <c r="AE72" s="52">
        <v>2744694.65</v>
      </c>
      <c r="AF72" s="52">
        <v>1968667.1910000001</v>
      </c>
      <c r="AG72" s="52">
        <v>8358250.034</v>
      </c>
    </row>
    <row r="73" spans="1:33" x14ac:dyDescent="0.35">
      <c r="A73" s="51" t="s">
        <v>376</v>
      </c>
      <c r="B73" s="52">
        <v>14573157.15</v>
      </c>
      <c r="C73" s="52">
        <v>10765755.91</v>
      </c>
      <c r="D73" s="52">
        <v>858570.70620000002</v>
      </c>
      <c r="E73" s="52">
        <v>1859888.4669999999</v>
      </c>
      <c r="F73" s="52">
        <v>1952529.216</v>
      </c>
      <c r="G73" s="52">
        <v>11107678.26</v>
      </c>
      <c r="H73" s="52">
        <v>11067296.050000001</v>
      </c>
      <c r="I73" s="52">
        <v>6481759.04</v>
      </c>
      <c r="J73" s="52">
        <v>19486119.030000001</v>
      </c>
      <c r="K73" s="52">
        <v>2144729.1809999999</v>
      </c>
      <c r="L73" s="52">
        <v>1334415.4539999999</v>
      </c>
      <c r="M73" s="52">
        <v>3831784.8360000001</v>
      </c>
      <c r="N73" s="52">
        <v>427029.81400000001</v>
      </c>
      <c r="O73" s="52">
        <v>1158474.615</v>
      </c>
      <c r="P73" s="52">
        <v>1768539.6569999999</v>
      </c>
      <c r="Q73" s="52">
        <v>794058.63899999997</v>
      </c>
      <c r="R73" s="52">
        <v>26217744.27</v>
      </c>
      <c r="S73" s="52">
        <v>2525665.2409999999</v>
      </c>
      <c r="T73" s="52">
        <v>16576342.52</v>
      </c>
      <c r="U73" s="52">
        <v>382507.47710000002</v>
      </c>
      <c r="V73" s="52">
        <v>4677475.3720000004</v>
      </c>
      <c r="W73" s="52">
        <v>2581636.486</v>
      </c>
      <c r="X73" s="52">
        <v>6819476.6880000001</v>
      </c>
      <c r="Y73" s="52">
        <v>635911.73620000004</v>
      </c>
      <c r="Z73" s="52">
        <v>1016010.272</v>
      </c>
      <c r="AA73" s="52">
        <v>810996.49719999998</v>
      </c>
      <c r="AB73" s="52">
        <v>353125.72090000001</v>
      </c>
      <c r="AC73" s="52">
        <v>2160586.6009999998</v>
      </c>
      <c r="AD73" s="52">
        <v>1391114.2309999999</v>
      </c>
      <c r="AE73" s="52">
        <v>24078067.829999998</v>
      </c>
      <c r="AF73" s="52">
        <v>570090.46490000002</v>
      </c>
      <c r="AG73" s="52">
        <v>208358.07879999999</v>
      </c>
    </row>
    <row r="74" spans="1:33" x14ac:dyDescent="0.35">
      <c r="A74" s="51" t="s">
        <v>377</v>
      </c>
      <c r="B74" s="52">
        <v>24565360.5</v>
      </c>
      <c r="C74" s="52">
        <v>2902870.477</v>
      </c>
      <c r="D74" s="52">
        <v>9482893.8699999992</v>
      </c>
      <c r="E74" s="52">
        <v>545872.96360000002</v>
      </c>
      <c r="F74" s="52">
        <v>1593074.7379999999</v>
      </c>
      <c r="G74" s="52">
        <v>1137424.909</v>
      </c>
      <c r="H74" s="52">
        <v>4038797.5389999999</v>
      </c>
      <c r="I74" s="52">
        <v>3903387.997</v>
      </c>
      <c r="J74" s="52">
        <v>15966299.859999999</v>
      </c>
      <c r="K74" s="52">
        <v>10447946.609999999</v>
      </c>
      <c r="L74" s="52">
        <v>2647271.6379999998</v>
      </c>
      <c r="M74" s="52">
        <v>3461134.676</v>
      </c>
      <c r="N74" s="52">
        <v>602434.00569999998</v>
      </c>
      <c r="O74" s="52">
        <v>4137705.9870000002</v>
      </c>
      <c r="P74" s="52">
        <v>1109976.3959999999</v>
      </c>
      <c r="Q74" s="52">
        <v>2051400.132</v>
      </c>
      <c r="R74" s="52">
        <v>1162026.858</v>
      </c>
      <c r="S74" s="52">
        <v>886220.52720000001</v>
      </c>
      <c r="T74" s="52">
        <v>3365682.59</v>
      </c>
      <c r="U74" s="52">
        <v>1808978.71</v>
      </c>
      <c r="V74" s="52">
        <v>5054346.5810000002</v>
      </c>
      <c r="W74" s="52">
        <v>1569167.477</v>
      </c>
      <c r="X74" s="52">
        <v>3401617.2439999999</v>
      </c>
      <c r="Y74" s="52">
        <v>1802562.6059999999</v>
      </c>
      <c r="Z74" s="52">
        <v>2509516.9559999998</v>
      </c>
      <c r="AA74" s="52">
        <v>1869863.95</v>
      </c>
      <c r="AB74" s="52">
        <v>1833409.108</v>
      </c>
      <c r="AC74" s="52">
        <v>1027134.955</v>
      </c>
      <c r="AD74" s="52">
        <v>763555.45959999994</v>
      </c>
      <c r="AE74" s="52">
        <v>1045979.436</v>
      </c>
      <c r="AF74" s="52">
        <v>2187333.7579999999</v>
      </c>
      <c r="AG74" s="52">
        <v>3314923.03</v>
      </c>
    </row>
    <row r="75" spans="1:33" x14ac:dyDescent="0.35">
      <c r="A75" s="51" t="s">
        <v>378</v>
      </c>
      <c r="B75" s="52">
        <v>1082562305</v>
      </c>
      <c r="C75" s="52">
        <v>777903061.60000002</v>
      </c>
      <c r="D75" s="52">
        <v>700734068.20000005</v>
      </c>
      <c r="E75" s="52">
        <v>422251637.30000001</v>
      </c>
      <c r="F75" s="52">
        <v>297108787.5</v>
      </c>
      <c r="G75" s="52">
        <v>14812218.640000001</v>
      </c>
      <c r="H75" s="52">
        <v>97316752.430000007</v>
      </c>
      <c r="I75" s="52">
        <v>217671529.59999999</v>
      </c>
      <c r="J75" s="52">
        <v>109775191.7</v>
      </c>
      <c r="K75" s="52">
        <v>227326952.5</v>
      </c>
      <c r="L75" s="52">
        <v>178384925.90000001</v>
      </c>
      <c r="M75" s="52">
        <v>603663334.79999995</v>
      </c>
      <c r="N75" s="52">
        <v>56254754.880000003</v>
      </c>
      <c r="O75" s="52">
        <v>670851646.60000002</v>
      </c>
      <c r="P75" s="52">
        <v>289488900.80000001</v>
      </c>
      <c r="Q75" s="52">
        <v>285961229.5</v>
      </c>
      <c r="R75" s="52">
        <v>410532957.39999998</v>
      </c>
      <c r="S75" s="52">
        <v>1312495180</v>
      </c>
      <c r="T75" s="52">
        <v>1280835039</v>
      </c>
      <c r="U75" s="52">
        <v>48925534.020000003</v>
      </c>
      <c r="V75" s="52">
        <v>348724459.10000002</v>
      </c>
      <c r="W75" s="52">
        <v>435919816</v>
      </c>
      <c r="X75" s="52">
        <v>202911634.80000001</v>
      </c>
      <c r="Y75" s="52">
        <v>197668813</v>
      </c>
      <c r="Z75" s="52">
        <v>1315199066</v>
      </c>
      <c r="AA75" s="52">
        <v>166337357.09999999</v>
      </c>
      <c r="AB75" s="52">
        <v>69979598.829999998</v>
      </c>
      <c r="AC75" s="52">
        <v>47992575.880000003</v>
      </c>
      <c r="AD75" s="52">
        <v>31007007.760000002</v>
      </c>
      <c r="AE75" s="52">
        <v>919484105.39999998</v>
      </c>
      <c r="AF75" s="52">
        <v>228101993</v>
      </c>
      <c r="AG75" s="52">
        <v>510955479.89999998</v>
      </c>
    </row>
    <row r="76" spans="1:33" x14ac:dyDescent="0.35">
      <c r="A76" s="51" t="s">
        <v>379</v>
      </c>
      <c r="B76" s="52">
        <v>50478652.780000001</v>
      </c>
      <c r="C76" s="52">
        <v>315843236.30000001</v>
      </c>
      <c r="D76" s="52">
        <v>72086437.290000007</v>
      </c>
      <c r="E76" s="52">
        <v>59049198.359999999</v>
      </c>
      <c r="F76" s="52">
        <v>116953614.2</v>
      </c>
      <c r="G76" s="52">
        <v>148220550.69999999</v>
      </c>
      <c r="H76" s="52">
        <v>79410841.650000006</v>
      </c>
      <c r="I76" s="52">
        <v>36938049.829999998</v>
      </c>
      <c r="J76" s="52">
        <v>27892838.84</v>
      </c>
      <c r="K76" s="52">
        <v>53239118.32</v>
      </c>
      <c r="L76" s="52">
        <v>30944911.710000001</v>
      </c>
      <c r="M76" s="52">
        <v>192092381.19999999</v>
      </c>
      <c r="N76" s="52">
        <v>153310785.19999999</v>
      </c>
      <c r="O76" s="52">
        <v>241273657.59999999</v>
      </c>
      <c r="P76" s="52">
        <v>69548294.469999999</v>
      </c>
      <c r="Q76" s="52">
        <v>114315949.40000001</v>
      </c>
      <c r="R76" s="52">
        <v>132673392.09999999</v>
      </c>
      <c r="S76" s="52">
        <v>231109774.59999999</v>
      </c>
      <c r="T76" s="52">
        <v>67361733.189999998</v>
      </c>
      <c r="U76" s="52">
        <v>140926853.30000001</v>
      </c>
      <c r="V76" s="52">
        <v>82499361.049999997</v>
      </c>
      <c r="W76" s="52">
        <v>148223131</v>
      </c>
      <c r="X76" s="52">
        <v>36966842.259999998</v>
      </c>
      <c r="Y76" s="52">
        <v>60919897.899999999</v>
      </c>
      <c r="Z76" s="52">
        <v>123819213.8</v>
      </c>
      <c r="AA76" s="52">
        <v>311307046.5</v>
      </c>
      <c r="AB76" s="52">
        <v>289615278.89999998</v>
      </c>
      <c r="AC76" s="52">
        <v>256874431.5</v>
      </c>
      <c r="AD76" s="52">
        <v>118397830.59999999</v>
      </c>
      <c r="AE76" s="52">
        <v>307831620.10000002</v>
      </c>
      <c r="AF76" s="52">
        <v>56567218.700000003</v>
      </c>
      <c r="AG76" s="52">
        <v>89123958.239999995</v>
      </c>
    </row>
    <row r="77" spans="1:33" x14ac:dyDescent="0.35">
      <c r="A77" s="51" t="s">
        <v>380</v>
      </c>
      <c r="B77" s="52">
        <v>92075102.200000003</v>
      </c>
      <c r="C77" s="52">
        <v>36592706.609999999</v>
      </c>
      <c r="D77" s="52">
        <v>25455787.640000001</v>
      </c>
      <c r="E77" s="52">
        <v>17217882</v>
      </c>
      <c r="F77" s="52">
        <v>29460510.07</v>
      </c>
      <c r="G77" s="52">
        <v>12535373.82</v>
      </c>
      <c r="H77" s="52">
        <v>16711479.85</v>
      </c>
      <c r="I77" s="52">
        <v>15489211.52</v>
      </c>
      <c r="J77" s="52">
        <v>25148167.84</v>
      </c>
      <c r="K77" s="52">
        <v>78294710.489999995</v>
      </c>
      <c r="L77" s="52">
        <v>32833257.52</v>
      </c>
      <c r="M77" s="52">
        <v>123331385.7</v>
      </c>
      <c r="N77" s="52">
        <v>30724107.109999999</v>
      </c>
      <c r="O77" s="52">
        <v>64826051.549999997</v>
      </c>
      <c r="P77" s="52">
        <v>21848498.34</v>
      </c>
      <c r="Q77" s="52">
        <v>69517849.799999997</v>
      </c>
      <c r="R77" s="52">
        <v>19441033.879999999</v>
      </c>
      <c r="S77" s="52">
        <v>64420529.07</v>
      </c>
      <c r="T77" s="52">
        <v>45245102.32</v>
      </c>
      <c r="U77" s="52">
        <v>130454554.8</v>
      </c>
      <c r="V77" s="52">
        <v>102155345.59999999</v>
      </c>
      <c r="W77" s="52">
        <v>40214067.350000001</v>
      </c>
      <c r="X77" s="52">
        <v>103894445</v>
      </c>
      <c r="Y77" s="52">
        <v>83646173.719999999</v>
      </c>
      <c r="Z77" s="52">
        <v>22257042.449999999</v>
      </c>
      <c r="AA77" s="52">
        <v>127932046.8</v>
      </c>
      <c r="AB77" s="52">
        <v>48148968.359999999</v>
      </c>
      <c r="AC77" s="52">
        <v>28703854.440000001</v>
      </c>
      <c r="AD77" s="52">
        <v>13086961.66</v>
      </c>
      <c r="AE77" s="52">
        <v>149775858.80000001</v>
      </c>
      <c r="AF77" s="52">
        <v>64364031.350000001</v>
      </c>
      <c r="AG77" s="52">
        <v>131112484.5</v>
      </c>
    </row>
    <row r="78" spans="1:33" x14ac:dyDescent="0.35">
      <c r="A78" s="51" t="s">
        <v>381</v>
      </c>
      <c r="B78" s="52">
        <v>141534719.19999999</v>
      </c>
      <c r="C78" s="52">
        <v>359820186.19999999</v>
      </c>
      <c r="D78" s="52">
        <v>335196370.69999999</v>
      </c>
      <c r="E78" s="52">
        <v>197782798.80000001</v>
      </c>
      <c r="F78" s="52">
        <v>225409358</v>
      </c>
      <c r="G78" s="52">
        <v>236016818.09999999</v>
      </c>
      <c r="H78" s="52">
        <v>225395151.40000001</v>
      </c>
      <c r="I78" s="52">
        <v>150154182.40000001</v>
      </c>
      <c r="J78" s="52">
        <v>119808352</v>
      </c>
      <c r="K78" s="52">
        <v>108324828.3</v>
      </c>
      <c r="L78" s="52">
        <v>83215446.730000004</v>
      </c>
      <c r="M78" s="52">
        <v>772019228.20000005</v>
      </c>
      <c r="N78" s="52">
        <v>499537131.89999998</v>
      </c>
      <c r="O78" s="52">
        <v>1206183057</v>
      </c>
      <c r="P78" s="52">
        <v>219267778</v>
      </c>
      <c r="Q78" s="52">
        <v>803004172.70000005</v>
      </c>
      <c r="R78" s="52">
        <v>279763829.80000001</v>
      </c>
      <c r="S78" s="52">
        <v>632101885.79999995</v>
      </c>
      <c r="T78" s="52">
        <v>209659913.30000001</v>
      </c>
      <c r="U78" s="52">
        <v>1266298523</v>
      </c>
      <c r="V78" s="52">
        <v>220298830.80000001</v>
      </c>
      <c r="W78" s="52">
        <v>518710007.39999998</v>
      </c>
      <c r="X78" s="52">
        <v>70901533.430000007</v>
      </c>
      <c r="Y78" s="52">
        <v>164139859.40000001</v>
      </c>
      <c r="Z78" s="52">
        <v>211698121.80000001</v>
      </c>
      <c r="AA78" s="52">
        <v>691984908.29999995</v>
      </c>
      <c r="AB78" s="52">
        <v>627838612.5</v>
      </c>
      <c r="AC78" s="52">
        <v>762944729.79999995</v>
      </c>
      <c r="AD78" s="52">
        <v>226442503.30000001</v>
      </c>
      <c r="AE78" s="52">
        <v>590500418.29999995</v>
      </c>
      <c r="AF78" s="52">
        <v>69588703.629999995</v>
      </c>
      <c r="AG78" s="52">
        <v>248662977.40000001</v>
      </c>
    </row>
    <row r="79" spans="1:33" x14ac:dyDescent="0.35">
      <c r="A79" s="51" t="s">
        <v>382</v>
      </c>
      <c r="B79" s="52">
        <v>63923371.640000001</v>
      </c>
      <c r="C79" s="52">
        <v>128785232.09999999</v>
      </c>
      <c r="D79" s="52">
        <v>162049388.5</v>
      </c>
      <c r="E79" s="52">
        <v>104301949.8</v>
      </c>
      <c r="F79" s="52">
        <v>147979859.40000001</v>
      </c>
      <c r="G79" s="52">
        <v>151637791.19999999</v>
      </c>
      <c r="H79" s="52">
        <v>94072976.159999996</v>
      </c>
      <c r="I79" s="52">
        <v>46924298.549999997</v>
      </c>
      <c r="J79" s="52">
        <v>11629740.550000001</v>
      </c>
      <c r="K79" s="52">
        <v>16938895.710000001</v>
      </c>
      <c r="L79" s="52">
        <v>16022492.75</v>
      </c>
      <c r="M79" s="52">
        <v>251000551.59999999</v>
      </c>
      <c r="N79" s="52">
        <v>278873361.5</v>
      </c>
      <c r="O79" s="52">
        <v>277126099.80000001</v>
      </c>
      <c r="P79" s="52">
        <v>160234498.5</v>
      </c>
      <c r="Q79" s="52">
        <v>271753701.89999998</v>
      </c>
      <c r="R79" s="52">
        <v>218193642.30000001</v>
      </c>
      <c r="S79" s="52">
        <v>434403516.30000001</v>
      </c>
      <c r="T79" s="52">
        <v>34511112.759999998</v>
      </c>
      <c r="U79" s="52">
        <v>384004011.60000002</v>
      </c>
      <c r="V79" s="52">
        <v>102378938.7</v>
      </c>
      <c r="W79" s="52">
        <v>353703957.30000001</v>
      </c>
      <c r="X79" s="52">
        <v>32813295.190000001</v>
      </c>
      <c r="Y79" s="52">
        <v>50190120.380000003</v>
      </c>
      <c r="Z79" s="52">
        <v>83475148.469999999</v>
      </c>
      <c r="AA79" s="52">
        <v>418953718.89999998</v>
      </c>
      <c r="AB79" s="52">
        <v>318172057.19999999</v>
      </c>
      <c r="AC79" s="52">
        <v>319948475.19999999</v>
      </c>
      <c r="AD79" s="52">
        <v>130576160.90000001</v>
      </c>
      <c r="AE79" s="52">
        <v>535656921.30000001</v>
      </c>
      <c r="AF79" s="52">
        <v>112210961.7</v>
      </c>
      <c r="AG79" s="52">
        <v>125295744.5</v>
      </c>
    </row>
    <row r="80" spans="1:33" x14ac:dyDescent="0.35">
      <c r="A80" s="51" t="s">
        <v>383</v>
      </c>
      <c r="B80" s="52">
        <v>70609162.370000005</v>
      </c>
      <c r="C80" s="52">
        <v>137959793.69999999</v>
      </c>
      <c r="D80" s="52">
        <v>221097495.90000001</v>
      </c>
      <c r="E80" s="52">
        <v>118373451.8</v>
      </c>
      <c r="F80" s="52">
        <v>163926140.90000001</v>
      </c>
      <c r="G80" s="52">
        <v>175569301.5</v>
      </c>
      <c r="H80" s="52">
        <v>96384935.379999995</v>
      </c>
      <c r="I80" s="52">
        <v>85458699.670000002</v>
      </c>
      <c r="J80" s="52">
        <v>27339422.289999999</v>
      </c>
      <c r="K80" s="52">
        <v>23045702.219999999</v>
      </c>
      <c r="L80" s="52">
        <v>35072078.579999998</v>
      </c>
      <c r="M80" s="52">
        <v>312015464.69999999</v>
      </c>
      <c r="N80" s="52">
        <v>308616505.19999999</v>
      </c>
      <c r="O80" s="52">
        <v>310754768.60000002</v>
      </c>
      <c r="P80" s="52">
        <v>208994381.59999999</v>
      </c>
      <c r="Q80" s="52">
        <v>309783395.80000001</v>
      </c>
      <c r="R80" s="52">
        <v>283708431.80000001</v>
      </c>
      <c r="S80" s="52">
        <v>476386481.19999999</v>
      </c>
      <c r="T80" s="52">
        <v>61468763.469999999</v>
      </c>
      <c r="U80" s="52">
        <v>439166564.19999999</v>
      </c>
      <c r="V80" s="52">
        <v>144868252</v>
      </c>
      <c r="W80" s="52">
        <v>413339302.30000001</v>
      </c>
      <c r="X80" s="52">
        <v>35358869.350000001</v>
      </c>
      <c r="Y80" s="52">
        <v>72685266.870000005</v>
      </c>
      <c r="Z80" s="52">
        <v>98584621.170000002</v>
      </c>
      <c r="AA80" s="52">
        <v>457083678.89999998</v>
      </c>
      <c r="AB80" s="52">
        <v>335629601.80000001</v>
      </c>
      <c r="AC80" s="52">
        <v>375496308.19999999</v>
      </c>
      <c r="AD80" s="52">
        <v>137524446.90000001</v>
      </c>
      <c r="AE80" s="52">
        <v>589351467</v>
      </c>
      <c r="AF80" s="52">
        <v>156705617.59999999</v>
      </c>
      <c r="AG80" s="52">
        <v>184659727.5</v>
      </c>
    </row>
    <row r="81" spans="1:33" x14ac:dyDescent="0.35">
      <c r="A81" s="51" t="s">
        <v>384</v>
      </c>
      <c r="B81" s="52">
        <v>31871.546060000001</v>
      </c>
      <c r="C81" s="52">
        <v>24590.539400000001</v>
      </c>
      <c r="D81" s="52">
        <v>70725.971829999995</v>
      </c>
      <c r="E81" s="52">
        <v>20118.427230000001</v>
      </c>
      <c r="F81" s="52">
        <v>21445.296450000002</v>
      </c>
      <c r="G81" s="52">
        <v>19499.74986</v>
      </c>
      <c r="H81" s="52">
        <v>23037.28154</v>
      </c>
      <c r="I81" s="52">
        <v>17104.98749</v>
      </c>
      <c r="J81" s="52">
        <v>605242.522</v>
      </c>
      <c r="K81" s="52">
        <v>98307.243690000003</v>
      </c>
      <c r="L81" s="52">
        <v>3275629.889</v>
      </c>
      <c r="M81" s="52">
        <v>36400.092230000002</v>
      </c>
      <c r="N81" s="52">
        <v>36228.08077</v>
      </c>
      <c r="O81" s="52">
        <v>52670.209300000002</v>
      </c>
      <c r="P81" s="52">
        <v>24456.547620000001</v>
      </c>
      <c r="Q81" s="52">
        <v>47582.556559999997</v>
      </c>
      <c r="R81" s="52">
        <v>26381.117579999998</v>
      </c>
      <c r="S81" s="52">
        <v>173725.43539999999</v>
      </c>
      <c r="T81" s="52">
        <v>466853.08149999997</v>
      </c>
      <c r="U81" s="52">
        <v>36449.519240000001</v>
      </c>
      <c r="V81" s="52">
        <v>23445.792430000001</v>
      </c>
      <c r="W81" s="52">
        <v>38659.505859999997</v>
      </c>
      <c r="X81" s="52">
        <v>52258.59506</v>
      </c>
      <c r="Y81" s="52">
        <v>27209.452600000001</v>
      </c>
      <c r="Z81" s="52">
        <v>96168.842130000005</v>
      </c>
      <c r="AA81" s="52">
        <v>113836.79790000001</v>
      </c>
      <c r="AB81" s="52">
        <v>39303.0291</v>
      </c>
      <c r="AC81" s="52">
        <v>49096.870219999997</v>
      </c>
      <c r="AD81" s="52">
        <v>15531.907069999999</v>
      </c>
      <c r="AE81" s="52">
        <v>45396.998599999999</v>
      </c>
      <c r="AF81" s="52">
        <v>24769.04868</v>
      </c>
      <c r="AG81" s="52">
        <v>28749.278890000001</v>
      </c>
    </row>
    <row r="82" spans="1:33" x14ac:dyDescent="0.35">
      <c r="A82" s="51" t="s">
        <v>385</v>
      </c>
      <c r="B82" s="52">
        <v>121034977.5</v>
      </c>
      <c r="C82" s="52">
        <v>159877314.40000001</v>
      </c>
      <c r="D82" s="52">
        <v>232300629.40000001</v>
      </c>
      <c r="E82" s="52">
        <v>78878245.370000005</v>
      </c>
      <c r="F82" s="52">
        <v>39308269.350000001</v>
      </c>
      <c r="G82" s="52">
        <v>24369334.030000001</v>
      </c>
      <c r="H82" s="52">
        <v>81799836.109999999</v>
      </c>
      <c r="I82" s="52">
        <v>63359134.810000002</v>
      </c>
      <c r="J82" s="52">
        <v>150853692.19999999</v>
      </c>
      <c r="K82" s="52">
        <v>48356138.119999997</v>
      </c>
      <c r="L82" s="52">
        <v>151720789.09999999</v>
      </c>
      <c r="M82" s="52">
        <v>52292880.909999996</v>
      </c>
      <c r="N82" s="52">
        <v>9182175.8589999992</v>
      </c>
      <c r="O82" s="52">
        <v>38797744.909999996</v>
      </c>
      <c r="P82" s="52">
        <v>6898152.2630000003</v>
      </c>
      <c r="Q82" s="52">
        <v>72314291.739999995</v>
      </c>
      <c r="R82" s="52">
        <v>68623727.75</v>
      </c>
      <c r="S82" s="52">
        <v>174094866.90000001</v>
      </c>
      <c r="T82" s="52">
        <v>147179991.5</v>
      </c>
      <c r="U82" s="52">
        <v>26500728.41</v>
      </c>
      <c r="V82" s="52">
        <v>96407440.459999993</v>
      </c>
      <c r="W82" s="52">
        <v>17829520.050000001</v>
      </c>
      <c r="X82" s="52">
        <v>284048885.60000002</v>
      </c>
      <c r="Y82" s="52">
        <v>120118125</v>
      </c>
      <c r="Z82" s="52">
        <v>58920761.969999999</v>
      </c>
      <c r="AA82" s="52">
        <v>57893972.200000003</v>
      </c>
      <c r="AB82" s="52">
        <v>61181311.969999999</v>
      </c>
      <c r="AC82" s="52">
        <v>46026627.990000002</v>
      </c>
      <c r="AD82" s="52">
        <v>42458184.979999997</v>
      </c>
      <c r="AE82" s="52">
        <v>127065199.5</v>
      </c>
      <c r="AF82" s="52">
        <v>201953341.09999999</v>
      </c>
      <c r="AG82" s="52">
        <v>156764682.90000001</v>
      </c>
    </row>
    <row r="83" spans="1:33" x14ac:dyDescent="0.35">
      <c r="A83" s="51" t="s">
        <v>72</v>
      </c>
      <c r="B83" s="52">
        <v>5251793.9780000001</v>
      </c>
      <c r="C83" s="52">
        <v>4479802.7769999998</v>
      </c>
      <c r="D83" s="52">
        <v>4510077.3720000004</v>
      </c>
      <c r="E83" s="52">
        <v>5447763.4550000001</v>
      </c>
      <c r="F83" s="52">
        <v>5367511.6730000004</v>
      </c>
      <c r="G83" s="52">
        <v>5991110.324</v>
      </c>
      <c r="H83" s="52">
        <v>6159986.6449999996</v>
      </c>
      <c r="I83" s="52">
        <v>6320185.6569999997</v>
      </c>
      <c r="J83" s="52">
        <v>4679885.7520000003</v>
      </c>
      <c r="K83" s="52">
        <v>54307894.649999999</v>
      </c>
      <c r="L83" s="52">
        <v>5975292.1380000003</v>
      </c>
      <c r="M83" s="52">
        <v>36626604.490000002</v>
      </c>
      <c r="N83" s="52">
        <v>64699777.049999997</v>
      </c>
      <c r="O83" s="52">
        <v>24364115.18</v>
      </c>
      <c r="P83" s="52">
        <v>43406785.43</v>
      </c>
      <c r="Q83" s="52">
        <v>172215684.09999999</v>
      </c>
      <c r="R83" s="52">
        <v>5557224.8499999996</v>
      </c>
      <c r="S83" s="52">
        <v>11416881.300000001</v>
      </c>
      <c r="T83" s="52">
        <v>4232278.949</v>
      </c>
      <c r="U83" s="52">
        <v>39142815.130000003</v>
      </c>
      <c r="V83" s="52">
        <v>6443318.7750000004</v>
      </c>
      <c r="W83" s="52">
        <v>51836001.68</v>
      </c>
      <c r="X83" s="52">
        <v>7163406.3619999997</v>
      </c>
      <c r="Y83" s="52">
        <v>4414622.4570000004</v>
      </c>
      <c r="Z83" s="52">
        <v>5959579.8830000004</v>
      </c>
      <c r="AA83" s="52">
        <v>31911225.43</v>
      </c>
      <c r="AB83" s="52">
        <v>24338981.050000001</v>
      </c>
      <c r="AC83" s="52">
        <v>40619942.920000002</v>
      </c>
      <c r="AD83" s="52">
        <v>8585172.1950000003</v>
      </c>
      <c r="AE83" s="52">
        <v>11701858.779999999</v>
      </c>
      <c r="AF83" s="52">
        <v>5626387.9299999997</v>
      </c>
      <c r="AG83" s="52">
        <v>19154856.190000001</v>
      </c>
    </row>
    <row r="84" spans="1:33" x14ac:dyDescent="0.35">
      <c r="A84" s="51" t="s">
        <v>386</v>
      </c>
      <c r="B84" s="52">
        <v>307939.31430000003</v>
      </c>
      <c r="C84" s="52">
        <v>1963234.8430000001</v>
      </c>
      <c r="D84" s="52">
        <v>327882.12329999998</v>
      </c>
      <c r="E84" s="52">
        <v>276328.31020000001</v>
      </c>
      <c r="F84" s="52">
        <v>266814.66009999998</v>
      </c>
      <c r="G84" s="52">
        <v>1197176.706</v>
      </c>
      <c r="H84" s="52">
        <v>880622.69709999999</v>
      </c>
      <c r="I84" s="52">
        <v>248911.12390000001</v>
      </c>
      <c r="J84" s="52">
        <v>1220620.902</v>
      </c>
      <c r="K84" s="52">
        <v>389369.77179999999</v>
      </c>
      <c r="L84" s="52">
        <v>365067.7488</v>
      </c>
      <c r="M84" s="52">
        <v>59842550.060000002</v>
      </c>
      <c r="N84" s="52">
        <v>52815784.700000003</v>
      </c>
      <c r="O84" s="52">
        <v>56895113.079999998</v>
      </c>
      <c r="P84" s="52">
        <v>24155703.210000001</v>
      </c>
      <c r="Q84" s="52">
        <v>34378233.520000003</v>
      </c>
      <c r="R84" s="52">
        <v>1124010.5930000001</v>
      </c>
      <c r="S84" s="52">
        <v>7405288.5109999999</v>
      </c>
      <c r="T84" s="52">
        <v>748583.34499999997</v>
      </c>
      <c r="U84" s="52">
        <v>22459999.390000001</v>
      </c>
      <c r="V84" s="52">
        <v>836855.85279999999</v>
      </c>
      <c r="W84" s="52">
        <v>28181667</v>
      </c>
      <c r="X84" s="52">
        <v>304178.8297</v>
      </c>
      <c r="Y84" s="52">
        <v>330583.89970000001</v>
      </c>
      <c r="Z84" s="52">
        <v>2558618.2059999998</v>
      </c>
      <c r="AA84" s="52">
        <v>36253392.859999999</v>
      </c>
      <c r="AB84" s="52">
        <v>40455736.810000002</v>
      </c>
      <c r="AC84" s="52">
        <v>10930764.84</v>
      </c>
      <c r="AD84" s="52">
        <v>922900.8909</v>
      </c>
      <c r="AE84" s="52">
        <v>26152998.640000001</v>
      </c>
      <c r="AF84" s="52">
        <v>469336.16389999999</v>
      </c>
      <c r="AG84" s="52">
        <v>881705.21799999999</v>
      </c>
    </row>
    <row r="85" spans="1:33" x14ac:dyDescent="0.35">
      <c r="A85" s="51" t="s">
        <v>387</v>
      </c>
      <c r="B85" s="52">
        <v>971872.16240000003</v>
      </c>
      <c r="C85" s="52">
        <v>1026925.481</v>
      </c>
      <c r="D85" s="52">
        <v>704974.88639999996</v>
      </c>
      <c r="E85" s="52">
        <v>1792776.0330000001</v>
      </c>
      <c r="F85" s="52">
        <v>884215.16359999997</v>
      </c>
      <c r="G85" s="52">
        <v>1193793.4380000001</v>
      </c>
      <c r="H85" s="52">
        <v>852926.75179999997</v>
      </c>
      <c r="I85" s="52">
        <v>643894.13930000004</v>
      </c>
      <c r="J85" s="52">
        <v>171965.63080000001</v>
      </c>
      <c r="K85" s="52">
        <v>619839.60149999999</v>
      </c>
      <c r="L85" s="52">
        <v>328407.52</v>
      </c>
      <c r="M85" s="52">
        <v>4195587.8</v>
      </c>
      <c r="N85" s="52">
        <v>4008405.9619999998</v>
      </c>
      <c r="O85" s="52">
        <v>2433447.1359999999</v>
      </c>
      <c r="P85" s="52">
        <v>4996656.97</v>
      </c>
      <c r="Q85" s="52">
        <v>10472494.859999999</v>
      </c>
      <c r="R85" s="52">
        <v>2593867.1159999999</v>
      </c>
      <c r="S85" s="52">
        <v>2327567.8429999999</v>
      </c>
      <c r="T85" s="52">
        <v>569221.70539999998</v>
      </c>
      <c r="U85" s="52">
        <v>5839222.3729999997</v>
      </c>
      <c r="V85" s="52">
        <v>1385837.8540000001</v>
      </c>
      <c r="W85" s="52">
        <v>6099991.3099999996</v>
      </c>
      <c r="X85" s="52">
        <v>988031.46389999997</v>
      </c>
      <c r="Y85" s="52">
        <v>682868.723</v>
      </c>
      <c r="Z85" s="52">
        <v>9796484.4670000002</v>
      </c>
      <c r="AA85" s="52">
        <v>26748099.370000001</v>
      </c>
      <c r="AB85" s="52">
        <v>30045632.329999998</v>
      </c>
      <c r="AC85" s="52">
        <v>59472039.789999999</v>
      </c>
      <c r="AD85" s="52">
        <v>29716606.399999999</v>
      </c>
      <c r="AE85" s="52">
        <v>15127002.140000001</v>
      </c>
      <c r="AF85" s="52">
        <v>21517944.109999999</v>
      </c>
      <c r="AG85" s="52">
        <v>42855607.100000001</v>
      </c>
    </row>
    <row r="86" spans="1:33" x14ac:dyDescent="0.35">
      <c r="A86" s="51" t="s">
        <v>388</v>
      </c>
      <c r="B86" s="52">
        <v>18015955.120000001</v>
      </c>
      <c r="C86" s="52">
        <v>63700720.799999997</v>
      </c>
      <c r="D86" s="52">
        <v>27425647.579999998</v>
      </c>
      <c r="E86" s="52">
        <v>5460447.0779999997</v>
      </c>
      <c r="F86" s="52">
        <v>3241609.4049999998</v>
      </c>
      <c r="G86" s="52">
        <v>2444769.2480000001</v>
      </c>
      <c r="H86" s="52">
        <v>8092255.7010000004</v>
      </c>
      <c r="I86" s="52">
        <v>6323630.6610000003</v>
      </c>
      <c r="J86" s="52">
        <v>43395777.530000001</v>
      </c>
      <c r="K86" s="52">
        <v>18905451.530000001</v>
      </c>
      <c r="L86" s="52">
        <v>24168547.390000001</v>
      </c>
      <c r="M86" s="52">
        <v>18005810.350000001</v>
      </c>
      <c r="N86" s="52">
        <v>1295093.655</v>
      </c>
      <c r="O86" s="52">
        <v>7807598.9460000005</v>
      </c>
      <c r="P86" s="52">
        <v>802979.78229999996</v>
      </c>
      <c r="Q86" s="52">
        <v>4870060.1040000003</v>
      </c>
      <c r="R86" s="52">
        <v>3904812.054</v>
      </c>
      <c r="S86" s="52">
        <v>26482378.949999999</v>
      </c>
      <c r="T86" s="52">
        <v>37317325.5</v>
      </c>
      <c r="U86" s="52">
        <v>4595879.3</v>
      </c>
      <c r="V86" s="52">
        <v>9131356.0730000008</v>
      </c>
      <c r="W86" s="52">
        <v>2376917.5970000001</v>
      </c>
      <c r="X86" s="52">
        <v>23224895.690000001</v>
      </c>
      <c r="Y86" s="52">
        <v>21019356.739999998</v>
      </c>
      <c r="Z86" s="52">
        <v>11389485.960000001</v>
      </c>
      <c r="AA86" s="52">
        <v>45336318.539999999</v>
      </c>
      <c r="AB86" s="52">
        <v>6427364.7759999996</v>
      </c>
      <c r="AC86" s="52">
        <v>19851957.140000001</v>
      </c>
      <c r="AD86" s="52">
        <v>3840087.6839999999</v>
      </c>
      <c r="AE86" s="52">
        <v>26904282.649999999</v>
      </c>
      <c r="AF86" s="52">
        <v>3999214.8650000002</v>
      </c>
      <c r="AG86" s="52">
        <v>19715204.510000002</v>
      </c>
    </row>
    <row r="87" spans="1:33" x14ac:dyDescent="0.35">
      <c r="A87" s="51" t="s">
        <v>389</v>
      </c>
      <c r="B87" s="52">
        <v>103238.6646</v>
      </c>
      <c r="C87" s="52">
        <v>114591.49920000001</v>
      </c>
      <c r="D87" s="52">
        <v>103179.2791</v>
      </c>
      <c r="E87" s="52">
        <v>96135.975340000005</v>
      </c>
      <c r="F87" s="52">
        <v>111422.151</v>
      </c>
      <c r="G87" s="52">
        <v>95926.77347</v>
      </c>
      <c r="H87" s="52">
        <v>91986.759109999999</v>
      </c>
      <c r="I87" s="52">
        <v>96196.285019999996</v>
      </c>
      <c r="J87" s="52">
        <v>99640.075349999999</v>
      </c>
      <c r="K87" s="52">
        <v>96253.898860000001</v>
      </c>
      <c r="L87" s="52">
        <v>101038.3489</v>
      </c>
      <c r="M87" s="52">
        <v>99630.429369999998</v>
      </c>
      <c r="N87" s="52">
        <v>102973.44779999999</v>
      </c>
      <c r="O87" s="52">
        <v>98510.958020000005</v>
      </c>
      <c r="P87" s="52">
        <v>98890.284299999999</v>
      </c>
      <c r="Q87" s="52">
        <v>118119.9197</v>
      </c>
      <c r="R87" s="52">
        <v>86161.271280000001</v>
      </c>
      <c r="S87" s="52">
        <v>95062.279639999993</v>
      </c>
      <c r="T87" s="52">
        <v>77025.33541</v>
      </c>
      <c r="U87" s="52">
        <v>99318.707169999994</v>
      </c>
      <c r="V87" s="52">
        <v>93966.42611</v>
      </c>
      <c r="W87" s="52">
        <v>103330.7213</v>
      </c>
      <c r="X87" s="52">
        <v>97093.948640000002</v>
      </c>
      <c r="Y87" s="52">
        <v>69545.933640000003</v>
      </c>
      <c r="Z87" s="52">
        <v>512082.02140000003</v>
      </c>
      <c r="AA87" s="52">
        <v>8005259.4359999998</v>
      </c>
      <c r="AB87" s="52">
        <v>1186355.9110000001</v>
      </c>
      <c r="AC87" s="52">
        <v>340780.59370000003</v>
      </c>
      <c r="AD87" s="52">
        <v>2807224.605</v>
      </c>
      <c r="AE87" s="52">
        <v>103930.81419999999</v>
      </c>
      <c r="AF87" s="52">
        <v>342195.30790000001</v>
      </c>
      <c r="AG87" s="52">
        <v>3465239.39</v>
      </c>
    </row>
    <row r="88" spans="1:33" x14ac:dyDescent="0.35">
      <c r="A88" s="51" t="s">
        <v>390</v>
      </c>
      <c r="B88" s="52">
        <v>27909692.48</v>
      </c>
      <c r="C88" s="52">
        <v>1295700.4580000001</v>
      </c>
      <c r="D88" s="52">
        <v>97177044.060000002</v>
      </c>
      <c r="E88" s="52">
        <v>14128491.48</v>
      </c>
      <c r="F88" s="52">
        <v>5599304.0889999997</v>
      </c>
      <c r="G88" s="52">
        <v>774968.10210000002</v>
      </c>
      <c r="H88" s="52">
        <v>7448372.8389999997</v>
      </c>
      <c r="I88" s="52">
        <v>38187863.049999997</v>
      </c>
      <c r="J88" s="52">
        <v>61507391.109999999</v>
      </c>
      <c r="K88" s="52">
        <v>9365046.5930000003</v>
      </c>
      <c r="L88" s="52">
        <v>95446553.200000003</v>
      </c>
      <c r="M88" s="52">
        <v>5083033.4979999997</v>
      </c>
      <c r="N88" s="52">
        <v>912395.5135</v>
      </c>
      <c r="O88" s="52">
        <v>4825311.3839999996</v>
      </c>
      <c r="P88" s="52">
        <v>618154.20449999999</v>
      </c>
      <c r="Q88" s="52">
        <v>17331178.09</v>
      </c>
      <c r="R88" s="52">
        <v>3670275.551</v>
      </c>
      <c r="S88" s="52">
        <v>4296261.8569999998</v>
      </c>
      <c r="T88" s="52">
        <v>5983499.8159999996</v>
      </c>
      <c r="U88" s="52">
        <v>4774828.2879999997</v>
      </c>
      <c r="V88" s="52">
        <v>69345229.290000007</v>
      </c>
      <c r="W88" s="52">
        <v>1088814.8910000001</v>
      </c>
      <c r="X88" s="52">
        <v>14541630.74</v>
      </c>
      <c r="Y88" s="52">
        <v>63086929.380000003</v>
      </c>
      <c r="Z88" s="52">
        <v>1064590.18</v>
      </c>
      <c r="AA88" s="52">
        <v>1127898.44</v>
      </c>
      <c r="AB88" s="52">
        <v>2994874.5690000001</v>
      </c>
      <c r="AC88" s="52">
        <v>2050301.7290000001</v>
      </c>
      <c r="AD88" s="52">
        <v>859228.57409999997</v>
      </c>
      <c r="AE88" s="52">
        <v>5927750.9019999998</v>
      </c>
      <c r="AF88" s="52">
        <v>11793533.41</v>
      </c>
      <c r="AG88" s="52">
        <v>29156753.09</v>
      </c>
    </row>
    <row r="89" spans="1:33" x14ac:dyDescent="0.35">
      <c r="A89" s="51" t="s">
        <v>391</v>
      </c>
      <c r="B89" s="52">
        <v>1895849.436</v>
      </c>
      <c r="C89" s="52">
        <v>2764029.8640000001</v>
      </c>
      <c r="D89" s="52">
        <v>1969481.1810000001</v>
      </c>
      <c r="E89" s="52">
        <v>454601.516</v>
      </c>
      <c r="F89" s="52">
        <v>7328581.091</v>
      </c>
      <c r="G89" s="52">
        <v>5094893.2549999999</v>
      </c>
      <c r="H89" s="52">
        <v>2514053.87</v>
      </c>
      <c r="I89" s="52">
        <v>6641651.2810000004</v>
      </c>
      <c r="J89" s="52">
        <v>5728432.2199999997</v>
      </c>
      <c r="K89" s="52">
        <v>2587422.4879999999</v>
      </c>
      <c r="L89" s="52">
        <v>745262.46349999995</v>
      </c>
      <c r="M89" s="52">
        <v>2002536.8689999999</v>
      </c>
      <c r="N89" s="52">
        <v>634730.49120000005</v>
      </c>
      <c r="O89" s="52">
        <v>1176366.7</v>
      </c>
      <c r="P89" s="52">
        <v>384495.51760000002</v>
      </c>
      <c r="Q89" s="52">
        <v>4829324.5449999999</v>
      </c>
      <c r="R89" s="52">
        <v>7068007.6179999998</v>
      </c>
      <c r="S89" s="52">
        <v>2716634.7519999999</v>
      </c>
      <c r="T89" s="52">
        <v>548776.67070000002</v>
      </c>
      <c r="U89" s="52">
        <v>1729514.7790000001</v>
      </c>
      <c r="V89" s="52">
        <v>4450222.8530000001</v>
      </c>
      <c r="W89" s="52">
        <v>4781204.9369999999</v>
      </c>
      <c r="X89" s="52">
        <v>12568480.08</v>
      </c>
      <c r="Y89" s="52">
        <v>732005.55229999998</v>
      </c>
      <c r="Z89" s="52">
        <v>10749007.029999999</v>
      </c>
      <c r="AA89" s="52">
        <v>554648.49750000006</v>
      </c>
      <c r="AB89" s="52">
        <v>1354406.969</v>
      </c>
      <c r="AC89" s="52">
        <v>3880951.35</v>
      </c>
      <c r="AD89" s="52">
        <v>5201625.2170000002</v>
      </c>
      <c r="AE89" s="52">
        <v>27588960.59</v>
      </c>
      <c r="AF89" s="52">
        <v>12419066.460000001</v>
      </c>
      <c r="AG89" s="52">
        <v>17982115.370000001</v>
      </c>
    </row>
    <row r="90" spans="1:33" x14ac:dyDescent="0.35">
      <c r="A90" s="51" t="s">
        <v>392</v>
      </c>
      <c r="B90" s="52">
        <v>296925312.39999998</v>
      </c>
      <c r="C90" s="52">
        <v>645112911.10000002</v>
      </c>
      <c r="D90" s="52">
        <v>578821171.70000005</v>
      </c>
      <c r="E90" s="52">
        <v>311499168.80000001</v>
      </c>
      <c r="F90" s="52">
        <v>425858993.39999998</v>
      </c>
      <c r="G90" s="52">
        <v>449941420.69999999</v>
      </c>
      <c r="H90" s="52">
        <v>476238189.80000001</v>
      </c>
      <c r="I90" s="52">
        <v>240528464</v>
      </c>
      <c r="J90" s="52">
        <v>176150878.40000001</v>
      </c>
      <c r="K90" s="52">
        <v>251815334.80000001</v>
      </c>
      <c r="L90" s="52">
        <v>126764794.59999999</v>
      </c>
      <c r="M90" s="52">
        <v>905499492.10000002</v>
      </c>
      <c r="N90" s="52">
        <v>675221866.10000002</v>
      </c>
      <c r="O90" s="52">
        <v>1173525813</v>
      </c>
      <c r="P90" s="52">
        <v>332360412.69999999</v>
      </c>
      <c r="Q90" s="52">
        <v>833358203.29999995</v>
      </c>
      <c r="R90" s="52">
        <v>477886627.10000002</v>
      </c>
      <c r="S90" s="52">
        <v>952443670.5</v>
      </c>
      <c r="T90" s="52">
        <v>615907862</v>
      </c>
      <c r="U90" s="52">
        <v>1316191956</v>
      </c>
      <c r="V90" s="52">
        <v>398885937.60000002</v>
      </c>
      <c r="W90" s="52">
        <v>707081698</v>
      </c>
      <c r="X90" s="52">
        <v>127065897.09999999</v>
      </c>
      <c r="Y90" s="52">
        <v>389632754.19999999</v>
      </c>
      <c r="Z90" s="52">
        <v>496403911.10000002</v>
      </c>
      <c r="AA90" s="52">
        <v>1374031772</v>
      </c>
      <c r="AB90" s="52">
        <v>976791866.20000005</v>
      </c>
      <c r="AC90" s="52">
        <v>996462951</v>
      </c>
      <c r="AD90" s="52">
        <v>403438814.60000002</v>
      </c>
      <c r="AE90" s="52">
        <v>1008836491</v>
      </c>
      <c r="AF90" s="52">
        <v>294044186.10000002</v>
      </c>
      <c r="AG90" s="52">
        <v>430400254.5</v>
      </c>
    </row>
    <row r="91" spans="1:33" x14ac:dyDescent="0.35">
      <c r="A91" s="51" t="s">
        <v>393</v>
      </c>
      <c r="B91" s="52">
        <v>49713188.530000001</v>
      </c>
      <c r="C91" s="52">
        <v>51826834.969999999</v>
      </c>
      <c r="D91" s="52">
        <v>129369392.59999999</v>
      </c>
      <c r="E91" s="52">
        <v>62116366.170000002</v>
      </c>
      <c r="F91" s="52">
        <v>35785821.560000002</v>
      </c>
      <c r="G91" s="52">
        <v>29486957.25</v>
      </c>
      <c r="H91" s="52">
        <v>52068968.189999998</v>
      </c>
      <c r="I91" s="52">
        <v>73543374.25</v>
      </c>
      <c r="J91" s="52">
        <v>159380991</v>
      </c>
      <c r="K91" s="52">
        <v>89965481.939999998</v>
      </c>
      <c r="L91" s="52">
        <v>65534145.799999997</v>
      </c>
      <c r="M91" s="52">
        <v>111219159</v>
      </c>
      <c r="N91" s="52">
        <v>37758950.899999999</v>
      </c>
      <c r="O91" s="52">
        <v>45686506.859999999</v>
      </c>
      <c r="P91" s="52">
        <v>21892934.07</v>
      </c>
      <c r="Q91" s="52">
        <v>33413971.620000001</v>
      </c>
      <c r="R91" s="52">
        <v>56548888.240000002</v>
      </c>
      <c r="S91" s="52">
        <v>96489828.230000004</v>
      </c>
      <c r="T91" s="52">
        <v>72486054.329999998</v>
      </c>
      <c r="U91" s="52">
        <v>54310776.049999997</v>
      </c>
      <c r="V91" s="52">
        <v>153030735.19999999</v>
      </c>
      <c r="W91" s="52">
        <v>35609251.689999998</v>
      </c>
      <c r="X91" s="52">
        <v>13585920.15</v>
      </c>
      <c r="Y91" s="52">
        <v>97928714.890000001</v>
      </c>
      <c r="Z91" s="52">
        <v>93153085.269999996</v>
      </c>
      <c r="AA91" s="52">
        <v>86538208.980000004</v>
      </c>
      <c r="AB91" s="52">
        <v>52768522.869999997</v>
      </c>
      <c r="AC91" s="52">
        <v>27419786.829999998</v>
      </c>
      <c r="AD91" s="52">
        <v>68564718.739999995</v>
      </c>
      <c r="AE91" s="52">
        <v>63316988.799999997</v>
      </c>
      <c r="AF91" s="52">
        <v>36080662.82</v>
      </c>
      <c r="AG91" s="52">
        <v>113781210.5</v>
      </c>
    </row>
    <row r="92" spans="1:33" x14ac:dyDescent="0.35">
      <c r="A92" s="51" t="s">
        <v>394</v>
      </c>
      <c r="B92" s="52">
        <v>127012412.5</v>
      </c>
      <c r="C92" s="52">
        <v>19061503.93</v>
      </c>
      <c r="D92" s="52">
        <v>35651822.740000002</v>
      </c>
      <c r="E92" s="52">
        <v>45345558.969999999</v>
      </c>
      <c r="F92" s="52">
        <v>18758583.140000001</v>
      </c>
      <c r="G92" s="52">
        <v>23379031.149999999</v>
      </c>
      <c r="H92" s="52">
        <v>30336640.960000001</v>
      </c>
      <c r="I92" s="52">
        <v>82357886.760000005</v>
      </c>
      <c r="J92" s="52">
        <v>41915388.009999998</v>
      </c>
      <c r="K92" s="52">
        <v>76253215.700000003</v>
      </c>
      <c r="L92" s="52">
        <v>22931299.98</v>
      </c>
      <c r="M92" s="52">
        <v>477641525.39999998</v>
      </c>
      <c r="N92" s="52">
        <v>139385390.5</v>
      </c>
      <c r="O92" s="52">
        <v>234773407.09999999</v>
      </c>
      <c r="P92" s="52">
        <v>70572536.620000005</v>
      </c>
      <c r="Q92" s="52">
        <v>338164903.10000002</v>
      </c>
      <c r="R92" s="52">
        <v>40467767.729999997</v>
      </c>
      <c r="S92" s="52">
        <v>172810072.90000001</v>
      </c>
      <c r="T92" s="52">
        <v>20461430.809999999</v>
      </c>
      <c r="U92" s="52">
        <v>473124646.30000001</v>
      </c>
      <c r="V92" s="52">
        <v>91849495.319999993</v>
      </c>
      <c r="W92" s="52">
        <v>95266098.769999996</v>
      </c>
      <c r="X92" s="52">
        <v>58550330.450000003</v>
      </c>
      <c r="Y92" s="52">
        <v>60117524.57</v>
      </c>
      <c r="Z92" s="52">
        <v>41808214.460000001</v>
      </c>
      <c r="AA92" s="52">
        <v>174407226.30000001</v>
      </c>
      <c r="AB92" s="52">
        <v>80123954.230000004</v>
      </c>
      <c r="AC92" s="52">
        <v>84701907.859999999</v>
      </c>
      <c r="AD92" s="52">
        <v>15562702.550000001</v>
      </c>
      <c r="AE92" s="52">
        <v>340398854.39999998</v>
      </c>
      <c r="AF92" s="52">
        <v>25124733.620000001</v>
      </c>
      <c r="AG92" s="52">
        <v>192634887.80000001</v>
      </c>
    </row>
    <row r="93" spans="1:33" x14ac:dyDescent="0.35">
      <c r="A93" s="51" t="s">
        <v>395</v>
      </c>
      <c r="B93" s="52">
        <v>138753773.19999999</v>
      </c>
      <c r="C93" s="52">
        <v>93035375.140000001</v>
      </c>
      <c r="D93" s="52">
        <v>155401119.69999999</v>
      </c>
      <c r="E93" s="52">
        <v>51720789.689999998</v>
      </c>
      <c r="F93" s="52">
        <v>51110323.68</v>
      </c>
      <c r="G93" s="52">
        <v>22374917.670000002</v>
      </c>
      <c r="H93" s="52">
        <v>46185101.939999998</v>
      </c>
      <c r="I93" s="52">
        <v>83306313.099999994</v>
      </c>
      <c r="J93" s="52">
        <v>104336155.2</v>
      </c>
      <c r="K93" s="52">
        <v>94930747.620000005</v>
      </c>
      <c r="L93" s="52">
        <v>130466305.09999999</v>
      </c>
      <c r="M93" s="52">
        <v>145379798.59999999</v>
      </c>
      <c r="N93" s="52">
        <v>71350477.329999998</v>
      </c>
      <c r="O93" s="52">
        <v>164823287.19999999</v>
      </c>
      <c r="P93" s="52">
        <v>71398809.939999998</v>
      </c>
      <c r="Q93" s="52">
        <v>167593957.80000001</v>
      </c>
      <c r="R93" s="52">
        <v>31179246.09</v>
      </c>
      <c r="S93" s="52">
        <v>193589614.80000001</v>
      </c>
      <c r="T93" s="52">
        <v>66348186.450000003</v>
      </c>
      <c r="U93" s="52">
        <v>96095949.390000001</v>
      </c>
      <c r="V93" s="52">
        <v>136384047.30000001</v>
      </c>
      <c r="W93" s="52">
        <v>18515198.469999999</v>
      </c>
      <c r="X93" s="52">
        <v>62955595.68</v>
      </c>
      <c r="Y93" s="52">
        <v>105762222.59999999</v>
      </c>
      <c r="Z93" s="52">
        <v>139935782.30000001</v>
      </c>
      <c r="AA93" s="52">
        <v>141925354.69999999</v>
      </c>
      <c r="AB93" s="52">
        <v>100101713</v>
      </c>
      <c r="AC93" s="52">
        <v>190816664.90000001</v>
      </c>
      <c r="AD93" s="52">
        <v>7550769.5949999997</v>
      </c>
      <c r="AE93" s="52">
        <v>240839071.5</v>
      </c>
      <c r="AF93" s="52">
        <v>76551964.519999996</v>
      </c>
      <c r="AG93" s="52">
        <v>200162288</v>
      </c>
    </row>
    <row r="94" spans="1:33" x14ac:dyDescent="0.35">
      <c r="A94" s="51" t="s">
        <v>396</v>
      </c>
      <c r="B94" s="52">
        <v>36152289.560000002</v>
      </c>
      <c r="C94" s="52">
        <v>63796779.049999997</v>
      </c>
      <c r="D94" s="52">
        <v>28827919.420000002</v>
      </c>
      <c r="E94" s="52">
        <v>29662756.309999999</v>
      </c>
      <c r="F94" s="52">
        <v>32721832.359999999</v>
      </c>
      <c r="G94" s="52">
        <v>68101410</v>
      </c>
      <c r="H94" s="52">
        <v>35394124.619999997</v>
      </c>
      <c r="I94" s="52">
        <v>82372676.060000002</v>
      </c>
      <c r="J94" s="52">
        <v>109644976.3</v>
      </c>
      <c r="K94" s="52">
        <v>48820374.380000003</v>
      </c>
      <c r="L94" s="52">
        <v>84144957.120000005</v>
      </c>
      <c r="M94" s="52">
        <v>113193478.5</v>
      </c>
      <c r="N94" s="52">
        <v>36557808.18</v>
      </c>
      <c r="O94" s="52">
        <v>145667592</v>
      </c>
      <c r="P94" s="52">
        <v>57855988.939999998</v>
      </c>
      <c r="Q94" s="52">
        <v>113260891</v>
      </c>
      <c r="R94" s="52">
        <v>32617392.579999998</v>
      </c>
      <c r="S94" s="52">
        <v>61986432.659999996</v>
      </c>
      <c r="T94" s="52">
        <v>25467980.699999999</v>
      </c>
      <c r="U94" s="52">
        <v>80262897.049999997</v>
      </c>
      <c r="V94" s="52">
        <v>46039839.020000003</v>
      </c>
      <c r="W94" s="52">
        <v>51438453.93</v>
      </c>
      <c r="X94" s="52">
        <v>51293649.07</v>
      </c>
      <c r="Y94" s="52">
        <v>31704006.82</v>
      </c>
      <c r="Z94" s="52">
        <v>35583086.369999997</v>
      </c>
      <c r="AA94" s="52">
        <v>70476481.239999995</v>
      </c>
      <c r="AB94" s="52">
        <v>49001495.479999997</v>
      </c>
      <c r="AC94" s="52">
        <v>55240217.890000001</v>
      </c>
      <c r="AD94" s="52">
        <v>23119403.550000001</v>
      </c>
      <c r="AE94" s="52">
        <v>47154972.390000001</v>
      </c>
      <c r="AF94" s="52">
        <v>12571300.59</v>
      </c>
      <c r="AG94" s="52">
        <v>67399166.840000004</v>
      </c>
    </row>
    <row r="95" spans="1:33" x14ac:dyDescent="0.35">
      <c r="A95" s="51" t="s">
        <v>397</v>
      </c>
      <c r="B95" s="52">
        <v>38612611.289999999</v>
      </c>
      <c r="C95" s="52">
        <v>1327811787</v>
      </c>
      <c r="D95" s="52">
        <v>114378299.8</v>
      </c>
      <c r="E95" s="52">
        <v>1078040678</v>
      </c>
      <c r="F95" s="52">
        <v>1419632319</v>
      </c>
      <c r="G95" s="52">
        <v>1463040326</v>
      </c>
      <c r="H95" s="52">
        <v>1477116379</v>
      </c>
      <c r="I95" s="52">
        <v>418623078.89999998</v>
      </c>
      <c r="J95" s="52">
        <v>427635247.19999999</v>
      </c>
      <c r="K95" s="52">
        <v>61099217.549999997</v>
      </c>
      <c r="L95" s="52">
        <v>45920176.43</v>
      </c>
      <c r="M95" s="52">
        <v>1315740060</v>
      </c>
      <c r="N95" s="52">
        <v>1525629779</v>
      </c>
      <c r="O95" s="52">
        <v>3332891584</v>
      </c>
      <c r="P95" s="52">
        <v>1401864706</v>
      </c>
      <c r="Q95" s="52">
        <v>3619968448</v>
      </c>
      <c r="R95" s="52">
        <v>1498270780</v>
      </c>
      <c r="S95" s="52">
        <v>578658751.29999995</v>
      </c>
      <c r="T95" s="52">
        <v>120013511</v>
      </c>
      <c r="U95" s="52">
        <v>2267041358</v>
      </c>
      <c r="V95" s="52">
        <v>464422579.89999998</v>
      </c>
      <c r="W95" s="52">
        <v>1809219172</v>
      </c>
      <c r="X95" s="52">
        <v>131720451.8</v>
      </c>
      <c r="Y95" s="52">
        <v>663095277.89999998</v>
      </c>
      <c r="Z95" s="52">
        <v>305735646.39999998</v>
      </c>
      <c r="AA95" s="52">
        <v>892517868.20000005</v>
      </c>
      <c r="AB95" s="52">
        <v>2060892497</v>
      </c>
      <c r="AC95" s="52">
        <v>2144207726</v>
      </c>
      <c r="AD95" s="52">
        <v>771437396.20000005</v>
      </c>
      <c r="AE95" s="52">
        <v>1245332834</v>
      </c>
      <c r="AF95" s="52">
        <v>228808341</v>
      </c>
      <c r="AG95" s="52">
        <v>962463051.60000002</v>
      </c>
    </row>
    <row r="96" spans="1:33" x14ac:dyDescent="0.35">
      <c r="A96" s="51" t="s">
        <v>398</v>
      </c>
      <c r="B96" s="52">
        <v>1999053.49</v>
      </c>
      <c r="C96" s="52">
        <v>17124231.84</v>
      </c>
      <c r="D96" s="52">
        <v>3046726.0440000002</v>
      </c>
      <c r="E96" s="52">
        <v>13165994.699999999</v>
      </c>
      <c r="F96" s="52">
        <v>1619705.638</v>
      </c>
      <c r="G96" s="52">
        <v>767059.58089999994</v>
      </c>
      <c r="H96" s="52">
        <v>2445042.6809999999</v>
      </c>
      <c r="I96" s="52">
        <v>4856798.4730000002</v>
      </c>
      <c r="J96" s="52">
        <v>32845992.100000001</v>
      </c>
      <c r="K96" s="52">
        <v>1965285.1610000001</v>
      </c>
      <c r="L96" s="52">
        <v>9097262.4859999996</v>
      </c>
      <c r="M96" s="52">
        <v>1967528.4809999999</v>
      </c>
      <c r="N96" s="52">
        <v>1028916.245</v>
      </c>
      <c r="O96" s="52">
        <v>3433712.0819999999</v>
      </c>
      <c r="P96" s="52">
        <v>1562168.36</v>
      </c>
      <c r="Q96" s="52">
        <v>6322229.5530000003</v>
      </c>
      <c r="R96" s="52">
        <v>1487740.152</v>
      </c>
      <c r="S96" s="52">
        <v>11796560.970000001</v>
      </c>
      <c r="T96" s="52">
        <v>6052066.1509999996</v>
      </c>
      <c r="U96" s="52">
        <v>1681964.868</v>
      </c>
      <c r="V96" s="52">
        <v>4396402.9040000001</v>
      </c>
      <c r="W96" s="52">
        <v>2820675.4210000001</v>
      </c>
      <c r="X96" s="52">
        <v>3137953.4950000001</v>
      </c>
      <c r="Y96" s="52">
        <v>2849153.943</v>
      </c>
      <c r="Z96" s="52">
        <v>2845238.9980000001</v>
      </c>
      <c r="AA96" s="52">
        <v>3924110.2829999998</v>
      </c>
      <c r="AB96" s="52">
        <v>3567693.0380000002</v>
      </c>
      <c r="AC96" s="52">
        <v>2143145.5890000002</v>
      </c>
      <c r="AD96" s="52">
        <v>1069276.3870000001</v>
      </c>
      <c r="AE96" s="52">
        <v>4119053.5920000002</v>
      </c>
      <c r="AF96" s="52">
        <v>1353672.2290000001</v>
      </c>
      <c r="AG96" s="52">
        <v>5050951.2319999998</v>
      </c>
    </row>
    <row r="97" spans="1:33" x14ac:dyDescent="0.35">
      <c r="A97" s="51" t="s">
        <v>399</v>
      </c>
      <c r="B97" s="52">
        <v>2726297.9440000001</v>
      </c>
      <c r="C97" s="52">
        <v>7647176.1739999996</v>
      </c>
      <c r="D97" s="52">
        <v>3802756.4279999998</v>
      </c>
      <c r="E97" s="52">
        <v>5050105.6809999999</v>
      </c>
      <c r="F97" s="52">
        <v>8528875.977</v>
      </c>
      <c r="G97" s="52">
        <v>10128781.289999999</v>
      </c>
      <c r="H97" s="52">
        <v>4130257.872</v>
      </c>
      <c r="I97" s="52">
        <v>4661487.3389999997</v>
      </c>
      <c r="J97" s="52">
        <v>3738206.037</v>
      </c>
      <c r="K97" s="52">
        <v>2211690.804</v>
      </c>
      <c r="L97" s="52">
        <v>4432036.4119999995</v>
      </c>
      <c r="M97" s="52">
        <v>20138673.719999999</v>
      </c>
      <c r="N97" s="52">
        <v>21117189.359999999</v>
      </c>
      <c r="O97" s="52">
        <v>14605328.41</v>
      </c>
      <c r="P97" s="52">
        <v>21180126.98</v>
      </c>
      <c r="Q97" s="52">
        <v>30119073.16</v>
      </c>
      <c r="R97" s="52">
        <v>8848943.3289999999</v>
      </c>
      <c r="S97" s="52">
        <v>10215267.43</v>
      </c>
      <c r="T97" s="52">
        <v>2606931.784</v>
      </c>
      <c r="U97" s="52">
        <v>18350893.059999999</v>
      </c>
      <c r="V97" s="52">
        <v>3999744.693</v>
      </c>
      <c r="W97" s="52">
        <v>16548083.02</v>
      </c>
      <c r="X97" s="52">
        <v>3645740.1159999999</v>
      </c>
      <c r="Y97" s="52">
        <v>2869093.4109999998</v>
      </c>
      <c r="Z97" s="52">
        <v>8438871.5209999997</v>
      </c>
      <c r="AA97" s="52">
        <v>22923104.100000001</v>
      </c>
      <c r="AB97" s="52">
        <v>19274906.969999999</v>
      </c>
      <c r="AC97" s="52">
        <v>23742244.920000002</v>
      </c>
      <c r="AD97" s="52">
        <v>3629240.7370000002</v>
      </c>
      <c r="AE97" s="52">
        <v>9113749.8770000003</v>
      </c>
      <c r="AF97" s="52">
        <v>3678277.898</v>
      </c>
      <c r="AG97" s="52">
        <v>10454670.800000001</v>
      </c>
    </row>
    <row r="98" spans="1:33" x14ac:dyDescent="0.35">
      <c r="A98" s="51" t="s">
        <v>400</v>
      </c>
      <c r="B98" s="52">
        <v>5422529.7910000002</v>
      </c>
      <c r="C98" s="52">
        <v>11884962.98</v>
      </c>
      <c r="D98" s="52">
        <v>3047143.588</v>
      </c>
      <c r="E98" s="52">
        <v>3903812.0490000001</v>
      </c>
      <c r="F98" s="52">
        <v>6230541.0870000003</v>
      </c>
      <c r="G98" s="52">
        <v>15415364.390000001</v>
      </c>
      <c r="H98" s="52">
        <v>5460394.7450000001</v>
      </c>
      <c r="I98" s="52">
        <v>13328908.619999999</v>
      </c>
      <c r="J98" s="52">
        <v>24975722.129999999</v>
      </c>
      <c r="K98" s="52">
        <v>5829550.7039999999</v>
      </c>
      <c r="L98" s="52">
        <v>5989740.125</v>
      </c>
      <c r="M98" s="52">
        <v>33908811.759999998</v>
      </c>
      <c r="N98" s="52">
        <v>16768903.68</v>
      </c>
      <c r="O98" s="52">
        <v>51894838.090000004</v>
      </c>
      <c r="P98" s="52">
        <v>29854682.309999999</v>
      </c>
      <c r="Q98" s="52">
        <v>30513737.859999999</v>
      </c>
      <c r="R98" s="52">
        <v>6417038.2230000002</v>
      </c>
      <c r="S98" s="52">
        <v>12303687.140000001</v>
      </c>
      <c r="T98" s="52">
        <v>3081408.4879999999</v>
      </c>
      <c r="U98" s="52">
        <v>21135587.149999999</v>
      </c>
      <c r="V98" s="52">
        <v>10155624.52</v>
      </c>
      <c r="W98" s="52">
        <v>10055719.800000001</v>
      </c>
      <c r="X98" s="52">
        <v>14171634.960000001</v>
      </c>
      <c r="Y98" s="52">
        <v>4935093.8370000003</v>
      </c>
      <c r="Z98" s="52">
        <v>8048850.6380000003</v>
      </c>
      <c r="AA98" s="52">
        <v>8267663.0319999997</v>
      </c>
      <c r="AB98" s="52">
        <v>18757697.899999999</v>
      </c>
      <c r="AC98" s="52">
        <v>11389576.880000001</v>
      </c>
      <c r="AD98" s="52">
        <v>3800501.2919999999</v>
      </c>
      <c r="AE98" s="52">
        <v>9366864.9570000004</v>
      </c>
      <c r="AF98" s="52">
        <v>1898903.3540000001</v>
      </c>
      <c r="AG98" s="52">
        <v>11328466.390000001</v>
      </c>
    </row>
    <row r="99" spans="1:33" x14ac:dyDescent="0.35">
      <c r="A99" s="51" t="s">
        <v>401</v>
      </c>
      <c r="B99" s="52">
        <v>1596070.206</v>
      </c>
      <c r="C99" s="52">
        <v>1025835.319</v>
      </c>
      <c r="D99" s="52">
        <v>4825809.2740000002</v>
      </c>
      <c r="E99" s="52">
        <v>7515883.0250000004</v>
      </c>
      <c r="F99" s="52">
        <v>11956776.539999999</v>
      </c>
      <c r="G99" s="52">
        <v>7322346.5420000004</v>
      </c>
      <c r="H99" s="52">
        <v>10411944.050000001</v>
      </c>
      <c r="I99" s="52">
        <v>1508194.817</v>
      </c>
      <c r="J99" s="52">
        <v>342249.76329999999</v>
      </c>
      <c r="K99" s="52">
        <v>245332.19949999999</v>
      </c>
      <c r="L99" s="52">
        <v>374082.12920000002</v>
      </c>
      <c r="M99" s="52">
        <v>14117115.66</v>
      </c>
      <c r="N99" s="52">
        <v>33344396.989999998</v>
      </c>
      <c r="O99" s="52">
        <v>22316385.559999999</v>
      </c>
      <c r="P99" s="52">
        <v>16090283.390000001</v>
      </c>
      <c r="Q99" s="52">
        <v>32014386.829999998</v>
      </c>
      <c r="R99" s="52">
        <v>24951200.059999999</v>
      </c>
      <c r="S99" s="52">
        <v>23109532.890000001</v>
      </c>
      <c r="T99" s="52">
        <v>2096779.6569999999</v>
      </c>
      <c r="U99" s="52">
        <v>35337029.280000001</v>
      </c>
      <c r="V99" s="52">
        <v>5401270.9689999996</v>
      </c>
      <c r="W99" s="52">
        <v>51070368.990000002</v>
      </c>
      <c r="X99" s="52">
        <v>1592761.325</v>
      </c>
      <c r="Y99" s="52">
        <v>3044080.5380000002</v>
      </c>
      <c r="Z99" s="52">
        <v>3587123.3280000002</v>
      </c>
      <c r="AA99" s="52">
        <v>46157750.219999999</v>
      </c>
      <c r="AB99" s="52">
        <v>24910762.989999998</v>
      </c>
      <c r="AC99" s="52">
        <v>67782721.980000004</v>
      </c>
      <c r="AD99" s="52">
        <v>3831983.0049999999</v>
      </c>
      <c r="AE99" s="52">
        <v>22564408.420000002</v>
      </c>
      <c r="AF99" s="52">
        <v>6414148.3480000002</v>
      </c>
      <c r="AG99" s="52">
        <v>5779195.7709999997</v>
      </c>
    </row>
    <row r="100" spans="1:33" x14ac:dyDescent="0.35">
      <c r="A100" s="51" t="s">
        <v>402</v>
      </c>
      <c r="B100" s="52">
        <v>9934243.3550000004</v>
      </c>
      <c r="C100" s="52">
        <v>6575247.9639999997</v>
      </c>
      <c r="D100" s="52">
        <v>5980237.7220000001</v>
      </c>
      <c r="E100" s="52">
        <v>3527887.713</v>
      </c>
      <c r="F100" s="52">
        <v>6358822.8169999998</v>
      </c>
      <c r="G100" s="52">
        <v>4385291.7910000002</v>
      </c>
      <c r="H100" s="52">
        <v>28540785.66</v>
      </c>
      <c r="I100" s="52">
        <v>5684607.4179999996</v>
      </c>
      <c r="J100" s="52">
        <v>4800132.0429999996</v>
      </c>
      <c r="K100" s="52">
        <v>7465439.6919999998</v>
      </c>
      <c r="L100" s="52">
        <v>9341118.7949999999</v>
      </c>
      <c r="M100" s="52">
        <v>6232764.3909999998</v>
      </c>
      <c r="N100" s="52">
        <v>5316688.5039999997</v>
      </c>
      <c r="O100" s="52">
        <v>5755761.5520000001</v>
      </c>
      <c r="P100" s="52">
        <v>51609057.759999998</v>
      </c>
      <c r="Q100" s="52">
        <v>4626584.2939999998</v>
      </c>
      <c r="R100" s="52">
        <v>32785437.690000001</v>
      </c>
      <c r="S100" s="52">
        <v>5983688.5630000001</v>
      </c>
      <c r="T100" s="52">
        <v>4779578.892</v>
      </c>
      <c r="U100" s="52">
        <v>7261448.2560000001</v>
      </c>
      <c r="V100" s="52">
        <v>5740338.6129999999</v>
      </c>
      <c r="W100" s="52">
        <v>117645507.2</v>
      </c>
      <c r="X100" s="52">
        <v>8283227.182</v>
      </c>
      <c r="Y100" s="52">
        <v>60509366.369999997</v>
      </c>
      <c r="Z100" s="52">
        <v>5363817.4639999997</v>
      </c>
      <c r="AA100" s="52">
        <v>6907188.3389999997</v>
      </c>
      <c r="AB100" s="52">
        <v>5373945.7070000004</v>
      </c>
      <c r="AC100" s="52">
        <v>6613566.767</v>
      </c>
      <c r="AD100" s="52">
        <v>5783525.4519999996</v>
      </c>
      <c r="AE100" s="52">
        <v>16883740.949999999</v>
      </c>
      <c r="AF100" s="52">
        <v>6219250.375</v>
      </c>
      <c r="AG100" s="52">
        <v>8725235.2579999994</v>
      </c>
    </row>
    <row r="101" spans="1:33" x14ac:dyDescent="0.35">
      <c r="A101" s="51" t="s">
        <v>403</v>
      </c>
      <c r="B101" s="52">
        <v>14360035.84</v>
      </c>
      <c r="C101" s="52">
        <v>13045898.77</v>
      </c>
      <c r="D101" s="52">
        <v>67057682.170000002</v>
      </c>
      <c r="E101" s="52">
        <v>15954322.550000001</v>
      </c>
      <c r="F101" s="52">
        <v>17217679.379999999</v>
      </c>
      <c r="G101" s="52">
        <v>15388649.83</v>
      </c>
      <c r="H101" s="52">
        <v>7456373.1739999996</v>
      </c>
      <c r="I101" s="52">
        <v>10611500.17</v>
      </c>
      <c r="J101" s="52">
        <v>7113251.7910000002</v>
      </c>
      <c r="K101" s="52">
        <v>9548066.9110000003</v>
      </c>
      <c r="L101" s="52">
        <v>6848910.4689999996</v>
      </c>
      <c r="M101" s="52">
        <v>27142735.670000002</v>
      </c>
      <c r="N101" s="52">
        <v>35940070.93</v>
      </c>
      <c r="O101" s="52">
        <v>30684218.16</v>
      </c>
      <c r="P101" s="52">
        <v>16661414.699999999</v>
      </c>
      <c r="Q101" s="52">
        <v>36531981.060000002</v>
      </c>
      <c r="R101" s="52">
        <v>32648595.489999998</v>
      </c>
      <c r="S101" s="52">
        <v>43801688.149999999</v>
      </c>
      <c r="T101" s="52">
        <v>19929532.920000002</v>
      </c>
      <c r="U101" s="52">
        <v>35027474.210000001</v>
      </c>
      <c r="V101" s="52">
        <v>18018606.91</v>
      </c>
      <c r="W101" s="52">
        <v>36209896.030000001</v>
      </c>
      <c r="X101" s="52">
        <v>12294771.27</v>
      </c>
      <c r="Y101" s="52">
        <v>11477218.83</v>
      </c>
      <c r="Z101" s="52">
        <v>17874045.219999999</v>
      </c>
      <c r="AA101" s="52">
        <v>55094805.439999998</v>
      </c>
      <c r="AB101" s="52">
        <v>29355996.219999999</v>
      </c>
      <c r="AC101" s="52">
        <v>45948995.93</v>
      </c>
      <c r="AD101" s="52">
        <v>12464665.41</v>
      </c>
      <c r="AE101" s="52">
        <v>52449077.350000001</v>
      </c>
      <c r="AF101" s="52">
        <v>20640299.899999999</v>
      </c>
      <c r="AG101" s="52">
        <v>16689318.01</v>
      </c>
    </row>
    <row r="102" spans="1:33" x14ac:dyDescent="0.35">
      <c r="A102" s="51" t="s">
        <v>404</v>
      </c>
      <c r="B102" s="52">
        <v>227772179.19999999</v>
      </c>
      <c r="C102" s="52">
        <v>1219126204</v>
      </c>
      <c r="D102" s="52">
        <v>294447932.60000002</v>
      </c>
      <c r="E102" s="52">
        <v>313970192.19999999</v>
      </c>
      <c r="F102" s="52">
        <v>630627050.70000005</v>
      </c>
      <c r="G102" s="52">
        <v>779793252</v>
      </c>
      <c r="H102" s="52">
        <v>388040609.10000002</v>
      </c>
      <c r="I102" s="52">
        <v>453813060.39999998</v>
      </c>
      <c r="J102" s="52">
        <v>1907292253</v>
      </c>
      <c r="K102" s="52">
        <v>216472519.80000001</v>
      </c>
      <c r="L102" s="52">
        <v>894948993.60000002</v>
      </c>
      <c r="M102" s="52">
        <v>4854570179</v>
      </c>
      <c r="N102" s="52">
        <v>1164986377</v>
      </c>
      <c r="O102" s="52">
        <v>2155500396</v>
      </c>
      <c r="P102" s="52">
        <v>2052407333</v>
      </c>
      <c r="Q102" s="52">
        <v>2507331360</v>
      </c>
      <c r="R102" s="52">
        <v>654144724.39999998</v>
      </c>
      <c r="S102" s="52">
        <v>674868933.5</v>
      </c>
      <c r="T102" s="52">
        <v>585978904.89999998</v>
      </c>
      <c r="U102" s="52">
        <v>2266752084</v>
      </c>
      <c r="V102" s="52">
        <v>548895980.70000005</v>
      </c>
      <c r="W102" s="52">
        <v>1409848530</v>
      </c>
      <c r="X102" s="52">
        <v>154698741.69999999</v>
      </c>
      <c r="Y102" s="52">
        <v>761353740.29999995</v>
      </c>
      <c r="Z102" s="52">
        <v>723068516.39999998</v>
      </c>
      <c r="AA102" s="52">
        <v>1386728382</v>
      </c>
      <c r="AB102" s="52">
        <v>2086686964</v>
      </c>
      <c r="AC102" s="52">
        <v>1228073174</v>
      </c>
      <c r="AD102" s="52">
        <v>330918081.89999998</v>
      </c>
      <c r="AE102" s="52">
        <v>1104906532</v>
      </c>
      <c r="AF102" s="52">
        <v>140610407.40000001</v>
      </c>
      <c r="AG102" s="52">
        <v>1859842522</v>
      </c>
    </row>
    <row r="103" spans="1:33" x14ac:dyDescent="0.35">
      <c r="A103" s="51" t="s">
        <v>405</v>
      </c>
      <c r="B103" s="52">
        <v>9721789.6750000007</v>
      </c>
      <c r="C103" s="52">
        <v>13206025.800000001</v>
      </c>
      <c r="D103" s="52">
        <v>9000483.3090000004</v>
      </c>
      <c r="E103" s="52">
        <v>8595006.4820000008</v>
      </c>
      <c r="F103" s="52">
        <v>10471285.41</v>
      </c>
      <c r="G103" s="52">
        <v>14969138.449999999</v>
      </c>
      <c r="H103" s="52">
        <v>6289822.943</v>
      </c>
      <c r="I103" s="52">
        <v>12346588.779999999</v>
      </c>
      <c r="J103" s="52">
        <v>15253730.449999999</v>
      </c>
      <c r="K103" s="52">
        <v>6699234.4620000003</v>
      </c>
      <c r="L103" s="52">
        <v>14649201.43</v>
      </c>
      <c r="M103" s="52">
        <v>38879853.030000001</v>
      </c>
      <c r="N103" s="52">
        <v>20422462.68</v>
      </c>
      <c r="O103" s="52">
        <v>41912098.049999997</v>
      </c>
      <c r="P103" s="52">
        <v>33103064.379999999</v>
      </c>
      <c r="Q103" s="52">
        <v>49213654.979999997</v>
      </c>
      <c r="R103" s="52">
        <v>6611064.1830000002</v>
      </c>
      <c r="S103" s="52">
        <v>14353584.68</v>
      </c>
      <c r="T103" s="52">
        <v>3337327.8489999999</v>
      </c>
      <c r="U103" s="52">
        <v>51112311.140000001</v>
      </c>
      <c r="V103" s="52">
        <v>10079961.630000001</v>
      </c>
      <c r="W103" s="52">
        <v>24563567.940000001</v>
      </c>
      <c r="X103" s="52">
        <v>18586317.18</v>
      </c>
      <c r="Y103" s="52">
        <v>3609847.2140000002</v>
      </c>
      <c r="Z103" s="52">
        <v>11326518.4</v>
      </c>
      <c r="AA103" s="52">
        <v>41362670.030000001</v>
      </c>
      <c r="AB103" s="52">
        <v>49630734.289999999</v>
      </c>
      <c r="AC103" s="52">
        <v>19901468.280000001</v>
      </c>
      <c r="AD103" s="52">
        <v>5617874.9000000004</v>
      </c>
      <c r="AE103" s="52">
        <v>19991826.27</v>
      </c>
      <c r="AF103" s="52">
        <v>4274665.4510000004</v>
      </c>
      <c r="AG103" s="52">
        <v>13819352.25</v>
      </c>
    </row>
    <row r="104" spans="1:33" x14ac:dyDescent="0.35">
      <c r="A104" s="51" t="s">
        <v>406</v>
      </c>
      <c r="B104" s="52">
        <v>26669689.84</v>
      </c>
      <c r="C104" s="52">
        <v>63272905.469999999</v>
      </c>
      <c r="D104" s="52">
        <v>32392413.010000002</v>
      </c>
      <c r="E104" s="52">
        <v>15447167.4</v>
      </c>
      <c r="F104" s="52">
        <v>23414112.960000001</v>
      </c>
      <c r="G104" s="52">
        <v>19721365.48</v>
      </c>
      <c r="H104" s="52">
        <v>24950200.52</v>
      </c>
      <c r="I104" s="52">
        <v>22492921.120000001</v>
      </c>
      <c r="J104" s="52">
        <v>16791091.379999999</v>
      </c>
      <c r="K104" s="52">
        <v>8447106.4619999994</v>
      </c>
      <c r="L104" s="52">
        <v>9544709.1040000003</v>
      </c>
      <c r="M104" s="52">
        <v>16468687.74</v>
      </c>
      <c r="N104" s="52">
        <v>15864655.869999999</v>
      </c>
      <c r="O104" s="52">
        <v>38563030.07</v>
      </c>
      <c r="P104" s="52">
        <v>13552392.640000001</v>
      </c>
      <c r="Q104" s="52">
        <v>22534231.460000001</v>
      </c>
      <c r="R104" s="52">
        <v>18716897.91</v>
      </c>
      <c r="S104" s="52">
        <v>19602142.530000001</v>
      </c>
      <c r="T104" s="52">
        <v>19650003.530000001</v>
      </c>
      <c r="U104" s="52">
        <v>17498509.559999999</v>
      </c>
      <c r="V104" s="52">
        <v>19332372.969999999</v>
      </c>
      <c r="W104" s="52">
        <v>33897325.939999998</v>
      </c>
      <c r="X104" s="52">
        <v>10177445.35</v>
      </c>
      <c r="Y104" s="52">
        <v>13438786.369999999</v>
      </c>
      <c r="Z104" s="52">
        <v>13083093.74</v>
      </c>
      <c r="AA104" s="52">
        <v>21178708.18</v>
      </c>
      <c r="AB104" s="52">
        <v>12338241.41</v>
      </c>
      <c r="AC104" s="52">
        <v>24696857.52</v>
      </c>
      <c r="AD104" s="52">
        <v>16476114.619999999</v>
      </c>
      <c r="AE104" s="52">
        <v>14692746.029999999</v>
      </c>
      <c r="AF104" s="52">
        <v>17762482.579999998</v>
      </c>
      <c r="AG104" s="52">
        <v>23963684.530000001</v>
      </c>
    </row>
    <row r="105" spans="1:33" x14ac:dyDescent="0.35">
      <c r="A105" s="51" t="s">
        <v>407</v>
      </c>
      <c r="B105" s="52">
        <v>243348.22940000001</v>
      </c>
      <c r="C105" s="52">
        <v>39611880.100000001</v>
      </c>
      <c r="D105" s="52">
        <v>3903745.057</v>
      </c>
      <c r="E105" s="52">
        <v>19049099.859999999</v>
      </c>
      <c r="F105" s="52">
        <v>20108766.800000001</v>
      </c>
      <c r="G105" s="52">
        <v>14759036.32</v>
      </c>
      <c r="H105" s="52">
        <v>31810562.43</v>
      </c>
      <c r="I105" s="52">
        <v>9187656.7919999994</v>
      </c>
      <c r="J105" s="52">
        <v>2508562.2259999998</v>
      </c>
      <c r="K105" s="52">
        <v>2277763.622</v>
      </c>
      <c r="L105" s="52">
        <v>113550.7644</v>
      </c>
      <c r="M105" s="52">
        <v>40950640.450000003</v>
      </c>
      <c r="N105" s="52">
        <v>52059997.719999999</v>
      </c>
      <c r="O105" s="52">
        <v>54449215.43</v>
      </c>
      <c r="P105" s="52">
        <v>48775810.439999998</v>
      </c>
      <c r="Q105" s="52">
        <v>104909693.09999999</v>
      </c>
      <c r="R105" s="52">
        <v>47201261.420000002</v>
      </c>
      <c r="S105" s="52">
        <v>35314787.960000001</v>
      </c>
      <c r="T105" s="52">
        <v>15591239.960000001</v>
      </c>
      <c r="U105" s="52">
        <v>63382190.049999997</v>
      </c>
      <c r="V105" s="52">
        <v>9322956.2520000003</v>
      </c>
      <c r="W105" s="52">
        <v>85014806.25</v>
      </c>
      <c r="X105" s="52">
        <v>4183094.4959999998</v>
      </c>
      <c r="Y105" s="52">
        <v>14014867.949999999</v>
      </c>
      <c r="Z105" s="52">
        <v>37560443.130000003</v>
      </c>
      <c r="AA105" s="52">
        <v>107430833.59999999</v>
      </c>
      <c r="AB105" s="52">
        <v>86342922.349999994</v>
      </c>
      <c r="AC105" s="52">
        <v>137645420</v>
      </c>
      <c r="AD105" s="52">
        <v>12474143.77</v>
      </c>
      <c r="AE105" s="52">
        <v>24746104.949999999</v>
      </c>
      <c r="AF105" s="52">
        <v>5579827.4270000001</v>
      </c>
      <c r="AG105" s="52">
        <v>29728299.23</v>
      </c>
    </row>
    <row r="106" spans="1:33" x14ac:dyDescent="0.35">
      <c r="A106" s="51" t="s">
        <v>408</v>
      </c>
      <c r="B106" s="52">
        <v>101945.7865</v>
      </c>
      <c r="C106" s="52">
        <v>107264.8836</v>
      </c>
      <c r="D106" s="52">
        <v>102707.9268</v>
      </c>
      <c r="E106" s="52">
        <v>77656.868600000002</v>
      </c>
      <c r="F106" s="52">
        <v>88508.801510000005</v>
      </c>
      <c r="G106" s="52">
        <v>66869.569149999996</v>
      </c>
      <c r="H106" s="52">
        <v>81202.40324</v>
      </c>
      <c r="I106" s="52">
        <v>70734.127800000002</v>
      </c>
      <c r="J106" s="52">
        <v>100206.06909999999</v>
      </c>
      <c r="K106" s="52">
        <v>76411.265450000006</v>
      </c>
      <c r="L106" s="52">
        <v>98140.352610000002</v>
      </c>
      <c r="M106" s="52">
        <v>86572.687770000004</v>
      </c>
      <c r="N106" s="52">
        <v>86440.612269999998</v>
      </c>
      <c r="O106" s="52">
        <v>103801.87549999999</v>
      </c>
      <c r="P106" s="52">
        <v>90872.399709999998</v>
      </c>
      <c r="Q106" s="52">
        <v>113664.3998</v>
      </c>
      <c r="R106" s="52">
        <v>80437.573759999999</v>
      </c>
      <c r="S106" s="52">
        <v>97324.655799999993</v>
      </c>
      <c r="T106" s="52">
        <v>77054.085019999999</v>
      </c>
      <c r="U106" s="52">
        <v>90391.45491</v>
      </c>
      <c r="V106" s="52">
        <v>78398.582009999998</v>
      </c>
      <c r="W106" s="52">
        <v>87038.011240000007</v>
      </c>
      <c r="X106" s="52">
        <v>89510.093550000005</v>
      </c>
      <c r="Y106" s="52">
        <v>67563.597599999994</v>
      </c>
      <c r="Z106" s="52">
        <v>77292.466579999993</v>
      </c>
      <c r="AA106" s="52">
        <v>106730.467</v>
      </c>
      <c r="AB106" s="52">
        <v>271497.10859999998</v>
      </c>
      <c r="AC106" s="52">
        <v>100975.9457</v>
      </c>
      <c r="AD106" s="52">
        <v>60236.49525</v>
      </c>
      <c r="AE106" s="52">
        <v>83604.486739999993</v>
      </c>
      <c r="AF106" s="52">
        <v>79019.229510000005</v>
      </c>
      <c r="AG106" s="52">
        <v>100486.82980000001</v>
      </c>
    </row>
    <row r="107" spans="1:33" x14ac:dyDescent="0.35">
      <c r="A107" s="51" t="s">
        <v>409</v>
      </c>
      <c r="B107" s="52">
        <v>3844126.2779999999</v>
      </c>
      <c r="C107" s="52">
        <v>26348489.059999999</v>
      </c>
      <c r="D107" s="52">
        <v>27168047.879999999</v>
      </c>
      <c r="E107" s="52">
        <v>21800136.940000001</v>
      </c>
      <c r="F107" s="52">
        <v>42323067.409999996</v>
      </c>
      <c r="G107" s="52">
        <v>25546797.600000001</v>
      </c>
      <c r="H107" s="52">
        <v>10881281.42</v>
      </c>
      <c r="I107" s="52">
        <v>4913844.3729999997</v>
      </c>
      <c r="J107" s="52">
        <v>12807185.210000001</v>
      </c>
      <c r="K107" s="52">
        <v>4885215.9519999996</v>
      </c>
      <c r="L107" s="52">
        <v>11521983.390000001</v>
      </c>
      <c r="M107" s="52">
        <v>79754176.310000002</v>
      </c>
      <c r="N107" s="52">
        <v>81925710.560000002</v>
      </c>
      <c r="O107" s="52">
        <v>108178654.90000001</v>
      </c>
      <c r="P107" s="52">
        <v>56456561.149999999</v>
      </c>
      <c r="Q107" s="52">
        <v>220865415.5</v>
      </c>
      <c r="R107" s="52">
        <v>33172174.579999998</v>
      </c>
      <c r="S107" s="52">
        <v>64468629.130000003</v>
      </c>
      <c r="T107" s="52">
        <v>20776789.850000001</v>
      </c>
      <c r="U107" s="52">
        <v>66591588</v>
      </c>
      <c r="V107" s="52">
        <v>7575858.693</v>
      </c>
      <c r="W107" s="52">
        <v>104223307.8</v>
      </c>
      <c r="X107" s="52">
        <v>13592001.470000001</v>
      </c>
      <c r="Y107" s="52">
        <v>9668265.4859999996</v>
      </c>
      <c r="Z107" s="52">
        <v>44762189.140000001</v>
      </c>
      <c r="AA107" s="52">
        <v>190135919.19999999</v>
      </c>
      <c r="AB107" s="52">
        <v>88421012</v>
      </c>
      <c r="AC107" s="52">
        <v>90175468.849999994</v>
      </c>
      <c r="AD107" s="52">
        <v>9008806.6329999994</v>
      </c>
      <c r="AE107" s="52">
        <v>59058731.340000004</v>
      </c>
      <c r="AF107" s="52">
        <v>20651084.039999999</v>
      </c>
      <c r="AG107" s="52">
        <v>15848584.029999999</v>
      </c>
    </row>
    <row r="108" spans="1:33" x14ac:dyDescent="0.35">
      <c r="A108" s="51" t="s">
        <v>410</v>
      </c>
      <c r="B108" s="52">
        <v>214381350.59999999</v>
      </c>
      <c r="C108" s="52">
        <v>411888312.60000002</v>
      </c>
      <c r="D108" s="52">
        <v>160726292.09999999</v>
      </c>
      <c r="E108" s="52">
        <v>138140846.40000001</v>
      </c>
      <c r="F108" s="52">
        <v>241013890.90000001</v>
      </c>
      <c r="G108" s="52">
        <v>243738495.80000001</v>
      </c>
      <c r="H108" s="52">
        <v>135465556.80000001</v>
      </c>
      <c r="I108" s="52">
        <v>111944940</v>
      </c>
      <c r="J108" s="52">
        <v>54598797.350000001</v>
      </c>
      <c r="K108" s="52">
        <v>68948280.060000002</v>
      </c>
      <c r="L108" s="52">
        <v>61015109.490000002</v>
      </c>
      <c r="M108" s="52">
        <v>448448236.80000001</v>
      </c>
      <c r="N108" s="52">
        <v>411564586.80000001</v>
      </c>
      <c r="O108" s="52">
        <v>363079151.19999999</v>
      </c>
      <c r="P108" s="52">
        <v>194075330.90000001</v>
      </c>
      <c r="Q108" s="52">
        <v>373391945.89999998</v>
      </c>
      <c r="R108" s="52">
        <v>353911783.30000001</v>
      </c>
      <c r="S108" s="52">
        <v>584708944.70000005</v>
      </c>
      <c r="T108" s="52">
        <v>134917479.80000001</v>
      </c>
      <c r="U108" s="52">
        <v>297097033.39999998</v>
      </c>
      <c r="V108" s="52">
        <v>240547660.30000001</v>
      </c>
      <c r="W108" s="52">
        <v>358479876.19999999</v>
      </c>
      <c r="X108" s="52">
        <v>98694496.439999998</v>
      </c>
      <c r="Y108" s="52">
        <v>110371225.09999999</v>
      </c>
      <c r="Z108" s="52">
        <v>209279613.69999999</v>
      </c>
      <c r="AA108" s="52">
        <v>670442265.39999998</v>
      </c>
      <c r="AB108" s="52">
        <v>616945279.70000005</v>
      </c>
      <c r="AC108" s="52">
        <v>516611135.10000002</v>
      </c>
      <c r="AD108" s="52">
        <v>218501967.5</v>
      </c>
      <c r="AE108" s="52">
        <v>700193465.79999995</v>
      </c>
      <c r="AF108" s="52">
        <v>250767090.30000001</v>
      </c>
      <c r="AG108" s="52">
        <v>202859664.69999999</v>
      </c>
    </row>
    <row r="109" spans="1:33" x14ac:dyDescent="0.35">
      <c r="A109" s="51" t="s">
        <v>411</v>
      </c>
      <c r="B109" s="52">
        <v>2734612.2319999998</v>
      </c>
      <c r="C109" s="52">
        <v>4929950.6969999997</v>
      </c>
      <c r="D109" s="52">
        <v>5792762.5350000001</v>
      </c>
      <c r="E109" s="52">
        <v>3585909.952</v>
      </c>
      <c r="F109" s="52">
        <v>3724878.236</v>
      </c>
      <c r="G109" s="52">
        <v>3610533.3939999999</v>
      </c>
      <c r="H109" s="52">
        <v>2656381.5129999998</v>
      </c>
      <c r="I109" s="52">
        <v>2009952.5759999999</v>
      </c>
      <c r="J109" s="52">
        <v>3335486.5189999999</v>
      </c>
      <c r="K109" s="52">
        <v>1726544.291</v>
      </c>
      <c r="L109" s="52">
        <v>3032272.798</v>
      </c>
      <c r="M109" s="52">
        <v>5166998.0999999996</v>
      </c>
      <c r="N109" s="52">
        <v>7367425.8689999999</v>
      </c>
      <c r="O109" s="52">
        <v>6532000.0250000004</v>
      </c>
      <c r="P109" s="52">
        <v>5028398.9230000004</v>
      </c>
      <c r="Q109" s="52">
        <v>10148589.67</v>
      </c>
      <c r="R109" s="52">
        <v>3488427.2310000001</v>
      </c>
      <c r="S109" s="52">
        <v>8101166.2910000002</v>
      </c>
      <c r="T109" s="52">
        <v>4176334.727</v>
      </c>
      <c r="U109" s="52">
        <v>6016752.1809999999</v>
      </c>
      <c r="V109" s="52">
        <v>3292002.202</v>
      </c>
      <c r="W109" s="52">
        <v>6181056.6679999996</v>
      </c>
      <c r="X109" s="52">
        <v>1499679.2120000001</v>
      </c>
      <c r="Y109" s="52">
        <v>2362027.449</v>
      </c>
      <c r="Z109" s="52">
        <v>5438888.0219999999</v>
      </c>
      <c r="AA109" s="52">
        <v>8999130.727</v>
      </c>
      <c r="AB109" s="52">
        <v>6176682.352</v>
      </c>
      <c r="AC109" s="52">
        <v>10334048.109999999</v>
      </c>
      <c r="AD109" s="52">
        <v>2163629.7390000001</v>
      </c>
      <c r="AE109" s="52">
        <v>6734282.2240000004</v>
      </c>
      <c r="AF109" s="52">
        <v>3163279.452</v>
      </c>
      <c r="AG109" s="52">
        <v>2559144.5660000001</v>
      </c>
    </row>
    <row r="110" spans="1:33" x14ac:dyDescent="0.35">
      <c r="A110" s="51" t="s">
        <v>412</v>
      </c>
      <c r="B110" s="52">
        <v>303156.33559999999</v>
      </c>
      <c r="C110" s="52">
        <v>592234.3702</v>
      </c>
      <c r="D110" s="52">
        <v>1012910.92</v>
      </c>
      <c r="E110" s="52">
        <v>221224.7156</v>
      </c>
      <c r="F110" s="52">
        <v>70845.670910000001</v>
      </c>
      <c r="G110" s="52">
        <v>64307.670940000004</v>
      </c>
      <c r="H110" s="52">
        <v>147797.33590000001</v>
      </c>
      <c r="I110" s="52">
        <v>300044.02960000001</v>
      </c>
      <c r="J110" s="52">
        <v>552949.35389999999</v>
      </c>
      <c r="K110" s="52">
        <v>53100.485719999997</v>
      </c>
      <c r="L110" s="52">
        <v>661237.96609999996</v>
      </c>
      <c r="M110" s="52">
        <v>380468.5024</v>
      </c>
      <c r="N110" s="52">
        <v>57022.798040000001</v>
      </c>
      <c r="O110" s="52">
        <v>300647.2488</v>
      </c>
      <c r="P110" s="52">
        <v>256423.86540000001</v>
      </c>
      <c r="Q110" s="52">
        <v>307169.815</v>
      </c>
      <c r="R110" s="52">
        <v>280754.38990000001</v>
      </c>
      <c r="S110" s="52">
        <v>827722.95319999999</v>
      </c>
      <c r="T110" s="52">
        <v>506181.70600000001</v>
      </c>
      <c r="U110" s="52">
        <v>108783.1008</v>
      </c>
      <c r="V110" s="52">
        <v>124743.61840000001</v>
      </c>
      <c r="W110" s="52">
        <v>72357.356650000002</v>
      </c>
      <c r="X110" s="52">
        <v>552594.97629999998</v>
      </c>
      <c r="Y110" s="52">
        <v>301400.6764</v>
      </c>
      <c r="Z110" s="52">
        <v>487198.21850000002</v>
      </c>
      <c r="AA110" s="52">
        <v>868360.09010000003</v>
      </c>
      <c r="AB110" s="52">
        <v>286656.63750000001</v>
      </c>
      <c r="AC110" s="52">
        <v>673639.59479999996</v>
      </c>
      <c r="AD110" s="52">
        <v>514969.83559999999</v>
      </c>
      <c r="AE110" s="52">
        <v>381701.29330000002</v>
      </c>
      <c r="AF110" s="52">
        <v>229748.91200000001</v>
      </c>
      <c r="AG110" s="52">
        <v>543069.76179999998</v>
      </c>
    </row>
    <row r="111" spans="1:33" x14ac:dyDescent="0.35">
      <c r="A111" s="51" t="s">
        <v>413</v>
      </c>
      <c r="B111" s="52">
        <v>125391904.3</v>
      </c>
      <c r="C111" s="52">
        <v>355958781.5</v>
      </c>
      <c r="D111" s="52">
        <v>248394392.40000001</v>
      </c>
      <c r="E111" s="52">
        <v>105379102.40000001</v>
      </c>
      <c r="F111" s="52">
        <v>143360480.09999999</v>
      </c>
      <c r="G111" s="52">
        <v>25635325.539999999</v>
      </c>
      <c r="H111" s="52">
        <v>103301123</v>
      </c>
      <c r="I111" s="52">
        <v>49497230.060000002</v>
      </c>
      <c r="J111" s="52">
        <v>236731757.19999999</v>
      </c>
      <c r="K111" s="52">
        <v>109180330.40000001</v>
      </c>
      <c r="L111" s="52">
        <v>344632316.30000001</v>
      </c>
      <c r="M111" s="52">
        <v>219575562.80000001</v>
      </c>
      <c r="N111" s="52">
        <v>39085028.689999998</v>
      </c>
      <c r="O111" s="52">
        <v>172043256.09999999</v>
      </c>
      <c r="P111" s="52">
        <v>35596473.280000001</v>
      </c>
      <c r="Q111" s="52">
        <v>136859981.40000001</v>
      </c>
      <c r="R111" s="52">
        <v>52104965.509999998</v>
      </c>
      <c r="S111" s="52">
        <v>517633386.5</v>
      </c>
      <c r="T111" s="52">
        <v>431308941.5</v>
      </c>
      <c r="U111" s="52">
        <v>56054757.399999999</v>
      </c>
      <c r="V111" s="52">
        <v>82447654.319999993</v>
      </c>
      <c r="W111" s="52">
        <v>60071488.229999997</v>
      </c>
      <c r="X111" s="52">
        <v>401658283</v>
      </c>
      <c r="Y111" s="52">
        <v>281989890.5</v>
      </c>
      <c r="Z111" s="52">
        <v>157114577.40000001</v>
      </c>
      <c r="AA111" s="52">
        <v>366963583.80000001</v>
      </c>
      <c r="AB111" s="52">
        <v>109386152.40000001</v>
      </c>
      <c r="AC111" s="52">
        <v>105556028</v>
      </c>
      <c r="AD111" s="52">
        <v>46455865.82</v>
      </c>
      <c r="AE111" s="52">
        <v>183632055.5</v>
      </c>
      <c r="AF111" s="52">
        <v>180372902</v>
      </c>
      <c r="AG111" s="52">
        <v>215239030.69999999</v>
      </c>
    </row>
    <row r="112" spans="1:33" x14ac:dyDescent="0.35">
      <c r="A112" s="51" t="s">
        <v>414</v>
      </c>
      <c r="B112" s="52">
        <v>66891868.030000001</v>
      </c>
      <c r="C112" s="52">
        <v>139620885.80000001</v>
      </c>
      <c r="D112" s="52">
        <v>95083769.549999997</v>
      </c>
      <c r="E112" s="52">
        <v>60658122.32</v>
      </c>
      <c r="F112" s="52">
        <v>44182760.5</v>
      </c>
      <c r="G112" s="52">
        <v>17298933.18</v>
      </c>
      <c r="H112" s="52">
        <v>61360818.359999999</v>
      </c>
      <c r="I112" s="52">
        <v>32668015.760000002</v>
      </c>
      <c r="J112" s="52">
        <v>107863627.59999999</v>
      </c>
      <c r="K112" s="52">
        <v>88653138.560000002</v>
      </c>
      <c r="L112" s="52">
        <v>111787140.2</v>
      </c>
      <c r="M112" s="52">
        <v>88542689.75</v>
      </c>
      <c r="N112" s="52">
        <v>17386344.850000001</v>
      </c>
      <c r="O112" s="52">
        <v>62284609.57</v>
      </c>
      <c r="P112" s="52">
        <v>14361259.26</v>
      </c>
      <c r="Q112" s="52">
        <v>46573813.399999999</v>
      </c>
      <c r="R112" s="52">
        <v>29917330.91</v>
      </c>
      <c r="S112" s="52">
        <v>178943811.40000001</v>
      </c>
      <c r="T112" s="52">
        <v>160961988.69999999</v>
      </c>
      <c r="U112" s="52">
        <v>45522728.939999998</v>
      </c>
      <c r="V112" s="52">
        <v>51505360.43</v>
      </c>
      <c r="W112" s="52">
        <v>24566346.91</v>
      </c>
      <c r="X112" s="52">
        <v>139487372.90000001</v>
      </c>
      <c r="Y112" s="52">
        <v>111599930.09999999</v>
      </c>
      <c r="Z112" s="52">
        <v>63827377.130000003</v>
      </c>
      <c r="AA112" s="52">
        <v>144176163.19999999</v>
      </c>
      <c r="AB112" s="52">
        <v>27110569.52</v>
      </c>
      <c r="AC112" s="52">
        <v>67050488.140000001</v>
      </c>
      <c r="AD112" s="52">
        <v>25464802.850000001</v>
      </c>
      <c r="AE112" s="52">
        <v>128014140.5</v>
      </c>
      <c r="AF112" s="52">
        <v>41606018.950000003</v>
      </c>
      <c r="AG112" s="52">
        <v>149054515.09999999</v>
      </c>
    </row>
    <row r="113" spans="1:33" x14ac:dyDescent="0.35">
      <c r="A113" s="51" t="s">
        <v>415</v>
      </c>
      <c r="B113" s="52">
        <v>7908637.3940000003</v>
      </c>
      <c r="C113" s="52">
        <v>144542270.09999999</v>
      </c>
      <c r="D113" s="52">
        <v>23803902.370000001</v>
      </c>
      <c r="E113" s="52">
        <v>15202882.039999999</v>
      </c>
      <c r="F113" s="52">
        <v>11798807.77</v>
      </c>
      <c r="G113" s="52">
        <v>16665688.630000001</v>
      </c>
      <c r="H113" s="52">
        <v>5516961.8310000002</v>
      </c>
      <c r="I113" s="52">
        <v>20264574.760000002</v>
      </c>
      <c r="J113" s="52">
        <v>14575627.470000001</v>
      </c>
      <c r="K113" s="52">
        <v>33397841.219999999</v>
      </c>
      <c r="L113" s="52">
        <v>18870624.300000001</v>
      </c>
      <c r="M113" s="52">
        <v>16685413.279999999</v>
      </c>
      <c r="N113" s="52">
        <v>10473638.93</v>
      </c>
      <c r="O113" s="52">
        <v>11334872.51</v>
      </c>
      <c r="P113" s="52">
        <v>8232777.1490000002</v>
      </c>
      <c r="Q113" s="52">
        <v>12105783.140000001</v>
      </c>
      <c r="R113" s="52">
        <v>10765735.199999999</v>
      </c>
      <c r="S113" s="52">
        <v>14611583.02</v>
      </c>
      <c r="T113" s="52">
        <v>22348928.969999999</v>
      </c>
      <c r="U113" s="52">
        <v>8737288.75</v>
      </c>
      <c r="V113" s="52">
        <v>32912821.780000001</v>
      </c>
      <c r="W113" s="52">
        <v>17300058.920000002</v>
      </c>
      <c r="X113" s="52">
        <v>10936514.789999999</v>
      </c>
      <c r="Y113" s="52">
        <v>31809095.329999998</v>
      </c>
      <c r="Z113" s="52">
        <v>11841652.560000001</v>
      </c>
      <c r="AA113" s="52">
        <v>27510443.809999999</v>
      </c>
      <c r="AB113" s="52">
        <v>20291535.899999999</v>
      </c>
      <c r="AC113" s="52">
        <v>17120614.48</v>
      </c>
      <c r="AD113" s="52">
        <v>9243823.5669999998</v>
      </c>
      <c r="AE113" s="52">
        <v>21189139.530000001</v>
      </c>
      <c r="AF113" s="52">
        <v>166679255.59999999</v>
      </c>
      <c r="AG113" s="52">
        <v>57257109.07</v>
      </c>
    </row>
    <row r="114" spans="1:33" x14ac:dyDescent="0.35">
      <c r="A114" s="51" t="s">
        <v>416</v>
      </c>
      <c r="B114" s="52">
        <v>7769103.9610000001</v>
      </c>
      <c r="C114" s="52">
        <v>4338108.7549999999</v>
      </c>
      <c r="D114" s="52">
        <v>10293305.49</v>
      </c>
      <c r="E114" s="52">
        <v>9277166.5160000008</v>
      </c>
      <c r="F114" s="52">
        <v>6013210.7599999998</v>
      </c>
      <c r="G114" s="52">
        <v>5582911.3420000002</v>
      </c>
      <c r="H114" s="52">
        <v>5141710.227</v>
      </c>
      <c r="I114" s="52">
        <v>11049141.02</v>
      </c>
      <c r="J114" s="52">
        <v>6677918.2120000003</v>
      </c>
      <c r="K114" s="52">
        <v>8172762.8600000003</v>
      </c>
      <c r="L114" s="52">
        <v>3767201.4920000001</v>
      </c>
      <c r="M114" s="52">
        <v>25501477.789999999</v>
      </c>
      <c r="N114" s="52">
        <v>9375594.443</v>
      </c>
      <c r="O114" s="52">
        <v>17964309.41</v>
      </c>
      <c r="P114" s="52">
        <v>5901742.4859999996</v>
      </c>
      <c r="Q114" s="52">
        <v>19477578.600000001</v>
      </c>
      <c r="R114" s="52">
        <v>14441752.57</v>
      </c>
      <c r="S114" s="52">
        <v>12071001.109999999</v>
      </c>
      <c r="T114" s="52">
        <v>3819505.3790000002</v>
      </c>
      <c r="U114" s="52">
        <v>12968574.65</v>
      </c>
      <c r="V114" s="52">
        <v>15609982.85</v>
      </c>
      <c r="W114" s="52">
        <v>8077757.1390000004</v>
      </c>
      <c r="X114" s="52">
        <v>10898286.59</v>
      </c>
      <c r="Y114" s="52">
        <v>10231305.77</v>
      </c>
      <c r="Z114" s="52">
        <v>7005242.3870000001</v>
      </c>
      <c r="AA114" s="52">
        <v>16130111.5</v>
      </c>
      <c r="AB114" s="52">
        <v>9581981.5040000007</v>
      </c>
      <c r="AC114" s="52">
        <v>13432531.43</v>
      </c>
      <c r="AD114" s="52">
        <v>2755914.4619999998</v>
      </c>
      <c r="AE114" s="52">
        <v>8701522.7809999995</v>
      </c>
      <c r="AF114" s="52">
        <v>3997680.5619999999</v>
      </c>
      <c r="AG114" s="52">
        <v>20826140.719999999</v>
      </c>
    </row>
    <row r="115" spans="1:33" x14ac:dyDescent="0.35">
      <c r="A115" s="51" t="s">
        <v>66</v>
      </c>
      <c r="B115" s="52">
        <v>1030239.798</v>
      </c>
      <c r="C115" s="52">
        <v>4604320.9210000001</v>
      </c>
      <c r="D115" s="52">
        <v>10897336.35</v>
      </c>
      <c r="E115" s="52">
        <v>2644859.7990000001</v>
      </c>
      <c r="F115" s="52">
        <v>2413613.4539999999</v>
      </c>
      <c r="G115" s="52">
        <v>3201828.173</v>
      </c>
      <c r="H115" s="52">
        <v>1026909.2879999999</v>
      </c>
      <c r="I115" s="52">
        <v>2429605.9279999998</v>
      </c>
      <c r="J115" s="52">
        <v>2844473.0240000002</v>
      </c>
      <c r="K115" s="52">
        <v>1893672.1459999999</v>
      </c>
      <c r="L115" s="52">
        <v>10182120.029999999</v>
      </c>
      <c r="M115" s="52">
        <v>28310711.93</v>
      </c>
      <c r="N115" s="52">
        <v>40014990.850000001</v>
      </c>
      <c r="O115" s="52">
        <v>17127280.359999999</v>
      </c>
      <c r="P115" s="52">
        <v>16076456.73</v>
      </c>
      <c r="Q115" s="52">
        <v>55757414.740000002</v>
      </c>
      <c r="R115" s="52">
        <v>2652626.321</v>
      </c>
      <c r="S115" s="52">
        <v>12411462.58</v>
      </c>
      <c r="T115" s="52">
        <v>3518768.98</v>
      </c>
      <c r="U115" s="52">
        <v>18774014.120000001</v>
      </c>
      <c r="V115" s="52">
        <v>2505822.2510000002</v>
      </c>
      <c r="W115" s="52">
        <v>26099007.280000001</v>
      </c>
      <c r="X115" s="52">
        <v>1811570.537</v>
      </c>
      <c r="Y115" s="52">
        <v>1872598.4809999999</v>
      </c>
      <c r="Z115" s="52">
        <v>4703773.8229999999</v>
      </c>
      <c r="AA115" s="52">
        <v>28257102.690000001</v>
      </c>
      <c r="AB115" s="52">
        <v>15512099.32</v>
      </c>
      <c r="AC115" s="52">
        <v>16984214.09</v>
      </c>
      <c r="AD115" s="52">
        <v>945289.77190000005</v>
      </c>
      <c r="AE115" s="52">
        <v>9305930.9940000009</v>
      </c>
      <c r="AF115" s="52">
        <v>2226509.6009999998</v>
      </c>
      <c r="AG115" s="52">
        <v>3802616.9640000002</v>
      </c>
    </row>
    <row r="116" spans="1:33" x14ac:dyDescent="0.35">
      <c r="A116" s="51" t="s">
        <v>417</v>
      </c>
      <c r="B116" s="52">
        <v>205655.0306</v>
      </c>
      <c r="C116" s="52">
        <v>2970874.98</v>
      </c>
      <c r="D116" s="52">
        <v>683051.30290000001</v>
      </c>
      <c r="E116" s="52">
        <v>116452.8514</v>
      </c>
      <c r="F116" s="52">
        <v>114501.9348</v>
      </c>
      <c r="G116" s="52">
        <v>109805.1424</v>
      </c>
      <c r="H116" s="52">
        <v>118164.9708</v>
      </c>
      <c r="I116" s="52">
        <v>104597.0482</v>
      </c>
      <c r="J116" s="52">
        <v>5087148.93</v>
      </c>
      <c r="K116" s="52">
        <v>364560.41340000002</v>
      </c>
      <c r="L116" s="52">
        <v>4539215.2560000001</v>
      </c>
      <c r="M116" s="52">
        <v>163853.79819999999</v>
      </c>
      <c r="N116" s="52">
        <v>159734.00150000001</v>
      </c>
      <c r="O116" s="52">
        <v>188950.33590000001</v>
      </c>
      <c r="P116" s="52">
        <v>134577.5551</v>
      </c>
      <c r="Q116" s="52">
        <v>203606.73360000001</v>
      </c>
      <c r="R116" s="52">
        <v>127253.2059</v>
      </c>
      <c r="S116" s="52">
        <v>1113320.173</v>
      </c>
      <c r="T116" s="52">
        <v>3900464.358</v>
      </c>
      <c r="U116" s="52">
        <v>170152.9215</v>
      </c>
      <c r="V116" s="52">
        <v>137354.39350000001</v>
      </c>
      <c r="W116" s="52">
        <v>149447.17679999999</v>
      </c>
      <c r="X116" s="52">
        <v>219169.46489999999</v>
      </c>
      <c r="Y116" s="52">
        <v>114006.27310000001</v>
      </c>
      <c r="Z116" s="52">
        <v>191610.9376</v>
      </c>
      <c r="AA116" s="52">
        <v>2026871.666</v>
      </c>
      <c r="AB116" s="52">
        <v>152888.774</v>
      </c>
      <c r="AC116" s="52">
        <v>173885.75810000001</v>
      </c>
      <c r="AD116" s="52">
        <v>90035.097450000001</v>
      </c>
      <c r="AE116" s="52">
        <v>652089.15870000003</v>
      </c>
      <c r="AF116" s="52">
        <v>91458.356509999998</v>
      </c>
      <c r="AG116" s="52">
        <v>174178.24160000001</v>
      </c>
    </row>
    <row r="117" spans="1:33" x14ac:dyDescent="0.35">
      <c r="A117" s="51" t="s">
        <v>418</v>
      </c>
      <c r="B117" s="52">
        <v>26098238.620000001</v>
      </c>
      <c r="C117" s="52">
        <v>104967812.5</v>
      </c>
      <c r="D117" s="52">
        <v>71931319</v>
      </c>
      <c r="E117" s="52">
        <v>15169908.300000001</v>
      </c>
      <c r="F117" s="52">
        <v>4091298.872</v>
      </c>
      <c r="G117" s="52">
        <v>9722910.8540000003</v>
      </c>
      <c r="H117" s="52">
        <v>16678304.050000001</v>
      </c>
      <c r="I117" s="52">
        <v>19906333.120000001</v>
      </c>
      <c r="J117" s="52">
        <v>50664139.909999996</v>
      </c>
      <c r="K117" s="52">
        <v>19432503.149999999</v>
      </c>
      <c r="L117" s="52">
        <v>35195267.130000003</v>
      </c>
      <c r="M117" s="52">
        <v>22428615.539999999</v>
      </c>
      <c r="N117" s="52">
        <v>1469238.183</v>
      </c>
      <c r="O117" s="52">
        <v>34499063.439999998</v>
      </c>
      <c r="P117" s="52">
        <v>883088.1507</v>
      </c>
      <c r="Q117" s="52">
        <v>14198084.18</v>
      </c>
      <c r="R117" s="52">
        <v>8317712.9809999997</v>
      </c>
      <c r="S117" s="52">
        <v>40783893.009999998</v>
      </c>
      <c r="T117" s="52">
        <v>70111674.299999997</v>
      </c>
      <c r="U117" s="52">
        <v>6010083.2350000003</v>
      </c>
      <c r="V117" s="52">
        <v>20157397.77</v>
      </c>
      <c r="W117" s="52">
        <v>3132345.213</v>
      </c>
      <c r="X117" s="52">
        <v>83749245.099999994</v>
      </c>
      <c r="Y117" s="52">
        <v>45853341.159999996</v>
      </c>
      <c r="Z117" s="52">
        <v>31558587.050000001</v>
      </c>
      <c r="AA117" s="52">
        <v>58601616</v>
      </c>
      <c r="AB117" s="52">
        <v>19544673.600000001</v>
      </c>
      <c r="AC117" s="52">
        <v>44323256.520000003</v>
      </c>
      <c r="AD117" s="52">
        <v>6550038.1670000004</v>
      </c>
      <c r="AE117" s="52">
        <v>45228307.539999999</v>
      </c>
      <c r="AF117" s="52">
        <v>16865850.079999998</v>
      </c>
      <c r="AG117" s="52">
        <v>39675778.270000003</v>
      </c>
    </row>
    <row r="118" spans="1:33" x14ac:dyDescent="0.35">
      <c r="A118" s="51" t="s">
        <v>419</v>
      </c>
      <c r="B118" s="52">
        <v>30504999.890000001</v>
      </c>
      <c r="C118" s="52">
        <v>1820187.5870000001</v>
      </c>
      <c r="D118" s="52">
        <v>12056614.35</v>
      </c>
      <c r="E118" s="52">
        <v>9077526.1449999996</v>
      </c>
      <c r="F118" s="52">
        <v>4834902.3430000003</v>
      </c>
      <c r="G118" s="52">
        <v>6785052.7390000001</v>
      </c>
      <c r="H118" s="52">
        <v>11586892.869999999</v>
      </c>
      <c r="I118" s="52">
        <v>27134299.960000001</v>
      </c>
      <c r="J118" s="52">
        <v>8265580.8130000001</v>
      </c>
      <c r="K118" s="52">
        <v>60539768.57</v>
      </c>
      <c r="L118" s="52">
        <v>5015789.21</v>
      </c>
      <c r="M118" s="52">
        <v>20526348.190000001</v>
      </c>
      <c r="N118" s="52">
        <v>4462410.0140000004</v>
      </c>
      <c r="O118" s="52">
        <v>5423272.0219999999</v>
      </c>
      <c r="P118" s="52">
        <v>1646331.412</v>
      </c>
      <c r="Q118" s="52">
        <v>8726331.5419999994</v>
      </c>
      <c r="R118" s="52">
        <v>9963049.3690000009</v>
      </c>
      <c r="S118" s="52">
        <v>8967904.5370000005</v>
      </c>
      <c r="T118" s="52">
        <v>7736916.8729999997</v>
      </c>
      <c r="U118" s="52">
        <v>9332346.716</v>
      </c>
      <c r="V118" s="52">
        <v>30545648.239999998</v>
      </c>
      <c r="W118" s="52">
        <v>5229205.4780000001</v>
      </c>
      <c r="X118" s="52">
        <v>24257305.710000001</v>
      </c>
      <c r="Y118" s="52">
        <v>27257760.199999999</v>
      </c>
      <c r="Z118" s="52">
        <v>7297425.233</v>
      </c>
      <c r="AA118" s="52">
        <v>7518152.8320000004</v>
      </c>
      <c r="AB118" s="52">
        <v>3208561.0019999999</v>
      </c>
      <c r="AC118" s="52">
        <v>2615579.2749999999</v>
      </c>
      <c r="AD118" s="52">
        <v>14265077.16</v>
      </c>
      <c r="AE118" s="52">
        <v>5674745.5860000001</v>
      </c>
      <c r="AF118" s="52">
        <v>9246471.3739999998</v>
      </c>
      <c r="AG118" s="52">
        <v>45154471.359999999</v>
      </c>
    </row>
    <row r="119" spans="1:33" x14ac:dyDescent="0.35">
      <c r="A119" s="51" t="s">
        <v>420</v>
      </c>
      <c r="B119" s="52">
        <v>21195920.399999999</v>
      </c>
      <c r="C119" s="52">
        <v>35882946.719999999</v>
      </c>
      <c r="D119" s="52">
        <v>123622490.5</v>
      </c>
      <c r="E119" s="52">
        <v>211906997.09999999</v>
      </c>
      <c r="F119" s="52">
        <v>269500355.5</v>
      </c>
      <c r="G119" s="52">
        <v>62758500.469999999</v>
      </c>
      <c r="H119" s="52">
        <v>78953482</v>
      </c>
      <c r="I119" s="52">
        <v>97615948.209999993</v>
      </c>
      <c r="J119" s="52">
        <v>78709396.269999996</v>
      </c>
      <c r="K119" s="52">
        <v>40457500.43</v>
      </c>
      <c r="L119" s="52">
        <v>14333645.93</v>
      </c>
      <c r="M119" s="52">
        <v>516874268.5</v>
      </c>
      <c r="N119" s="52">
        <v>304913599</v>
      </c>
      <c r="O119" s="52">
        <v>332072473.10000002</v>
      </c>
      <c r="P119" s="52">
        <v>215022472</v>
      </c>
      <c r="Q119" s="52">
        <v>638537933.39999998</v>
      </c>
      <c r="R119" s="52">
        <v>166685452.5</v>
      </c>
      <c r="S119" s="52">
        <v>229226146.09999999</v>
      </c>
      <c r="T119" s="52">
        <v>107109553.7</v>
      </c>
      <c r="U119" s="52">
        <v>295597710.60000002</v>
      </c>
      <c r="V119" s="52">
        <v>464782030.60000002</v>
      </c>
      <c r="W119" s="52">
        <v>419295279.60000002</v>
      </c>
      <c r="X119" s="52">
        <v>6816863.1639999999</v>
      </c>
      <c r="Y119" s="52">
        <v>173099667.5</v>
      </c>
      <c r="Z119" s="52">
        <v>173036087.09999999</v>
      </c>
      <c r="AA119" s="52">
        <v>598745804.39999998</v>
      </c>
      <c r="AB119" s="52">
        <v>559884856.29999995</v>
      </c>
      <c r="AC119" s="52">
        <v>825719861.20000005</v>
      </c>
      <c r="AD119" s="52">
        <v>111996710.8</v>
      </c>
      <c r="AE119" s="52">
        <v>236360392.09999999</v>
      </c>
      <c r="AF119" s="52">
        <v>86348481.680000007</v>
      </c>
      <c r="AG119" s="52">
        <v>420794126.89999998</v>
      </c>
    </row>
    <row r="120" spans="1:33" x14ac:dyDescent="0.35">
      <c r="A120" s="51" t="s">
        <v>421</v>
      </c>
      <c r="B120" s="52">
        <v>342321.00750000001</v>
      </c>
      <c r="C120" s="52">
        <v>1900934.1410000001</v>
      </c>
      <c r="D120" s="52">
        <v>2083244.5519999999</v>
      </c>
      <c r="E120" s="52">
        <v>6615961.0240000002</v>
      </c>
      <c r="F120" s="52">
        <v>10540776.460000001</v>
      </c>
      <c r="G120" s="52">
        <v>3099101.8259999999</v>
      </c>
      <c r="H120" s="52">
        <v>3374585.0249999999</v>
      </c>
      <c r="I120" s="52">
        <v>8486870.4279999994</v>
      </c>
      <c r="J120" s="52">
        <v>2045612.2679999999</v>
      </c>
      <c r="K120" s="52">
        <v>376645.80410000001</v>
      </c>
      <c r="L120" s="52">
        <v>196996.44130000001</v>
      </c>
      <c r="M120" s="52">
        <v>17473444.41</v>
      </c>
      <c r="N120" s="52">
        <v>3079732.9350000001</v>
      </c>
      <c r="O120" s="52">
        <v>12816084.16</v>
      </c>
      <c r="P120" s="52">
        <v>4335817.9270000001</v>
      </c>
      <c r="Q120" s="52">
        <v>12839071.67</v>
      </c>
      <c r="R120" s="52">
        <v>2767522.6860000002</v>
      </c>
      <c r="S120" s="52">
        <v>8461676.9509999994</v>
      </c>
      <c r="T120" s="52">
        <v>486564.02110000001</v>
      </c>
      <c r="U120" s="52">
        <v>16604422.02</v>
      </c>
      <c r="V120" s="52">
        <v>15348332.84</v>
      </c>
      <c r="W120" s="52">
        <v>14450594.800000001</v>
      </c>
      <c r="X120" s="52">
        <v>149866.98430000001</v>
      </c>
      <c r="Y120" s="52">
        <v>3448294.19</v>
      </c>
      <c r="Z120" s="52">
        <v>1588745.8740000001</v>
      </c>
      <c r="AA120" s="52">
        <v>18680937.34</v>
      </c>
      <c r="AB120" s="52">
        <v>18391394.550000001</v>
      </c>
      <c r="AC120" s="52">
        <v>23031279.690000001</v>
      </c>
      <c r="AD120" s="52">
        <v>2122573.3939999999</v>
      </c>
      <c r="AE120" s="52">
        <v>7789913.1710000001</v>
      </c>
      <c r="AF120" s="52">
        <v>2280786.2999999998</v>
      </c>
      <c r="AG120" s="52">
        <v>11737746.68</v>
      </c>
    </row>
    <row r="121" spans="1:33" x14ac:dyDescent="0.35">
      <c r="A121" s="51" t="s">
        <v>67</v>
      </c>
      <c r="B121" s="52">
        <v>57748154.25</v>
      </c>
      <c r="C121" s="52">
        <v>73874815.609999999</v>
      </c>
      <c r="D121" s="52">
        <v>68808839.900000006</v>
      </c>
      <c r="E121" s="52">
        <v>76748777.459999993</v>
      </c>
      <c r="F121" s="52">
        <v>62737732.5</v>
      </c>
      <c r="G121" s="52">
        <v>67122411.75</v>
      </c>
      <c r="H121" s="52">
        <v>61823548.850000001</v>
      </c>
      <c r="I121" s="52">
        <v>78828588.010000005</v>
      </c>
      <c r="J121" s="52">
        <v>67606980.620000005</v>
      </c>
      <c r="K121" s="52">
        <v>51776980.899999999</v>
      </c>
      <c r="L121" s="52">
        <v>61226990.93</v>
      </c>
      <c r="M121" s="52">
        <v>183632077.80000001</v>
      </c>
      <c r="N121" s="52">
        <v>103172519.59999999</v>
      </c>
      <c r="O121" s="52">
        <v>111168990</v>
      </c>
      <c r="P121" s="52">
        <v>105647159.3</v>
      </c>
      <c r="Q121" s="52">
        <v>136489855.80000001</v>
      </c>
      <c r="R121" s="52">
        <v>65606261.700000003</v>
      </c>
      <c r="S121" s="52">
        <v>84012252.659999996</v>
      </c>
      <c r="T121" s="52">
        <v>66045071.380000003</v>
      </c>
      <c r="U121" s="52">
        <v>114328501.90000001</v>
      </c>
      <c r="V121" s="52">
        <v>57209575</v>
      </c>
      <c r="W121" s="52">
        <v>118954761.8</v>
      </c>
      <c r="X121" s="52">
        <v>57530155.329999998</v>
      </c>
      <c r="Y121" s="52">
        <v>73562147.859999999</v>
      </c>
      <c r="Z121" s="52">
        <v>87727403.269999996</v>
      </c>
      <c r="AA121" s="52">
        <v>114333404</v>
      </c>
      <c r="AB121" s="52">
        <v>101296545.8</v>
      </c>
      <c r="AC121" s="52">
        <v>109133382.90000001</v>
      </c>
      <c r="AD121" s="52">
        <v>63850085.890000001</v>
      </c>
      <c r="AE121" s="52">
        <v>88317270.75</v>
      </c>
      <c r="AF121" s="52">
        <v>76784681.980000004</v>
      </c>
      <c r="AG121" s="52">
        <v>74512130.280000001</v>
      </c>
    </row>
    <row r="122" spans="1:33" x14ac:dyDescent="0.35">
      <c r="A122" s="51" t="s">
        <v>422</v>
      </c>
      <c r="B122" s="52">
        <v>10723072.26</v>
      </c>
      <c r="C122" s="52">
        <v>590537.52579999994</v>
      </c>
      <c r="D122" s="52">
        <v>1593083.0530000001</v>
      </c>
      <c r="E122" s="52">
        <v>168784382.5</v>
      </c>
      <c r="F122" s="52">
        <v>347760.04489999998</v>
      </c>
      <c r="G122" s="52">
        <v>220101.99729999999</v>
      </c>
      <c r="H122" s="52">
        <v>145334.19380000001</v>
      </c>
      <c r="I122" s="52">
        <v>141052294.80000001</v>
      </c>
      <c r="J122" s="52">
        <v>3735934.9559999998</v>
      </c>
      <c r="K122" s="52">
        <v>28198349.32</v>
      </c>
      <c r="L122" s="52">
        <v>8882074.2109999992</v>
      </c>
      <c r="M122" s="52">
        <v>328964734.39999998</v>
      </c>
      <c r="N122" s="52">
        <v>28484936.239999998</v>
      </c>
      <c r="O122" s="52">
        <v>60799832.060000002</v>
      </c>
      <c r="P122" s="52">
        <v>24688034.399999999</v>
      </c>
      <c r="Q122" s="52">
        <v>116140692.2</v>
      </c>
      <c r="R122" s="52">
        <v>43565230.439999998</v>
      </c>
      <c r="S122" s="52">
        <v>39468827.420000002</v>
      </c>
      <c r="T122" s="52">
        <v>292597.83519999997</v>
      </c>
      <c r="U122" s="52">
        <v>29514469.600000001</v>
      </c>
      <c r="V122" s="52">
        <v>159313882.5</v>
      </c>
      <c r="W122" s="52">
        <v>93630016.700000003</v>
      </c>
      <c r="X122" s="52">
        <v>77795044.430000007</v>
      </c>
      <c r="Y122" s="52">
        <v>80545430.069999993</v>
      </c>
      <c r="Z122" s="52">
        <v>3679287.4750000001</v>
      </c>
      <c r="AA122" s="52">
        <v>3266031.9440000001</v>
      </c>
      <c r="AB122" s="52">
        <v>14381026.050000001</v>
      </c>
      <c r="AC122" s="52">
        <v>1560814.6310000001</v>
      </c>
      <c r="AD122" s="52">
        <v>621960.24</v>
      </c>
      <c r="AE122" s="52">
        <v>1188781.237</v>
      </c>
      <c r="AF122" s="52">
        <v>3971990.5860000001</v>
      </c>
      <c r="AG122" s="52">
        <v>316729773.10000002</v>
      </c>
    </row>
    <row r="123" spans="1:33" x14ac:dyDescent="0.35">
      <c r="A123" s="51" t="s">
        <v>423</v>
      </c>
      <c r="B123" s="52">
        <v>26114582.829999998</v>
      </c>
      <c r="C123" s="52">
        <v>3292483.3139999998</v>
      </c>
      <c r="D123" s="52">
        <v>2569254.1359999999</v>
      </c>
      <c r="E123" s="52">
        <v>93324674.950000003</v>
      </c>
      <c r="F123" s="52">
        <v>514882.77559999999</v>
      </c>
      <c r="G123" s="52">
        <v>526453.34840000002</v>
      </c>
      <c r="H123" s="52">
        <v>1279157.922</v>
      </c>
      <c r="I123" s="52">
        <v>25490620.82</v>
      </c>
      <c r="J123" s="52">
        <v>1009530.42</v>
      </c>
      <c r="K123" s="52">
        <v>29828940.960000001</v>
      </c>
      <c r="L123" s="52">
        <v>2271447.7790000001</v>
      </c>
      <c r="M123" s="52">
        <v>113768844.5</v>
      </c>
      <c r="N123" s="52">
        <v>19213495.23</v>
      </c>
      <c r="O123" s="52">
        <v>21166406.719999999</v>
      </c>
      <c r="P123" s="52">
        <v>9579679.7799999993</v>
      </c>
      <c r="Q123" s="52">
        <v>201184648.69999999</v>
      </c>
      <c r="R123" s="52">
        <v>33573754.159999996</v>
      </c>
      <c r="S123" s="52">
        <v>43829111.909999996</v>
      </c>
      <c r="T123" s="52">
        <v>1183030.675</v>
      </c>
      <c r="U123" s="52">
        <v>7952307.1540000001</v>
      </c>
      <c r="V123" s="52">
        <v>46820444.560000002</v>
      </c>
      <c r="W123" s="52">
        <v>77993001.269999996</v>
      </c>
      <c r="X123" s="52">
        <v>7223884.9270000001</v>
      </c>
      <c r="Y123" s="52">
        <v>27755321.510000002</v>
      </c>
      <c r="Z123" s="52">
        <v>3545220.1570000001</v>
      </c>
      <c r="AA123" s="52">
        <v>5183675.6320000002</v>
      </c>
      <c r="AB123" s="52">
        <v>11946885.949999999</v>
      </c>
      <c r="AC123" s="52">
        <v>2090174.5970000001</v>
      </c>
      <c r="AD123" s="52">
        <v>1135499.598</v>
      </c>
      <c r="AE123" s="52">
        <v>1643476.7660000001</v>
      </c>
      <c r="AF123" s="52">
        <v>2556984.5649999999</v>
      </c>
      <c r="AG123" s="52">
        <v>88740112.620000005</v>
      </c>
    </row>
    <row r="124" spans="1:33" x14ac:dyDescent="0.35">
      <c r="A124" s="51" t="s">
        <v>424</v>
      </c>
      <c r="B124" s="52">
        <v>6165086.1880000001</v>
      </c>
      <c r="C124" s="52">
        <v>13233273.68</v>
      </c>
      <c r="D124" s="52">
        <v>12299312.220000001</v>
      </c>
      <c r="E124" s="52">
        <v>63344822.829999998</v>
      </c>
      <c r="F124" s="52">
        <v>132637929.7</v>
      </c>
      <c r="G124" s="52">
        <v>115902531.09999999</v>
      </c>
      <c r="H124" s="52">
        <v>111971717.8</v>
      </c>
      <c r="I124" s="52">
        <v>21962033.219999999</v>
      </c>
      <c r="J124" s="52">
        <v>4259086.7120000003</v>
      </c>
      <c r="K124" s="52">
        <v>4399145.6210000003</v>
      </c>
      <c r="L124" s="52">
        <v>3169926.7280000001</v>
      </c>
      <c r="M124" s="52">
        <v>156238073.19999999</v>
      </c>
      <c r="N124" s="52">
        <v>293973612.80000001</v>
      </c>
      <c r="O124" s="52">
        <v>246705031.90000001</v>
      </c>
      <c r="P124" s="52">
        <v>275790447.5</v>
      </c>
      <c r="Q124" s="52">
        <v>329166031.5</v>
      </c>
      <c r="R124" s="52">
        <v>108716090.2</v>
      </c>
      <c r="S124" s="52">
        <v>135319770.40000001</v>
      </c>
      <c r="T124" s="52">
        <v>12630456.24</v>
      </c>
      <c r="U124" s="52">
        <v>248376322.80000001</v>
      </c>
      <c r="V124" s="52">
        <v>25502322.75</v>
      </c>
      <c r="W124" s="52">
        <v>122878423.5</v>
      </c>
      <c r="X124" s="52">
        <v>33458581.530000001</v>
      </c>
      <c r="Y124" s="52">
        <v>29378663.449999999</v>
      </c>
      <c r="Z124" s="52">
        <v>24796166.170000002</v>
      </c>
      <c r="AA124" s="52">
        <v>94380440.609999999</v>
      </c>
      <c r="AB124" s="52">
        <v>160229590.30000001</v>
      </c>
      <c r="AC124" s="52">
        <v>441963924.69999999</v>
      </c>
      <c r="AD124" s="52">
        <v>32019823.43</v>
      </c>
      <c r="AE124" s="52">
        <v>98141003.840000004</v>
      </c>
      <c r="AF124" s="52">
        <v>40851413.869999997</v>
      </c>
      <c r="AG124" s="52">
        <v>161916547.09999999</v>
      </c>
    </row>
    <row r="125" spans="1:33" x14ac:dyDescent="0.35">
      <c r="A125" s="51" t="s">
        <v>425</v>
      </c>
      <c r="B125" s="52">
        <v>4905361.466</v>
      </c>
      <c r="C125" s="52">
        <v>49790567.719999999</v>
      </c>
      <c r="D125" s="52">
        <v>62316481.359999999</v>
      </c>
      <c r="E125" s="52">
        <v>148912768</v>
      </c>
      <c r="F125" s="52">
        <v>213927036.90000001</v>
      </c>
      <c r="G125" s="52">
        <v>170138031.30000001</v>
      </c>
      <c r="H125" s="52">
        <v>109724788.40000001</v>
      </c>
      <c r="I125" s="52">
        <v>106931212.7</v>
      </c>
      <c r="J125" s="52">
        <v>48257865.909999996</v>
      </c>
      <c r="K125" s="52">
        <v>5028391.983</v>
      </c>
      <c r="L125" s="52">
        <v>4740832.2680000002</v>
      </c>
      <c r="M125" s="52">
        <v>263384214.30000001</v>
      </c>
      <c r="N125" s="52">
        <v>114402761</v>
      </c>
      <c r="O125" s="52">
        <v>325537727.30000001</v>
      </c>
      <c r="P125" s="52">
        <v>110120978.09999999</v>
      </c>
      <c r="Q125" s="52">
        <v>174184457.90000001</v>
      </c>
      <c r="R125" s="52">
        <v>88170814.489999995</v>
      </c>
      <c r="S125" s="52">
        <v>239905622</v>
      </c>
      <c r="T125" s="52">
        <v>15576455.050000001</v>
      </c>
      <c r="U125" s="52">
        <v>200070709.80000001</v>
      </c>
      <c r="V125" s="52">
        <v>249202875.19999999</v>
      </c>
      <c r="W125" s="52">
        <v>196810148.59999999</v>
      </c>
      <c r="X125" s="52">
        <v>2242596.1409999998</v>
      </c>
      <c r="Y125" s="52">
        <v>77230157.290000007</v>
      </c>
      <c r="Z125" s="52">
        <v>42749013.829999998</v>
      </c>
      <c r="AA125" s="52">
        <v>359655587.89999998</v>
      </c>
      <c r="AB125" s="52">
        <v>206114203.69999999</v>
      </c>
      <c r="AC125" s="52">
        <v>406775241.89999998</v>
      </c>
      <c r="AD125" s="52">
        <v>84012702.849999994</v>
      </c>
      <c r="AE125" s="52">
        <v>175665452.80000001</v>
      </c>
      <c r="AF125" s="52">
        <v>34048947.899999999</v>
      </c>
      <c r="AG125" s="52">
        <v>160394195.5</v>
      </c>
    </row>
    <row r="126" spans="1:33" x14ac:dyDescent="0.35">
      <c r="A126" s="51" t="s">
        <v>426</v>
      </c>
      <c r="B126" s="52">
        <v>73094723.540000007</v>
      </c>
      <c r="C126" s="52">
        <v>339369738.19999999</v>
      </c>
      <c r="D126" s="52">
        <v>154508611.40000001</v>
      </c>
      <c r="E126" s="52">
        <v>187603543.59999999</v>
      </c>
      <c r="F126" s="52">
        <v>272178012.30000001</v>
      </c>
      <c r="G126" s="52">
        <v>467830715</v>
      </c>
      <c r="H126" s="52">
        <v>237195882.09999999</v>
      </c>
      <c r="I126" s="52">
        <v>129369924.3</v>
      </c>
      <c r="J126" s="52">
        <v>141674616.59999999</v>
      </c>
      <c r="K126" s="52">
        <v>131969870.5</v>
      </c>
      <c r="L126" s="52">
        <v>24973036.77</v>
      </c>
      <c r="M126" s="52">
        <v>517637599.5</v>
      </c>
      <c r="N126" s="52">
        <v>587099683.60000002</v>
      </c>
      <c r="O126" s="52">
        <v>608648150.70000005</v>
      </c>
      <c r="P126" s="52">
        <v>412619263</v>
      </c>
      <c r="Q126" s="52">
        <v>634376805</v>
      </c>
      <c r="R126" s="52">
        <v>457930611.60000002</v>
      </c>
      <c r="S126" s="52">
        <v>456208211.39999998</v>
      </c>
      <c r="T126" s="52">
        <v>183116857</v>
      </c>
      <c r="U126" s="52">
        <v>449046092.5</v>
      </c>
      <c r="V126" s="52">
        <v>297897832.69999999</v>
      </c>
      <c r="W126" s="52">
        <v>480757490.60000002</v>
      </c>
      <c r="X126" s="52">
        <v>25081947.739999998</v>
      </c>
      <c r="Y126" s="52">
        <v>172062675.80000001</v>
      </c>
      <c r="Z126" s="52">
        <v>424572297.60000002</v>
      </c>
      <c r="AA126" s="52">
        <v>845123831</v>
      </c>
      <c r="AB126" s="52">
        <v>454665710.39999998</v>
      </c>
      <c r="AC126" s="52">
        <v>869685836.5</v>
      </c>
      <c r="AD126" s="52">
        <v>355288619.30000001</v>
      </c>
      <c r="AE126" s="52">
        <v>421213225.80000001</v>
      </c>
      <c r="AF126" s="52">
        <v>90798092.700000003</v>
      </c>
      <c r="AG126" s="52">
        <v>355296955.39999998</v>
      </c>
    </row>
    <row r="127" spans="1:33" x14ac:dyDescent="0.35">
      <c r="A127" s="51" t="s">
        <v>427</v>
      </c>
      <c r="B127" s="52">
        <v>2106920385</v>
      </c>
      <c r="C127" s="52">
        <v>1099064936</v>
      </c>
      <c r="D127" s="52">
        <v>3172273506</v>
      </c>
      <c r="E127" s="52">
        <v>1117036133</v>
      </c>
      <c r="F127" s="52">
        <v>831320937.20000005</v>
      </c>
      <c r="G127" s="52">
        <v>419541535.69999999</v>
      </c>
      <c r="H127" s="52">
        <v>1191666667</v>
      </c>
      <c r="I127" s="52">
        <v>1779671411</v>
      </c>
      <c r="J127" s="52">
        <v>1733390090</v>
      </c>
      <c r="K127" s="52">
        <v>1338973119</v>
      </c>
      <c r="L127" s="52">
        <v>1297379850</v>
      </c>
      <c r="M127" s="52">
        <v>1891094424</v>
      </c>
      <c r="N127" s="52">
        <v>741591650.5</v>
      </c>
      <c r="O127" s="52">
        <v>2002762375</v>
      </c>
      <c r="P127" s="52">
        <v>687152533.10000002</v>
      </c>
      <c r="Q127" s="52">
        <v>2113428525</v>
      </c>
      <c r="R127" s="52">
        <v>664979044.5</v>
      </c>
      <c r="S127" s="52">
        <v>2419408115</v>
      </c>
      <c r="T127" s="52">
        <v>1203620704</v>
      </c>
      <c r="U127" s="52">
        <v>1314279464</v>
      </c>
      <c r="V127" s="52">
        <v>2610775329</v>
      </c>
      <c r="W127" s="52">
        <v>398408045.19999999</v>
      </c>
      <c r="X127" s="52">
        <v>778940265.20000005</v>
      </c>
      <c r="Y127" s="52">
        <v>1696586119</v>
      </c>
      <c r="Z127" s="52">
        <v>2487624606</v>
      </c>
      <c r="AA127" s="52">
        <v>2007055380</v>
      </c>
      <c r="AB127" s="52">
        <v>1563081672</v>
      </c>
      <c r="AC127" s="52">
        <v>1757763796</v>
      </c>
      <c r="AD127" s="52">
        <v>187421413.30000001</v>
      </c>
      <c r="AE127" s="52">
        <v>1783940345</v>
      </c>
      <c r="AF127" s="52">
        <v>1711689905</v>
      </c>
      <c r="AG127" s="52">
        <v>2731632418</v>
      </c>
    </row>
    <row r="128" spans="1:33" x14ac:dyDescent="0.35">
      <c r="A128" s="51" t="s">
        <v>428</v>
      </c>
      <c r="B128" s="52">
        <v>10935726.58</v>
      </c>
      <c r="C128" s="52">
        <v>16333461.880000001</v>
      </c>
      <c r="D128" s="52">
        <v>5764934.2910000002</v>
      </c>
      <c r="E128" s="52">
        <v>3191946.3859999999</v>
      </c>
      <c r="F128" s="52">
        <v>1981591.392</v>
      </c>
      <c r="G128" s="52">
        <v>12095848.08</v>
      </c>
      <c r="H128" s="52">
        <v>4168961.6880000001</v>
      </c>
      <c r="I128" s="52">
        <v>2830848.9720000001</v>
      </c>
      <c r="J128" s="52">
        <v>11423832.939999999</v>
      </c>
      <c r="K128" s="52">
        <v>9206650.0240000002</v>
      </c>
      <c r="L128" s="52">
        <v>8054184.7010000004</v>
      </c>
      <c r="M128" s="52">
        <v>11851718.57</v>
      </c>
      <c r="N128" s="52">
        <v>7441968.9289999995</v>
      </c>
      <c r="O128" s="52">
        <v>16921631.760000002</v>
      </c>
      <c r="P128" s="52">
        <v>5502204.0080000004</v>
      </c>
      <c r="Q128" s="52">
        <v>13955443.439999999</v>
      </c>
      <c r="R128" s="52">
        <v>4859659.4579999996</v>
      </c>
      <c r="S128" s="52">
        <v>15807016.66</v>
      </c>
      <c r="T128" s="52">
        <v>35775611.170000002</v>
      </c>
      <c r="U128" s="52">
        <v>5393070.5360000003</v>
      </c>
      <c r="V128" s="52">
        <v>5476465.2740000002</v>
      </c>
      <c r="W128" s="52">
        <v>3855185.5129999998</v>
      </c>
      <c r="X128" s="52">
        <v>8310383.9560000002</v>
      </c>
      <c r="Y128" s="52">
        <v>13680653.119999999</v>
      </c>
      <c r="Z128" s="52">
        <v>16721706.74</v>
      </c>
      <c r="AA128" s="52">
        <v>32928940.550000001</v>
      </c>
      <c r="AB128" s="52">
        <v>8290591.5159999998</v>
      </c>
      <c r="AC128" s="52">
        <v>8742173.4979999997</v>
      </c>
      <c r="AD128" s="52">
        <v>2747038.1529999999</v>
      </c>
      <c r="AE128" s="52">
        <v>7833438.1100000003</v>
      </c>
      <c r="AF128" s="52">
        <v>3394016.1239999998</v>
      </c>
      <c r="AG128" s="52">
        <v>8451311.5240000002</v>
      </c>
    </row>
    <row r="129" spans="1:33" x14ac:dyDescent="0.35">
      <c r="A129" s="51" t="s">
        <v>429</v>
      </c>
      <c r="B129" s="52">
        <v>24553310.640000001</v>
      </c>
      <c r="C129" s="52">
        <v>25918768.27</v>
      </c>
      <c r="D129" s="52">
        <v>21380725.899999999</v>
      </c>
      <c r="E129" s="52">
        <v>25941155.149999999</v>
      </c>
      <c r="F129" s="52">
        <v>174028942.69999999</v>
      </c>
      <c r="G129" s="52">
        <v>76435650.219999999</v>
      </c>
      <c r="H129" s="52">
        <v>175489731.80000001</v>
      </c>
      <c r="I129" s="52">
        <v>45856754.710000001</v>
      </c>
      <c r="J129" s="52">
        <v>57864488.57</v>
      </c>
      <c r="K129" s="52">
        <v>28534634.899999999</v>
      </c>
      <c r="L129" s="52">
        <v>47510141.240000002</v>
      </c>
      <c r="M129" s="52">
        <v>114026258.7</v>
      </c>
      <c r="N129" s="52">
        <v>130256140.40000001</v>
      </c>
      <c r="O129" s="52">
        <v>336646352.60000002</v>
      </c>
      <c r="P129" s="52">
        <v>25188784.989999998</v>
      </c>
      <c r="Q129" s="52">
        <v>301818108</v>
      </c>
      <c r="R129" s="52">
        <v>166148840.40000001</v>
      </c>
      <c r="S129" s="52">
        <v>131437365.3</v>
      </c>
      <c r="T129" s="52">
        <v>47643255.109999999</v>
      </c>
      <c r="U129" s="52">
        <v>329286205</v>
      </c>
      <c r="V129" s="52">
        <v>97060390.189999998</v>
      </c>
      <c r="W129" s="52">
        <v>62282803</v>
      </c>
      <c r="X129" s="52">
        <v>106833198.09999999</v>
      </c>
      <c r="Y129" s="52">
        <v>66434940.229999997</v>
      </c>
      <c r="Z129" s="52">
        <v>38519665.530000001</v>
      </c>
      <c r="AA129" s="52">
        <v>57169512.369999997</v>
      </c>
      <c r="AB129" s="52">
        <v>160432965.09999999</v>
      </c>
      <c r="AC129" s="52">
        <v>237511629.5</v>
      </c>
      <c r="AD129" s="52">
        <v>31614541.289999999</v>
      </c>
      <c r="AE129" s="52">
        <v>54173773.340000004</v>
      </c>
      <c r="AF129" s="52">
        <v>93158168.680000007</v>
      </c>
      <c r="AG129" s="52">
        <v>182628461.59999999</v>
      </c>
    </row>
    <row r="130" spans="1:33" x14ac:dyDescent="0.35">
      <c r="A130" s="51" t="s">
        <v>430</v>
      </c>
      <c r="B130" s="52">
        <v>707244.59510000004</v>
      </c>
      <c r="C130" s="52">
        <v>6989184.1519999998</v>
      </c>
      <c r="D130" s="52">
        <v>3472452.861</v>
      </c>
      <c r="E130" s="52">
        <v>3084508.548</v>
      </c>
      <c r="F130" s="52">
        <v>2106708.443</v>
      </c>
      <c r="G130" s="52">
        <v>331230.22950000002</v>
      </c>
      <c r="H130" s="52">
        <v>2670073.69</v>
      </c>
      <c r="I130" s="52">
        <v>2098011.7209999999</v>
      </c>
      <c r="J130" s="52">
        <v>1415655.571</v>
      </c>
      <c r="K130" s="52">
        <v>818630.88390000002</v>
      </c>
      <c r="L130" s="52">
        <v>607278.73809999996</v>
      </c>
      <c r="M130" s="52">
        <v>4757538.8870000001</v>
      </c>
      <c r="N130" s="52">
        <v>3659876.81</v>
      </c>
      <c r="O130" s="52">
        <v>7019397.2489999998</v>
      </c>
      <c r="P130" s="52">
        <v>1031108.304</v>
      </c>
      <c r="Q130" s="52">
        <v>8796824.5059999991</v>
      </c>
      <c r="R130" s="52">
        <v>1936856.504</v>
      </c>
      <c r="S130" s="52">
        <v>5102301.09</v>
      </c>
      <c r="T130" s="52">
        <v>5648340.5159999998</v>
      </c>
      <c r="U130" s="52">
        <v>4052007.5920000002</v>
      </c>
      <c r="V130" s="52">
        <v>1676167.382</v>
      </c>
      <c r="W130" s="52">
        <v>2086817.9410000001</v>
      </c>
      <c r="X130" s="52">
        <v>4416286.284</v>
      </c>
      <c r="Y130" s="52">
        <v>1252489.683</v>
      </c>
      <c r="Z130" s="52">
        <v>21264679.48</v>
      </c>
      <c r="AA130" s="52">
        <v>2883171.5759999999</v>
      </c>
      <c r="AB130" s="52">
        <v>9924464.3310000002</v>
      </c>
      <c r="AC130" s="52">
        <v>3656074.6170000001</v>
      </c>
      <c r="AD130" s="52">
        <v>1365704.892</v>
      </c>
      <c r="AE130" s="52">
        <v>3813074.4040000001</v>
      </c>
      <c r="AF130" s="52">
        <v>3439273.0490000001</v>
      </c>
      <c r="AG130" s="52">
        <v>2196990.9419999998</v>
      </c>
    </row>
    <row r="131" spans="1:33" x14ac:dyDescent="0.35">
      <c r="A131" s="51" t="s">
        <v>431</v>
      </c>
      <c r="B131" s="52">
        <v>274036.82270000002</v>
      </c>
      <c r="C131" s="52">
        <v>5886059.4950000001</v>
      </c>
      <c r="D131" s="52">
        <v>1019671.012</v>
      </c>
      <c r="E131" s="52">
        <v>349216.95189999999</v>
      </c>
      <c r="F131" s="52">
        <v>135570.1893</v>
      </c>
      <c r="G131" s="52">
        <v>171307.57389999999</v>
      </c>
      <c r="H131" s="52">
        <v>325722.35950000002</v>
      </c>
      <c r="I131" s="52">
        <v>114086.57799999999</v>
      </c>
      <c r="J131" s="52">
        <v>1676619.9280000001</v>
      </c>
      <c r="K131" s="52">
        <v>889447.03029999998</v>
      </c>
      <c r="L131" s="52">
        <v>1255513.8489999999</v>
      </c>
      <c r="M131" s="52">
        <v>834665.48719999997</v>
      </c>
      <c r="N131" s="52">
        <v>258684.541</v>
      </c>
      <c r="O131" s="52">
        <v>487783.88280000002</v>
      </c>
      <c r="P131" s="52">
        <v>153190.36679999999</v>
      </c>
      <c r="Q131" s="52">
        <v>418066.67950000003</v>
      </c>
      <c r="R131" s="52">
        <v>350632.71019999997</v>
      </c>
      <c r="S131" s="52">
        <v>2110220.3110000002</v>
      </c>
      <c r="T131" s="52">
        <v>3408250.4479999999</v>
      </c>
      <c r="U131" s="52">
        <v>428278.09110000002</v>
      </c>
      <c r="V131" s="52">
        <v>208698.41899999999</v>
      </c>
      <c r="W131" s="52">
        <v>321702.83360000001</v>
      </c>
      <c r="X131" s="52">
        <v>291796.56060000003</v>
      </c>
      <c r="Y131" s="52">
        <v>529145.11809999996</v>
      </c>
      <c r="Z131" s="52">
        <v>1257549.9439999999</v>
      </c>
      <c r="AA131" s="52">
        <v>3026732.6329999999</v>
      </c>
      <c r="AB131" s="52">
        <v>428131.9926</v>
      </c>
      <c r="AC131" s="52">
        <v>517989.27360000001</v>
      </c>
      <c r="AD131" s="52">
        <v>331607.64529999997</v>
      </c>
      <c r="AE131" s="52">
        <v>1689339.004</v>
      </c>
      <c r="AF131" s="52">
        <v>306395.26669999998</v>
      </c>
      <c r="AG131" s="52">
        <v>364975.86290000001</v>
      </c>
    </row>
    <row r="132" spans="1:33" x14ac:dyDescent="0.35">
      <c r="A132" s="51" t="s">
        <v>432</v>
      </c>
      <c r="B132" s="52">
        <v>14786286.1</v>
      </c>
      <c r="C132" s="52">
        <v>15362649.84</v>
      </c>
      <c r="D132" s="52">
        <v>21745243.870000001</v>
      </c>
      <c r="E132" s="52">
        <v>9440345.4159999993</v>
      </c>
      <c r="F132" s="52">
        <v>15333189.060000001</v>
      </c>
      <c r="G132" s="52">
        <v>16415122.09</v>
      </c>
      <c r="H132" s="52">
        <v>14861226.449999999</v>
      </c>
      <c r="I132" s="52">
        <v>10117713.560000001</v>
      </c>
      <c r="J132" s="52">
        <v>23690208.600000001</v>
      </c>
      <c r="K132" s="52">
        <v>9691586.3320000004</v>
      </c>
      <c r="L132" s="52">
        <v>20249182.539999999</v>
      </c>
      <c r="M132" s="52">
        <v>26006787.469999999</v>
      </c>
      <c r="N132" s="52">
        <v>17510753.559999999</v>
      </c>
      <c r="O132" s="52">
        <v>25044613.890000001</v>
      </c>
      <c r="P132" s="52">
        <v>13793407.300000001</v>
      </c>
      <c r="Q132" s="52">
        <v>21135680.41</v>
      </c>
      <c r="R132" s="52">
        <v>15717777.859999999</v>
      </c>
      <c r="S132" s="52">
        <v>24028359.670000002</v>
      </c>
      <c r="T132" s="52">
        <v>9273512.7510000002</v>
      </c>
      <c r="U132" s="52">
        <v>28278763.530000001</v>
      </c>
      <c r="V132" s="52">
        <v>12452882.859999999</v>
      </c>
      <c r="W132" s="52">
        <v>22730360.539999999</v>
      </c>
      <c r="X132" s="52">
        <v>29314140.16</v>
      </c>
      <c r="Y132" s="52">
        <v>7572307.6900000004</v>
      </c>
      <c r="Z132" s="52">
        <v>13138737.640000001</v>
      </c>
      <c r="AA132" s="52">
        <v>25038791.18</v>
      </c>
      <c r="AB132" s="52">
        <v>28127642.399999999</v>
      </c>
      <c r="AC132" s="52">
        <v>21972831.629999999</v>
      </c>
      <c r="AD132" s="52">
        <v>12234615.189999999</v>
      </c>
      <c r="AE132" s="52">
        <v>17180655.390000001</v>
      </c>
      <c r="AF132" s="52">
        <v>13155093.390000001</v>
      </c>
      <c r="AG132" s="52">
        <v>17754930.690000001</v>
      </c>
    </row>
    <row r="133" spans="1:33" x14ac:dyDescent="0.35">
      <c r="A133" s="51" t="s">
        <v>433</v>
      </c>
      <c r="B133" s="52">
        <v>184477814.40000001</v>
      </c>
      <c r="C133" s="52">
        <v>41834854.460000001</v>
      </c>
      <c r="D133" s="52">
        <v>618927366.89999998</v>
      </c>
      <c r="E133" s="52">
        <v>117516419.90000001</v>
      </c>
      <c r="F133" s="52">
        <v>35664478.509999998</v>
      </c>
      <c r="G133" s="52">
        <v>7527077.7570000002</v>
      </c>
      <c r="H133" s="52">
        <v>44813564.25</v>
      </c>
      <c r="I133" s="52">
        <v>222831378.09999999</v>
      </c>
      <c r="J133" s="52">
        <v>413113693.5</v>
      </c>
      <c r="K133" s="52">
        <v>100771493.8</v>
      </c>
      <c r="L133" s="52">
        <v>577727562.60000002</v>
      </c>
      <c r="M133" s="52">
        <v>76633527.269999996</v>
      </c>
      <c r="N133" s="52">
        <v>10274264.76</v>
      </c>
      <c r="O133" s="52">
        <v>60517565.920000002</v>
      </c>
      <c r="P133" s="52">
        <v>17368854.129999999</v>
      </c>
      <c r="Q133" s="52">
        <v>116765886.7</v>
      </c>
      <c r="R133" s="52">
        <v>27702623.719999999</v>
      </c>
      <c r="S133" s="52">
        <v>58667308.439999998</v>
      </c>
      <c r="T133" s="52">
        <v>47322400.18</v>
      </c>
      <c r="U133" s="52">
        <v>37693464.18</v>
      </c>
      <c r="V133" s="52">
        <v>352879726.89999998</v>
      </c>
      <c r="W133" s="52">
        <v>9889913.5779999997</v>
      </c>
      <c r="X133" s="52">
        <v>79051173.280000001</v>
      </c>
      <c r="Y133" s="52">
        <v>251667179.80000001</v>
      </c>
      <c r="Z133" s="52">
        <v>33589360.850000001</v>
      </c>
      <c r="AA133" s="52">
        <v>21456850.199999999</v>
      </c>
      <c r="AB133" s="52">
        <v>28190269.719999999</v>
      </c>
      <c r="AC133" s="52">
        <v>31964466.640000001</v>
      </c>
      <c r="AD133" s="52">
        <v>12109125.640000001</v>
      </c>
      <c r="AE133" s="52">
        <v>76766376.939999998</v>
      </c>
      <c r="AF133" s="52">
        <v>71071811.060000002</v>
      </c>
      <c r="AG133" s="52">
        <v>427874379.89999998</v>
      </c>
    </row>
    <row r="134" spans="1:33" x14ac:dyDescent="0.35">
      <c r="A134" s="51" t="s">
        <v>434</v>
      </c>
      <c r="B134" s="52">
        <v>197692152.59999999</v>
      </c>
      <c r="C134" s="52">
        <v>267239486.19999999</v>
      </c>
      <c r="D134" s="52">
        <v>293573933.69999999</v>
      </c>
      <c r="E134" s="52">
        <v>169836513.40000001</v>
      </c>
      <c r="F134" s="52">
        <v>256941712.19999999</v>
      </c>
      <c r="G134" s="52">
        <v>147947423.19999999</v>
      </c>
      <c r="H134" s="52">
        <v>130675782</v>
      </c>
      <c r="I134" s="52">
        <v>175931500.19999999</v>
      </c>
      <c r="J134" s="52">
        <v>1208534915</v>
      </c>
      <c r="K134" s="52">
        <v>203009630</v>
      </c>
      <c r="L134" s="52">
        <v>305886939</v>
      </c>
      <c r="M134" s="52">
        <v>285946563.60000002</v>
      </c>
      <c r="N134" s="52">
        <v>222297799.5</v>
      </c>
      <c r="O134" s="52">
        <v>437192141.5</v>
      </c>
      <c r="P134" s="52">
        <v>151329213.80000001</v>
      </c>
      <c r="Q134" s="52">
        <v>319909106.30000001</v>
      </c>
      <c r="R134" s="52">
        <v>257047613.69999999</v>
      </c>
      <c r="S134" s="52">
        <v>243592676</v>
      </c>
      <c r="T134" s="52">
        <v>192134369.5</v>
      </c>
      <c r="U134" s="52">
        <v>263680078.90000001</v>
      </c>
      <c r="V134" s="52">
        <v>187217229.90000001</v>
      </c>
      <c r="W134" s="52">
        <v>195049271.40000001</v>
      </c>
      <c r="X134" s="52">
        <v>136720842.40000001</v>
      </c>
      <c r="Y134" s="52">
        <v>154399433</v>
      </c>
      <c r="Z134" s="52">
        <v>253118380.19999999</v>
      </c>
      <c r="AA134" s="52">
        <v>221276141.5</v>
      </c>
      <c r="AB134" s="52">
        <v>241618503.90000001</v>
      </c>
      <c r="AC134" s="52">
        <v>583176444.5</v>
      </c>
      <c r="AD134" s="52">
        <v>51749826.219999999</v>
      </c>
      <c r="AE134" s="52">
        <v>251264092.09999999</v>
      </c>
      <c r="AF134" s="52">
        <v>181927161.19999999</v>
      </c>
      <c r="AG134" s="52">
        <v>252335193.59999999</v>
      </c>
    </row>
    <row r="135" spans="1:33" x14ac:dyDescent="0.35">
      <c r="A135" s="51" t="s">
        <v>435</v>
      </c>
      <c r="B135" s="52">
        <v>108635158.3</v>
      </c>
      <c r="C135" s="52">
        <v>10314916.390000001</v>
      </c>
      <c r="D135" s="52">
        <v>149483286.69999999</v>
      </c>
      <c r="E135" s="52">
        <v>19795541.91</v>
      </c>
      <c r="F135" s="52">
        <v>10337355.279999999</v>
      </c>
      <c r="G135" s="52">
        <v>5908803.7180000003</v>
      </c>
      <c r="H135" s="52">
        <v>12128290.640000001</v>
      </c>
      <c r="I135" s="52">
        <v>138366256.40000001</v>
      </c>
      <c r="J135" s="52">
        <v>60865061.619999997</v>
      </c>
      <c r="K135" s="52">
        <v>62271556.909999996</v>
      </c>
      <c r="L135" s="52">
        <v>44060485.359999999</v>
      </c>
      <c r="M135" s="52">
        <v>21300592.859999999</v>
      </c>
      <c r="N135" s="52">
        <v>12111857.77</v>
      </c>
      <c r="O135" s="52">
        <v>8506341.5989999995</v>
      </c>
      <c r="P135" s="52">
        <v>7748729.1660000002</v>
      </c>
      <c r="Q135" s="52">
        <v>20142004.149999999</v>
      </c>
      <c r="R135" s="52">
        <v>23947130.75</v>
      </c>
      <c r="S135" s="52">
        <v>41732636.350000001</v>
      </c>
      <c r="T135" s="52">
        <v>32781054.710000001</v>
      </c>
      <c r="U135" s="52">
        <v>9709267.6610000003</v>
      </c>
      <c r="V135" s="52">
        <v>223774199.5</v>
      </c>
      <c r="W135" s="52">
        <v>3537274.6370000001</v>
      </c>
      <c r="X135" s="52">
        <v>13425489.58</v>
      </c>
      <c r="Y135" s="52">
        <v>94775323.290000007</v>
      </c>
      <c r="Z135" s="52">
        <v>40260259.460000001</v>
      </c>
      <c r="AA135" s="52">
        <v>6879555.0290000001</v>
      </c>
      <c r="AB135" s="52">
        <v>6365970.5080000004</v>
      </c>
      <c r="AC135" s="52">
        <v>5449428.9749999996</v>
      </c>
      <c r="AD135" s="52">
        <v>6865922.7910000002</v>
      </c>
      <c r="AE135" s="52">
        <v>14279768.359999999</v>
      </c>
      <c r="AF135" s="52">
        <v>40055615.299999997</v>
      </c>
      <c r="AG135" s="52">
        <v>221564747.09999999</v>
      </c>
    </row>
    <row r="136" spans="1:33" x14ac:dyDescent="0.35">
      <c r="A136" s="51" t="s">
        <v>436</v>
      </c>
      <c r="B136" s="52">
        <v>31426140.079999998</v>
      </c>
      <c r="C136" s="52">
        <v>26374927.5</v>
      </c>
      <c r="D136" s="52">
        <v>21156156.550000001</v>
      </c>
      <c r="E136" s="52">
        <v>26698072.640000001</v>
      </c>
      <c r="F136" s="52">
        <v>21989660.579999998</v>
      </c>
      <c r="G136" s="52">
        <v>35255607.729999997</v>
      </c>
      <c r="H136" s="52">
        <v>26800781.449999999</v>
      </c>
      <c r="I136" s="52">
        <v>27010593.82</v>
      </c>
      <c r="J136" s="52">
        <v>32021458.41</v>
      </c>
      <c r="K136" s="52">
        <v>128728204.40000001</v>
      </c>
      <c r="L136" s="52">
        <v>33458628.460000001</v>
      </c>
      <c r="M136" s="52">
        <v>103632560.40000001</v>
      </c>
      <c r="N136" s="52">
        <v>130623119.90000001</v>
      </c>
      <c r="O136" s="52">
        <v>56452712.770000003</v>
      </c>
      <c r="P136" s="52">
        <v>106280141.2</v>
      </c>
      <c r="Q136" s="52">
        <v>299330916.39999998</v>
      </c>
      <c r="R136" s="52">
        <v>34461375.93</v>
      </c>
      <c r="S136" s="52">
        <v>54218137.420000002</v>
      </c>
      <c r="T136" s="52">
        <v>28426757.43</v>
      </c>
      <c r="U136" s="52">
        <v>91852805.769999996</v>
      </c>
      <c r="V136" s="52">
        <v>36422187.700000003</v>
      </c>
      <c r="W136" s="52">
        <v>90100706.980000004</v>
      </c>
      <c r="X136" s="52">
        <v>37766731.869999997</v>
      </c>
      <c r="Y136" s="52">
        <v>27588094.52</v>
      </c>
      <c r="Z136" s="52">
        <v>32074745.670000002</v>
      </c>
      <c r="AA136" s="52">
        <v>75638993.079999998</v>
      </c>
      <c r="AB136" s="52">
        <v>79249952.420000002</v>
      </c>
      <c r="AC136" s="52">
        <v>75435093.129999995</v>
      </c>
      <c r="AD136" s="52">
        <v>34860450.200000003</v>
      </c>
      <c r="AE136" s="52">
        <v>57678898.210000001</v>
      </c>
      <c r="AF136" s="52">
        <v>31201875.350000001</v>
      </c>
      <c r="AG136" s="52">
        <v>65326867.189999998</v>
      </c>
    </row>
    <row r="137" spans="1:33" x14ac:dyDescent="0.35">
      <c r="A137" s="51" t="s">
        <v>437</v>
      </c>
      <c r="B137" s="52">
        <v>274628990.39999998</v>
      </c>
      <c r="C137" s="52">
        <v>785665252.10000002</v>
      </c>
      <c r="D137" s="52">
        <v>840857625.20000005</v>
      </c>
      <c r="E137" s="52">
        <v>490331654.19999999</v>
      </c>
      <c r="F137" s="52">
        <v>481822421.30000001</v>
      </c>
      <c r="G137" s="52">
        <v>159323072.59999999</v>
      </c>
      <c r="H137" s="52">
        <v>323177267.80000001</v>
      </c>
      <c r="I137" s="52">
        <v>347928304.39999998</v>
      </c>
      <c r="J137" s="52">
        <v>603014856.60000002</v>
      </c>
      <c r="K137" s="52">
        <v>398116351.10000002</v>
      </c>
      <c r="L137" s="52">
        <v>685364298.20000005</v>
      </c>
      <c r="M137" s="52">
        <v>910238164.20000005</v>
      </c>
      <c r="N137" s="52">
        <v>397812228.80000001</v>
      </c>
      <c r="O137" s="52">
        <v>1385219949</v>
      </c>
      <c r="P137" s="52">
        <v>299342294.60000002</v>
      </c>
      <c r="Q137" s="52">
        <v>1265506308</v>
      </c>
      <c r="R137" s="52">
        <v>340511621.89999998</v>
      </c>
      <c r="S137" s="52">
        <v>593735671.79999995</v>
      </c>
      <c r="T137" s="52">
        <v>263160577.59999999</v>
      </c>
      <c r="U137" s="52">
        <v>598930810.70000005</v>
      </c>
      <c r="V137" s="52">
        <v>262374958.19999999</v>
      </c>
      <c r="W137" s="52">
        <v>219384336.59999999</v>
      </c>
      <c r="X137" s="52">
        <v>362500644.10000002</v>
      </c>
      <c r="Y137" s="52">
        <v>658079691.5</v>
      </c>
      <c r="Z137" s="52">
        <v>1313307447</v>
      </c>
      <c r="AA137" s="52">
        <v>714180640.10000002</v>
      </c>
      <c r="AB137" s="52">
        <v>781718504.20000005</v>
      </c>
      <c r="AC137" s="52">
        <v>1053713123</v>
      </c>
      <c r="AD137" s="52">
        <v>98641796.689999998</v>
      </c>
      <c r="AE137" s="52">
        <v>917949219</v>
      </c>
      <c r="AF137" s="52">
        <v>209113143.90000001</v>
      </c>
      <c r="AG137" s="52">
        <v>785814280.89999998</v>
      </c>
    </row>
    <row r="138" spans="1:33" x14ac:dyDescent="0.35">
      <c r="A138" s="51" t="s">
        <v>438</v>
      </c>
      <c r="B138" s="52">
        <v>420776807.89999998</v>
      </c>
      <c r="C138" s="52">
        <v>319677610.60000002</v>
      </c>
      <c r="D138" s="52">
        <v>410575442</v>
      </c>
      <c r="E138" s="52">
        <v>161916103.5</v>
      </c>
      <c r="F138" s="52">
        <v>86004713.030000001</v>
      </c>
      <c r="G138" s="52">
        <v>78776172.5</v>
      </c>
      <c r="H138" s="52">
        <v>142774109.80000001</v>
      </c>
      <c r="I138" s="52">
        <v>389439428.10000002</v>
      </c>
      <c r="J138" s="52">
        <v>1046832681</v>
      </c>
      <c r="K138" s="52">
        <v>337358212</v>
      </c>
      <c r="L138" s="52">
        <v>825015290.89999998</v>
      </c>
      <c r="M138" s="52">
        <v>221766272.5</v>
      </c>
      <c r="N138" s="52">
        <v>69214786.480000004</v>
      </c>
      <c r="O138" s="52">
        <v>152861767.59999999</v>
      </c>
      <c r="P138" s="52">
        <v>48853908.299999997</v>
      </c>
      <c r="Q138" s="52">
        <v>173823510.5</v>
      </c>
      <c r="R138" s="52">
        <v>114070567.5</v>
      </c>
      <c r="S138" s="52">
        <v>200007197.40000001</v>
      </c>
      <c r="T138" s="52">
        <v>258890501.30000001</v>
      </c>
      <c r="U138" s="52">
        <v>98568042.269999996</v>
      </c>
      <c r="V138" s="52">
        <v>473046958.19999999</v>
      </c>
      <c r="W138" s="52">
        <v>50436034.329999998</v>
      </c>
      <c r="X138" s="52">
        <v>372885900.30000001</v>
      </c>
      <c r="Y138" s="52">
        <v>354777534.19999999</v>
      </c>
      <c r="Z138" s="52">
        <v>203130558.90000001</v>
      </c>
      <c r="AA138" s="52">
        <v>134053157.90000001</v>
      </c>
      <c r="AB138" s="52">
        <v>62435958.359999999</v>
      </c>
      <c r="AC138" s="52">
        <v>51761268.25</v>
      </c>
      <c r="AD138" s="52">
        <v>62366369</v>
      </c>
      <c r="AE138" s="52">
        <v>113553817.3</v>
      </c>
      <c r="AF138" s="52">
        <v>189173763.30000001</v>
      </c>
      <c r="AG138" s="52">
        <v>512305793.69999999</v>
      </c>
    </row>
    <row r="139" spans="1:33" x14ac:dyDescent="0.35">
      <c r="A139" s="51" t="s">
        <v>439</v>
      </c>
      <c r="B139" s="52">
        <v>159564820.90000001</v>
      </c>
      <c r="C139" s="52">
        <v>59907620.219999999</v>
      </c>
      <c r="D139" s="52">
        <v>193161143.5</v>
      </c>
      <c r="E139" s="52">
        <v>39409058.920000002</v>
      </c>
      <c r="F139" s="52">
        <v>25170934.420000002</v>
      </c>
      <c r="G139" s="52">
        <v>6114533.0959999999</v>
      </c>
      <c r="H139" s="52">
        <v>25320499.84</v>
      </c>
      <c r="I139" s="52">
        <v>150374482.09999999</v>
      </c>
      <c r="J139" s="52">
        <v>698350052.70000005</v>
      </c>
      <c r="K139" s="52">
        <v>124210575.5</v>
      </c>
      <c r="L139" s="52">
        <v>576616994.10000002</v>
      </c>
      <c r="M139" s="52">
        <v>77972210.030000001</v>
      </c>
      <c r="N139" s="52">
        <v>13320705.439999999</v>
      </c>
      <c r="O139" s="52">
        <v>42782409.890000001</v>
      </c>
      <c r="P139" s="52">
        <v>19709804.109999999</v>
      </c>
      <c r="Q139" s="52">
        <v>51885860.670000002</v>
      </c>
      <c r="R139" s="52">
        <v>19776720.079999998</v>
      </c>
      <c r="S139" s="52">
        <v>78771044.890000001</v>
      </c>
      <c r="T139" s="52">
        <v>87566066.859999999</v>
      </c>
      <c r="U139" s="52">
        <v>31336068.870000001</v>
      </c>
      <c r="V139" s="52">
        <v>201592593.40000001</v>
      </c>
      <c r="W139" s="52">
        <v>6527858.9929999998</v>
      </c>
      <c r="X139" s="52">
        <v>174784352.90000001</v>
      </c>
      <c r="Y139" s="52">
        <v>136844956.59999999</v>
      </c>
      <c r="Z139" s="52">
        <v>64189174.759999998</v>
      </c>
      <c r="AA139" s="52">
        <v>54186255.899999999</v>
      </c>
      <c r="AB139" s="52">
        <v>38076343.109999999</v>
      </c>
      <c r="AC139" s="52">
        <v>25026277.510000002</v>
      </c>
      <c r="AD139" s="52">
        <v>3191747.2480000001</v>
      </c>
      <c r="AE139" s="52">
        <v>45561871.960000001</v>
      </c>
      <c r="AF139" s="52">
        <v>66130680.159999996</v>
      </c>
      <c r="AG139" s="52">
        <v>207674947.69999999</v>
      </c>
    </row>
    <row r="140" spans="1:33" x14ac:dyDescent="0.35">
      <c r="A140" s="51" t="s">
        <v>440</v>
      </c>
      <c r="B140" s="52">
        <v>40632958.420000002</v>
      </c>
      <c r="C140" s="52">
        <v>141858109.80000001</v>
      </c>
      <c r="D140" s="52">
        <v>178209540.09999999</v>
      </c>
      <c r="E140" s="52">
        <v>246475237.80000001</v>
      </c>
      <c r="F140" s="52">
        <v>44900100.420000002</v>
      </c>
      <c r="G140" s="52">
        <v>391316516.39999998</v>
      </c>
      <c r="H140" s="52">
        <v>158079442.09999999</v>
      </c>
      <c r="I140" s="52">
        <v>627066562</v>
      </c>
      <c r="J140" s="52">
        <v>182278846.09999999</v>
      </c>
      <c r="K140" s="52">
        <v>88586539.640000001</v>
      </c>
      <c r="L140" s="52">
        <v>190517435.30000001</v>
      </c>
      <c r="M140" s="52">
        <v>321246260.69999999</v>
      </c>
      <c r="N140" s="52">
        <v>305186827.39999998</v>
      </c>
      <c r="O140" s="52">
        <v>166813934</v>
      </c>
      <c r="P140" s="52">
        <v>587687869</v>
      </c>
      <c r="Q140" s="52">
        <v>312196403.19999999</v>
      </c>
      <c r="R140" s="52">
        <v>299607456.80000001</v>
      </c>
      <c r="S140" s="52">
        <v>425299148.39999998</v>
      </c>
      <c r="T140" s="52">
        <v>416695496.89999998</v>
      </c>
      <c r="U140" s="52">
        <v>525989361.10000002</v>
      </c>
      <c r="V140" s="52">
        <v>351503818.89999998</v>
      </c>
      <c r="W140" s="52">
        <v>766044880.60000002</v>
      </c>
      <c r="X140" s="52">
        <v>480209596.19999999</v>
      </c>
      <c r="Y140" s="52">
        <v>371313410</v>
      </c>
      <c r="Z140" s="52">
        <v>514235899.30000001</v>
      </c>
      <c r="AA140" s="52">
        <v>454948198</v>
      </c>
      <c r="AB140" s="52">
        <v>391669659.39999998</v>
      </c>
      <c r="AC140" s="52">
        <v>783617783.39999998</v>
      </c>
      <c r="AD140" s="52">
        <v>413462947</v>
      </c>
      <c r="AE140" s="52">
        <v>363625495.30000001</v>
      </c>
      <c r="AF140" s="52">
        <v>175169498.30000001</v>
      </c>
      <c r="AG140" s="52">
        <v>502889697.69999999</v>
      </c>
    </row>
    <row r="141" spans="1:33" x14ac:dyDescent="0.35">
      <c r="A141" s="51" t="s">
        <v>441</v>
      </c>
      <c r="B141" s="52">
        <v>4333136914</v>
      </c>
      <c r="C141" s="52">
        <v>6468994544</v>
      </c>
      <c r="D141" s="52">
        <v>4916213381</v>
      </c>
      <c r="E141" s="52">
        <v>6062821896</v>
      </c>
      <c r="F141" s="52">
        <v>5168946828</v>
      </c>
      <c r="G141" s="52">
        <v>7398940054</v>
      </c>
      <c r="H141" s="52">
        <v>4868882877</v>
      </c>
      <c r="I141" s="52">
        <v>6096521324</v>
      </c>
      <c r="J141" s="52">
        <v>8299626066</v>
      </c>
      <c r="K141" s="52">
        <v>4133080772</v>
      </c>
      <c r="L141" s="52">
        <v>8205278306</v>
      </c>
      <c r="M141" s="52">
        <v>8734891692</v>
      </c>
      <c r="N141" s="52">
        <v>10906209253</v>
      </c>
      <c r="O141" s="52">
        <v>7897093691</v>
      </c>
      <c r="P141" s="52">
        <v>9986257636</v>
      </c>
      <c r="Q141" s="52">
        <v>10453361227</v>
      </c>
      <c r="R141" s="52">
        <v>5744274854</v>
      </c>
      <c r="S141" s="52">
        <v>8448992765</v>
      </c>
      <c r="T141" s="52">
        <v>5290670700</v>
      </c>
      <c r="U141" s="52">
        <v>8800485597</v>
      </c>
      <c r="V141" s="52">
        <v>6013245791</v>
      </c>
      <c r="W141" s="52">
        <v>10195890933</v>
      </c>
      <c r="X141" s="52">
        <v>5684335330</v>
      </c>
      <c r="Y141" s="52">
        <v>5704605600</v>
      </c>
      <c r="Z141" s="52">
        <v>5632334395</v>
      </c>
      <c r="AA141" s="52">
        <v>9761746773</v>
      </c>
      <c r="AB141" s="52">
        <v>9934267365</v>
      </c>
      <c r="AC141" s="52">
        <v>8607999275</v>
      </c>
      <c r="AD141" s="52">
        <v>4827955165</v>
      </c>
      <c r="AE141" s="52">
        <v>7813940961</v>
      </c>
      <c r="AF141" s="52">
        <v>4280218974</v>
      </c>
      <c r="AG141" s="52">
        <v>7049549691</v>
      </c>
    </row>
    <row r="142" spans="1:33" x14ac:dyDescent="0.35">
      <c r="A142" s="51" t="s">
        <v>442</v>
      </c>
      <c r="B142" s="52">
        <v>594523.13529999997</v>
      </c>
      <c r="C142" s="52">
        <v>32762403.809999999</v>
      </c>
      <c r="D142" s="52">
        <v>4854484.01</v>
      </c>
      <c r="E142" s="52">
        <v>32658884.16</v>
      </c>
      <c r="F142" s="52">
        <v>84071372.209999993</v>
      </c>
      <c r="G142" s="52">
        <v>94173204.579999998</v>
      </c>
      <c r="H142" s="52">
        <v>66545998.770000003</v>
      </c>
      <c r="I142" s="52">
        <v>7281059.892</v>
      </c>
      <c r="J142" s="52">
        <v>4375007.0350000001</v>
      </c>
      <c r="K142" s="52">
        <v>962175.95299999998</v>
      </c>
      <c r="L142" s="52">
        <v>954500.86</v>
      </c>
      <c r="M142" s="52">
        <v>86675858.780000001</v>
      </c>
      <c r="N142" s="52">
        <v>132372995.40000001</v>
      </c>
      <c r="O142" s="52">
        <v>153599249.09999999</v>
      </c>
      <c r="P142" s="52">
        <v>99251675.640000001</v>
      </c>
      <c r="Q142" s="52">
        <v>272317950.19999999</v>
      </c>
      <c r="R142" s="52">
        <v>89384784.310000002</v>
      </c>
      <c r="S142" s="52">
        <v>53763918.579999998</v>
      </c>
      <c r="T142" s="52">
        <v>2601796.4210000001</v>
      </c>
      <c r="U142" s="52">
        <v>162982899.09999999</v>
      </c>
      <c r="V142" s="52">
        <v>21491435.219999999</v>
      </c>
      <c r="W142" s="52">
        <v>199108984</v>
      </c>
      <c r="X142" s="52">
        <v>7552144.4189999998</v>
      </c>
      <c r="Y142" s="52">
        <v>16515941.380000001</v>
      </c>
      <c r="Z142" s="52">
        <v>9002883.8300000001</v>
      </c>
      <c r="AA142" s="52">
        <v>58586214.600000001</v>
      </c>
      <c r="AB142" s="52">
        <v>120287436.90000001</v>
      </c>
      <c r="AC142" s="52">
        <v>140179219.40000001</v>
      </c>
      <c r="AD142" s="52">
        <v>74191837.540000007</v>
      </c>
      <c r="AE142" s="52">
        <v>56041941.640000001</v>
      </c>
      <c r="AF142" s="52">
        <v>15839440.529999999</v>
      </c>
      <c r="AG142" s="52">
        <v>43224648.630000003</v>
      </c>
    </row>
    <row r="143" spans="1:33" x14ac:dyDescent="0.35">
      <c r="A143" s="51" t="s">
        <v>443</v>
      </c>
      <c r="B143" s="52">
        <v>9158580420</v>
      </c>
      <c r="C143" s="52">
        <v>6690903606</v>
      </c>
      <c r="D143" s="52">
        <v>9626657970</v>
      </c>
      <c r="E143" s="52">
        <v>3689653582</v>
      </c>
      <c r="F143" s="52">
        <v>4528499083</v>
      </c>
      <c r="G143" s="52">
        <v>1562759242</v>
      </c>
      <c r="H143" s="52">
        <v>3115622404</v>
      </c>
      <c r="I143" s="52">
        <v>9216894078</v>
      </c>
      <c r="J143" s="52">
        <v>23205962027</v>
      </c>
      <c r="K143" s="52">
        <v>6682576706</v>
      </c>
      <c r="L143" s="52">
        <v>17435880285</v>
      </c>
      <c r="M143" s="52">
        <v>8535567343</v>
      </c>
      <c r="N143" s="52">
        <v>4059659973</v>
      </c>
      <c r="O143" s="52">
        <v>13411765098</v>
      </c>
      <c r="P143" s="52">
        <v>608563521.70000005</v>
      </c>
      <c r="Q143" s="52">
        <v>12150156067</v>
      </c>
      <c r="R143" s="52">
        <v>2663281913</v>
      </c>
      <c r="S143" s="52">
        <v>8880953542</v>
      </c>
      <c r="T143" s="52">
        <v>4553645976</v>
      </c>
      <c r="U143" s="52">
        <v>5999441111</v>
      </c>
      <c r="V143" s="52">
        <v>10809893876</v>
      </c>
      <c r="W143" s="52">
        <v>1123761438</v>
      </c>
      <c r="X143" s="52">
        <v>11297006159</v>
      </c>
      <c r="Y143" s="52">
        <v>6706507262</v>
      </c>
      <c r="Z143" s="52">
        <v>7244304567</v>
      </c>
      <c r="AA143" s="52">
        <v>5898796163</v>
      </c>
      <c r="AB143" s="52">
        <v>5514770804</v>
      </c>
      <c r="AC143" s="52">
        <v>7876259306</v>
      </c>
      <c r="AD143" s="52">
        <v>697497454</v>
      </c>
      <c r="AE143" s="52">
        <v>6724289742</v>
      </c>
      <c r="AF143" s="52">
        <v>4964315183</v>
      </c>
      <c r="AG143" s="52">
        <v>11567304859</v>
      </c>
    </row>
    <row r="144" spans="1:33" x14ac:dyDescent="0.35">
      <c r="A144" s="51" t="s">
        <v>444</v>
      </c>
      <c r="B144" s="52">
        <v>2129791215</v>
      </c>
      <c r="C144" s="52">
        <v>1152050849</v>
      </c>
      <c r="D144" s="52">
        <v>3222089791</v>
      </c>
      <c r="E144" s="52">
        <v>1135347192</v>
      </c>
      <c r="F144" s="52">
        <v>866595836.70000005</v>
      </c>
      <c r="G144" s="52">
        <v>431743574.30000001</v>
      </c>
      <c r="H144" s="52">
        <v>1222565735</v>
      </c>
      <c r="I144" s="52">
        <v>1791462637</v>
      </c>
      <c r="J144" s="52">
        <v>1764151043</v>
      </c>
      <c r="K144" s="52">
        <v>1367472845</v>
      </c>
      <c r="L144" s="52">
        <v>1331798221</v>
      </c>
      <c r="M144" s="52">
        <v>1943770554</v>
      </c>
      <c r="N144" s="52">
        <v>874459404</v>
      </c>
      <c r="O144" s="52">
        <v>2138694299</v>
      </c>
      <c r="P144" s="52">
        <v>704569701.5</v>
      </c>
      <c r="Q144" s="52">
        <v>2227169118</v>
      </c>
      <c r="R144" s="52">
        <v>672125774.39999998</v>
      </c>
      <c r="S144" s="52">
        <v>2481191880</v>
      </c>
      <c r="T144" s="52">
        <v>1225909509</v>
      </c>
      <c r="U144" s="52">
        <v>1343832333</v>
      </c>
      <c r="V144" s="52">
        <v>2634524302</v>
      </c>
      <c r="W144" s="52">
        <v>400327101.10000002</v>
      </c>
      <c r="X144" s="52">
        <v>796205906.79999995</v>
      </c>
      <c r="Y144" s="52">
        <v>1738061530</v>
      </c>
      <c r="Z144" s="52">
        <v>2536318540</v>
      </c>
      <c r="AA144" s="52">
        <v>2068633566</v>
      </c>
      <c r="AB144" s="52">
        <v>1569858070</v>
      </c>
      <c r="AC144" s="52">
        <v>1950963586</v>
      </c>
      <c r="AD144" s="52">
        <v>187273306.40000001</v>
      </c>
      <c r="AE144" s="52">
        <v>1910002162</v>
      </c>
      <c r="AF144" s="52">
        <v>1730905244</v>
      </c>
      <c r="AG144" s="52">
        <v>2795743832</v>
      </c>
    </row>
    <row r="145" spans="1:33" x14ac:dyDescent="0.35">
      <c r="A145" s="51" t="s">
        <v>445</v>
      </c>
      <c r="B145" s="52">
        <v>2361610936</v>
      </c>
      <c r="C145" s="52">
        <v>1101366637</v>
      </c>
      <c r="D145" s="52">
        <v>3843895446</v>
      </c>
      <c r="E145" s="52">
        <v>2146558960</v>
      </c>
      <c r="F145" s="52">
        <v>2018839894</v>
      </c>
      <c r="G145" s="52">
        <v>839394336</v>
      </c>
      <c r="H145" s="52">
        <v>1795908346</v>
      </c>
      <c r="I145" s="52">
        <v>3716284594</v>
      </c>
      <c r="J145" s="52">
        <v>1949168416</v>
      </c>
      <c r="K145" s="52">
        <v>1284442957</v>
      </c>
      <c r="L145" s="52">
        <v>3485440168</v>
      </c>
      <c r="M145" s="52">
        <v>2009318554</v>
      </c>
      <c r="N145" s="52">
        <v>2024715902</v>
      </c>
      <c r="O145" s="52">
        <v>7452456633</v>
      </c>
      <c r="P145" s="52">
        <v>1151995557</v>
      </c>
      <c r="Q145" s="52">
        <v>5087887637</v>
      </c>
      <c r="R145" s="52">
        <v>1242319990</v>
      </c>
      <c r="S145" s="52">
        <v>4045555568</v>
      </c>
      <c r="T145" s="52">
        <v>2419860727</v>
      </c>
      <c r="U145" s="52">
        <v>2491778801</v>
      </c>
      <c r="V145" s="52">
        <v>5148567433</v>
      </c>
      <c r="W145" s="52">
        <v>783065523.20000005</v>
      </c>
      <c r="X145" s="52">
        <v>2644698949</v>
      </c>
      <c r="Y145" s="52">
        <v>2729382362</v>
      </c>
      <c r="Z145" s="52">
        <v>4243482242</v>
      </c>
      <c r="AA145" s="52">
        <v>2012550555</v>
      </c>
      <c r="AB145" s="52">
        <v>2502671656</v>
      </c>
      <c r="AC145" s="52">
        <v>3799416151</v>
      </c>
      <c r="AD145" s="52">
        <v>397844763.89999998</v>
      </c>
      <c r="AE145" s="52">
        <v>2950451549</v>
      </c>
      <c r="AF145" s="52">
        <v>2197179041</v>
      </c>
      <c r="AG145" s="52">
        <v>4831449965</v>
      </c>
    </row>
    <row r="146" spans="1:33" x14ac:dyDescent="0.35">
      <c r="A146" s="51" t="s">
        <v>446</v>
      </c>
      <c r="B146" s="52">
        <v>131660017.5</v>
      </c>
      <c r="C146" s="52">
        <v>53931373.090000004</v>
      </c>
      <c r="D146" s="52">
        <v>216255859.40000001</v>
      </c>
      <c r="E146" s="52">
        <v>101822561.7</v>
      </c>
      <c r="F146" s="52">
        <v>98411929.879999995</v>
      </c>
      <c r="G146" s="52">
        <v>37197126.299999997</v>
      </c>
      <c r="H146" s="52">
        <v>78931561.680000007</v>
      </c>
      <c r="I146" s="52">
        <v>192847707</v>
      </c>
      <c r="J146" s="52">
        <v>153541969.69999999</v>
      </c>
      <c r="K146" s="52">
        <v>66528210.789999999</v>
      </c>
      <c r="L146" s="52">
        <v>235915220.59999999</v>
      </c>
      <c r="M146" s="52">
        <v>109906349.90000001</v>
      </c>
      <c r="N146" s="52">
        <v>94700096.469999999</v>
      </c>
      <c r="O146" s="52">
        <v>381741152.60000002</v>
      </c>
      <c r="P146" s="52">
        <v>51332973.119999997</v>
      </c>
      <c r="Q146" s="52">
        <v>279025156.5</v>
      </c>
      <c r="R146" s="52">
        <v>54927024.520000003</v>
      </c>
      <c r="S146" s="52">
        <v>226515497.09999999</v>
      </c>
      <c r="T146" s="52">
        <v>145571475.59999999</v>
      </c>
      <c r="U146" s="52">
        <v>110699602.40000001</v>
      </c>
      <c r="V146" s="52">
        <v>307570063.60000002</v>
      </c>
      <c r="W146" s="52">
        <v>32783964.34</v>
      </c>
      <c r="X146" s="52">
        <v>163365354.69999999</v>
      </c>
      <c r="Y146" s="52">
        <v>185016168.19999999</v>
      </c>
      <c r="Z146" s="52">
        <v>213282259.40000001</v>
      </c>
      <c r="AA146" s="52">
        <v>110270673.7</v>
      </c>
      <c r="AB146" s="52">
        <v>125526161.90000001</v>
      </c>
      <c r="AC146" s="52">
        <v>202381456.09999999</v>
      </c>
      <c r="AD146" s="52">
        <v>16048439.810000001</v>
      </c>
      <c r="AE146" s="52">
        <v>148538383.5</v>
      </c>
      <c r="AF146" s="52">
        <v>117055877.8</v>
      </c>
      <c r="AG146" s="52">
        <v>321581757.39999998</v>
      </c>
    </row>
    <row r="147" spans="1:33" x14ac:dyDescent="0.35">
      <c r="A147" s="51" t="s">
        <v>447</v>
      </c>
      <c r="B147" s="52">
        <v>8308181.1969999997</v>
      </c>
      <c r="C147" s="52">
        <v>2154263.8420000002</v>
      </c>
      <c r="D147" s="52">
        <v>40943667.18</v>
      </c>
      <c r="E147" s="52">
        <v>1502577.496</v>
      </c>
      <c r="F147" s="52">
        <v>1021170.568</v>
      </c>
      <c r="G147" s="52">
        <v>795461.77139999997</v>
      </c>
      <c r="H147" s="52">
        <v>1361898.1040000001</v>
      </c>
      <c r="I147" s="52">
        <v>3009773.9589999998</v>
      </c>
      <c r="J147" s="52">
        <v>6193652.0350000001</v>
      </c>
      <c r="K147" s="52">
        <v>3294661.7439999999</v>
      </c>
      <c r="L147" s="52">
        <v>10584425.24</v>
      </c>
      <c r="M147" s="52">
        <v>4150539.9939999999</v>
      </c>
      <c r="N147" s="52">
        <v>1218471.1399999999</v>
      </c>
      <c r="O147" s="52">
        <v>1354455.436</v>
      </c>
      <c r="P147" s="52">
        <v>1201750.2479999999</v>
      </c>
      <c r="Q147" s="52">
        <v>3212418.13</v>
      </c>
      <c r="R147" s="52">
        <v>4026283.8829999999</v>
      </c>
      <c r="S147" s="52">
        <v>6876777.3279999997</v>
      </c>
      <c r="T147" s="52">
        <v>14732324.77</v>
      </c>
      <c r="U147" s="52">
        <v>1985072.115</v>
      </c>
      <c r="V147" s="52">
        <v>4256483.0609999998</v>
      </c>
      <c r="W147" s="52">
        <v>1474373.02</v>
      </c>
      <c r="X147" s="52">
        <v>20663112.800000001</v>
      </c>
      <c r="Y147" s="52">
        <v>8094161.4469999997</v>
      </c>
      <c r="Z147" s="52">
        <v>2834779.0869999998</v>
      </c>
      <c r="AA147" s="52">
        <v>2038245.5079999999</v>
      </c>
      <c r="AB147" s="52">
        <v>1450394.801</v>
      </c>
      <c r="AC147" s="52">
        <v>713698.10990000004</v>
      </c>
      <c r="AD147" s="52">
        <v>2457997.4079999998</v>
      </c>
      <c r="AE147" s="52">
        <v>8670025.4379999992</v>
      </c>
      <c r="AF147" s="52">
        <v>4731165.3250000002</v>
      </c>
      <c r="AG147" s="52">
        <v>3429654.3659999999</v>
      </c>
    </row>
    <row r="148" spans="1:33" x14ac:dyDescent="0.35">
      <c r="A148" s="51" t="s">
        <v>448</v>
      </c>
      <c r="B148" s="52">
        <v>5805604.2050000001</v>
      </c>
      <c r="C148" s="52">
        <v>962081.74129999999</v>
      </c>
      <c r="D148" s="52">
        <v>21984619.52</v>
      </c>
      <c r="E148" s="52">
        <v>3508771.7009999999</v>
      </c>
      <c r="F148" s="52">
        <v>4992131.9869999997</v>
      </c>
      <c r="G148" s="52">
        <v>3801325.1310000001</v>
      </c>
      <c r="H148" s="52">
        <v>2395193.284</v>
      </c>
      <c r="I148" s="52">
        <v>4658871.6739999996</v>
      </c>
      <c r="J148" s="52">
        <v>3925546.05</v>
      </c>
      <c r="K148" s="52">
        <v>3752716.8659999999</v>
      </c>
      <c r="L148" s="52">
        <v>6526764.7240000004</v>
      </c>
      <c r="M148" s="52">
        <v>3648499.6460000002</v>
      </c>
      <c r="N148" s="52">
        <v>4765535.4989999998</v>
      </c>
      <c r="O148" s="52">
        <v>6889137.2860000003</v>
      </c>
      <c r="P148" s="52">
        <v>632000.23979999998</v>
      </c>
      <c r="Q148" s="52">
        <v>11501258.74</v>
      </c>
      <c r="R148" s="52">
        <v>4261782.0020000003</v>
      </c>
      <c r="S148" s="52">
        <v>12358411.83</v>
      </c>
      <c r="T148" s="52">
        <v>6864828.4419999998</v>
      </c>
      <c r="U148" s="52">
        <v>13230317.460000001</v>
      </c>
      <c r="V148" s="52">
        <v>4179716.216</v>
      </c>
      <c r="W148" s="52">
        <v>7123958.54</v>
      </c>
      <c r="X148" s="52">
        <v>5584894.2180000003</v>
      </c>
      <c r="Y148" s="52">
        <v>2694489.074</v>
      </c>
      <c r="Z148" s="52">
        <v>2042033.8629999999</v>
      </c>
      <c r="AA148" s="52">
        <v>5772991.0010000002</v>
      </c>
      <c r="AB148" s="52">
        <v>2180285.6469999999</v>
      </c>
      <c r="AC148" s="52">
        <v>7111554.1830000002</v>
      </c>
      <c r="AD148" s="52">
        <v>3267871.227</v>
      </c>
      <c r="AE148" s="52">
        <v>10051488.609999999</v>
      </c>
      <c r="AF148" s="52">
        <v>15490201.92</v>
      </c>
      <c r="AG148" s="52">
        <v>4756784.63</v>
      </c>
    </row>
    <row r="149" spans="1:33" x14ac:dyDescent="0.35">
      <c r="A149" s="51" t="s">
        <v>449</v>
      </c>
      <c r="B149" s="52">
        <v>5300367.7039999999</v>
      </c>
      <c r="C149" s="52">
        <v>2833538.2390000001</v>
      </c>
      <c r="D149" s="52">
        <v>2559383.798</v>
      </c>
      <c r="E149" s="52">
        <v>1483512.62</v>
      </c>
      <c r="F149" s="52">
        <v>1776125.3740000001</v>
      </c>
      <c r="G149" s="52">
        <v>1822255.7169999999</v>
      </c>
      <c r="H149" s="52">
        <v>4904379.9029999999</v>
      </c>
      <c r="I149" s="52">
        <v>3568673.003</v>
      </c>
      <c r="J149" s="52">
        <v>7297595.5449999999</v>
      </c>
      <c r="K149" s="52">
        <v>2233258.0780000002</v>
      </c>
      <c r="L149" s="52">
        <v>7120792.7630000003</v>
      </c>
      <c r="M149" s="52">
        <v>6766480.6310000001</v>
      </c>
      <c r="N149" s="52">
        <v>2425635.0750000002</v>
      </c>
      <c r="O149" s="52">
        <v>3128790.068</v>
      </c>
      <c r="P149" s="52">
        <v>2184773.6510000001</v>
      </c>
      <c r="Q149" s="52">
        <v>5685340.5800000001</v>
      </c>
      <c r="R149" s="52">
        <v>2435632.5869999998</v>
      </c>
      <c r="S149" s="52">
        <v>4114041.05</v>
      </c>
      <c r="T149" s="52">
        <v>2648661.4360000002</v>
      </c>
      <c r="U149" s="52">
        <v>3074300.7609999999</v>
      </c>
      <c r="V149" s="52">
        <v>3966204.6869999999</v>
      </c>
      <c r="W149" s="52">
        <v>3133665.9470000002</v>
      </c>
      <c r="X149" s="52">
        <v>8731031.1040000003</v>
      </c>
      <c r="Y149" s="52">
        <v>3319321.24</v>
      </c>
      <c r="Z149" s="52">
        <v>3504804.2740000002</v>
      </c>
      <c r="AA149" s="52">
        <v>5145372</v>
      </c>
      <c r="AB149" s="52">
        <v>3572467.2919999999</v>
      </c>
      <c r="AC149" s="52">
        <v>6293341.1579999998</v>
      </c>
      <c r="AD149" s="52">
        <v>1005787.578</v>
      </c>
      <c r="AE149" s="52">
        <v>3664372.1129999999</v>
      </c>
      <c r="AF149" s="52">
        <v>2527291.517</v>
      </c>
      <c r="AG149" s="52">
        <v>5586335.2960000001</v>
      </c>
    </row>
    <row r="150" spans="1:33" x14ac:dyDescent="0.35">
      <c r="A150" s="51" t="s">
        <v>450</v>
      </c>
      <c r="B150" s="52">
        <v>253656971.69999999</v>
      </c>
      <c r="C150" s="52">
        <v>657934566.10000002</v>
      </c>
      <c r="D150" s="52">
        <v>376410208.39999998</v>
      </c>
      <c r="E150" s="52">
        <v>418437423.80000001</v>
      </c>
      <c r="F150" s="52">
        <v>356172195.80000001</v>
      </c>
      <c r="G150" s="52">
        <v>538392494.5</v>
      </c>
      <c r="H150" s="52">
        <v>357664144.80000001</v>
      </c>
      <c r="I150" s="52">
        <v>298531849.89999998</v>
      </c>
      <c r="J150" s="52">
        <v>465186553.19999999</v>
      </c>
      <c r="K150" s="52">
        <v>283802868.10000002</v>
      </c>
      <c r="L150" s="52">
        <v>506573903.69999999</v>
      </c>
      <c r="M150" s="52">
        <v>1453596885</v>
      </c>
      <c r="N150" s="52">
        <v>1128566532</v>
      </c>
      <c r="O150" s="52">
        <v>971041525.60000002</v>
      </c>
      <c r="P150" s="52">
        <v>1005117899</v>
      </c>
      <c r="Q150" s="52">
        <v>1080410908</v>
      </c>
      <c r="R150" s="52">
        <v>466979756.89999998</v>
      </c>
      <c r="S150" s="52">
        <v>778658081.89999998</v>
      </c>
      <c r="T150" s="52">
        <v>324712857.69999999</v>
      </c>
      <c r="U150" s="52">
        <v>1118765900</v>
      </c>
      <c r="V150" s="52">
        <v>409284454.80000001</v>
      </c>
      <c r="W150" s="52">
        <v>1607238158</v>
      </c>
      <c r="X150" s="52">
        <v>417393545.19999999</v>
      </c>
      <c r="Y150" s="52">
        <v>365233611.30000001</v>
      </c>
      <c r="Z150" s="52">
        <v>778648123.89999998</v>
      </c>
      <c r="AA150" s="52">
        <v>1297108398</v>
      </c>
      <c r="AB150" s="52">
        <v>1084150625</v>
      </c>
      <c r="AC150" s="52">
        <v>1042525748</v>
      </c>
      <c r="AD150" s="52">
        <v>526828989.30000001</v>
      </c>
      <c r="AE150" s="52">
        <v>749103880.70000005</v>
      </c>
      <c r="AF150" s="52">
        <v>437839509.39999998</v>
      </c>
      <c r="AG150" s="52">
        <v>605221249.60000002</v>
      </c>
    </row>
    <row r="151" spans="1:33" x14ac:dyDescent="0.35">
      <c r="A151" s="51" t="s">
        <v>451</v>
      </c>
      <c r="B151" s="52">
        <v>9671925.2609999999</v>
      </c>
      <c r="C151" s="52">
        <v>78638099.879999995</v>
      </c>
      <c r="D151" s="52">
        <v>41572571.909999996</v>
      </c>
      <c r="E151" s="52">
        <v>7821796.733</v>
      </c>
      <c r="F151" s="52">
        <v>144022229.19999999</v>
      </c>
      <c r="G151" s="52">
        <v>208651045.30000001</v>
      </c>
      <c r="H151" s="52">
        <v>9649029.6190000009</v>
      </c>
      <c r="I151" s="52">
        <v>15654430.49</v>
      </c>
      <c r="J151" s="52">
        <v>16039069.41</v>
      </c>
      <c r="K151" s="52">
        <v>6182894.4330000002</v>
      </c>
      <c r="L151" s="52">
        <v>4780616.5489999996</v>
      </c>
      <c r="M151" s="52">
        <v>131129810.2</v>
      </c>
      <c r="N151" s="52">
        <v>15150567</v>
      </c>
      <c r="O151" s="52">
        <v>164975871</v>
      </c>
      <c r="P151" s="52">
        <v>7030330.3389999997</v>
      </c>
      <c r="Q151" s="52">
        <v>67847819.989999995</v>
      </c>
      <c r="R151" s="52">
        <v>5402428.8909999998</v>
      </c>
      <c r="S151" s="52">
        <v>42894372.909999996</v>
      </c>
      <c r="T151" s="52">
        <v>19565327.239999998</v>
      </c>
      <c r="U151" s="52">
        <v>7970345.1670000004</v>
      </c>
      <c r="V151" s="52">
        <v>19255734.25</v>
      </c>
      <c r="W151" s="52">
        <v>14316428.210000001</v>
      </c>
      <c r="X151" s="52">
        <v>4671568.233</v>
      </c>
      <c r="Y151" s="52">
        <v>4658061.74</v>
      </c>
      <c r="Z151" s="52">
        <v>329407324.80000001</v>
      </c>
      <c r="AA151" s="52">
        <v>29839199.52</v>
      </c>
      <c r="AB151" s="52">
        <v>24399348.07</v>
      </c>
      <c r="AC151" s="52">
        <v>30200968.699999999</v>
      </c>
      <c r="AD151" s="52">
        <v>115052969.5</v>
      </c>
      <c r="AE151" s="52">
        <v>434793533.5</v>
      </c>
      <c r="AF151" s="52">
        <v>10441087.26</v>
      </c>
      <c r="AG151" s="52">
        <v>25689992.18</v>
      </c>
    </row>
    <row r="152" spans="1:33" x14ac:dyDescent="0.35">
      <c r="A152" s="51" t="s">
        <v>452</v>
      </c>
      <c r="B152" s="52">
        <v>9131114.4719999991</v>
      </c>
      <c r="C152" s="52">
        <v>9958568.227</v>
      </c>
      <c r="D152" s="52">
        <v>9193422.2139999997</v>
      </c>
      <c r="E152" s="52">
        <v>6755697.4119999995</v>
      </c>
      <c r="F152" s="52">
        <v>7999923.943</v>
      </c>
      <c r="G152" s="52">
        <v>2460517.6830000002</v>
      </c>
      <c r="H152" s="52">
        <v>5691419.9220000003</v>
      </c>
      <c r="I152" s="52">
        <v>7564273.5820000004</v>
      </c>
      <c r="J152" s="52">
        <v>32117367.670000002</v>
      </c>
      <c r="K152" s="52">
        <v>8774126.2090000007</v>
      </c>
      <c r="L152" s="52">
        <v>14928161.25</v>
      </c>
      <c r="M152" s="52">
        <v>36568255.090000004</v>
      </c>
      <c r="N152" s="52">
        <v>8937540.8420000002</v>
      </c>
      <c r="O152" s="52">
        <v>42883896.490000002</v>
      </c>
      <c r="P152" s="52">
        <v>10365482</v>
      </c>
      <c r="Q152" s="52">
        <v>65864613.640000001</v>
      </c>
      <c r="R152" s="52">
        <v>4383625.5630000001</v>
      </c>
      <c r="S152" s="52">
        <v>16390603.119999999</v>
      </c>
      <c r="T152" s="52">
        <v>8772972.7129999995</v>
      </c>
      <c r="U152" s="52">
        <v>45489610</v>
      </c>
      <c r="V152" s="52">
        <v>9382583.0620000008</v>
      </c>
      <c r="W152" s="52">
        <v>8257091.7520000003</v>
      </c>
      <c r="X152" s="52">
        <v>33693354.520000003</v>
      </c>
      <c r="Y152" s="52">
        <v>9127129.3800000008</v>
      </c>
      <c r="Z152" s="52">
        <v>16178976.449999999</v>
      </c>
      <c r="AA152" s="52">
        <v>20645779.510000002</v>
      </c>
      <c r="AB152" s="52">
        <v>17825436</v>
      </c>
      <c r="AC152" s="52">
        <v>39608321.950000003</v>
      </c>
      <c r="AD152" s="52">
        <v>1284811.25</v>
      </c>
      <c r="AE152" s="52">
        <v>9874975.1610000003</v>
      </c>
      <c r="AF152" s="52">
        <v>6326368.9950000001</v>
      </c>
      <c r="AG152" s="52">
        <v>30830538.699999999</v>
      </c>
    </row>
    <row r="153" spans="1:33" x14ac:dyDescent="0.35">
      <c r="A153" s="51" t="s">
        <v>453</v>
      </c>
      <c r="B153" s="52">
        <v>8577657.4609999992</v>
      </c>
      <c r="C153" s="52">
        <v>87604043.670000002</v>
      </c>
      <c r="D153" s="52">
        <v>104794603.3</v>
      </c>
      <c r="E153" s="52">
        <v>14636077.1</v>
      </c>
      <c r="F153" s="52">
        <v>17762159.120000001</v>
      </c>
      <c r="G153" s="52">
        <v>22931392.100000001</v>
      </c>
      <c r="H153" s="52">
        <v>13243164.539999999</v>
      </c>
      <c r="I153" s="52">
        <v>49249467.859999999</v>
      </c>
      <c r="J153" s="52">
        <v>59061165.490000002</v>
      </c>
      <c r="K153" s="52">
        <v>8730163.932</v>
      </c>
      <c r="L153" s="52">
        <v>37026838.630000003</v>
      </c>
      <c r="M153" s="52">
        <v>49634266.979999997</v>
      </c>
      <c r="N153" s="52">
        <v>40338054.259999998</v>
      </c>
      <c r="O153" s="52">
        <v>39055746.960000001</v>
      </c>
      <c r="P153" s="52">
        <v>40030324.759999998</v>
      </c>
      <c r="Q153" s="52">
        <v>29064319.52</v>
      </c>
      <c r="R153" s="52">
        <v>82346333.819999993</v>
      </c>
      <c r="S153" s="52">
        <v>70112211.680000007</v>
      </c>
      <c r="T153" s="52">
        <v>28353480.390000001</v>
      </c>
      <c r="U153" s="52">
        <v>32189762.120000001</v>
      </c>
      <c r="V153" s="52">
        <v>44849090.43</v>
      </c>
      <c r="W153" s="52">
        <v>76294834.989999995</v>
      </c>
      <c r="X153" s="52">
        <v>5952005.0690000001</v>
      </c>
      <c r="Y153" s="52">
        <v>31934874.27</v>
      </c>
      <c r="Z153" s="52">
        <v>27857880.030000001</v>
      </c>
      <c r="AA153" s="52">
        <v>44777474.43</v>
      </c>
      <c r="AB153" s="52">
        <v>34725279.009999998</v>
      </c>
      <c r="AC153" s="52">
        <v>50011238.969999999</v>
      </c>
      <c r="AD153" s="52">
        <v>16061852.27</v>
      </c>
      <c r="AE153" s="52">
        <v>76024898.439999998</v>
      </c>
      <c r="AF153" s="52">
        <v>43415929.530000001</v>
      </c>
      <c r="AG153" s="52">
        <v>61352609.340000004</v>
      </c>
    </row>
    <row r="154" spans="1:33" x14ac:dyDescent="0.35">
      <c r="A154" s="51" t="s">
        <v>454</v>
      </c>
      <c r="B154" s="52">
        <v>44837364.259999998</v>
      </c>
      <c r="C154" s="52">
        <v>26718236.34</v>
      </c>
      <c r="D154" s="52">
        <v>21724658.949999999</v>
      </c>
      <c r="E154" s="52">
        <v>22250115.989999998</v>
      </c>
      <c r="F154" s="52">
        <v>12852362.82</v>
      </c>
      <c r="G154" s="52">
        <v>25891414.780000001</v>
      </c>
      <c r="H154" s="52">
        <v>3343482.1260000002</v>
      </c>
      <c r="I154" s="52">
        <v>24414714.670000002</v>
      </c>
      <c r="J154" s="52">
        <v>18025216.780000001</v>
      </c>
      <c r="K154" s="52">
        <v>54677193.119999997</v>
      </c>
      <c r="L154" s="52">
        <v>16093513.390000001</v>
      </c>
      <c r="M154" s="52">
        <v>65068945.979999997</v>
      </c>
      <c r="N154" s="52">
        <v>168220027.69999999</v>
      </c>
      <c r="O154" s="52">
        <v>20739054.530000001</v>
      </c>
      <c r="P154" s="52">
        <v>195524862.30000001</v>
      </c>
      <c r="Q154" s="52">
        <v>44082520.57</v>
      </c>
      <c r="R154" s="52">
        <v>7542396.3830000004</v>
      </c>
      <c r="S154" s="52">
        <v>17233922.780000001</v>
      </c>
      <c r="T154" s="52">
        <v>32972500.850000001</v>
      </c>
      <c r="U154" s="52">
        <v>36377121.990000002</v>
      </c>
      <c r="V154" s="52">
        <v>25202690.079999998</v>
      </c>
      <c r="W154" s="52">
        <v>37712877.619999997</v>
      </c>
      <c r="X154" s="52">
        <v>37425178.799999997</v>
      </c>
      <c r="Y154" s="52">
        <v>18386232.77</v>
      </c>
      <c r="Z154" s="52">
        <v>92237617.489999995</v>
      </c>
      <c r="AA154" s="52">
        <v>106922442.90000001</v>
      </c>
      <c r="AB154" s="52">
        <v>23679942.140000001</v>
      </c>
      <c r="AC154" s="52">
        <v>36022282.729999997</v>
      </c>
      <c r="AD154" s="52">
        <v>17575152.52</v>
      </c>
      <c r="AE154" s="52">
        <v>16837671.760000002</v>
      </c>
      <c r="AF154" s="52">
        <v>4878980.4890000001</v>
      </c>
      <c r="AG154" s="52">
        <v>66802479.140000001</v>
      </c>
    </row>
    <row r="155" spans="1:33" x14ac:dyDescent="0.35">
      <c r="A155" s="51" t="s">
        <v>455</v>
      </c>
      <c r="B155" s="52">
        <v>10192813.57</v>
      </c>
      <c r="C155" s="52">
        <v>32182563.5</v>
      </c>
      <c r="D155" s="52">
        <v>23038935.239999998</v>
      </c>
      <c r="E155" s="52">
        <v>15498041.390000001</v>
      </c>
      <c r="F155" s="52">
        <v>5227681.7719999999</v>
      </c>
      <c r="G155" s="52">
        <v>1077127.9080000001</v>
      </c>
      <c r="H155" s="52">
        <v>4534347.2089999998</v>
      </c>
      <c r="I155" s="52">
        <v>14063899.52</v>
      </c>
      <c r="J155" s="52">
        <v>25092546.719999999</v>
      </c>
      <c r="K155" s="52">
        <v>3213568.7949999999</v>
      </c>
      <c r="L155" s="52">
        <v>11178894.83</v>
      </c>
      <c r="M155" s="52">
        <v>4902245.1569999997</v>
      </c>
      <c r="N155" s="52">
        <v>297651.25949999999</v>
      </c>
      <c r="O155" s="52">
        <v>17439599.77</v>
      </c>
      <c r="P155" s="52">
        <v>252654.18479999999</v>
      </c>
      <c r="Q155" s="52">
        <v>7739184.0789999999</v>
      </c>
      <c r="R155" s="52">
        <v>2557841.6179999998</v>
      </c>
      <c r="S155" s="52">
        <v>8074851.2539999997</v>
      </c>
      <c r="T155" s="52">
        <v>53411685.810000002</v>
      </c>
      <c r="U155" s="52">
        <v>3324732.395</v>
      </c>
      <c r="V155" s="52">
        <v>17876709.140000001</v>
      </c>
      <c r="W155" s="52">
        <v>676522.61199999996</v>
      </c>
      <c r="X155" s="52">
        <v>9055957.8870000001</v>
      </c>
      <c r="Y155" s="52">
        <v>13225722.68</v>
      </c>
      <c r="Z155" s="52">
        <v>13105781.689999999</v>
      </c>
      <c r="AA155" s="52">
        <v>12934863.76</v>
      </c>
      <c r="AB155" s="52">
        <v>1888504.3089999999</v>
      </c>
      <c r="AC155" s="52">
        <v>3759612.179</v>
      </c>
      <c r="AD155" s="52">
        <v>890458.9129</v>
      </c>
      <c r="AE155" s="52">
        <v>12547203.15</v>
      </c>
      <c r="AF155" s="52">
        <v>14498598.76</v>
      </c>
      <c r="AG155" s="52">
        <v>15671149.949999999</v>
      </c>
    </row>
    <row r="156" spans="1:33" x14ac:dyDescent="0.35">
      <c r="A156" s="51" t="s">
        <v>456</v>
      </c>
      <c r="B156" s="52">
        <v>18400973.93</v>
      </c>
      <c r="C156" s="52">
        <v>8993012.6420000009</v>
      </c>
      <c r="D156" s="52">
        <v>19140808.370000001</v>
      </c>
      <c r="E156" s="52">
        <v>6232193.0250000004</v>
      </c>
      <c r="F156" s="52">
        <v>4325391.3590000002</v>
      </c>
      <c r="G156" s="52">
        <v>3287203.1359999999</v>
      </c>
      <c r="H156" s="52">
        <v>4319992.0980000002</v>
      </c>
      <c r="I156" s="52">
        <v>7082649.6660000002</v>
      </c>
      <c r="J156" s="52">
        <v>42701078.170000002</v>
      </c>
      <c r="K156" s="52">
        <v>15563631.369999999</v>
      </c>
      <c r="L156" s="52">
        <v>34055653.560000002</v>
      </c>
      <c r="M156" s="52">
        <v>35545086.049999997</v>
      </c>
      <c r="N156" s="52">
        <v>14826706.970000001</v>
      </c>
      <c r="O156" s="52">
        <v>24330889.899999999</v>
      </c>
      <c r="P156" s="52">
        <v>14754385.16</v>
      </c>
      <c r="Q156" s="52">
        <v>29619018.41</v>
      </c>
      <c r="R156" s="52">
        <v>5668381.5149999997</v>
      </c>
      <c r="S156" s="52">
        <v>29672259.84</v>
      </c>
      <c r="T156" s="52">
        <v>27879407.890000001</v>
      </c>
      <c r="U156" s="52">
        <v>19250262.989999998</v>
      </c>
      <c r="V156" s="52">
        <v>11695256.09</v>
      </c>
      <c r="W156" s="52">
        <v>6011823.8820000002</v>
      </c>
      <c r="X156" s="52">
        <v>22584620.140000001</v>
      </c>
      <c r="Y156" s="52">
        <v>11461796.800000001</v>
      </c>
      <c r="Z156" s="52">
        <v>43528469.719999999</v>
      </c>
      <c r="AA156" s="52">
        <v>52807434.060000002</v>
      </c>
      <c r="AB156" s="52">
        <v>19077452.890000001</v>
      </c>
      <c r="AC156" s="52">
        <v>25612797.77</v>
      </c>
      <c r="AD156" s="52">
        <v>1778751.0719999999</v>
      </c>
      <c r="AE156" s="52">
        <v>17839769.210000001</v>
      </c>
      <c r="AF156" s="52">
        <v>9579638.8310000002</v>
      </c>
      <c r="AG156" s="52">
        <v>27968188.120000001</v>
      </c>
    </row>
    <row r="157" spans="1:33" x14ac:dyDescent="0.35">
      <c r="A157" s="51" t="s">
        <v>457</v>
      </c>
      <c r="B157" s="52">
        <v>2693620.7</v>
      </c>
      <c r="C157" s="52">
        <v>11032732.25</v>
      </c>
      <c r="D157" s="52">
        <v>9704525.602</v>
      </c>
      <c r="E157" s="52">
        <v>8888512.5710000005</v>
      </c>
      <c r="F157" s="52">
        <v>10681401.050000001</v>
      </c>
      <c r="G157" s="52">
        <v>7928096.6689999998</v>
      </c>
      <c r="H157" s="52">
        <v>9090041.4189999998</v>
      </c>
      <c r="I157" s="52">
        <v>5136077.4440000001</v>
      </c>
      <c r="J157" s="52">
        <v>4747900.1169999996</v>
      </c>
      <c r="K157" s="52">
        <v>2200737.1329999999</v>
      </c>
      <c r="L157" s="52">
        <v>4462851.4469999997</v>
      </c>
      <c r="M157" s="52">
        <v>12500838.609999999</v>
      </c>
      <c r="N157" s="52">
        <v>19045278.609999999</v>
      </c>
      <c r="O157" s="52">
        <v>23943127.620000001</v>
      </c>
      <c r="P157" s="52">
        <v>16079992.5</v>
      </c>
      <c r="Q157" s="52">
        <v>23816365.829999998</v>
      </c>
      <c r="R157" s="52">
        <v>7813942.165</v>
      </c>
      <c r="S157" s="52">
        <v>16887387.73</v>
      </c>
      <c r="T157" s="52">
        <v>10030433.199999999</v>
      </c>
      <c r="U157" s="52">
        <v>29098920.489999998</v>
      </c>
      <c r="V157" s="52">
        <v>6824323.8559999997</v>
      </c>
      <c r="W157" s="52">
        <v>18053083.579999998</v>
      </c>
      <c r="X157" s="52">
        <v>7818758.1830000002</v>
      </c>
      <c r="Y157" s="52">
        <v>4219061.8949999996</v>
      </c>
      <c r="Z157" s="52">
        <v>11916218.76</v>
      </c>
      <c r="AA157" s="52">
        <v>25574264.530000001</v>
      </c>
      <c r="AB157" s="52">
        <v>19410022.82</v>
      </c>
      <c r="AC157" s="52">
        <v>31728559.489999998</v>
      </c>
      <c r="AD157" s="52">
        <v>4120811.727</v>
      </c>
      <c r="AE157" s="52">
        <v>10611659.189999999</v>
      </c>
      <c r="AF157" s="52">
        <v>5823528.0180000002</v>
      </c>
      <c r="AG157" s="52">
        <v>9586608.2369999997</v>
      </c>
    </row>
    <row r="158" spans="1:33" x14ac:dyDescent="0.35">
      <c r="A158" s="51" t="s">
        <v>458</v>
      </c>
      <c r="B158" s="52">
        <v>43624024.789999999</v>
      </c>
      <c r="C158" s="52">
        <v>41505634.140000001</v>
      </c>
      <c r="D158" s="52">
        <v>159502999.19999999</v>
      </c>
      <c r="E158" s="52">
        <v>46311185.619999997</v>
      </c>
      <c r="F158" s="52">
        <v>102318906.8</v>
      </c>
      <c r="G158" s="52">
        <v>114938801.3</v>
      </c>
      <c r="H158" s="52">
        <v>175161734.5</v>
      </c>
      <c r="I158" s="52">
        <v>173028704.90000001</v>
      </c>
      <c r="J158" s="52">
        <v>48045290.740000002</v>
      </c>
      <c r="K158" s="52">
        <v>144415316.5</v>
      </c>
      <c r="L158" s="52">
        <v>7137393.2130000005</v>
      </c>
      <c r="M158" s="52">
        <v>143496618.80000001</v>
      </c>
      <c r="N158" s="52">
        <v>90288776.040000007</v>
      </c>
      <c r="O158" s="52">
        <v>232378651.19999999</v>
      </c>
      <c r="P158" s="52">
        <v>30382527.48</v>
      </c>
      <c r="Q158" s="52">
        <v>98036631.780000001</v>
      </c>
      <c r="R158" s="52">
        <v>121953654.5</v>
      </c>
      <c r="S158" s="52">
        <v>237962470.90000001</v>
      </c>
      <c r="T158" s="52">
        <v>46188655.969999999</v>
      </c>
      <c r="U158" s="52">
        <v>78680083.239999995</v>
      </c>
      <c r="V158" s="52">
        <v>216453543.80000001</v>
      </c>
      <c r="W158" s="52">
        <v>102726136.5</v>
      </c>
      <c r="X158" s="52">
        <v>68329456.900000006</v>
      </c>
      <c r="Y158" s="52">
        <v>69375749.299999997</v>
      </c>
      <c r="Z158" s="52">
        <v>73834798.060000002</v>
      </c>
      <c r="AA158" s="52">
        <v>106401746.3</v>
      </c>
      <c r="AB158" s="52">
        <v>136855583.19999999</v>
      </c>
      <c r="AC158" s="52">
        <v>126231304.59999999</v>
      </c>
      <c r="AD158" s="52">
        <v>163173521.09999999</v>
      </c>
      <c r="AE158" s="52">
        <v>72196437.959999993</v>
      </c>
      <c r="AF158" s="52">
        <v>195746979.80000001</v>
      </c>
      <c r="AG158" s="52">
        <v>410214489.30000001</v>
      </c>
    </row>
    <row r="159" spans="1:33" x14ac:dyDescent="0.35">
      <c r="A159" s="51" t="s">
        <v>459</v>
      </c>
      <c r="B159" s="52">
        <v>1312102.9010000001</v>
      </c>
      <c r="C159" s="52">
        <v>13027932.01</v>
      </c>
      <c r="D159" s="52">
        <v>2161603.7489999998</v>
      </c>
      <c r="E159" s="52">
        <v>5644227.8959999997</v>
      </c>
      <c r="F159" s="52">
        <v>25184681.489999998</v>
      </c>
      <c r="G159" s="52">
        <v>67566282.780000001</v>
      </c>
      <c r="H159" s="52">
        <v>6738834.852</v>
      </c>
      <c r="I159" s="52">
        <v>2963034.997</v>
      </c>
      <c r="J159" s="52">
        <v>2287372.8969999999</v>
      </c>
      <c r="K159" s="52">
        <v>969981.91639999999</v>
      </c>
      <c r="L159" s="52">
        <v>1222926.1680000001</v>
      </c>
      <c r="M159" s="52">
        <v>101469299.90000001</v>
      </c>
      <c r="N159" s="52">
        <v>133828800.59999999</v>
      </c>
      <c r="O159" s="52">
        <v>92646862.700000003</v>
      </c>
      <c r="P159" s="52">
        <v>116214795.8</v>
      </c>
      <c r="Q159" s="52">
        <v>108113950.7</v>
      </c>
      <c r="R159" s="52">
        <v>43856812.93</v>
      </c>
      <c r="S159" s="52">
        <v>35490134.060000002</v>
      </c>
      <c r="T159" s="52">
        <v>1123651.1880000001</v>
      </c>
      <c r="U159" s="52">
        <v>114280332.7</v>
      </c>
      <c r="V159" s="52">
        <v>6553546.5990000004</v>
      </c>
      <c r="W159" s="52">
        <v>43872035.439999998</v>
      </c>
      <c r="X159" s="52">
        <v>1121654.196</v>
      </c>
      <c r="Y159" s="52">
        <v>1639872.473</v>
      </c>
      <c r="Z159" s="52">
        <v>1743889.8060000001</v>
      </c>
      <c r="AA159" s="52">
        <v>25762269.030000001</v>
      </c>
      <c r="AB159" s="52">
        <v>165541051.59999999</v>
      </c>
      <c r="AC159" s="52">
        <v>28232461.010000002</v>
      </c>
      <c r="AD159" s="52">
        <v>7309065.2309999997</v>
      </c>
      <c r="AE159" s="52">
        <v>44951966.420000002</v>
      </c>
      <c r="AF159" s="52">
        <v>4138976.298</v>
      </c>
      <c r="AG159" s="52">
        <v>34649805.670000002</v>
      </c>
    </row>
    <row r="160" spans="1:33" x14ac:dyDescent="0.35">
      <c r="A160" s="51" t="s">
        <v>71</v>
      </c>
      <c r="B160" s="52">
        <v>31739878.09</v>
      </c>
      <c r="C160" s="52">
        <v>158348720.40000001</v>
      </c>
      <c r="D160" s="52">
        <v>157903327.5</v>
      </c>
      <c r="E160" s="52">
        <v>267632445.5</v>
      </c>
      <c r="F160" s="52">
        <v>250051753.09999999</v>
      </c>
      <c r="G160" s="52">
        <v>63654539.060000002</v>
      </c>
      <c r="H160" s="52">
        <v>118483988.7</v>
      </c>
      <c r="I160" s="52">
        <v>70017709.069999993</v>
      </c>
      <c r="J160" s="52">
        <v>47474703.420000002</v>
      </c>
      <c r="K160" s="52">
        <v>47731411.280000001</v>
      </c>
      <c r="L160" s="52">
        <v>196702827.19999999</v>
      </c>
      <c r="M160" s="52">
        <v>92521548.120000005</v>
      </c>
      <c r="N160" s="52">
        <v>130056197.7</v>
      </c>
      <c r="O160" s="52">
        <v>97036990.290000007</v>
      </c>
      <c r="P160" s="52">
        <v>123273105.8</v>
      </c>
      <c r="Q160" s="52">
        <v>754683412.5</v>
      </c>
      <c r="R160" s="52">
        <v>45948062.090000004</v>
      </c>
      <c r="S160" s="52">
        <v>36893327.090000004</v>
      </c>
      <c r="T160" s="52">
        <v>51064876.100000001</v>
      </c>
      <c r="U160" s="52">
        <v>112831982.7</v>
      </c>
      <c r="V160" s="52">
        <v>72110118.030000001</v>
      </c>
      <c r="W160" s="52">
        <v>43931745.789999999</v>
      </c>
      <c r="X160" s="52">
        <v>111005100.5</v>
      </c>
      <c r="Y160" s="52">
        <v>49630602.619999997</v>
      </c>
      <c r="Z160" s="52">
        <v>223171366.80000001</v>
      </c>
      <c r="AA160" s="52">
        <v>469193453.69999999</v>
      </c>
      <c r="AB160" s="52">
        <v>156539341.40000001</v>
      </c>
      <c r="AC160" s="52">
        <v>433770207.80000001</v>
      </c>
      <c r="AD160" s="52">
        <v>87866462.599999994</v>
      </c>
      <c r="AE160" s="52">
        <v>47956043.090000004</v>
      </c>
      <c r="AF160" s="52">
        <v>74055696.019999996</v>
      </c>
      <c r="AG160" s="52">
        <v>30509478.440000001</v>
      </c>
    </row>
    <row r="161" spans="1:33" x14ac:dyDescent="0.35">
      <c r="A161" s="51" t="s">
        <v>460</v>
      </c>
      <c r="B161" s="52">
        <v>1632984.35</v>
      </c>
      <c r="C161" s="52">
        <v>3250152.73</v>
      </c>
      <c r="D161" s="52">
        <v>770789.94550000003</v>
      </c>
      <c r="E161" s="52">
        <v>2458854.1349999998</v>
      </c>
      <c r="F161" s="52">
        <v>624296.09790000005</v>
      </c>
      <c r="G161" s="52">
        <v>393629.58600000001</v>
      </c>
      <c r="H161" s="52">
        <v>1127183.791</v>
      </c>
      <c r="I161" s="52">
        <v>21711829.530000001</v>
      </c>
      <c r="J161" s="52">
        <v>18306531.449999999</v>
      </c>
      <c r="K161" s="52">
        <v>2460685.9589999998</v>
      </c>
      <c r="L161" s="52">
        <v>11188198.82</v>
      </c>
      <c r="M161" s="52">
        <v>6008133.6390000004</v>
      </c>
      <c r="N161" s="52">
        <v>898369.94180000003</v>
      </c>
      <c r="O161" s="52">
        <v>8607142.648</v>
      </c>
      <c r="P161" s="52">
        <v>348269.89360000001</v>
      </c>
      <c r="Q161" s="52">
        <v>12469363.66</v>
      </c>
      <c r="R161" s="52">
        <v>309098.79680000001</v>
      </c>
      <c r="S161" s="52">
        <v>2212522.1570000001</v>
      </c>
      <c r="T161" s="52">
        <v>4454622.5769999996</v>
      </c>
      <c r="U161" s="52">
        <v>3889008.0440000002</v>
      </c>
      <c r="V161" s="52">
        <v>2835393.898</v>
      </c>
      <c r="W161" s="52">
        <v>296024.6116</v>
      </c>
      <c r="X161" s="52">
        <v>5903739.7369999997</v>
      </c>
      <c r="Y161" s="52">
        <v>3008998.9640000002</v>
      </c>
      <c r="Z161" s="52">
        <v>1928438.584</v>
      </c>
      <c r="AA161" s="52">
        <v>6524300.3830000004</v>
      </c>
      <c r="AB161" s="52">
        <v>3940533.6570000001</v>
      </c>
      <c r="AC161" s="52">
        <v>2428993.912</v>
      </c>
      <c r="AD161" s="52">
        <v>148305.78969999999</v>
      </c>
      <c r="AE161" s="52">
        <v>2585708.62</v>
      </c>
      <c r="AF161" s="52">
        <v>200504.6422</v>
      </c>
      <c r="AG161" s="52">
        <v>22382551.98</v>
      </c>
    </row>
    <row r="162" spans="1:33" x14ac:dyDescent="0.35">
      <c r="A162" s="51" t="s">
        <v>63</v>
      </c>
      <c r="B162" s="52">
        <v>5488452.7359999996</v>
      </c>
      <c r="C162" s="52">
        <v>2944292.8539999998</v>
      </c>
      <c r="D162" s="52">
        <v>70301464.340000004</v>
      </c>
      <c r="E162" s="52">
        <v>5693746.4929999998</v>
      </c>
      <c r="F162" s="52">
        <v>2435893.2769999998</v>
      </c>
      <c r="G162" s="52">
        <v>3996620.6039999998</v>
      </c>
      <c r="H162" s="52">
        <v>11525296.630000001</v>
      </c>
      <c r="I162" s="52">
        <v>27705689.969999999</v>
      </c>
      <c r="J162" s="52">
        <v>25534306.789999999</v>
      </c>
      <c r="K162" s="52">
        <v>19059116.34</v>
      </c>
      <c r="L162" s="52">
        <v>6303435.4979999997</v>
      </c>
      <c r="M162" s="52">
        <v>5212672.4000000004</v>
      </c>
      <c r="N162" s="52">
        <v>1434199.8060000001</v>
      </c>
      <c r="O162" s="52">
        <v>3572353.7089999998</v>
      </c>
      <c r="P162" s="52">
        <v>3460353.2829999998</v>
      </c>
      <c r="Q162" s="52">
        <v>1820859.97</v>
      </c>
      <c r="R162" s="52">
        <v>7894286.0539999995</v>
      </c>
      <c r="S162" s="52">
        <v>7211582.1540000001</v>
      </c>
      <c r="T162" s="52">
        <v>6739174.7039999999</v>
      </c>
      <c r="U162" s="52">
        <v>2313036.3110000002</v>
      </c>
      <c r="V162" s="52">
        <v>36270629.740000002</v>
      </c>
      <c r="W162" s="52">
        <v>1753287.83</v>
      </c>
      <c r="X162" s="52">
        <v>4849824.324</v>
      </c>
      <c r="Y162" s="52">
        <v>22382599.399999999</v>
      </c>
      <c r="Z162" s="52">
        <v>3625741.8130000001</v>
      </c>
      <c r="AA162" s="52">
        <v>4497603.0539999995</v>
      </c>
      <c r="AB162" s="52">
        <v>1762337.358</v>
      </c>
      <c r="AC162" s="52">
        <v>1752344.9140000001</v>
      </c>
      <c r="AD162" s="52">
        <v>46410795.969999999</v>
      </c>
      <c r="AE162" s="52">
        <v>8674290.0879999995</v>
      </c>
      <c r="AF162" s="52">
        <v>21810957.510000002</v>
      </c>
      <c r="AG162" s="52">
        <v>28097478.149999999</v>
      </c>
    </row>
    <row r="163" spans="1:33" x14ac:dyDescent="0.35">
      <c r="A163" s="51" t="s">
        <v>461</v>
      </c>
      <c r="B163" s="52">
        <v>219632359.30000001</v>
      </c>
      <c r="C163" s="52">
        <v>504686484</v>
      </c>
      <c r="D163" s="52">
        <v>219218618.19999999</v>
      </c>
      <c r="E163" s="52">
        <v>237850003.19999999</v>
      </c>
      <c r="F163" s="52">
        <v>272055605.30000001</v>
      </c>
      <c r="G163" s="52">
        <v>377689073.10000002</v>
      </c>
      <c r="H163" s="52">
        <v>308825391.5</v>
      </c>
      <c r="I163" s="52">
        <v>571408472.29999995</v>
      </c>
      <c r="J163" s="52">
        <v>19403456.16</v>
      </c>
      <c r="K163" s="52">
        <v>16823867.02</v>
      </c>
      <c r="L163" s="52">
        <v>27576344.559999999</v>
      </c>
      <c r="M163" s="52">
        <v>38538367.560000002</v>
      </c>
      <c r="N163" s="52">
        <v>27038310.760000002</v>
      </c>
      <c r="O163" s="52">
        <v>49739867.600000001</v>
      </c>
      <c r="P163" s="52">
        <v>43600198.719999999</v>
      </c>
      <c r="Q163" s="52">
        <v>49036944.439999998</v>
      </c>
      <c r="R163" s="52">
        <v>29806912.82</v>
      </c>
      <c r="S163" s="52">
        <v>231969208.40000001</v>
      </c>
      <c r="T163" s="52">
        <v>37288731.850000001</v>
      </c>
      <c r="U163" s="52">
        <v>15532945.25</v>
      </c>
      <c r="V163" s="52">
        <v>39111432.259999998</v>
      </c>
      <c r="W163" s="52">
        <v>185758811.90000001</v>
      </c>
      <c r="X163" s="52">
        <v>178220230.40000001</v>
      </c>
      <c r="Y163" s="52">
        <v>33413435.920000002</v>
      </c>
      <c r="Z163" s="52">
        <v>117365450.59999999</v>
      </c>
      <c r="AA163" s="52">
        <v>696782923</v>
      </c>
      <c r="AB163" s="52">
        <v>758225729.79999995</v>
      </c>
      <c r="AC163" s="52">
        <v>494334254.80000001</v>
      </c>
      <c r="AD163" s="52">
        <v>121803874.2</v>
      </c>
      <c r="AE163" s="52">
        <v>350875573.39999998</v>
      </c>
      <c r="AF163" s="52">
        <v>323664799.19999999</v>
      </c>
      <c r="AG163" s="52">
        <v>108357482</v>
      </c>
    </row>
    <row r="164" spans="1:33" x14ac:dyDescent="0.35">
      <c r="A164" s="51" t="s">
        <v>462</v>
      </c>
      <c r="B164" s="52">
        <v>5911087.5619999999</v>
      </c>
      <c r="C164" s="52">
        <v>3004070.588</v>
      </c>
      <c r="D164" s="52">
        <v>4280713.199</v>
      </c>
      <c r="E164" s="52">
        <v>20829845.960000001</v>
      </c>
      <c r="F164" s="52">
        <v>1742795.8019999999</v>
      </c>
      <c r="G164" s="52">
        <v>875603.15789999999</v>
      </c>
      <c r="H164" s="52">
        <v>1545311.9850000001</v>
      </c>
      <c r="I164" s="52">
        <v>16381482.99</v>
      </c>
      <c r="J164" s="52">
        <v>3867664.4410000001</v>
      </c>
      <c r="K164" s="52">
        <v>5940432.8250000002</v>
      </c>
      <c r="L164" s="52">
        <v>5065477.9890000001</v>
      </c>
      <c r="M164" s="52">
        <v>59555012.210000001</v>
      </c>
      <c r="N164" s="52">
        <v>7562482.8779999996</v>
      </c>
      <c r="O164" s="52">
        <v>14085996.039999999</v>
      </c>
      <c r="P164" s="52">
        <v>4797256.0559999999</v>
      </c>
      <c r="Q164" s="52">
        <v>78596799.010000005</v>
      </c>
      <c r="R164" s="52">
        <v>7176115.2240000004</v>
      </c>
      <c r="S164" s="52">
        <v>14468652.630000001</v>
      </c>
      <c r="T164" s="52">
        <v>3814221.2209999999</v>
      </c>
      <c r="U164" s="52">
        <v>13557643.029999999</v>
      </c>
      <c r="V164" s="52">
        <v>21399424.949999999</v>
      </c>
      <c r="W164" s="52">
        <v>17261160.829999998</v>
      </c>
      <c r="X164" s="52">
        <v>13108099.9</v>
      </c>
      <c r="Y164" s="52">
        <v>13209680.83</v>
      </c>
      <c r="Z164" s="52">
        <v>5679508.3310000002</v>
      </c>
      <c r="AA164" s="52">
        <v>9849941.3330000006</v>
      </c>
      <c r="AB164" s="52">
        <v>7093487.9699999997</v>
      </c>
      <c r="AC164" s="52">
        <v>8937075.3579999991</v>
      </c>
      <c r="AD164" s="52">
        <v>452844.99359999999</v>
      </c>
      <c r="AE164" s="52">
        <v>5228287.1809999999</v>
      </c>
      <c r="AF164" s="52">
        <v>3058506.645</v>
      </c>
      <c r="AG164" s="52">
        <v>46659705.960000001</v>
      </c>
    </row>
    <row r="165" spans="1:33" x14ac:dyDescent="0.35">
      <c r="A165" s="51" t="s">
        <v>463</v>
      </c>
      <c r="B165" s="52">
        <v>1691361.882</v>
      </c>
      <c r="C165" s="52">
        <v>2540629.1120000002</v>
      </c>
      <c r="D165" s="52">
        <v>3282920.443</v>
      </c>
      <c r="E165" s="52">
        <v>10084775.220000001</v>
      </c>
      <c r="F165" s="52">
        <v>5169488.3020000001</v>
      </c>
      <c r="G165" s="52">
        <v>9349235.1040000003</v>
      </c>
      <c r="H165" s="52">
        <v>4736861.0089999996</v>
      </c>
      <c r="I165" s="52">
        <v>11828875.17</v>
      </c>
      <c r="J165" s="52">
        <v>2221876.4079999998</v>
      </c>
      <c r="K165" s="52">
        <v>2441420.3130000001</v>
      </c>
      <c r="L165" s="52">
        <v>1739044.4129999999</v>
      </c>
      <c r="M165" s="52">
        <v>53112067.219999999</v>
      </c>
      <c r="N165" s="52">
        <v>71005936.420000002</v>
      </c>
      <c r="O165" s="52">
        <v>58054928.329999998</v>
      </c>
      <c r="P165" s="52">
        <v>55626077.549999997</v>
      </c>
      <c r="Q165" s="52">
        <v>35582909.740000002</v>
      </c>
      <c r="R165" s="52">
        <v>2940384.7149999999</v>
      </c>
      <c r="S165" s="52">
        <v>23540661.91</v>
      </c>
      <c r="T165" s="52">
        <v>2570948.085</v>
      </c>
      <c r="U165" s="52">
        <v>19328467.809999999</v>
      </c>
      <c r="V165" s="52">
        <v>5986297.676</v>
      </c>
      <c r="W165" s="52">
        <v>42930569.539999999</v>
      </c>
      <c r="X165" s="52">
        <v>5547078.1430000002</v>
      </c>
      <c r="Y165" s="52">
        <v>4158395.764</v>
      </c>
      <c r="Z165" s="52">
        <v>4004711.4410000001</v>
      </c>
      <c r="AA165" s="52">
        <v>46634010.590000004</v>
      </c>
      <c r="AB165" s="52">
        <v>30161444.059999999</v>
      </c>
      <c r="AC165" s="52">
        <v>49109518.799999997</v>
      </c>
      <c r="AD165" s="52">
        <v>1626630.122</v>
      </c>
      <c r="AE165" s="52">
        <v>26557411.07</v>
      </c>
      <c r="AF165" s="52">
        <v>1456583.3559999999</v>
      </c>
      <c r="AG165" s="52">
        <v>18743520.809999999</v>
      </c>
    </row>
    <row r="166" spans="1:33" x14ac:dyDescent="0.35">
      <c r="A166" s="51" t="s">
        <v>464</v>
      </c>
      <c r="B166" s="52">
        <v>2388229.29</v>
      </c>
      <c r="C166" s="52">
        <v>6731158.5070000002</v>
      </c>
      <c r="D166" s="52">
        <v>7291071.7309999997</v>
      </c>
      <c r="E166" s="52">
        <v>9104220.0199999996</v>
      </c>
      <c r="F166" s="52">
        <v>9860908.5979999993</v>
      </c>
      <c r="G166" s="52">
        <v>7977537.267</v>
      </c>
      <c r="H166" s="52">
        <v>9402839.7170000002</v>
      </c>
      <c r="I166" s="52">
        <v>3198834.943</v>
      </c>
      <c r="J166" s="52">
        <v>11800178.93</v>
      </c>
      <c r="K166" s="52">
        <v>2991891.202</v>
      </c>
      <c r="L166" s="52">
        <v>4397190.6440000003</v>
      </c>
      <c r="M166" s="52">
        <v>7738924.0439999998</v>
      </c>
      <c r="N166" s="52">
        <v>16058196.060000001</v>
      </c>
      <c r="O166" s="52">
        <v>11883948.93</v>
      </c>
      <c r="P166" s="52">
        <v>11259460.220000001</v>
      </c>
      <c r="Q166" s="52">
        <v>24202184.34</v>
      </c>
      <c r="R166" s="52">
        <v>10700218.35</v>
      </c>
      <c r="S166" s="52">
        <v>16337275.02</v>
      </c>
      <c r="T166" s="52">
        <v>9932091.7410000004</v>
      </c>
      <c r="U166" s="52">
        <v>15661590.75</v>
      </c>
      <c r="V166" s="52">
        <v>6594073.0130000003</v>
      </c>
      <c r="W166" s="52">
        <v>20621698.649999999</v>
      </c>
      <c r="X166" s="52">
        <v>4301759.5870000003</v>
      </c>
      <c r="Y166" s="52">
        <v>3506712.469</v>
      </c>
      <c r="Z166" s="52">
        <v>8663062.1610000003</v>
      </c>
      <c r="AA166" s="52">
        <v>16278090.289999999</v>
      </c>
      <c r="AB166" s="52">
        <v>17522105.91</v>
      </c>
      <c r="AC166" s="52">
        <v>25320817.109999999</v>
      </c>
      <c r="AD166" s="52">
        <v>4875208.0279999999</v>
      </c>
      <c r="AE166" s="52">
        <v>14308714.470000001</v>
      </c>
      <c r="AF166" s="52">
        <v>6235817.3200000003</v>
      </c>
      <c r="AG166" s="52">
        <v>4810738.3509999998</v>
      </c>
    </row>
    <row r="167" spans="1:33" x14ac:dyDescent="0.35">
      <c r="A167" s="51" t="s">
        <v>465</v>
      </c>
      <c r="B167" s="52">
        <v>121284854.90000001</v>
      </c>
      <c r="C167" s="52">
        <v>196216324.19999999</v>
      </c>
      <c r="D167" s="52">
        <v>189651853.59999999</v>
      </c>
      <c r="E167" s="52">
        <v>260479627.90000001</v>
      </c>
      <c r="F167" s="52">
        <v>157982785.69999999</v>
      </c>
      <c r="G167" s="52">
        <v>142954184.30000001</v>
      </c>
      <c r="H167" s="52">
        <v>82482291.010000005</v>
      </c>
      <c r="I167" s="52">
        <v>186795392.09999999</v>
      </c>
      <c r="J167" s="52">
        <v>179942626</v>
      </c>
      <c r="K167" s="52">
        <v>89661503.189999998</v>
      </c>
      <c r="L167" s="52">
        <v>192258538.5</v>
      </c>
      <c r="M167" s="52">
        <v>293250437.80000001</v>
      </c>
      <c r="N167" s="52">
        <v>294367548.10000002</v>
      </c>
      <c r="O167" s="52">
        <v>293168829.80000001</v>
      </c>
      <c r="P167" s="52">
        <v>264547767</v>
      </c>
      <c r="Q167" s="52">
        <v>295209454.10000002</v>
      </c>
      <c r="R167" s="52">
        <v>118060598.8</v>
      </c>
      <c r="S167" s="52">
        <v>170646338.30000001</v>
      </c>
      <c r="T167" s="52">
        <v>84114713.950000003</v>
      </c>
      <c r="U167" s="52">
        <v>295437244.69999999</v>
      </c>
      <c r="V167" s="52">
        <v>102568508.5</v>
      </c>
      <c r="W167" s="52">
        <v>226063395.5</v>
      </c>
      <c r="X167" s="52">
        <v>95045320.280000001</v>
      </c>
      <c r="Y167" s="52">
        <v>66285023.460000001</v>
      </c>
      <c r="Z167" s="52">
        <v>222570081.69999999</v>
      </c>
      <c r="AA167" s="52">
        <v>248619229.19999999</v>
      </c>
      <c r="AB167" s="52">
        <v>195475840.69999999</v>
      </c>
      <c r="AC167" s="52">
        <v>155087347.80000001</v>
      </c>
      <c r="AD167" s="52">
        <v>86549818.120000005</v>
      </c>
      <c r="AE167" s="52">
        <v>182141827.09999999</v>
      </c>
      <c r="AF167" s="52">
        <v>92096615.099999994</v>
      </c>
      <c r="AG167" s="52">
        <v>112645307</v>
      </c>
    </row>
    <row r="168" spans="1:33" x14ac:dyDescent="0.35">
      <c r="A168" s="51" t="s">
        <v>466</v>
      </c>
      <c r="B168" s="52">
        <v>7713381158</v>
      </c>
      <c r="C168" s="52">
        <v>7835770047</v>
      </c>
      <c r="D168" s="52">
        <v>9040676114</v>
      </c>
      <c r="E168" s="52">
        <v>8207957624</v>
      </c>
      <c r="F168" s="52">
        <v>6081356093</v>
      </c>
      <c r="G168" s="52">
        <v>7811127328</v>
      </c>
      <c r="H168" s="52">
        <v>6530324840</v>
      </c>
      <c r="I168" s="52">
        <v>4630744193</v>
      </c>
      <c r="J168" s="52">
        <v>4506009257</v>
      </c>
      <c r="K168" s="52">
        <v>4351189794</v>
      </c>
      <c r="L168" s="52">
        <v>6000358835</v>
      </c>
      <c r="M168" s="52">
        <v>6446624205</v>
      </c>
      <c r="N168" s="52">
        <v>5314907633</v>
      </c>
      <c r="O168" s="52">
        <v>3982503800</v>
      </c>
      <c r="P168" s="52">
        <v>4129634768</v>
      </c>
      <c r="Q168" s="52">
        <v>3973529334</v>
      </c>
      <c r="R168" s="52">
        <v>4304879061</v>
      </c>
      <c r="S168" s="52">
        <v>5729752567</v>
      </c>
      <c r="T168" s="52">
        <v>4287277619</v>
      </c>
      <c r="U168" s="52">
        <v>4815082827</v>
      </c>
      <c r="V168" s="52">
        <v>5194136356</v>
      </c>
      <c r="W168" s="52">
        <v>10183758687</v>
      </c>
      <c r="X168" s="52">
        <v>6581829189</v>
      </c>
      <c r="Y168" s="52">
        <v>4863365530</v>
      </c>
      <c r="Z168" s="52">
        <v>12346441566</v>
      </c>
      <c r="AA168" s="52">
        <v>5438442265</v>
      </c>
      <c r="AB168" s="52">
        <v>4386572199</v>
      </c>
      <c r="AC168" s="52">
        <v>4469693272</v>
      </c>
      <c r="AD168" s="52">
        <v>5320493297</v>
      </c>
      <c r="AE168" s="52">
        <v>4818637105</v>
      </c>
      <c r="AF168" s="52">
        <v>4609086301</v>
      </c>
      <c r="AG168" s="52">
        <v>6583166373</v>
      </c>
    </row>
    <row r="169" spans="1:33" x14ac:dyDescent="0.35">
      <c r="A169" s="51" t="s">
        <v>467</v>
      </c>
      <c r="B169" s="52">
        <v>928629375.79999995</v>
      </c>
      <c r="C169" s="52">
        <v>2114363812</v>
      </c>
      <c r="D169" s="52">
        <v>1342681035</v>
      </c>
      <c r="E169" s="52">
        <v>1620578637</v>
      </c>
      <c r="F169" s="52">
        <v>1728376186</v>
      </c>
      <c r="G169" s="52">
        <v>2701221521</v>
      </c>
      <c r="H169" s="52">
        <v>1540905386</v>
      </c>
      <c r="I169" s="52">
        <v>1686615298</v>
      </c>
      <c r="J169" s="52">
        <v>2783246068</v>
      </c>
      <c r="K169" s="52">
        <v>1224878427</v>
      </c>
      <c r="L169" s="52">
        <v>2427353129</v>
      </c>
      <c r="M169" s="52">
        <v>4247449693</v>
      </c>
      <c r="N169" s="52">
        <v>4191809707</v>
      </c>
      <c r="O169" s="52">
        <v>3532551862</v>
      </c>
      <c r="P169" s="52">
        <v>4524721584</v>
      </c>
      <c r="Q169" s="52">
        <v>4180933217</v>
      </c>
      <c r="R169" s="52">
        <v>1736710578</v>
      </c>
      <c r="S169" s="52">
        <v>2985751923</v>
      </c>
      <c r="T169" s="52">
        <v>1368021928</v>
      </c>
      <c r="U169" s="52">
        <v>3901852103</v>
      </c>
      <c r="V169" s="52">
        <v>1748184969</v>
      </c>
      <c r="W169" s="52">
        <v>4436181836</v>
      </c>
      <c r="X169" s="52">
        <v>1813428933</v>
      </c>
      <c r="Y169" s="52">
        <v>1672150161</v>
      </c>
      <c r="Z169" s="52">
        <v>2152166000</v>
      </c>
      <c r="AA169" s="52">
        <v>3720688312</v>
      </c>
      <c r="AB169" s="52">
        <v>4092663515</v>
      </c>
      <c r="AC169" s="52">
        <v>3351467531</v>
      </c>
      <c r="AD169" s="52">
        <v>1723879157</v>
      </c>
      <c r="AE169" s="52">
        <v>2563876109</v>
      </c>
      <c r="AF169" s="52">
        <v>1228458425</v>
      </c>
      <c r="AG169" s="52">
        <v>2508656911</v>
      </c>
    </row>
    <row r="170" spans="1:33" x14ac:dyDescent="0.35">
      <c r="A170" s="51" t="s">
        <v>69</v>
      </c>
      <c r="B170" s="52">
        <v>2955253915</v>
      </c>
      <c r="C170" s="52">
        <v>6411670174</v>
      </c>
      <c r="D170" s="52">
        <v>2566390154</v>
      </c>
      <c r="E170" s="52">
        <v>3396487777</v>
      </c>
      <c r="F170" s="52">
        <v>3926018742</v>
      </c>
      <c r="G170" s="52">
        <v>5536218680</v>
      </c>
      <c r="H170" s="52">
        <v>3716024309</v>
      </c>
      <c r="I170" s="52">
        <v>5010293694</v>
      </c>
      <c r="J170" s="52">
        <v>7449512335</v>
      </c>
      <c r="K170" s="52">
        <v>3416081310</v>
      </c>
      <c r="L170" s="52">
        <v>6774446017</v>
      </c>
      <c r="M170" s="52">
        <v>11768147327</v>
      </c>
      <c r="N170" s="52">
        <v>2437279138</v>
      </c>
      <c r="O170" s="52">
        <v>3225163452</v>
      </c>
      <c r="P170" s="52">
        <v>3277543966</v>
      </c>
      <c r="Q170" s="52">
        <v>9888563239</v>
      </c>
      <c r="R170" s="52">
        <v>3104674661</v>
      </c>
      <c r="S170" s="52">
        <v>6535092546</v>
      </c>
      <c r="T170" s="52">
        <v>2609783774</v>
      </c>
      <c r="U170" s="52">
        <v>3899532357</v>
      </c>
      <c r="V170" s="52">
        <v>4965176764</v>
      </c>
      <c r="W170" s="52">
        <v>3990195128</v>
      </c>
      <c r="X170" s="52">
        <v>3851511537</v>
      </c>
      <c r="Y170" s="52">
        <v>3981619396</v>
      </c>
      <c r="Z170" s="52">
        <v>3624756026</v>
      </c>
      <c r="AA170" s="52">
        <v>4377751362</v>
      </c>
      <c r="AB170" s="52">
        <v>3261264538</v>
      </c>
      <c r="AC170" s="52">
        <v>7449613506</v>
      </c>
      <c r="AD170" s="52">
        <v>3259909708</v>
      </c>
      <c r="AE170" s="52">
        <v>4920209628</v>
      </c>
      <c r="AF170" s="52">
        <v>1637742575</v>
      </c>
      <c r="AG170" s="52">
        <v>5528213852</v>
      </c>
    </row>
    <row r="171" spans="1:33" x14ac:dyDescent="0.35">
      <c r="A171" s="51" t="s">
        <v>468</v>
      </c>
      <c r="B171" s="52">
        <v>122498.6949</v>
      </c>
      <c r="C171" s="52">
        <v>206124.40700000001</v>
      </c>
      <c r="D171" s="52">
        <v>74855.557130000001</v>
      </c>
      <c r="E171" s="52">
        <v>160240.91089999999</v>
      </c>
      <c r="F171" s="52">
        <v>100700.5441</v>
      </c>
      <c r="G171" s="52">
        <v>102649.79300000001</v>
      </c>
      <c r="H171" s="52">
        <v>145873.99729999999</v>
      </c>
      <c r="I171" s="52">
        <v>477363.11780000001</v>
      </c>
      <c r="J171" s="52">
        <v>118159.86040000001</v>
      </c>
      <c r="K171" s="52">
        <v>174713.25049999999</v>
      </c>
      <c r="L171" s="52">
        <v>135921.0926</v>
      </c>
      <c r="M171" s="52">
        <v>11313698.01</v>
      </c>
      <c r="N171" s="52">
        <v>11278346.49</v>
      </c>
      <c r="O171" s="52">
        <v>11096207.970000001</v>
      </c>
      <c r="P171" s="52">
        <v>17330568.199999999</v>
      </c>
      <c r="Q171" s="52">
        <v>76193455.090000004</v>
      </c>
      <c r="R171" s="52">
        <v>468474.50089999998</v>
      </c>
      <c r="S171" s="52">
        <v>5401081.0820000004</v>
      </c>
      <c r="T171" s="52">
        <v>191095.31959999999</v>
      </c>
      <c r="U171" s="52">
        <v>30841353.600000001</v>
      </c>
      <c r="V171" s="52">
        <v>258195.3063</v>
      </c>
      <c r="W171" s="52">
        <v>12574782.4</v>
      </c>
      <c r="X171" s="52">
        <v>799222.79339999997</v>
      </c>
      <c r="Y171" s="52">
        <v>262674.8224</v>
      </c>
      <c r="Z171" s="52">
        <v>115792.6446</v>
      </c>
      <c r="AA171" s="52">
        <v>24907165.960000001</v>
      </c>
      <c r="AB171" s="52">
        <v>11004371.01</v>
      </c>
      <c r="AC171" s="52">
        <v>11023234.039999999</v>
      </c>
      <c r="AD171" s="52">
        <v>97920.661300000007</v>
      </c>
      <c r="AE171" s="52">
        <v>4490984.2410000004</v>
      </c>
      <c r="AF171" s="52">
        <v>159421.59359999999</v>
      </c>
      <c r="AG171" s="52">
        <v>1679881.7490000001</v>
      </c>
    </row>
    <row r="172" spans="1:33" x14ac:dyDescent="0.35">
      <c r="A172" s="51" t="s">
        <v>469</v>
      </c>
      <c r="B172" s="52">
        <v>78077607.25</v>
      </c>
      <c r="C172" s="52">
        <v>5379644.6710000001</v>
      </c>
      <c r="D172" s="52">
        <v>5715690.625</v>
      </c>
      <c r="E172" s="52">
        <v>63325100.289999999</v>
      </c>
      <c r="F172" s="52">
        <v>2388689.963</v>
      </c>
      <c r="G172" s="52">
        <v>3448683.18</v>
      </c>
      <c r="H172" s="52">
        <v>3184962.568</v>
      </c>
      <c r="I172" s="52">
        <v>88891531.079999998</v>
      </c>
      <c r="J172" s="52">
        <v>2957727.52</v>
      </c>
      <c r="K172" s="52">
        <v>150037861.09999999</v>
      </c>
      <c r="L172" s="52">
        <v>4997857.2019999996</v>
      </c>
      <c r="M172" s="52">
        <v>239525031</v>
      </c>
      <c r="N172" s="52">
        <v>22434293.149999999</v>
      </c>
      <c r="O172" s="52">
        <v>61780531.25</v>
      </c>
      <c r="P172" s="52">
        <v>28946035.41</v>
      </c>
      <c r="Q172" s="52">
        <v>259558957.69999999</v>
      </c>
      <c r="R172" s="52">
        <v>36366834.369999997</v>
      </c>
      <c r="S172" s="52">
        <v>55881363.579999998</v>
      </c>
      <c r="T172" s="52">
        <v>3273004.9270000001</v>
      </c>
      <c r="U172" s="52">
        <v>45444749.68</v>
      </c>
      <c r="V172" s="52">
        <v>159059995.30000001</v>
      </c>
      <c r="W172" s="52">
        <v>48557297.609999999</v>
      </c>
      <c r="X172" s="52">
        <v>45113671.600000001</v>
      </c>
      <c r="Y172" s="52">
        <v>123102695.8</v>
      </c>
      <c r="Z172" s="52">
        <v>11392026.58</v>
      </c>
      <c r="AA172" s="52">
        <v>8160759.1490000002</v>
      </c>
      <c r="AB172" s="52">
        <v>24208043.48</v>
      </c>
      <c r="AC172" s="52">
        <v>12117225.24</v>
      </c>
      <c r="AD172" s="52">
        <v>1648409.65</v>
      </c>
      <c r="AE172" s="52">
        <v>4834688.1780000003</v>
      </c>
      <c r="AF172" s="52">
        <v>7834745.2819999997</v>
      </c>
      <c r="AG172" s="52">
        <v>372316357.5</v>
      </c>
    </row>
    <row r="173" spans="1:33" x14ac:dyDescent="0.35">
      <c r="A173" s="51" t="s">
        <v>470</v>
      </c>
      <c r="B173" s="52">
        <v>20098652.350000001</v>
      </c>
      <c r="C173" s="52">
        <v>78483178.670000002</v>
      </c>
      <c r="D173" s="52">
        <v>73926978.349999994</v>
      </c>
      <c r="E173" s="52">
        <v>37670495.630000003</v>
      </c>
      <c r="F173" s="52">
        <v>35145951.369999997</v>
      </c>
      <c r="G173" s="52">
        <v>42081173.890000001</v>
      </c>
      <c r="H173" s="52">
        <v>44881745.789999999</v>
      </c>
      <c r="I173" s="52">
        <v>26330179.25</v>
      </c>
      <c r="J173" s="52">
        <v>40314679.560000002</v>
      </c>
      <c r="K173" s="52">
        <v>21837192.77</v>
      </c>
      <c r="L173" s="52">
        <v>28009976.030000001</v>
      </c>
      <c r="M173" s="52">
        <v>265429968.09999999</v>
      </c>
      <c r="N173" s="52">
        <v>293655382.5</v>
      </c>
      <c r="O173" s="52">
        <v>137629888</v>
      </c>
      <c r="P173" s="52">
        <v>242844376.30000001</v>
      </c>
      <c r="Q173" s="52">
        <v>324074218.30000001</v>
      </c>
      <c r="R173" s="52">
        <v>68618073.930000007</v>
      </c>
      <c r="S173" s="52">
        <v>135173521.80000001</v>
      </c>
      <c r="T173" s="52">
        <v>50032690.100000001</v>
      </c>
      <c r="U173" s="52">
        <v>193743292.80000001</v>
      </c>
      <c r="V173" s="52">
        <v>31062301.460000001</v>
      </c>
      <c r="W173" s="52">
        <v>370335846.80000001</v>
      </c>
      <c r="X173" s="52">
        <v>43260079.280000001</v>
      </c>
      <c r="Y173" s="52">
        <v>43936710.759999998</v>
      </c>
      <c r="Z173" s="52">
        <v>87364196.060000002</v>
      </c>
      <c r="AA173" s="52">
        <v>208376958</v>
      </c>
      <c r="AB173" s="52">
        <v>290431720</v>
      </c>
      <c r="AC173" s="52">
        <v>141124119.5</v>
      </c>
      <c r="AD173" s="52">
        <v>69075921.890000001</v>
      </c>
      <c r="AE173" s="52">
        <v>207071484.59999999</v>
      </c>
      <c r="AF173" s="52">
        <v>57881908.210000001</v>
      </c>
      <c r="AG173" s="52">
        <v>41727791.659999996</v>
      </c>
    </row>
    <row r="174" spans="1:33" x14ac:dyDescent="0.35">
      <c r="A174" s="51" t="s">
        <v>471</v>
      </c>
      <c r="B174" s="52">
        <v>8140624.5060000001</v>
      </c>
      <c r="C174" s="52">
        <v>121068115.5</v>
      </c>
      <c r="D174" s="52">
        <v>14217499.359999999</v>
      </c>
      <c r="E174" s="52">
        <v>5668970.3030000003</v>
      </c>
      <c r="F174" s="52">
        <v>8297985.4100000001</v>
      </c>
      <c r="G174" s="52">
        <v>4866655.0350000001</v>
      </c>
      <c r="H174" s="52">
        <v>17036365.73</v>
      </c>
      <c r="I174" s="52">
        <v>6880803.4479999999</v>
      </c>
      <c r="J174" s="52">
        <v>59476660.909999996</v>
      </c>
      <c r="K174" s="52">
        <v>19030816.66</v>
      </c>
      <c r="L174" s="52">
        <v>20098426.379999999</v>
      </c>
      <c r="M174" s="52">
        <v>25851238.469999999</v>
      </c>
      <c r="N174" s="52">
        <v>4456958.7470000004</v>
      </c>
      <c r="O174" s="52">
        <v>45108753.740000002</v>
      </c>
      <c r="P174" s="52">
        <v>4890299.8159999996</v>
      </c>
      <c r="Q174" s="52">
        <v>14763841.390000001</v>
      </c>
      <c r="R174" s="52">
        <v>6415636.5489999996</v>
      </c>
      <c r="S174" s="52">
        <v>17495900.789999999</v>
      </c>
      <c r="T174" s="52">
        <v>16260632.08</v>
      </c>
      <c r="U174" s="52">
        <v>7087025.3420000002</v>
      </c>
      <c r="V174" s="52">
        <v>7498400.1069999998</v>
      </c>
      <c r="W174" s="52">
        <v>5991798.4170000004</v>
      </c>
      <c r="X174" s="52">
        <v>4312392.0060000001</v>
      </c>
      <c r="Y174" s="52">
        <v>8870578.3609999996</v>
      </c>
      <c r="Z174" s="52">
        <v>16769570.789999999</v>
      </c>
      <c r="AA174" s="52">
        <v>54962809.710000001</v>
      </c>
      <c r="AB174" s="52">
        <v>17129116.77</v>
      </c>
      <c r="AC174" s="52">
        <v>25685919.640000001</v>
      </c>
      <c r="AD174" s="52">
        <v>4899072.7709999997</v>
      </c>
      <c r="AE174" s="52">
        <v>14069201.300000001</v>
      </c>
      <c r="AF174" s="52">
        <v>14616799.640000001</v>
      </c>
      <c r="AG174" s="52">
        <v>21652272.170000002</v>
      </c>
    </row>
    <row r="175" spans="1:33" x14ac:dyDescent="0.35">
      <c r="A175" s="51" t="s">
        <v>472</v>
      </c>
      <c r="B175" s="52">
        <v>1083977.9450000001</v>
      </c>
      <c r="C175" s="52">
        <v>2231822.7820000001</v>
      </c>
      <c r="D175" s="52">
        <v>2282362.8119999999</v>
      </c>
      <c r="E175" s="52">
        <v>681649.60199999996</v>
      </c>
      <c r="F175" s="52">
        <v>840973.5355</v>
      </c>
      <c r="G175" s="52">
        <v>821257.71369999996</v>
      </c>
      <c r="H175" s="52">
        <v>461474.16340000002</v>
      </c>
      <c r="I175" s="52">
        <v>1483199.632</v>
      </c>
      <c r="J175" s="52">
        <v>2360198.7200000002</v>
      </c>
      <c r="K175" s="52">
        <v>666038.02590000001</v>
      </c>
      <c r="L175" s="52">
        <v>2282720.1609999998</v>
      </c>
      <c r="M175" s="52">
        <v>4966276.551</v>
      </c>
      <c r="N175" s="52">
        <v>1030392.748</v>
      </c>
      <c r="O175" s="52">
        <v>2564589.2420000001</v>
      </c>
      <c r="P175" s="52">
        <v>550134.96909999999</v>
      </c>
      <c r="Q175" s="52">
        <v>2427334.6170000001</v>
      </c>
      <c r="R175" s="52">
        <v>223478.69409999999</v>
      </c>
      <c r="S175" s="52">
        <v>2350182.5299999998</v>
      </c>
      <c r="T175" s="52">
        <v>6317553.0020000003</v>
      </c>
      <c r="U175" s="52">
        <v>3079988.8569999998</v>
      </c>
      <c r="V175" s="52">
        <v>1927418.8810000001</v>
      </c>
      <c r="W175" s="52">
        <v>1738871.7479999999</v>
      </c>
      <c r="X175" s="52">
        <v>1722078.524</v>
      </c>
      <c r="Y175" s="52">
        <v>1956207.5759999999</v>
      </c>
      <c r="Z175" s="52">
        <v>3042119.9989999998</v>
      </c>
      <c r="AA175" s="52">
        <v>4435104.0970000001</v>
      </c>
      <c r="AB175" s="52">
        <v>1810432.2930000001</v>
      </c>
      <c r="AC175" s="52">
        <v>5414648.2039999999</v>
      </c>
      <c r="AD175" s="52">
        <v>718618.65130000003</v>
      </c>
      <c r="AE175" s="52">
        <v>3229215.6889999998</v>
      </c>
      <c r="AF175" s="52">
        <v>894909.20070000004</v>
      </c>
      <c r="AG175" s="52">
        <v>3551783.844</v>
      </c>
    </row>
    <row r="176" spans="1:33" x14ac:dyDescent="0.35">
      <c r="A176" s="51" t="s">
        <v>473</v>
      </c>
      <c r="B176" s="52">
        <v>34208280.740000002</v>
      </c>
      <c r="C176" s="52">
        <v>49605253.469999999</v>
      </c>
      <c r="D176" s="52">
        <v>19863677.75</v>
      </c>
      <c r="E176" s="52">
        <v>7383940.2929999996</v>
      </c>
      <c r="F176" s="52">
        <v>7354033.1789999995</v>
      </c>
      <c r="G176" s="52">
        <v>11644795.210000001</v>
      </c>
      <c r="H176" s="52">
        <v>5987080.5319999997</v>
      </c>
      <c r="I176" s="52">
        <v>36273567.189999998</v>
      </c>
      <c r="J176" s="52">
        <v>34256963.560000002</v>
      </c>
      <c r="K176" s="52">
        <v>88070481.540000007</v>
      </c>
      <c r="L176" s="52">
        <v>13560427.210000001</v>
      </c>
      <c r="M176" s="52">
        <v>28164674.48</v>
      </c>
      <c r="N176" s="52">
        <v>11953590.07</v>
      </c>
      <c r="O176" s="52">
        <v>22308019.920000002</v>
      </c>
      <c r="P176" s="52">
        <v>9242708.2559999991</v>
      </c>
      <c r="Q176" s="52">
        <v>10383844.65</v>
      </c>
      <c r="R176" s="52">
        <v>13337125.5</v>
      </c>
      <c r="S176" s="52">
        <v>30674324.539999999</v>
      </c>
      <c r="T176" s="52">
        <v>20251350.77</v>
      </c>
      <c r="U176" s="52">
        <v>25885603.719999999</v>
      </c>
      <c r="V176" s="52">
        <v>16568263.5</v>
      </c>
      <c r="W176" s="52">
        <v>12634776.029999999</v>
      </c>
      <c r="X176" s="52">
        <v>7944813.9369999999</v>
      </c>
      <c r="Y176" s="52">
        <v>19590391.030000001</v>
      </c>
      <c r="Z176" s="52">
        <v>23620340.739999998</v>
      </c>
      <c r="AA176" s="52">
        <v>46445170.270000003</v>
      </c>
      <c r="AB176" s="52">
        <v>24428712.41</v>
      </c>
      <c r="AC176" s="52">
        <v>34068738.530000001</v>
      </c>
      <c r="AD176" s="52">
        <v>9656250.0219999999</v>
      </c>
      <c r="AE176" s="52">
        <v>48160790.399999999</v>
      </c>
      <c r="AF176" s="52">
        <v>46516827.950000003</v>
      </c>
      <c r="AG176" s="52">
        <v>32620290.719999999</v>
      </c>
    </row>
    <row r="177" spans="1:33" x14ac:dyDescent="0.35">
      <c r="A177" s="51" t="s">
        <v>474</v>
      </c>
      <c r="B177" s="52">
        <v>14223530.91</v>
      </c>
      <c r="C177" s="52">
        <v>12924282.27</v>
      </c>
      <c r="D177" s="52">
        <v>28014214.379999999</v>
      </c>
      <c r="E177" s="52">
        <v>24393331.600000001</v>
      </c>
      <c r="F177" s="52">
        <v>26637710.239999998</v>
      </c>
      <c r="G177" s="52">
        <v>17967479.309999999</v>
      </c>
      <c r="H177" s="52">
        <v>34064606.25</v>
      </c>
      <c r="I177" s="52">
        <v>12191430.74</v>
      </c>
      <c r="J177" s="52">
        <v>4787672.2419999996</v>
      </c>
      <c r="K177" s="52">
        <v>7234980.7750000004</v>
      </c>
      <c r="L177" s="52">
        <v>10003415.130000001</v>
      </c>
      <c r="M177" s="52">
        <v>65125887.340000004</v>
      </c>
      <c r="N177" s="52">
        <v>53694772.759999998</v>
      </c>
      <c r="O177" s="52">
        <v>47045933.359999999</v>
      </c>
      <c r="P177" s="52">
        <v>23339499.559999999</v>
      </c>
      <c r="Q177" s="52">
        <v>49404465.649999999</v>
      </c>
      <c r="R177" s="52">
        <v>31986974</v>
      </c>
      <c r="S177" s="52">
        <v>36979980.700000003</v>
      </c>
      <c r="T177" s="52">
        <v>18840520.899999999</v>
      </c>
      <c r="U177" s="52">
        <v>62129652.759999998</v>
      </c>
      <c r="V177" s="52">
        <v>18142437.809999999</v>
      </c>
      <c r="W177" s="52">
        <v>50258849.390000001</v>
      </c>
      <c r="X177" s="52">
        <v>21364916.350000001</v>
      </c>
      <c r="Y177" s="52">
        <v>23870392.010000002</v>
      </c>
      <c r="Z177" s="52">
        <v>15735941.460000001</v>
      </c>
      <c r="AA177" s="52">
        <v>71244614.579999998</v>
      </c>
      <c r="AB177" s="52">
        <v>35181498.490000002</v>
      </c>
      <c r="AC177" s="52">
        <v>94501347.109999999</v>
      </c>
      <c r="AD177" s="52">
        <v>12505987.449999999</v>
      </c>
      <c r="AE177" s="52">
        <v>36389423.780000001</v>
      </c>
      <c r="AF177" s="52">
        <v>24920073.260000002</v>
      </c>
      <c r="AG177" s="52">
        <v>17739425.379999999</v>
      </c>
    </row>
    <row r="178" spans="1:33" x14ac:dyDescent="0.35">
      <c r="A178" s="51" t="s">
        <v>475</v>
      </c>
      <c r="B178" s="52">
        <v>1688064.0989999999</v>
      </c>
      <c r="C178" s="52">
        <v>9473790.8200000003</v>
      </c>
      <c r="D178" s="52">
        <v>7991066.7350000003</v>
      </c>
      <c r="E178" s="52">
        <v>23698004.629999999</v>
      </c>
      <c r="F178" s="52">
        <v>33695521.969999999</v>
      </c>
      <c r="G178" s="52">
        <v>34575336.310000002</v>
      </c>
      <c r="H178" s="52">
        <v>35152532.090000004</v>
      </c>
      <c r="I178" s="52">
        <v>4574727.1739999996</v>
      </c>
      <c r="J178" s="52">
        <v>1231991.828</v>
      </c>
      <c r="K178" s="52">
        <v>1000980.657</v>
      </c>
      <c r="L178" s="52">
        <v>1222692.6610000001</v>
      </c>
      <c r="M178" s="52">
        <v>48164294.170000002</v>
      </c>
      <c r="N178" s="52">
        <v>81035783.200000003</v>
      </c>
      <c r="O178" s="52">
        <v>65246085.490000002</v>
      </c>
      <c r="P178" s="52">
        <v>68902605.640000001</v>
      </c>
      <c r="Q178" s="52">
        <v>89976491.430000007</v>
      </c>
      <c r="R178" s="52">
        <v>46003426.369999997</v>
      </c>
      <c r="S178" s="52">
        <v>68947161.099999994</v>
      </c>
      <c r="T178" s="52">
        <v>5195597.1770000001</v>
      </c>
      <c r="U178" s="52">
        <v>68672573.980000004</v>
      </c>
      <c r="V178" s="52">
        <v>12363922.42</v>
      </c>
      <c r="W178" s="52">
        <v>99354079.930000007</v>
      </c>
      <c r="X178" s="52">
        <v>1467750.166</v>
      </c>
      <c r="Y178" s="52">
        <v>14219012</v>
      </c>
      <c r="Z178" s="52">
        <v>10144886.84</v>
      </c>
      <c r="AA178" s="52">
        <v>94826223.329999998</v>
      </c>
      <c r="AB178" s="52">
        <v>62907924.740000002</v>
      </c>
      <c r="AC178" s="52">
        <v>106786958.8</v>
      </c>
      <c r="AD178" s="52">
        <v>23780210.210000001</v>
      </c>
      <c r="AE178" s="52">
        <v>39628772.840000004</v>
      </c>
      <c r="AF178" s="52">
        <v>14406105.880000001</v>
      </c>
      <c r="AG178" s="52">
        <v>15183438.25</v>
      </c>
    </row>
    <row r="179" spans="1:33" x14ac:dyDescent="0.35">
      <c r="A179" s="51" t="s">
        <v>476</v>
      </c>
      <c r="B179" s="52">
        <v>10529235.82</v>
      </c>
      <c r="C179" s="52">
        <v>12490382.68</v>
      </c>
      <c r="D179" s="52">
        <v>12986059.560000001</v>
      </c>
      <c r="E179" s="52">
        <v>3044238.8149999999</v>
      </c>
      <c r="F179" s="52">
        <v>3562385.4330000002</v>
      </c>
      <c r="G179" s="52">
        <v>6411023.1679999996</v>
      </c>
      <c r="H179" s="52">
        <v>4475830.07</v>
      </c>
      <c r="I179" s="52">
        <v>1354837.4439999999</v>
      </c>
      <c r="J179" s="52">
        <v>10624879.539999999</v>
      </c>
      <c r="K179" s="52">
        <v>5063813.6109999996</v>
      </c>
      <c r="L179" s="52">
        <v>15899197.119999999</v>
      </c>
      <c r="M179" s="52">
        <v>11773727.92</v>
      </c>
      <c r="N179" s="52">
        <v>3187665.4569999999</v>
      </c>
      <c r="O179" s="52">
        <v>9900462.9049999993</v>
      </c>
      <c r="P179" s="52">
        <v>2655026.8679999998</v>
      </c>
      <c r="Q179" s="52">
        <v>7072759.2460000003</v>
      </c>
      <c r="R179" s="52">
        <v>5970786.5219999999</v>
      </c>
      <c r="S179" s="52">
        <v>31092745.170000002</v>
      </c>
      <c r="T179" s="52">
        <v>12484625.91</v>
      </c>
      <c r="U179" s="52">
        <v>4514086.2429999998</v>
      </c>
      <c r="V179" s="52">
        <v>5211036.227</v>
      </c>
      <c r="W179" s="52">
        <v>6028772.8150000004</v>
      </c>
      <c r="X179" s="52">
        <v>6433190.2829999998</v>
      </c>
      <c r="Y179" s="52">
        <v>6751475.068</v>
      </c>
      <c r="Z179" s="52">
        <v>9124797.4959999993</v>
      </c>
      <c r="AA179" s="52">
        <v>18891565.670000002</v>
      </c>
      <c r="AB179" s="52">
        <v>8844289.3870000001</v>
      </c>
      <c r="AC179" s="52">
        <v>19695192.940000001</v>
      </c>
      <c r="AD179" s="52">
        <v>4401798.1179999998</v>
      </c>
      <c r="AE179" s="52">
        <v>35923039.670000002</v>
      </c>
      <c r="AF179" s="52">
        <v>2176433.52</v>
      </c>
      <c r="AG179" s="52">
        <v>8153189.3399999999</v>
      </c>
    </row>
    <row r="180" spans="1:33" x14ac:dyDescent="0.35">
      <c r="A180" s="51" t="s">
        <v>477</v>
      </c>
      <c r="B180" s="52">
        <v>8942797.9340000004</v>
      </c>
      <c r="C180" s="52">
        <v>10173793.119999999</v>
      </c>
      <c r="D180" s="52">
        <v>10432334.85</v>
      </c>
      <c r="E180" s="52">
        <v>3082106.4849999999</v>
      </c>
      <c r="F180" s="52">
        <v>3828526.8130000001</v>
      </c>
      <c r="G180" s="52">
        <v>5759323.8030000003</v>
      </c>
      <c r="H180" s="52">
        <v>3955516.0490000001</v>
      </c>
      <c r="I180" s="52">
        <v>1427165.0930000001</v>
      </c>
      <c r="J180" s="52">
        <v>8144757.3200000003</v>
      </c>
      <c r="K180" s="52">
        <v>3921874.8730000001</v>
      </c>
      <c r="L180" s="52">
        <v>12002478.869999999</v>
      </c>
      <c r="M180" s="52">
        <v>11744223.23</v>
      </c>
      <c r="N180" s="52">
        <v>5178031.2589999996</v>
      </c>
      <c r="O180" s="52">
        <v>8900257.2949999999</v>
      </c>
      <c r="P180" s="52">
        <v>5380567.6560000004</v>
      </c>
      <c r="Q180" s="52">
        <v>7944219.6629999997</v>
      </c>
      <c r="R180" s="52">
        <v>5051718.1270000003</v>
      </c>
      <c r="S180" s="52">
        <v>27558337.359999999</v>
      </c>
      <c r="T180" s="52">
        <v>10715972.74</v>
      </c>
      <c r="U180" s="52">
        <v>4866785.8660000004</v>
      </c>
      <c r="V180" s="52">
        <v>5002036.6330000004</v>
      </c>
      <c r="W180" s="52">
        <v>7776559.7120000003</v>
      </c>
      <c r="X180" s="52">
        <v>5761729.4129999997</v>
      </c>
      <c r="Y180" s="52">
        <v>5690722.7939999998</v>
      </c>
      <c r="Z180" s="52">
        <v>8069051.6179999998</v>
      </c>
      <c r="AA180" s="52">
        <v>16881141.260000002</v>
      </c>
      <c r="AB180" s="52">
        <v>8806686.1640000008</v>
      </c>
      <c r="AC180" s="52">
        <v>20514328.440000001</v>
      </c>
      <c r="AD180" s="52">
        <v>3751222.696</v>
      </c>
      <c r="AE180" s="52">
        <v>30062110.219999999</v>
      </c>
      <c r="AF180" s="52">
        <v>2323874.9139999999</v>
      </c>
      <c r="AG180" s="52">
        <v>7195451.2560000001</v>
      </c>
    </row>
    <row r="181" spans="1:33" x14ac:dyDescent="0.35">
      <c r="A181" s="51" t="s">
        <v>478</v>
      </c>
      <c r="B181" s="52">
        <v>1164851676</v>
      </c>
      <c r="C181" s="52">
        <v>710728912.70000005</v>
      </c>
      <c r="D181" s="52">
        <v>796389567.29999995</v>
      </c>
      <c r="E181" s="52">
        <v>776063572.20000005</v>
      </c>
      <c r="F181" s="52">
        <v>1156865398</v>
      </c>
      <c r="G181" s="52">
        <v>795663765</v>
      </c>
      <c r="H181" s="52">
        <v>918379875.39999998</v>
      </c>
      <c r="I181" s="52">
        <v>1106471528</v>
      </c>
      <c r="J181" s="52">
        <v>1031542419</v>
      </c>
      <c r="K181" s="52">
        <v>594232329.29999995</v>
      </c>
      <c r="L181" s="52">
        <v>902806223.29999995</v>
      </c>
      <c r="M181" s="52">
        <v>760882536.20000005</v>
      </c>
      <c r="N181" s="52">
        <v>849768514.29999995</v>
      </c>
      <c r="O181" s="52">
        <v>1140209565</v>
      </c>
      <c r="P181" s="52">
        <v>935347486.10000002</v>
      </c>
      <c r="Q181" s="52">
        <v>876933285.79999995</v>
      </c>
      <c r="R181" s="52">
        <v>1027981818</v>
      </c>
      <c r="S181" s="52">
        <v>844597272.5</v>
      </c>
      <c r="T181" s="52">
        <v>822556688.60000002</v>
      </c>
      <c r="U181" s="52">
        <v>934338315.10000002</v>
      </c>
      <c r="V181" s="52">
        <v>1026960090</v>
      </c>
      <c r="W181" s="52">
        <v>1361340953</v>
      </c>
      <c r="X181" s="52">
        <v>754538606.20000005</v>
      </c>
      <c r="Y181" s="52">
        <v>744465074.5</v>
      </c>
      <c r="Z181" s="52">
        <v>553315676.70000005</v>
      </c>
      <c r="AA181" s="52">
        <v>622021862.60000002</v>
      </c>
      <c r="AB181" s="52">
        <v>612872895.60000002</v>
      </c>
      <c r="AC181" s="52">
        <v>988264770.70000005</v>
      </c>
      <c r="AD181" s="52">
        <v>620466696.5</v>
      </c>
      <c r="AE181" s="52">
        <v>558986480</v>
      </c>
      <c r="AF181" s="52">
        <v>505223415.89999998</v>
      </c>
      <c r="AG181" s="52">
        <v>755229034.5</v>
      </c>
    </row>
    <row r="182" spans="1:33" x14ac:dyDescent="0.35">
      <c r="A182" s="51" t="s">
        <v>479</v>
      </c>
      <c r="B182" s="52">
        <v>2329692036</v>
      </c>
      <c r="C182" s="52">
        <v>4358632814</v>
      </c>
      <c r="D182" s="52">
        <v>1866561570</v>
      </c>
      <c r="E182" s="52">
        <v>1451008977</v>
      </c>
      <c r="F182" s="52">
        <v>653398953.29999995</v>
      </c>
      <c r="G182" s="52">
        <v>972249775.29999995</v>
      </c>
      <c r="H182" s="52">
        <v>780480554.70000005</v>
      </c>
      <c r="I182" s="52">
        <v>1948251171</v>
      </c>
      <c r="J182" s="52">
        <v>2278775274</v>
      </c>
      <c r="K182" s="52">
        <v>2068588823</v>
      </c>
      <c r="L182" s="52">
        <v>2514132808</v>
      </c>
      <c r="M182" s="52">
        <v>1752398885</v>
      </c>
      <c r="N182" s="52">
        <v>1146038914</v>
      </c>
      <c r="O182" s="52">
        <v>915280427.20000005</v>
      </c>
      <c r="P182" s="52">
        <v>825781555.39999998</v>
      </c>
      <c r="Q182" s="52">
        <v>890971118.39999998</v>
      </c>
      <c r="R182" s="52">
        <v>1420667651</v>
      </c>
      <c r="S182" s="52">
        <v>1194968470</v>
      </c>
      <c r="T182" s="52">
        <v>1176638970</v>
      </c>
      <c r="U182" s="52">
        <v>997668285</v>
      </c>
      <c r="V182" s="52">
        <v>3275494420</v>
      </c>
      <c r="W182" s="52">
        <v>3674560369</v>
      </c>
      <c r="X182" s="52">
        <v>3251723448</v>
      </c>
      <c r="Y182" s="52">
        <v>1961312686</v>
      </c>
      <c r="Z182" s="52">
        <v>3668658050</v>
      </c>
      <c r="AA182" s="52">
        <v>647838371.20000005</v>
      </c>
      <c r="AB182" s="52">
        <v>583270070.39999998</v>
      </c>
      <c r="AC182" s="52">
        <v>663272518.10000002</v>
      </c>
      <c r="AD182" s="52">
        <v>1983404731</v>
      </c>
      <c r="AE182" s="52">
        <v>945977748.10000002</v>
      </c>
      <c r="AF182" s="52">
        <v>970680778.89999998</v>
      </c>
      <c r="AG182" s="52">
        <v>2729713813</v>
      </c>
    </row>
    <row r="183" spans="1:33" x14ac:dyDescent="0.35">
      <c r="A183" s="51" t="s">
        <v>480</v>
      </c>
      <c r="B183" s="52">
        <v>321678448.19999999</v>
      </c>
      <c r="C183" s="52">
        <v>625569317.20000005</v>
      </c>
      <c r="D183" s="52">
        <v>213702251.19999999</v>
      </c>
      <c r="E183" s="52">
        <v>225925709.69999999</v>
      </c>
      <c r="F183" s="52">
        <v>80248396.700000003</v>
      </c>
      <c r="G183" s="52">
        <v>187354913.19999999</v>
      </c>
      <c r="H183" s="52">
        <v>531867559.60000002</v>
      </c>
      <c r="I183" s="52">
        <v>417626483</v>
      </c>
      <c r="J183" s="52">
        <v>1468281228</v>
      </c>
      <c r="K183" s="52">
        <v>538705227.29999995</v>
      </c>
      <c r="L183" s="52">
        <v>738020544.79999995</v>
      </c>
      <c r="M183" s="52">
        <v>667410698.60000002</v>
      </c>
      <c r="N183" s="52">
        <v>54078822.450000003</v>
      </c>
      <c r="O183" s="52">
        <v>783311512.10000002</v>
      </c>
      <c r="P183" s="52">
        <v>20607305.170000002</v>
      </c>
      <c r="Q183" s="52">
        <v>222269881.30000001</v>
      </c>
      <c r="R183" s="52">
        <v>85857122.370000005</v>
      </c>
      <c r="S183" s="52">
        <v>683994352.10000002</v>
      </c>
      <c r="T183" s="52">
        <v>425509918</v>
      </c>
      <c r="U183" s="52">
        <v>140760366.09999999</v>
      </c>
      <c r="V183" s="52">
        <v>378844598.19999999</v>
      </c>
      <c r="W183" s="52">
        <v>35597515.280000001</v>
      </c>
      <c r="X183" s="52">
        <v>27898582.030000001</v>
      </c>
      <c r="Y183" s="52">
        <v>583202180.39999998</v>
      </c>
      <c r="Z183" s="52">
        <v>511394396</v>
      </c>
      <c r="AA183" s="52">
        <v>1168351557</v>
      </c>
      <c r="AB183" s="52">
        <v>317449471.5</v>
      </c>
      <c r="AC183" s="52">
        <v>204927024.09999999</v>
      </c>
      <c r="AD183" s="52">
        <v>99605295.420000002</v>
      </c>
      <c r="AE183" s="52">
        <v>421598290.19999999</v>
      </c>
      <c r="AF183" s="52">
        <v>333382802.80000001</v>
      </c>
      <c r="AG183" s="52">
        <v>461943991.39999998</v>
      </c>
    </row>
    <row r="184" spans="1:33" x14ac:dyDescent="0.35">
      <c r="A184" s="51" t="s">
        <v>481</v>
      </c>
      <c r="B184" s="52">
        <v>2270399.0970000001</v>
      </c>
      <c r="C184" s="52">
        <v>4553816.8470000001</v>
      </c>
      <c r="D184" s="52">
        <v>6241015.0829999996</v>
      </c>
      <c r="E184" s="52">
        <v>3028509.9959999998</v>
      </c>
      <c r="F184" s="52">
        <v>899567.95680000004</v>
      </c>
      <c r="G184" s="52">
        <v>707065.42590000003</v>
      </c>
      <c r="H184" s="52">
        <v>3907859.943</v>
      </c>
      <c r="I184" s="52">
        <v>948756.27509999997</v>
      </c>
      <c r="J184" s="52">
        <v>2733872.818</v>
      </c>
      <c r="K184" s="52">
        <v>2097427.9539999999</v>
      </c>
      <c r="L184" s="52">
        <v>5992589.2599999998</v>
      </c>
      <c r="M184" s="52">
        <v>7032420.8530000001</v>
      </c>
      <c r="N184" s="52">
        <v>634614.63639999996</v>
      </c>
      <c r="O184" s="52">
        <v>9021122.0120000001</v>
      </c>
      <c r="P184" s="52">
        <v>497091.64889999997</v>
      </c>
      <c r="Q184" s="52">
        <v>4599581.7070000004</v>
      </c>
      <c r="R184" s="52">
        <v>2677161.4539999999</v>
      </c>
      <c r="S184" s="52">
        <v>11168270.93</v>
      </c>
      <c r="T184" s="52">
        <v>5407709.9050000003</v>
      </c>
      <c r="U184" s="52">
        <v>2638026.0090000001</v>
      </c>
      <c r="V184" s="52">
        <v>2271915.4169999999</v>
      </c>
      <c r="W184" s="52">
        <v>1486278.696</v>
      </c>
      <c r="X184" s="52">
        <v>7985801.8119999999</v>
      </c>
      <c r="Y184" s="52">
        <v>3288353.423</v>
      </c>
      <c r="Z184" s="52">
        <v>3226173.642</v>
      </c>
      <c r="AA184" s="52">
        <v>24165167.969999999</v>
      </c>
      <c r="AB184" s="52">
        <v>6596952.7350000003</v>
      </c>
      <c r="AC184" s="52">
        <v>4497122.2369999997</v>
      </c>
      <c r="AD184" s="52">
        <v>938476.45270000002</v>
      </c>
      <c r="AE184" s="52">
        <v>13449932.74</v>
      </c>
      <c r="AF184" s="52">
        <v>2761200.4419999998</v>
      </c>
      <c r="AG184" s="52">
        <v>3549543.827</v>
      </c>
    </row>
    <row r="185" spans="1:33" x14ac:dyDescent="0.35">
      <c r="A185" s="51" t="s">
        <v>482</v>
      </c>
      <c r="B185" s="52">
        <v>304645438.89999998</v>
      </c>
      <c r="C185" s="52">
        <v>174462427.69999999</v>
      </c>
      <c r="D185" s="52">
        <v>54650854.020000003</v>
      </c>
      <c r="E185" s="52">
        <v>238874618.59999999</v>
      </c>
      <c r="F185" s="52">
        <v>15631326.189999999</v>
      </c>
      <c r="G185" s="52">
        <v>24170964.699999999</v>
      </c>
      <c r="H185" s="52">
        <v>60503297.530000001</v>
      </c>
      <c r="I185" s="52">
        <v>86711164.670000002</v>
      </c>
      <c r="J185" s="52">
        <v>227669477.5</v>
      </c>
      <c r="K185" s="52">
        <v>585678233.79999995</v>
      </c>
      <c r="L185" s="52">
        <v>106985121</v>
      </c>
      <c r="M185" s="52">
        <v>205163717.80000001</v>
      </c>
      <c r="N185" s="52">
        <v>70796634.540000007</v>
      </c>
      <c r="O185" s="52">
        <v>109435133.09999999</v>
      </c>
      <c r="P185" s="52">
        <v>61036918.159999996</v>
      </c>
      <c r="Q185" s="52">
        <v>228683290.59999999</v>
      </c>
      <c r="R185" s="52">
        <v>52506107.18</v>
      </c>
      <c r="S185" s="52">
        <v>78308101.120000005</v>
      </c>
      <c r="T185" s="52">
        <v>170633285.90000001</v>
      </c>
      <c r="U185" s="52">
        <v>74757433.209999993</v>
      </c>
      <c r="V185" s="52">
        <v>133821028.59999999</v>
      </c>
      <c r="W185" s="52">
        <v>75363728.269999996</v>
      </c>
      <c r="X185" s="52">
        <v>97775435.719999999</v>
      </c>
      <c r="Y185" s="52">
        <v>76116004.930000007</v>
      </c>
      <c r="Z185" s="52">
        <v>234346811.09999999</v>
      </c>
      <c r="AA185" s="52">
        <v>211619868</v>
      </c>
      <c r="AB185" s="52">
        <v>152462248.5</v>
      </c>
      <c r="AC185" s="52">
        <v>23914873.59</v>
      </c>
      <c r="AD185" s="52">
        <v>39697676.060000002</v>
      </c>
      <c r="AE185" s="52">
        <v>133084546.59999999</v>
      </c>
      <c r="AF185" s="52">
        <v>35611021.950000003</v>
      </c>
      <c r="AG185" s="52">
        <v>239225477.5</v>
      </c>
    </row>
    <row r="186" spans="1:33" x14ac:dyDescent="0.35">
      <c r="A186" s="51" t="s">
        <v>483</v>
      </c>
      <c r="B186" s="52">
        <v>1431642.97</v>
      </c>
      <c r="C186" s="52">
        <v>11880639.58</v>
      </c>
      <c r="D186" s="52">
        <v>2101791.5419999999</v>
      </c>
      <c r="E186" s="52">
        <v>821112.1825</v>
      </c>
      <c r="F186" s="52">
        <v>1198640.6170000001</v>
      </c>
      <c r="G186" s="52">
        <v>2674902.807</v>
      </c>
      <c r="H186" s="52">
        <v>3850866.6329999999</v>
      </c>
      <c r="I186" s="52">
        <v>6351363.534</v>
      </c>
      <c r="J186" s="52">
        <v>21934244.940000001</v>
      </c>
      <c r="K186" s="52">
        <v>272913.25900000002</v>
      </c>
      <c r="L186" s="52">
        <v>7717375.9740000004</v>
      </c>
      <c r="M186" s="52">
        <v>3302106.605</v>
      </c>
      <c r="N186" s="52">
        <v>2956684.807</v>
      </c>
      <c r="O186" s="52">
        <v>5011771.4419999998</v>
      </c>
      <c r="P186" s="52">
        <v>1226307.476</v>
      </c>
      <c r="Q186" s="52">
        <v>22350088.100000001</v>
      </c>
      <c r="R186" s="52">
        <v>2314173.5690000001</v>
      </c>
      <c r="S186" s="52">
        <v>5160930.2889999999</v>
      </c>
      <c r="T186" s="52">
        <v>5577626.949</v>
      </c>
      <c r="U186" s="52">
        <v>5632782.3039999995</v>
      </c>
      <c r="V186" s="52">
        <v>6788397.7649999997</v>
      </c>
      <c r="W186" s="52">
        <v>6448905.2450000001</v>
      </c>
      <c r="X186" s="52">
        <v>6162978.8940000003</v>
      </c>
      <c r="Y186" s="52">
        <v>1810290.162</v>
      </c>
      <c r="Z186" s="52">
        <v>8520714.4350000005</v>
      </c>
      <c r="AA186" s="52">
        <v>7535046.1749999998</v>
      </c>
      <c r="AB186" s="52">
        <v>2839067.1060000001</v>
      </c>
      <c r="AC186" s="52">
        <v>8404894.8709999993</v>
      </c>
      <c r="AD186" s="52">
        <v>1370974.7890000001</v>
      </c>
      <c r="AE186" s="52">
        <v>1103231.3529999999</v>
      </c>
      <c r="AF186" s="52">
        <v>7007268.2199999997</v>
      </c>
      <c r="AG186" s="52">
        <v>5202073.0880000005</v>
      </c>
    </row>
    <row r="187" spans="1:33" x14ac:dyDescent="0.35">
      <c r="A187" s="51" t="s">
        <v>484</v>
      </c>
      <c r="B187" s="52">
        <v>107216039.59999999</v>
      </c>
      <c r="C187" s="52">
        <v>543455279.39999998</v>
      </c>
      <c r="D187" s="52">
        <v>372836681</v>
      </c>
      <c r="E187" s="52">
        <v>253423438.59999999</v>
      </c>
      <c r="F187" s="52">
        <v>296069353.10000002</v>
      </c>
      <c r="G187" s="52">
        <v>349106606.10000002</v>
      </c>
      <c r="H187" s="52">
        <v>132689909.3</v>
      </c>
      <c r="I187" s="52">
        <v>86535280</v>
      </c>
      <c r="J187" s="52">
        <v>77800478.739999995</v>
      </c>
      <c r="K187" s="52">
        <v>20990509.879999999</v>
      </c>
      <c r="L187" s="52">
        <v>17867179.170000002</v>
      </c>
      <c r="M187" s="52">
        <v>190673750.5</v>
      </c>
      <c r="N187" s="52">
        <v>545662571.70000005</v>
      </c>
      <c r="O187" s="52">
        <v>268538229</v>
      </c>
      <c r="P187" s="52">
        <v>433526612.30000001</v>
      </c>
      <c r="Q187" s="52">
        <v>275396467.80000001</v>
      </c>
      <c r="R187" s="52">
        <v>299218690.39999998</v>
      </c>
      <c r="S187" s="52">
        <v>326762927.30000001</v>
      </c>
      <c r="T187" s="52">
        <v>233625761.40000001</v>
      </c>
      <c r="U187" s="52">
        <v>178007965.09999999</v>
      </c>
      <c r="V187" s="52">
        <v>123288865.90000001</v>
      </c>
      <c r="W187" s="52">
        <v>508337143.60000002</v>
      </c>
      <c r="X187" s="52">
        <v>50831620.43</v>
      </c>
      <c r="Y187" s="52">
        <v>71684525.390000001</v>
      </c>
      <c r="Z187" s="52">
        <v>468022330.19999999</v>
      </c>
      <c r="AA187" s="52">
        <v>727797625.29999995</v>
      </c>
      <c r="AB187" s="52">
        <v>375390369.89999998</v>
      </c>
      <c r="AC187" s="52">
        <v>1042340945</v>
      </c>
      <c r="AD187" s="52">
        <v>199874264</v>
      </c>
      <c r="AE187" s="52">
        <v>431507002.60000002</v>
      </c>
      <c r="AF187" s="52">
        <v>123358297.2</v>
      </c>
      <c r="AG187" s="52">
        <v>72774631.650000006</v>
      </c>
    </row>
    <row r="188" spans="1:33" x14ac:dyDescent="0.35">
      <c r="A188" s="51" t="s">
        <v>485</v>
      </c>
      <c r="B188" s="52">
        <v>20010484.059999999</v>
      </c>
      <c r="C188" s="52">
        <v>61135782.549999997</v>
      </c>
      <c r="D188" s="52">
        <v>172463739.5</v>
      </c>
      <c r="E188" s="52">
        <v>29019580.82</v>
      </c>
      <c r="F188" s="52">
        <v>30555322.170000002</v>
      </c>
      <c r="G188" s="52">
        <v>15998493.92</v>
      </c>
      <c r="H188" s="52">
        <v>22795096.239999998</v>
      </c>
      <c r="I188" s="52">
        <v>32773270.309999999</v>
      </c>
      <c r="J188" s="52">
        <v>55497152.710000001</v>
      </c>
      <c r="K188" s="52">
        <v>21907862.48</v>
      </c>
      <c r="L188" s="52">
        <v>23484127.190000001</v>
      </c>
      <c r="M188" s="52">
        <v>44908252.189999998</v>
      </c>
      <c r="N188" s="52">
        <v>13817654.939999999</v>
      </c>
      <c r="O188" s="52">
        <v>43048900.590000004</v>
      </c>
      <c r="P188" s="52">
        <v>19207720.600000001</v>
      </c>
      <c r="Q188" s="52">
        <v>33928410.060000002</v>
      </c>
      <c r="R188" s="52">
        <v>22268055.809999999</v>
      </c>
      <c r="S188" s="52">
        <v>76274792</v>
      </c>
      <c r="T188" s="52">
        <v>29443372.559999999</v>
      </c>
      <c r="U188" s="52">
        <v>23226179.809999999</v>
      </c>
      <c r="V188" s="52">
        <v>131317159.09999999</v>
      </c>
      <c r="W188" s="52">
        <v>10673474</v>
      </c>
      <c r="X188" s="52">
        <v>7710370.426</v>
      </c>
      <c r="Y188" s="52">
        <v>62923949.240000002</v>
      </c>
      <c r="Z188" s="52">
        <v>79244107.019999996</v>
      </c>
      <c r="AA188" s="52">
        <v>37601781.57</v>
      </c>
      <c r="AB188" s="52">
        <v>27367445.510000002</v>
      </c>
      <c r="AC188" s="52">
        <v>39711340.539999999</v>
      </c>
      <c r="AD188" s="52">
        <v>8716017.9959999993</v>
      </c>
      <c r="AE188" s="52">
        <v>36229150.420000002</v>
      </c>
      <c r="AF188" s="52">
        <v>49098055.469999999</v>
      </c>
      <c r="AG188" s="52">
        <v>118800000.09999999</v>
      </c>
    </row>
    <row r="189" spans="1:33" x14ac:dyDescent="0.35">
      <c r="A189" s="51" t="s">
        <v>486</v>
      </c>
      <c r="B189" s="52">
        <v>133892332.3</v>
      </c>
      <c r="C189" s="52">
        <v>33984827.689999998</v>
      </c>
      <c r="D189" s="52">
        <v>62248026.659999996</v>
      </c>
      <c r="E189" s="52">
        <v>102355093.7</v>
      </c>
      <c r="F189" s="52">
        <v>70826369.400000006</v>
      </c>
      <c r="G189" s="52">
        <v>142332734.19999999</v>
      </c>
      <c r="H189" s="52">
        <v>79735215.620000005</v>
      </c>
      <c r="I189" s="52">
        <v>84446313.150000006</v>
      </c>
      <c r="J189" s="52">
        <v>237141994.90000001</v>
      </c>
      <c r="K189" s="52">
        <v>203661515.09999999</v>
      </c>
      <c r="L189" s="52">
        <v>145544512.69999999</v>
      </c>
      <c r="M189" s="52">
        <v>159803743.59999999</v>
      </c>
      <c r="N189" s="52">
        <v>111610859.09999999</v>
      </c>
      <c r="O189" s="52">
        <v>151620593.69999999</v>
      </c>
      <c r="P189" s="52">
        <v>75055641.829999998</v>
      </c>
      <c r="Q189" s="52">
        <v>228086418.59999999</v>
      </c>
      <c r="R189" s="52">
        <v>142521208.09999999</v>
      </c>
      <c r="S189" s="52">
        <v>95468034.980000004</v>
      </c>
      <c r="T189" s="52">
        <v>69117081.219999999</v>
      </c>
      <c r="U189" s="52">
        <v>158093762.19999999</v>
      </c>
      <c r="V189" s="52">
        <v>191443627.40000001</v>
      </c>
      <c r="W189" s="52">
        <v>132729408.90000001</v>
      </c>
      <c r="X189" s="52">
        <v>123976188.5</v>
      </c>
      <c r="Y189" s="52">
        <v>75380398.760000005</v>
      </c>
      <c r="Z189" s="52">
        <v>143501940.90000001</v>
      </c>
      <c r="AA189" s="52">
        <v>225754300.59999999</v>
      </c>
      <c r="AB189" s="52">
        <v>236136577.80000001</v>
      </c>
      <c r="AC189" s="52">
        <v>224643377.19999999</v>
      </c>
      <c r="AD189" s="52">
        <v>137180040.5</v>
      </c>
      <c r="AE189" s="52">
        <v>121071773.09999999</v>
      </c>
      <c r="AF189" s="52">
        <v>64065524.640000001</v>
      </c>
      <c r="AG189" s="52">
        <v>187063573.40000001</v>
      </c>
    </row>
    <row r="190" spans="1:33" x14ac:dyDescent="0.35">
      <c r="A190" s="51" t="s">
        <v>487</v>
      </c>
      <c r="B190" s="52">
        <v>2768647531</v>
      </c>
      <c r="C190" s="52">
        <v>4562439021</v>
      </c>
      <c r="D190" s="52">
        <v>5606703840</v>
      </c>
      <c r="E190" s="52">
        <v>4324520289</v>
      </c>
      <c r="F190" s="52">
        <v>3752850591</v>
      </c>
      <c r="G190" s="52">
        <v>5633264340</v>
      </c>
      <c r="H190" s="52">
        <v>3900620089</v>
      </c>
      <c r="I190" s="52">
        <v>3555574601</v>
      </c>
      <c r="J190" s="52">
        <v>7144678576</v>
      </c>
      <c r="K190" s="52">
        <v>2820518043</v>
      </c>
      <c r="L190" s="52">
        <v>6905020331</v>
      </c>
      <c r="M190" s="52">
        <v>6981202974</v>
      </c>
      <c r="N190" s="52">
        <v>6806977548</v>
      </c>
      <c r="O190" s="52">
        <v>5438407336</v>
      </c>
      <c r="P190" s="52">
        <v>7260561785</v>
      </c>
      <c r="Q190" s="52">
        <v>6768737507</v>
      </c>
      <c r="R190" s="52">
        <v>3904154994</v>
      </c>
      <c r="S190" s="52">
        <v>5887367248</v>
      </c>
      <c r="T190" s="52">
        <v>3254068637</v>
      </c>
      <c r="U190" s="52">
        <v>6189589204</v>
      </c>
      <c r="V190" s="52">
        <v>3738967125</v>
      </c>
      <c r="W190" s="52">
        <v>7729278520</v>
      </c>
      <c r="X190" s="52">
        <v>3407823353</v>
      </c>
      <c r="Y190" s="52">
        <v>3686597861</v>
      </c>
      <c r="Z190" s="52">
        <v>4424296683</v>
      </c>
      <c r="AA190" s="52">
        <v>7032045437</v>
      </c>
      <c r="AB190" s="52">
        <v>7099027390</v>
      </c>
      <c r="AC190" s="52">
        <v>5617367304</v>
      </c>
      <c r="AD190" s="52">
        <v>3465500412</v>
      </c>
      <c r="AE190" s="52">
        <v>5769863548</v>
      </c>
      <c r="AF190" s="52">
        <v>3933103593</v>
      </c>
      <c r="AG190" s="52">
        <v>4711297819</v>
      </c>
    </row>
    <row r="191" spans="1:33" x14ac:dyDescent="0.35">
      <c r="A191" s="51" t="s">
        <v>488</v>
      </c>
      <c r="B191" s="52">
        <v>2203691.1189999999</v>
      </c>
      <c r="C191" s="52">
        <v>3156683.3760000002</v>
      </c>
      <c r="D191" s="52">
        <v>4309424.0640000002</v>
      </c>
      <c r="E191" s="52">
        <v>1150309.6910000001</v>
      </c>
      <c r="F191" s="52">
        <v>5044319.6679999996</v>
      </c>
      <c r="G191" s="52">
        <v>4500348.3030000003</v>
      </c>
      <c r="H191" s="52">
        <v>1240495.1610000001</v>
      </c>
      <c r="I191" s="52">
        <v>2394693.4709999999</v>
      </c>
      <c r="J191" s="52">
        <v>2145729.0430000001</v>
      </c>
      <c r="K191" s="52">
        <v>4301596.0060000001</v>
      </c>
      <c r="L191" s="52">
        <v>1212783.774</v>
      </c>
      <c r="M191" s="52">
        <v>13854124.73</v>
      </c>
      <c r="N191" s="52">
        <v>171312444</v>
      </c>
      <c r="O191" s="52">
        <v>23783785.149999999</v>
      </c>
      <c r="P191" s="52">
        <v>10347405.07</v>
      </c>
      <c r="Q191" s="52">
        <v>1692030.801</v>
      </c>
      <c r="R191" s="52">
        <v>11483791.15</v>
      </c>
      <c r="S191" s="52">
        <v>29739273.93</v>
      </c>
      <c r="T191" s="52">
        <v>154243982</v>
      </c>
      <c r="U191" s="52">
        <v>38408783.619999997</v>
      </c>
      <c r="V191" s="52">
        <v>146600697.40000001</v>
      </c>
      <c r="W191" s="52">
        <v>45514677.109999999</v>
      </c>
      <c r="X191" s="52">
        <v>40145345.729999997</v>
      </c>
      <c r="Y191" s="52">
        <v>3139637047</v>
      </c>
      <c r="Z191" s="52">
        <v>15372609.890000001</v>
      </c>
      <c r="AA191" s="52">
        <v>4657731477</v>
      </c>
      <c r="AB191" s="52">
        <v>5500932926</v>
      </c>
      <c r="AC191" s="52">
        <v>34589623.109999999</v>
      </c>
      <c r="AD191" s="52">
        <v>30525326.640000001</v>
      </c>
      <c r="AE191" s="52">
        <v>1869108655</v>
      </c>
      <c r="AF191" s="52">
        <v>3643114.5690000001</v>
      </c>
      <c r="AG191" s="52">
        <v>5646236255</v>
      </c>
    </row>
    <row r="192" spans="1:33" x14ac:dyDescent="0.35">
      <c r="A192" s="51" t="s">
        <v>489</v>
      </c>
      <c r="B192" s="52">
        <v>74594554.239999995</v>
      </c>
      <c r="C192" s="52">
        <v>141917463.90000001</v>
      </c>
      <c r="D192" s="52">
        <v>74311499.25</v>
      </c>
      <c r="E192" s="52">
        <v>51411740.25</v>
      </c>
      <c r="F192" s="52">
        <v>54937637.18</v>
      </c>
      <c r="G192" s="52">
        <v>75823444.010000005</v>
      </c>
      <c r="H192" s="52">
        <v>45467109.460000001</v>
      </c>
      <c r="I192" s="52">
        <v>66125245.109999999</v>
      </c>
      <c r="J192" s="52">
        <v>20095781.100000001</v>
      </c>
      <c r="K192" s="52">
        <v>44139320.009999998</v>
      </c>
      <c r="L192" s="52">
        <v>11327280.51</v>
      </c>
      <c r="M192" s="52">
        <v>171762326.5</v>
      </c>
      <c r="N192" s="52">
        <v>84645431.260000005</v>
      </c>
      <c r="O192" s="52">
        <v>170243349.59999999</v>
      </c>
      <c r="P192" s="52">
        <v>72276252.75</v>
      </c>
      <c r="Q192" s="52">
        <v>176235433.80000001</v>
      </c>
      <c r="R192" s="52">
        <v>76063141.840000004</v>
      </c>
      <c r="S192" s="52">
        <v>103838193.3</v>
      </c>
      <c r="T192" s="52">
        <v>53075611.649999999</v>
      </c>
      <c r="U192" s="52">
        <v>92799296.780000001</v>
      </c>
      <c r="V192" s="52">
        <v>91936048.959999993</v>
      </c>
      <c r="W192" s="52">
        <v>96080561.060000002</v>
      </c>
      <c r="X192" s="52">
        <v>20550269.98</v>
      </c>
      <c r="Y192" s="52">
        <v>59158019.850000001</v>
      </c>
      <c r="Z192" s="52">
        <v>119960937.3</v>
      </c>
      <c r="AA192" s="52">
        <v>84574553.769999996</v>
      </c>
      <c r="AB192" s="52">
        <v>64161898.380000003</v>
      </c>
      <c r="AC192" s="52">
        <v>131303060.09999999</v>
      </c>
      <c r="AD192" s="52">
        <v>44957171.210000001</v>
      </c>
      <c r="AE192" s="52">
        <v>121530575.90000001</v>
      </c>
      <c r="AF192" s="52">
        <v>49395740.170000002</v>
      </c>
      <c r="AG192" s="52">
        <v>151742652</v>
      </c>
    </row>
    <row r="193" spans="1:33" x14ac:dyDescent="0.35">
      <c r="A193" s="51" t="s">
        <v>490</v>
      </c>
      <c r="B193" s="52">
        <v>2486424.622</v>
      </c>
      <c r="C193" s="52">
        <v>1818299.422</v>
      </c>
      <c r="D193" s="52">
        <v>1739400.6040000001</v>
      </c>
      <c r="E193" s="52">
        <v>1621745.6769999999</v>
      </c>
      <c r="F193" s="52">
        <v>5817646.0120000001</v>
      </c>
      <c r="G193" s="52">
        <v>1710188.0160000001</v>
      </c>
      <c r="H193" s="52">
        <v>2006662.65</v>
      </c>
      <c r="I193" s="52">
        <v>1829750.675</v>
      </c>
      <c r="J193" s="52">
        <v>2448289.6669999999</v>
      </c>
      <c r="K193" s="52">
        <v>3315061.4640000002</v>
      </c>
      <c r="L193" s="52">
        <v>1640925.01</v>
      </c>
      <c r="M193" s="52">
        <v>3486203.2489999998</v>
      </c>
      <c r="N193" s="52">
        <v>1334045.5220000001</v>
      </c>
      <c r="O193" s="52">
        <v>2097639.963</v>
      </c>
      <c r="P193" s="52">
        <v>2258304.87</v>
      </c>
      <c r="Q193" s="52">
        <v>1866674.024</v>
      </c>
      <c r="R193" s="52">
        <v>3041373.077</v>
      </c>
      <c r="S193" s="52">
        <v>2628277.284</v>
      </c>
      <c r="T193" s="52">
        <v>3952798.4569999999</v>
      </c>
      <c r="U193" s="52">
        <v>3001827.8620000002</v>
      </c>
      <c r="V193" s="52">
        <v>2637386.821</v>
      </c>
      <c r="W193" s="52">
        <v>2577519.3160000001</v>
      </c>
      <c r="X193" s="52">
        <v>4343586.4910000004</v>
      </c>
      <c r="Y193" s="52">
        <v>3038285.1579999998</v>
      </c>
      <c r="Z193" s="52">
        <v>2517361.64</v>
      </c>
      <c r="AA193" s="52">
        <v>3182180.14</v>
      </c>
      <c r="AB193" s="52">
        <v>2338808.13</v>
      </c>
      <c r="AC193" s="52">
        <v>2250676.5649999999</v>
      </c>
      <c r="AD193" s="52">
        <v>5414107.2460000003</v>
      </c>
      <c r="AE193" s="52">
        <v>1963238.2420000001</v>
      </c>
      <c r="AF193" s="52">
        <v>26809114.969999999</v>
      </c>
      <c r="AG193" s="52">
        <v>2167391.8820000002</v>
      </c>
    </row>
    <row r="194" spans="1:33" x14ac:dyDescent="0.35">
      <c r="A194" s="51" t="s">
        <v>73</v>
      </c>
      <c r="B194" s="52">
        <v>14475306.98</v>
      </c>
      <c r="C194" s="52">
        <v>16329620.9</v>
      </c>
      <c r="D194" s="52">
        <v>15270491.83</v>
      </c>
      <c r="E194" s="52">
        <v>3727845.997</v>
      </c>
      <c r="F194" s="52">
        <v>3729560.45</v>
      </c>
      <c r="G194" s="52">
        <v>1636626.9469999999</v>
      </c>
      <c r="H194" s="52">
        <v>3148039.5819999999</v>
      </c>
      <c r="I194" s="52">
        <v>8725148.6109999996</v>
      </c>
      <c r="J194" s="52">
        <v>19336434.48</v>
      </c>
      <c r="K194" s="52">
        <v>14738404.800000001</v>
      </c>
      <c r="L194" s="52">
        <v>22320626.010000002</v>
      </c>
      <c r="M194" s="52">
        <v>14068853.939999999</v>
      </c>
      <c r="N194" s="52">
        <v>6457446.7999999998</v>
      </c>
      <c r="O194" s="52">
        <v>23854817.210000001</v>
      </c>
      <c r="P194" s="52">
        <v>2661473.8689999999</v>
      </c>
      <c r="Q194" s="52">
        <v>22470303.739999998</v>
      </c>
      <c r="R194" s="52">
        <v>1795945.1370000001</v>
      </c>
      <c r="S194" s="52">
        <v>13695890.359999999</v>
      </c>
      <c r="T194" s="52">
        <v>8661555.9600000009</v>
      </c>
      <c r="U194" s="52">
        <v>5402122.9939999999</v>
      </c>
      <c r="V194" s="52">
        <v>11199372.15</v>
      </c>
      <c r="W194" s="52">
        <v>902038.88289999997</v>
      </c>
      <c r="X194" s="52">
        <v>10893315.449999999</v>
      </c>
      <c r="Y194" s="52">
        <v>10905540.33</v>
      </c>
      <c r="Z194" s="52">
        <v>19201009.530000001</v>
      </c>
      <c r="AA194" s="52">
        <v>6258450.5870000003</v>
      </c>
      <c r="AB194" s="52">
        <v>2759689.327</v>
      </c>
      <c r="AC194" s="52">
        <v>18785077.27</v>
      </c>
      <c r="AD194" s="52">
        <v>238720.56630000001</v>
      </c>
      <c r="AE194" s="52">
        <v>20573549.489999998</v>
      </c>
      <c r="AF194" s="52">
        <v>5960036.3109999998</v>
      </c>
      <c r="AG194" s="52">
        <v>26097570.899999999</v>
      </c>
    </row>
    <row r="195" spans="1:33" x14ac:dyDescent="0.35">
      <c r="A195" s="51" t="s">
        <v>491</v>
      </c>
      <c r="B195" s="52">
        <v>116843571.8</v>
      </c>
      <c r="C195" s="52">
        <v>60888722.18</v>
      </c>
      <c r="D195" s="52">
        <v>29129736.34</v>
      </c>
      <c r="E195" s="52">
        <v>34010693.140000001</v>
      </c>
      <c r="F195" s="52">
        <v>59446523.770000003</v>
      </c>
      <c r="G195" s="52">
        <v>20842480.98</v>
      </c>
      <c r="H195" s="52">
        <v>31810831.699999999</v>
      </c>
      <c r="I195" s="52">
        <v>13486962.880000001</v>
      </c>
      <c r="J195" s="52">
        <v>345571886.10000002</v>
      </c>
      <c r="K195" s="52">
        <v>24630107.050000001</v>
      </c>
      <c r="L195" s="52">
        <v>8024696.0410000002</v>
      </c>
      <c r="M195" s="52">
        <v>14593255.810000001</v>
      </c>
      <c r="N195" s="52">
        <v>332503520.80000001</v>
      </c>
      <c r="O195" s="52">
        <v>14310626.220000001</v>
      </c>
      <c r="P195" s="52">
        <v>256097435.59999999</v>
      </c>
      <c r="Q195" s="52">
        <v>734915539.79999995</v>
      </c>
      <c r="R195" s="52">
        <v>11771295.720000001</v>
      </c>
      <c r="S195" s="52">
        <v>13483024.85</v>
      </c>
      <c r="T195" s="52">
        <v>4797149.0449999999</v>
      </c>
      <c r="U195" s="52">
        <v>16363082.189999999</v>
      </c>
      <c r="V195" s="52">
        <v>480334684</v>
      </c>
      <c r="W195" s="52">
        <v>154016757.80000001</v>
      </c>
      <c r="X195" s="52">
        <v>10296214.289999999</v>
      </c>
      <c r="Y195" s="52">
        <v>7795101.1040000003</v>
      </c>
      <c r="Z195" s="52">
        <v>39795264.509999998</v>
      </c>
      <c r="AA195" s="52">
        <v>17907372.649999999</v>
      </c>
      <c r="AB195" s="52">
        <v>7154280.0350000001</v>
      </c>
      <c r="AC195" s="52">
        <v>20687473.73</v>
      </c>
      <c r="AD195" s="52">
        <v>18158086.91</v>
      </c>
      <c r="AE195" s="52">
        <v>60050023.229999997</v>
      </c>
      <c r="AF195" s="52">
        <v>24923171.510000002</v>
      </c>
      <c r="AG195" s="52">
        <v>12735736.91</v>
      </c>
    </row>
    <row r="196" spans="1:33" x14ac:dyDescent="0.35">
      <c r="A196" s="51" t="s">
        <v>492</v>
      </c>
      <c r="B196" s="52">
        <v>324289809.30000001</v>
      </c>
      <c r="C196" s="52">
        <v>228782856.40000001</v>
      </c>
      <c r="D196" s="52">
        <v>129616824.40000001</v>
      </c>
      <c r="E196" s="52">
        <v>155793220.80000001</v>
      </c>
      <c r="F196" s="52">
        <v>216671795.69999999</v>
      </c>
      <c r="G196" s="52">
        <v>84141623.640000001</v>
      </c>
      <c r="H196" s="52">
        <v>132556148.09999999</v>
      </c>
      <c r="I196" s="52">
        <v>314110509.89999998</v>
      </c>
      <c r="J196" s="52">
        <v>179113145.30000001</v>
      </c>
      <c r="K196" s="52">
        <v>133044809.09999999</v>
      </c>
      <c r="L196" s="52">
        <v>133699627</v>
      </c>
      <c r="M196" s="52">
        <v>257399742.69999999</v>
      </c>
      <c r="N196" s="52">
        <v>178668643.69999999</v>
      </c>
      <c r="O196" s="52">
        <v>301210661.10000002</v>
      </c>
      <c r="P196" s="52">
        <v>135367930.80000001</v>
      </c>
      <c r="Q196" s="52">
        <v>382816838.69999999</v>
      </c>
      <c r="R196" s="52">
        <v>185736539.19999999</v>
      </c>
      <c r="S196" s="52">
        <v>300277166.69999999</v>
      </c>
      <c r="T196" s="52">
        <v>79627300.75</v>
      </c>
      <c r="U196" s="52">
        <v>334316476.80000001</v>
      </c>
      <c r="V196" s="52">
        <v>252891258.90000001</v>
      </c>
      <c r="W196" s="52">
        <v>83537252.989999995</v>
      </c>
      <c r="X196" s="52">
        <v>246045617.40000001</v>
      </c>
      <c r="Y196" s="52">
        <v>135774944.09999999</v>
      </c>
      <c r="Z196" s="52">
        <v>136700803.09999999</v>
      </c>
      <c r="AA196" s="52">
        <v>353038758</v>
      </c>
      <c r="AB196" s="52">
        <v>301540898.30000001</v>
      </c>
      <c r="AC196" s="52">
        <v>435075547.60000002</v>
      </c>
      <c r="AD196" s="52">
        <v>29975789.809999999</v>
      </c>
      <c r="AE196" s="52">
        <v>209998513.59999999</v>
      </c>
      <c r="AF196" s="52">
        <v>107218545.09999999</v>
      </c>
      <c r="AG196" s="52">
        <v>358907544.30000001</v>
      </c>
    </row>
    <row r="197" spans="1:33" x14ac:dyDescent="0.35">
      <c r="A197" s="51" t="s">
        <v>493</v>
      </c>
      <c r="B197" s="52">
        <v>20214861.550000001</v>
      </c>
      <c r="C197" s="52">
        <v>14008607.43</v>
      </c>
      <c r="D197" s="52">
        <v>18247026.129999999</v>
      </c>
      <c r="E197" s="52">
        <v>40951997.759999998</v>
      </c>
      <c r="F197" s="52">
        <v>74250208.75</v>
      </c>
      <c r="G197" s="52">
        <v>40706564.530000001</v>
      </c>
      <c r="H197" s="52">
        <v>50392517.530000001</v>
      </c>
      <c r="I197" s="52">
        <v>26445010.07</v>
      </c>
      <c r="J197" s="52">
        <v>57226443.630000003</v>
      </c>
      <c r="K197" s="52">
        <v>18947889.579999998</v>
      </c>
      <c r="L197" s="52">
        <v>42178747.390000001</v>
      </c>
      <c r="M197" s="52">
        <v>77178255.980000004</v>
      </c>
      <c r="N197" s="52">
        <v>68195768.349999994</v>
      </c>
      <c r="O197" s="52">
        <v>192870729.40000001</v>
      </c>
      <c r="P197" s="52">
        <v>59083180.990000002</v>
      </c>
      <c r="Q197" s="52">
        <v>214476795.80000001</v>
      </c>
      <c r="R197" s="52">
        <v>70753531.420000002</v>
      </c>
      <c r="S197" s="52">
        <v>68909391.060000002</v>
      </c>
      <c r="T197" s="52">
        <v>18906874.16</v>
      </c>
      <c r="U197" s="52">
        <v>150690194.30000001</v>
      </c>
      <c r="V197" s="52">
        <v>71641855.079999998</v>
      </c>
      <c r="W197" s="52">
        <v>51357373.009999998</v>
      </c>
      <c r="X197" s="52">
        <v>80663926.799999997</v>
      </c>
      <c r="Y197" s="52">
        <v>29866193.289999999</v>
      </c>
      <c r="Z197" s="52">
        <v>43123109.049999997</v>
      </c>
      <c r="AA197" s="52">
        <v>62514889.020000003</v>
      </c>
      <c r="AB197" s="52">
        <v>94318851.810000002</v>
      </c>
      <c r="AC197" s="52">
        <v>143725106.19999999</v>
      </c>
      <c r="AD197" s="52">
        <v>6665017.6449999996</v>
      </c>
      <c r="AE197" s="52">
        <v>27113332.170000002</v>
      </c>
      <c r="AF197" s="52">
        <v>51717349.270000003</v>
      </c>
      <c r="AG197" s="52">
        <v>94944857.75</v>
      </c>
    </row>
    <row r="198" spans="1:33" x14ac:dyDescent="0.35">
      <c r="A198" s="39"/>
      <c r="B198" s="52">
        <v>38860395.799999997</v>
      </c>
      <c r="C198" s="52">
        <v>19156338.260000002</v>
      </c>
      <c r="D198" s="52">
        <v>34290177.200000003</v>
      </c>
      <c r="E198" s="52">
        <v>90179069.349999994</v>
      </c>
      <c r="F198" s="52">
        <v>9910958.7339999992</v>
      </c>
      <c r="G198" s="52">
        <v>6709028.3329999996</v>
      </c>
      <c r="H198" s="52">
        <v>10086938.699999999</v>
      </c>
      <c r="I198" s="52">
        <v>40165360.450000003</v>
      </c>
      <c r="J198" s="52">
        <v>18018050.879999999</v>
      </c>
      <c r="K198" s="52">
        <v>76907863.109999999</v>
      </c>
      <c r="L198" s="52">
        <v>8682408.8540000003</v>
      </c>
      <c r="M198" s="52">
        <v>43756952.170000002</v>
      </c>
      <c r="N198" s="52">
        <v>36539551.840000004</v>
      </c>
      <c r="O198" s="52">
        <v>45100658.409999996</v>
      </c>
      <c r="P198" s="52">
        <v>39799613.93</v>
      </c>
      <c r="Q198" s="52">
        <v>121820725.40000001</v>
      </c>
      <c r="R198" s="52">
        <v>34757825.030000001</v>
      </c>
      <c r="S198" s="52">
        <v>26769076.91</v>
      </c>
      <c r="T198" s="52">
        <v>20964320.27</v>
      </c>
      <c r="U198" s="52">
        <v>27263028.710000001</v>
      </c>
      <c r="V198" s="52">
        <v>94812876.780000001</v>
      </c>
      <c r="W198" s="52">
        <v>65094801.229999997</v>
      </c>
      <c r="X198" s="52">
        <v>19975310.109999999</v>
      </c>
      <c r="Y198" s="52">
        <v>29890098.190000001</v>
      </c>
      <c r="Z198" s="52">
        <v>29401064.989999998</v>
      </c>
      <c r="AA198" s="52">
        <v>52264501.68</v>
      </c>
      <c r="AB198" s="52">
        <v>30652062.32</v>
      </c>
      <c r="AC198" s="52">
        <v>36463475.390000001</v>
      </c>
      <c r="AD198" s="52">
        <v>9907888.6950000003</v>
      </c>
      <c r="AE198" s="52">
        <v>17756086.300000001</v>
      </c>
      <c r="AF198" s="52">
        <v>8392295.0399999991</v>
      </c>
      <c r="AG198" s="52">
        <v>97025188.109999999</v>
      </c>
    </row>
  </sheetData>
  <phoneticPr fontId="1" type="noConversion"/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148B-6BDA-45A5-8CE8-27117A9778E3}">
  <dimension ref="A1:F190"/>
  <sheetViews>
    <sheetView workbookViewId="0">
      <selection activeCell="H49" sqref="H49"/>
    </sheetView>
  </sheetViews>
  <sheetFormatPr defaultRowHeight="14.15" x14ac:dyDescent="0.35"/>
  <cols>
    <col min="1" max="1" width="20.35546875" customWidth="1"/>
  </cols>
  <sheetData>
    <row r="1" spans="1:6" x14ac:dyDescent="0.35">
      <c r="A1" s="84" t="s">
        <v>6065</v>
      </c>
      <c r="B1" s="84"/>
      <c r="C1" s="84"/>
      <c r="D1" s="84"/>
      <c r="E1" s="84"/>
      <c r="F1" s="84"/>
    </row>
    <row r="2" spans="1:6" x14ac:dyDescent="0.35">
      <c r="A2" s="50"/>
      <c r="B2" s="50" t="s">
        <v>494</v>
      </c>
      <c r="C2" s="50" t="s">
        <v>495</v>
      </c>
      <c r="D2" s="50" t="s">
        <v>496</v>
      </c>
      <c r="E2" s="50" t="s">
        <v>497</v>
      </c>
      <c r="F2" s="50" t="s">
        <v>498</v>
      </c>
    </row>
    <row r="3" spans="1:6" x14ac:dyDescent="0.35">
      <c r="A3" s="50" t="s">
        <v>502</v>
      </c>
      <c r="B3" s="50">
        <v>4.0936000000000003</v>
      </c>
      <c r="C3" s="50">
        <v>3.6674000000000002</v>
      </c>
      <c r="D3" s="50">
        <v>3.5007000000000001</v>
      </c>
      <c r="E3" s="50">
        <v>3.4060999999999999</v>
      </c>
      <c r="F3" s="50">
        <v>3.2995999999999999</v>
      </c>
    </row>
    <row r="4" spans="1:6" x14ac:dyDescent="0.35">
      <c r="A4" s="50" t="s">
        <v>503</v>
      </c>
      <c r="B4" s="50">
        <v>3.6718000000000002</v>
      </c>
      <c r="C4" s="50">
        <v>3.6806000000000001</v>
      </c>
      <c r="D4" s="50">
        <v>3.5143</v>
      </c>
      <c r="E4" s="50">
        <v>3.3521000000000001</v>
      </c>
      <c r="F4" s="50">
        <v>3.2652000000000001</v>
      </c>
    </row>
    <row r="5" spans="1:6" x14ac:dyDescent="0.35">
      <c r="A5" s="50" t="s">
        <v>504</v>
      </c>
      <c r="B5" s="50">
        <v>3.4636</v>
      </c>
      <c r="C5" s="50">
        <v>3.4668000000000001</v>
      </c>
      <c r="D5" s="50">
        <v>3.3365</v>
      </c>
      <c r="E5" s="50">
        <v>3.2040000000000002</v>
      </c>
      <c r="F5" s="50">
        <v>3.1074999999999999</v>
      </c>
    </row>
    <row r="6" spans="1:6" x14ac:dyDescent="0.35">
      <c r="A6" s="50" t="s">
        <v>505</v>
      </c>
      <c r="B6" s="50">
        <v>3.1556999999999999</v>
      </c>
      <c r="C6" s="50">
        <v>2.9329999999999998</v>
      </c>
      <c r="D6" s="50">
        <v>2.8595000000000002</v>
      </c>
      <c r="E6" s="50">
        <v>2.7134</v>
      </c>
      <c r="F6" s="50">
        <v>2.6318000000000001</v>
      </c>
    </row>
    <row r="7" spans="1:6" x14ac:dyDescent="0.35">
      <c r="A7" s="50" t="s">
        <v>506</v>
      </c>
      <c r="B7" s="50">
        <v>3.0874999999999999</v>
      </c>
      <c r="C7" s="50">
        <v>2.7797999999999998</v>
      </c>
      <c r="D7" s="50">
        <v>2.6469999999999998</v>
      </c>
      <c r="E7" s="50">
        <v>2.5264000000000002</v>
      </c>
      <c r="F7" s="50">
        <v>2.4525000000000001</v>
      </c>
    </row>
    <row r="8" spans="1:6" x14ac:dyDescent="0.35">
      <c r="A8" s="50" t="s">
        <v>507</v>
      </c>
      <c r="B8" s="50">
        <v>3.0665</v>
      </c>
      <c r="C8" s="50">
        <v>3.1230000000000002</v>
      </c>
      <c r="D8" s="50">
        <v>3.0245000000000002</v>
      </c>
      <c r="E8" s="50">
        <v>2.9775</v>
      </c>
      <c r="F8" s="50">
        <v>2.8912</v>
      </c>
    </row>
    <row r="9" spans="1:6" x14ac:dyDescent="0.35">
      <c r="A9" s="50" t="s">
        <v>68</v>
      </c>
      <c r="B9" s="50">
        <v>3.0019</v>
      </c>
      <c r="C9" s="50">
        <v>2.6309999999999998</v>
      </c>
      <c r="D9" s="50">
        <v>2.5423</v>
      </c>
      <c r="E9" s="50">
        <v>2.4287999999999998</v>
      </c>
      <c r="F9" s="50">
        <v>2.3651</v>
      </c>
    </row>
    <row r="10" spans="1:6" x14ac:dyDescent="0.35">
      <c r="A10" s="50" t="s">
        <v>75</v>
      </c>
      <c r="B10" s="50">
        <v>2.7723</v>
      </c>
      <c r="C10" s="50">
        <v>2.4607999999999999</v>
      </c>
      <c r="D10" s="50">
        <v>2.4270999999999998</v>
      </c>
      <c r="E10" s="50">
        <v>2.3252999999999999</v>
      </c>
      <c r="F10" s="50">
        <v>2.2584</v>
      </c>
    </row>
    <row r="11" spans="1:6" x14ac:dyDescent="0.35">
      <c r="A11" s="50" t="s">
        <v>69</v>
      </c>
      <c r="B11" s="50">
        <v>2.7073999999999998</v>
      </c>
      <c r="C11" s="50">
        <v>2.4022999999999999</v>
      </c>
      <c r="D11" s="50">
        <v>2.5575999999999999</v>
      </c>
      <c r="E11" s="50">
        <v>2.4443000000000001</v>
      </c>
      <c r="F11" s="50">
        <v>2.3780000000000001</v>
      </c>
    </row>
    <row r="12" spans="1:6" x14ac:dyDescent="0.35">
      <c r="A12" s="50" t="s">
        <v>70</v>
      </c>
      <c r="B12" s="50">
        <v>2.4546999999999999</v>
      </c>
      <c r="C12" s="50">
        <v>2.3694999999999999</v>
      </c>
      <c r="D12" s="50">
        <v>2.2496999999999998</v>
      </c>
      <c r="E12" s="50">
        <v>2.3026</v>
      </c>
      <c r="F12" s="50">
        <v>2.2326000000000001</v>
      </c>
    </row>
    <row r="13" spans="1:6" x14ac:dyDescent="0.35">
      <c r="A13" s="50" t="s">
        <v>71</v>
      </c>
      <c r="B13" s="50">
        <v>2.3283</v>
      </c>
      <c r="C13" s="50">
        <v>2.0661</v>
      </c>
      <c r="D13" s="50">
        <v>1.9629000000000001</v>
      </c>
      <c r="E13" s="50">
        <v>1.931</v>
      </c>
      <c r="F13" s="50">
        <v>1.8826000000000001</v>
      </c>
    </row>
    <row r="14" spans="1:6" x14ac:dyDescent="0.35">
      <c r="A14" s="50" t="s">
        <v>72</v>
      </c>
      <c r="B14" s="50">
        <v>2.2132000000000001</v>
      </c>
      <c r="C14" s="50">
        <v>2.2147000000000001</v>
      </c>
      <c r="D14" s="50">
        <v>2.2595000000000001</v>
      </c>
      <c r="E14" s="50">
        <v>2.1888999999999998</v>
      </c>
      <c r="F14" s="50">
        <v>2.1208</v>
      </c>
    </row>
    <row r="15" spans="1:6" x14ac:dyDescent="0.35">
      <c r="A15" s="50" t="s">
        <v>73</v>
      </c>
      <c r="B15" s="50">
        <v>2.0232999999999999</v>
      </c>
      <c r="C15" s="50">
        <v>1.9939</v>
      </c>
      <c r="D15" s="50">
        <v>1.9104000000000001</v>
      </c>
      <c r="E15" s="50">
        <v>1.8169999999999999</v>
      </c>
      <c r="F15" s="50">
        <v>2.4037999999999999</v>
      </c>
    </row>
    <row r="16" spans="1:6" x14ac:dyDescent="0.35">
      <c r="A16" s="50" t="s">
        <v>422</v>
      </c>
      <c r="B16" s="50">
        <v>1.9456</v>
      </c>
      <c r="C16" s="50">
        <v>1.9585999999999999</v>
      </c>
      <c r="D16" s="50">
        <v>1.8922000000000001</v>
      </c>
      <c r="E16" s="50">
        <v>1.9312</v>
      </c>
      <c r="F16" s="50">
        <v>1.8731</v>
      </c>
    </row>
    <row r="17" spans="1:6" x14ac:dyDescent="0.35">
      <c r="A17" s="50" t="s">
        <v>468</v>
      </c>
      <c r="B17" s="50">
        <v>1.9051</v>
      </c>
      <c r="C17" s="50">
        <v>1.9862</v>
      </c>
      <c r="D17" s="50">
        <v>1.9039999999999999</v>
      </c>
      <c r="E17" s="50">
        <v>1.9387000000000001</v>
      </c>
      <c r="F17" s="50">
        <v>1.8831</v>
      </c>
    </row>
    <row r="18" spans="1:6" x14ac:dyDescent="0.35">
      <c r="A18" s="50" t="s">
        <v>389</v>
      </c>
      <c r="B18" s="50">
        <v>1.8016000000000001</v>
      </c>
      <c r="C18" s="50">
        <v>1.6361000000000001</v>
      </c>
      <c r="D18" s="50">
        <v>1.7361</v>
      </c>
      <c r="E18" s="50">
        <v>1.6587000000000001</v>
      </c>
      <c r="F18" s="50">
        <v>1.6731</v>
      </c>
    </row>
    <row r="19" spans="1:6" x14ac:dyDescent="0.35">
      <c r="A19" s="50" t="s">
        <v>430</v>
      </c>
      <c r="B19" s="50">
        <v>1.6647000000000001</v>
      </c>
      <c r="C19" s="50">
        <v>1.62</v>
      </c>
      <c r="D19" s="50">
        <v>1.6274999999999999</v>
      </c>
      <c r="E19" s="50">
        <v>1.544</v>
      </c>
      <c r="F19" s="50">
        <v>1.5286</v>
      </c>
    </row>
    <row r="20" spans="1:6" x14ac:dyDescent="0.35">
      <c r="A20" s="50" t="s">
        <v>450</v>
      </c>
      <c r="B20" s="50">
        <v>1.5761000000000001</v>
      </c>
      <c r="C20" s="50">
        <v>1.3854</v>
      </c>
      <c r="D20" s="50">
        <v>1.323</v>
      </c>
      <c r="E20" s="50">
        <v>1.2517</v>
      </c>
      <c r="F20" s="50">
        <v>1.2152000000000001</v>
      </c>
    </row>
    <row r="21" spans="1:6" x14ac:dyDescent="0.35">
      <c r="A21" s="50" t="s">
        <v>446</v>
      </c>
      <c r="B21" s="50">
        <v>1.4997</v>
      </c>
      <c r="C21" s="50">
        <v>1.3513999999999999</v>
      </c>
      <c r="D21" s="50">
        <v>1.4762999999999999</v>
      </c>
      <c r="E21" s="50">
        <v>1.4066000000000001</v>
      </c>
      <c r="F21" s="50">
        <v>1.369</v>
      </c>
    </row>
    <row r="22" spans="1:6" x14ac:dyDescent="0.35">
      <c r="A22" s="50" t="s">
        <v>6077</v>
      </c>
      <c r="B22" s="50">
        <v>1.3611</v>
      </c>
      <c r="C22" s="50">
        <v>1.1933</v>
      </c>
      <c r="D22" s="50">
        <v>1.2047000000000001</v>
      </c>
      <c r="E22" s="50">
        <v>1.1878</v>
      </c>
      <c r="F22" s="50">
        <v>1.1655</v>
      </c>
    </row>
    <row r="23" spans="1:6" x14ac:dyDescent="0.35">
      <c r="A23" s="50" t="s">
        <v>337</v>
      </c>
      <c r="B23" s="50">
        <v>1.3420000000000001</v>
      </c>
      <c r="C23" s="50">
        <v>1.1773</v>
      </c>
      <c r="D23" s="50">
        <v>1.1379999999999999</v>
      </c>
      <c r="E23" s="50">
        <v>1.0992</v>
      </c>
      <c r="F23" s="50">
        <v>1.1503000000000001</v>
      </c>
    </row>
    <row r="24" spans="1:6" x14ac:dyDescent="0.35">
      <c r="A24" s="50" t="s">
        <v>352</v>
      </c>
      <c r="B24" s="50">
        <v>1.3299000000000001</v>
      </c>
      <c r="C24" s="50">
        <v>1.962</v>
      </c>
      <c r="D24" s="50">
        <v>1.921</v>
      </c>
      <c r="E24" s="50">
        <v>1.9663999999999999</v>
      </c>
      <c r="F24" s="50">
        <v>1.9129</v>
      </c>
    </row>
    <row r="25" spans="1:6" x14ac:dyDescent="0.35">
      <c r="A25" s="50" t="s">
        <v>399</v>
      </c>
      <c r="B25" s="50">
        <v>1.1538999999999999</v>
      </c>
      <c r="C25" s="50">
        <v>1.0914999999999999</v>
      </c>
      <c r="D25" s="50">
        <v>1.0378000000000001</v>
      </c>
      <c r="E25" s="50">
        <v>0.98087000000000002</v>
      </c>
      <c r="F25" s="50">
        <v>0.95294000000000001</v>
      </c>
    </row>
    <row r="26" spans="1:6" x14ac:dyDescent="0.35">
      <c r="A26" s="50" t="s">
        <v>420</v>
      </c>
      <c r="B26" s="50">
        <v>1.0952</v>
      </c>
      <c r="C26" s="50">
        <v>0.98385</v>
      </c>
      <c r="D26" s="50">
        <v>1.0308999999999999</v>
      </c>
      <c r="E26" s="50">
        <v>1.0136000000000001</v>
      </c>
      <c r="F26" s="50">
        <v>1.0794999999999999</v>
      </c>
    </row>
    <row r="27" spans="1:6" x14ac:dyDescent="0.35">
      <c r="A27" s="50" t="s">
        <v>406</v>
      </c>
      <c r="B27" s="50">
        <v>1.0951</v>
      </c>
      <c r="C27" s="50">
        <v>1.0956999999999999</v>
      </c>
      <c r="D27" s="50">
        <v>1.1201000000000001</v>
      </c>
      <c r="E27" s="50">
        <v>1.1475</v>
      </c>
      <c r="F27" s="50">
        <v>1.1492</v>
      </c>
    </row>
    <row r="28" spans="1:6" x14ac:dyDescent="0.35">
      <c r="A28" s="50" t="s">
        <v>416</v>
      </c>
      <c r="B28" s="50">
        <v>1.0806</v>
      </c>
      <c r="C28" s="50">
        <v>1.0733999999999999</v>
      </c>
      <c r="D28" s="50">
        <v>1.0931</v>
      </c>
      <c r="E28" s="50">
        <v>1.0971</v>
      </c>
      <c r="F28" s="50">
        <v>1.0845</v>
      </c>
    </row>
    <row r="29" spans="1:6" x14ac:dyDescent="0.35">
      <c r="A29" s="50" t="s">
        <v>383</v>
      </c>
      <c r="B29" s="50">
        <v>1.0794999999999999</v>
      </c>
      <c r="C29" s="50">
        <v>0.98787000000000003</v>
      </c>
      <c r="D29" s="50">
        <v>1.0121</v>
      </c>
      <c r="E29" s="50">
        <v>1.0682</v>
      </c>
      <c r="F29" s="50">
        <v>1.0426</v>
      </c>
    </row>
    <row r="30" spans="1:6" x14ac:dyDescent="0.35">
      <c r="A30" s="50" t="s">
        <v>323</v>
      </c>
      <c r="B30" s="50">
        <v>1.0687</v>
      </c>
      <c r="C30" s="50">
        <v>0.97657000000000005</v>
      </c>
      <c r="D30" s="50">
        <v>0.95589000000000002</v>
      </c>
      <c r="E30" s="50">
        <v>1.0905</v>
      </c>
      <c r="F30" s="50">
        <v>1.1518999999999999</v>
      </c>
    </row>
    <row r="31" spans="1:6" x14ac:dyDescent="0.35">
      <c r="A31" s="50" t="s">
        <v>414</v>
      </c>
      <c r="B31" s="50">
        <v>1.0468999999999999</v>
      </c>
      <c r="C31" s="50">
        <v>0.96357000000000004</v>
      </c>
      <c r="D31" s="50">
        <v>0.93115999999999999</v>
      </c>
      <c r="E31" s="50">
        <v>0.88702000000000003</v>
      </c>
      <c r="F31" s="50">
        <v>0.89307999999999998</v>
      </c>
    </row>
    <row r="32" spans="1:6" x14ac:dyDescent="0.35">
      <c r="A32" s="50" t="s">
        <v>438</v>
      </c>
      <c r="B32" s="50">
        <v>1.0384</v>
      </c>
      <c r="C32" s="50">
        <v>1.0978000000000001</v>
      </c>
      <c r="D32" s="50">
        <v>1.0900000000000001</v>
      </c>
      <c r="E32" s="50">
        <v>1.1353</v>
      </c>
      <c r="F32" s="50">
        <v>1.1044</v>
      </c>
    </row>
    <row r="33" spans="1:6" x14ac:dyDescent="0.35">
      <c r="A33" s="50" t="s">
        <v>492</v>
      </c>
      <c r="B33" s="50">
        <v>1.0203</v>
      </c>
      <c r="C33" s="50">
        <v>0.99443999999999999</v>
      </c>
      <c r="D33" s="50">
        <v>0.94991999999999999</v>
      </c>
      <c r="E33" s="50">
        <v>0.90693000000000001</v>
      </c>
      <c r="F33" s="50">
        <v>0.88083999999999996</v>
      </c>
    </row>
    <row r="34" spans="1:6" x14ac:dyDescent="0.35">
      <c r="A34" s="50" t="s">
        <v>314</v>
      </c>
      <c r="B34" s="50">
        <v>0.98970999999999998</v>
      </c>
      <c r="C34" s="50">
        <v>0.99160000000000004</v>
      </c>
      <c r="D34" s="50">
        <v>0.94486999999999999</v>
      </c>
      <c r="E34" s="50">
        <v>0.91405999999999998</v>
      </c>
      <c r="F34" s="50">
        <v>0.89276999999999995</v>
      </c>
    </row>
    <row r="35" spans="1:6" x14ac:dyDescent="0.35">
      <c r="A35" s="50" t="s">
        <v>483</v>
      </c>
      <c r="B35" s="50">
        <v>0.95540999999999998</v>
      </c>
      <c r="C35" s="50">
        <v>1.0829</v>
      </c>
      <c r="D35" s="50">
        <v>1.0387999999999999</v>
      </c>
      <c r="E35" s="50">
        <v>0.98331999999999997</v>
      </c>
      <c r="F35" s="50">
        <v>0.95291000000000003</v>
      </c>
    </row>
    <row r="36" spans="1:6" x14ac:dyDescent="0.35">
      <c r="A36" s="50" t="s">
        <v>327</v>
      </c>
      <c r="B36" s="50">
        <v>0.94672999999999996</v>
      </c>
      <c r="C36" s="50">
        <v>1.0289999999999999</v>
      </c>
      <c r="D36" s="50">
        <v>0.97689000000000004</v>
      </c>
      <c r="E36" s="50">
        <v>1.0008999999999999</v>
      </c>
      <c r="F36" s="50">
        <v>0.97097</v>
      </c>
    </row>
    <row r="37" spans="1:6" x14ac:dyDescent="0.35">
      <c r="A37" s="50" t="s">
        <v>432</v>
      </c>
      <c r="B37" s="50">
        <v>0.93537000000000003</v>
      </c>
      <c r="C37" s="50">
        <v>1.016</v>
      </c>
      <c r="D37" s="50">
        <v>1.0806</v>
      </c>
      <c r="E37" s="50">
        <v>1.0210999999999999</v>
      </c>
      <c r="F37" s="50">
        <v>1.0649</v>
      </c>
    </row>
    <row r="38" spans="1:6" x14ac:dyDescent="0.35">
      <c r="A38" s="50" t="s">
        <v>461</v>
      </c>
      <c r="B38" s="50">
        <v>0.91810000000000003</v>
      </c>
      <c r="C38" s="50">
        <v>1.107</v>
      </c>
      <c r="D38" s="50">
        <v>1.1148</v>
      </c>
      <c r="E38" s="50">
        <v>1.0530999999999999</v>
      </c>
      <c r="F38" s="50">
        <v>1.0239</v>
      </c>
    </row>
    <row r="39" spans="1:6" x14ac:dyDescent="0.35">
      <c r="A39" s="50" t="s">
        <v>490</v>
      </c>
      <c r="B39" s="50">
        <v>0.90917999999999999</v>
      </c>
      <c r="C39" s="50">
        <v>0.86434</v>
      </c>
      <c r="D39" s="50">
        <v>0.83355000000000001</v>
      </c>
      <c r="E39" s="50">
        <v>0.87044999999999995</v>
      </c>
      <c r="F39" s="50">
        <v>0.87904000000000004</v>
      </c>
    </row>
    <row r="40" spans="1:6" x14ac:dyDescent="0.35">
      <c r="A40" s="50" t="s">
        <v>451</v>
      </c>
      <c r="B40" s="50">
        <v>0.86346999999999996</v>
      </c>
      <c r="C40" s="50">
        <v>0.76273999999999997</v>
      </c>
      <c r="D40" s="50">
        <v>0.75549999999999995</v>
      </c>
      <c r="E40" s="50">
        <v>0.86265000000000003</v>
      </c>
      <c r="F40" s="50">
        <v>0.83638999999999997</v>
      </c>
    </row>
    <row r="41" spans="1:6" x14ac:dyDescent="0.35">
      <c r="A41" s="50" t="s">
        <v>315</v>
      </c>
      <c r="B41" s="50">
        <v>0.86173</v>
      </c>
      <c r="C41" s="50">
        <v>0.84179000000000004</v>
      </c>
      <c r="D41" s="50">
        <v>0.85236000000000001</v>
      </c>
      <c r="E41" s="50">
        <v>0.80747999999999998</v>
      </c>
      <c r="F41" s="50">
        <v>0.80301</v>
      </c>
    </row>
    <row r="42" spans="1:6" x14ac:dyDescent="0.35">
      <c r="A42" s="50" t="s">
        <v>385</v>
      </c>
      <c r="B42" s="50">
        <v>0.85609999999999997</v>
      </c>
      <c r="C42" s="50">
        <v>0.79240999999999995</v>
      </c>
      <c r="D42" s="50">
        <v>0.79691000000000001</v>
      </c>
      <c r="E42" s="50">
        <v>0.75599000000000005</v>
      </c>
      <c r="F42" s="50">
        <v>0.78008999999999995</v>
      </c>
    </row>
    <row r="43" spans="1:6" x14ac:dyDescent="0.35">
      <c r="A43" s="50" t="s">
        <v>481</v>
      </c>
      <c r="B43" s="50">
        <v>0.85489999999999999</v>
      </c>
      <c r="C43" s="50">
        <v>0.88000999999999996</v>
      </c>
      <c r="D43" s="50">
        <v>0.83564000000000005</v>
      </c>
      <c r="E43" s="50">
        <v>0.83960000000000001</v>
      </c>
      <c r="F43" s="50">
        <v>0.81645999999999996</v>
      </c>
    </row>
    <row r="44" spans="1:6" x14ac:dyDescent="0.35">
      <c r="A44" s="50" t="s">
        <v>472</v>
      </c>
      <c r="B44" s="50">
        <v>0.84399000000000002</v>
      </c>
      <c r="C44" s="50">
        <v>0.88693999999999995</v>
      </c>
      <c r="D44" s="50">
        <v>0.84309000000000001</v>
      </c>
      <c r="E44" s="50">
        <v>0.87802999999999998</v>
      </c>
      <c r="F44" s="50">
        <v>0.85751999999999995</v>
      </c>
    </row>
    <row r="45" spans="1:6" x14ac:dyDescent="0.35">
      <c r="A45" s="50" t="s">
        <v>499</v>
      </c>
      <c r="B45" s="50">
        <v>0.83165999999999995</v>
      </c>
      <c r="C45" s="50">
        <v>0.81537999999999999</v>
      </c>
      <c r="D45" s="50">
        <v>0.80457000000000001</v>
      </c>
      <c r="E45" s="50">
        <v>0.76783999999999997</v>
      </c>
      <c r="F45" s="50">
        <v>0.86290999999999995</v>
      </c>
    </row>
    <row r="46" spans="1:6" x14ac:dyDescent="0.35">
      <c r="A46" s="50" t="s">
        <v>375</v>
      </c>
      <c r="B46" s="50">
        <v>0.81764000000000003</v>
      </c>
      <c r="C46" s="50">
        <v>0.77371999999999996</v>
      </c>
      <c r="D46" s="50">
        <v>0.79986999999999997</v>
      </c>
      <c r="E46" s="50">
        <v>0.877</v>
      </c>
      <c r="F46" s="50">
        <v>0.85070000000000001</v>
      </c>
    </row>
    <row r="47" spans="1:6" x14ac:dyDescent="0.35">
      <c r="A47" s="50" t="s">
        <v>359</v>
      </c>
      <c r="B47" s="50">
        <v>0.81184999999999996</v>
      </c>
      <c r="C47" s="50">
        <v>0.90486999999999995</v>
      </c>
      <c r="D47" s="50">
        <v>0.87756000000000001</v>
      </c>
      <c r="E47" s="50">
        <v>0.82887</v>
      </c>
      <c r="F47" s="50">
        <v>0.80449000000000004</v>
      </c>
    </row>
    <row r="48" spans="1:6" x14ac:dyDescent="0.35">
      <c r="A48" s="50" t="s">
        <v>400</v>
      </c>
      <c r="B48" s="50">
        <v>0.81164000000000003</v>
      </c>
      <c r="C48" s="50">
        <v>0.85931999999999997</v>
      </c>
      <c r="D48" s="50">
        <v>0.97777999999999998</v>
      </c>
      <c r="E48" s="50">
        <v>0.95709</v>
      </c>
      <c r="F48" s="50">
        <v>0.94854000000000005</v>
      </c>
    </row>
    <row r="49" spans="1:6" x14ac:dyDescent="0.35">
      <c r="A49" s="50" t="s">
        <v>409</v>
      </c>
      <c r="B49" s="50">
        <v>0.80488999999999999</v>
      </c>
      <c r="C49" s="50">
        <v>0.71828999999999998</v>
      </c>
      <c r="D49" s="50">
        <v>0.68786999999999998</v>
      </c>
      <c r="E49" s="50">
        <v>0.65312999999999999</v>
      </c>
      <c r="F49" s="50">
        <v>0.66944999999999999</v>
      </c>
    </row>
    <row r="50" spans="1:6" x14ac:dyDescent="0.35">
      <c r="A50" s="50" t="s">
        <v>457</v>
      </c>
      <c r="B50" s="50">
        <v>0.80071000000000003</v>
      </c>
      <c r="C50" s="50">
        <v>0.70142000000000004</v>
      </c>
      <c r="D50" s="50">
        <v>0.76966999999999997</v>
      </c>
      <c r="E50" s="50">
        <v>1.0076000000000001</v>
      </c>
      <c r="F50" s="50">
        <v>0.97694000000000003</v>
      </c>
    </row>
    <row r="51" spans="1:6" x14ac:dyDescent="0.35">
      <c r="A51" s="50" t="s">
        <v>365</v>
      </c>
      <c r="B51" s="50">
        <v>0.79954000000000003</v>
      </c>
      <c r="C51" s="50">
        <v>1.0801000000000001</v>
      </c>
      <c r="D51" s="50">
        <v>1.0303</v>
      </c>
      <c r="E51" s="50">
        <v>1.0075000000000001</v>
      </c>
      <c r="F51" s="50">
        <v>1.0657000000000001</v>
      </c>
    </row>
    <row r="52" spans="1:6" x14ac:dyDescent="0.35">
      <c r="A52" s="50" t="s">
        <v>500</v>
      </c>
      <c r="B52" s="50">
        <v>0.77054999999999996</v>
      </c>
      <c r="C52" s="50">
        <v>0.76863000000000004</v>
      </c>
      <c r="D52" s="50">
        <v>0.74807000000000001</v>
      </c>
      <c r="E52" s="50">
        <v>0.71323999999999999</v>
      </c>
      <c r="F52" s="50">
        <v>0.72324999999999995</v>
      </c>
    </row>
    <row r="53" spans="1:6" x14ac:dyDescent="0.35">
      <c r="A53" s="50" t="s">
        <v>335</v>
      </c>
      <c r="B53" s="50">
        <v>0.76819999999999999</v>
      </c>
      <c r="C53" s="50">
        <v>0.81759000000000004</v>
      </c>
      <c r="D53" s="50">
        <v>0.83460999999999996</v>
      </c>
      <c r="E53" s="50">
        <v>0.90024000000000004</v>
      </c>
      <c r="F53" s="50">
        <v>0.92518999999999996</v>
      </c>
    </row>
    <row r="54" spans="1:6" x14ac:dyDescent="0.35">
      <c r="A54" s="50" t="s">
        <v>328</v>
      </c>
      <c r="B54" s="50">
        <v>0.76519000000000004</v>
      </c>
      <c r="C54" s="50">
        <v>0.71474000000000004</v>
      </c>
      <c r="D54" s="50">
        <v>0.69764999999999999</v>
      </c>
      <c r="E54" s="50">
        <v>0.97587000000000002</v>
      </c>
      <c r="F54" s="50">
        <v>1.0101</v>
      </c>
    </row>
    <row r="55" spans="1:6" x14ac:dyDescent="0.35">
      <c r="A55" s="50" t="s">
        <v>370</v>
      </c>
      <c r="B55" s="50">
        <v>0.76400000000000001</v>
      </c>
      <c r="C55" s="50">
        <v>0.67844000000000004</v>
      </c>
      <c r="D55" s="50">
        <v>0.67544999999999999</v>
      </c>
      <c r="E55" s="50">
        <v>0.64697000000000005</v>
      </c>
      <c r="F55" s="50">
        <v>0.62934000000000001</v>
      </c>
    </row>
    <row r="56" spans="1:6" x14ac:dyDescent="0.35">
      <c r="A56" s="50" t="s">
        <v>347</v>
      </c>
      <c r="B56" s="50">
        <v>0.74997999999999998</v>
      </c>
      <c r="C56" s="50">
        <v>0.66549000000000003</v>
      </c>
      <c r="D56" s="50">
        <v>0.80833999999999995</v>
      </c>
      <c r="E56" s="50">
        <v>0.81164999999999998</v>
      </c>
      <c r="F56" s="50">
        <v>0.79022000000000003</v>
      </c>
    </row>
    <row r="57" spans="1:6" x14ac:dyDescent="0.35">
      <c r="A57" s="50" t="s">
        <v>311</v>
      </c>
      <c r="B57" s="50">
        <v>0.74617</v>
      </c>
      <c r="C57" s="50">
        <v>0.71184999999999998</v>
      </c>
      <c r="D57" s="50">
        <v>0.86924000000000001</v>
      </c>
      <c r="E57" s="50">
        <v>0.84931999999999996</v>
      </c>
      <c r="F57" s="50">
        <v>0.83704000000000001</v>
      </c>
    </row>
    <row r="58" spans="1:6" x14ac:dyDescent="0.35">
      <c r="A58" s="50" t="s">
        <v>313</v>
      </c>
      <c r="B58" s="50">
        <v>0.73660000000000003</v>
      </c>
      <c r="C58" s="50">
        <v>0.85143999999999997</v>
      </c>
      <c r="D58" s="50">
        <v>0.87341999999999997</v>
      </c>
      <c r="E58" s="50">
        <v>0.85968999999999995</v>
      </c>
      <c r="F58" s="50">
        <v>0.83648999999999996</v>
      </c>
    </row>
    <row r="59" spans="1:6" x14ac:dyDescent="0.35">
      <c r="A59" s="50" t="s">
        <v>439</v>
      </c>
      <c r="B59" s="50">
        <v>0.71316999999999997</v>
      </c>
      <c r="C59" s="50">
        <v>0.63617000000000001</v>
      </c>
      <c r="D59" s="50">
        <v>0.60458999999999996</v>
      </c>
      <c r="E59" s="50">
        <v>0.57203000000000004</v>
      </c>
      <c r="F59" s="50">
        <v>0.59863</v>
      </c>
    </row>
    <row r="60" spans="1:6" x14ac:dyDescent="0.35">
      <c r="A60" s="50" t="s">
        <v>378</v>
      </c>
      <c r="B60" s="50">
        <v>0.70974999999999999</v>
      </c>
      <c r="C60" s="50">
        <v>0.69484000000000001</v>
      </c>
      <c r="D60" s="50">
        <v>0.65981000000000001</v>
      </c>
      <c r="E60" s="50">
        <v>0.62351000000000001</v>
      </c>
      <c r="F60" s="50">
        <v>0.60692999999999997</v>
      </c>
    </row>
    <row r="61" spans="1:6" x14ac:dyDescent="0.35">
      <c r="A61" s="50" t="s">
        <v>344</v>
      </c>
      <c r="B61" s="50">
        <v>0.70128999999999997</v>
      </c>
      <c r="C61" s="50">
        <v>0.61826000000000003</v>
      </c>
      <c r="D61" s="50">
        <v>0.65368999999999999</v>
      </c>
      <c r="E61" s="50">
        <v>0.62824999999999998</v>
      </c>
      <c r="F61" s="50">
        <v>0.61783999999999994</v>
      </c>
    </row>
    <row r="62" spans="1:6" x14ac:dyDescent="0.35">
      <c r="A62" s="50" t="s">
        <v>397</v>
      </c>
      <c r="B62" s="50">
        <v>0.69608999999999999</v>
      </c>
      <c r="C62" s="50">
        <v>0.61038000000000003</v>
      </c>
      <c r="D62" s="50">
        <v>0.65554999999999997</v>
      </c>
      <c r="E62" s="50">
        <v>0.66996999999999995</v>
      </c>
      <c r="F62" s="50">
        <v>0.64924999999999999</v>
      </c>
    </row>
    <row r="63" spans="1:6" x14ac:dyDescent="0.35">
      <c r="A63" s="50" t="s">
        <v>369</v>
      </c>
      <c r="B63" s="50">
        <v>0.69457000000000002</v>
      </c>
      <c r="C63" s="50">
        <v>0.78159999999999996</v>
      </c>
      <c r="D63" s="50">
        <v>0.74875999999999998</v>
      </c>
      <c r="E63" s="50">
        <v>0.71603000000000006</v>
      </c>
      <c r="F63" s="50">
        <v>0.76683000000000001</v>
      </c>
    </row>
    <row r="64" spans="1:6" x14ac:dyDescent="0.35">
      <c r="A64" s="50" t="s">
        <v>431</v>
      </c>
      <c r="B64" s="50">
        <v>0.69377</v>
      </c>
      <c r="C64" s="50">
        <v>0.78205000000000002</v>
      </c>
      <c r="D64" s="50">
        <v>0.77541000000000004</v>
      </c>
      <c r="E64" s="50">
        <v>0.73711000000000004</v>
      </c>
      <c r="F64" s="50">
        <v>0.72687999999999997</v>
      </c>
    </row>
    <row r="65" spans="1:6" x14ac:dyDescent="0.35">
      <c r="A65" s="50" t="s">
        <v>377</v>
      </c>
      <c r="B65" s="50">
        <v>0.68972999999999995</v>
      </c>
      <c r="C65" s="50">
        <v>0.65651999999999999</v>
      </c>
      <c r="D65" s="50">
        <v>0.71828000000000003</v>
      </c>
      <c r="E65" s="50">
        <v>0.72006999999999999</v>
      </c>
      <c r="F65" s="50">
        <v>0.70501000000000003</v>
      </c>
    </row>
    <row r="66" spans="1:6" x14ac:dyDescent="0.35">
      <c r="A66" s="50" t="s">
        <v>474</v>
      </c>
      <c r="B66" s="50">
        <v>0.68898999999999999</v>
      </c>
      <c r="C66" s="50">
        <v>0.95581000000000005</v>
      </c>
      <c r="D66" s="50">
        <v>0.93960999999999995</v>
      </c>
      <c r="E66" s="50">
        <v>1.0580000000000001</v>
      </c>
      <c r="F66" s="50">
        <v>1.0249999999999999</v>
      </c>
    </row>
    <row r="67" spans="1:6" x14ac:dyDescent="0.35">
      <c r="A67" s="50" t="s">
        <v>433</v>
      </c>
      <c r="B67" s="50">
        <v>0.68505000000000005</v>
      </c>
      <c r="C67" s="50">
        <v>0.69479999999999997</v>
      </c>
      <c r="D67" s="50">
        <v>0.71136999999999995</v>
      </c>
      <c r="E67" s="50">
        <v>0.67581999999999998</v>
      </c>
      <c r="F67" s="50">
        <v>0.67030000000000001</v>
      </c>
    </row>
    <row r="68" spans="1:6" x14ac:dyDescent="0.35">
      <c r="A68" s="50" t="s">
        <v>469</v>
      </c>
      <c r="B68" s="50">
        <v>0.68025000000000002</v>
      </c>
      <c r="C68" s="50">
        <v>0.83264000000000005</v>
      </c>
      <c r="D68" s="50">
        <v>0.81025999999999998</v>
      </c>
      <c r="E68" s="50">
        <v>0.76693999999999996</v>
      </c>
      <c r="F68" s="50">
        <v>0.74382999999999999</v>
      </c>
    </row>
    <row r="69" spans="1:6" x14ac:dyDescent="0.35">
      <c r="A69" s="50" t="s">
        <v>484</v>
      </c>
      <c r="B69" s="50">
        <v>0.67695000000000005</v>
      </c>
      <c r="C69" s="50">
        <v>0.69398000000000004</v>
      </c>
      <c r="D69" s="50">
        <v>0.67754000000000003</v>
      </c>
      <c r="E69" s="50">
        <v>0.64227999999999996</v>
      </c>
      <c r="F69" s="50">
        <v>0.68637999999999999</v>
      </c>
    </row>
    <row r="70" spans="1:6" x14ac:dyDescent="0.35">
      <c r="A70" s="50" t="s">
        <v>391</v>
      </c>
      <c r="B70" s="50">
        <v>0.67264999999999997</v>
      </c>
      <c r="C70" s="50">
        <v>0.61555000000000004</v>
      </c>
      <c r="D70" s="50">
        <v>0.58460000000000001</v>
      </c>
      <c r="E70" s="50">
        <v>0.55266999999999999</v>
      </c>
      <c r="F70" s="50">
        <v>0.53891999999999995</v>
      </c>
    </row>
    <row r="71" spans="1:6" x14ac:dyDescent="0.35">
      <c r="A71" s="50" t="s">
        <v>462</v>
      </c>
      <c r="B71" s="50">
        <v>0.67161999999999999</v>
      </c>
      <c r="C71" s="50">
        <v>0.64061999999999997</v>
      </c>
      <c r="D71" s="50">
        <v>0.76237999999999995</v>
      </c>
      <c r="E71" s="50">
        <v>0.73106000000000004</v>
      </c>
      <c r="F71" s="50">
        <v>0.73321000000000003</v>
      </c>
    </row>
    <row r="72" spans="1:6" x14ac:dyDescent="0.35">
      <c r="A72" s="50" t="s">
        <v>424</v>
      </c>
      <c r="B72" s="50">
        <v>0.65641000000000005</v>
      </c>
      <c r="C72" s="50">
        <v>0.72502999999999995</v>
      </c>
      <c r="D72" s="50">
        <v>0.68905000000000005</v>
      </c>
      <c r="E72" s="50">
        <v>0.87931999999999999</v>
      </c>
      <c r="F72" s="50">
        <v>0.88424000000000003</v>
      </c>
    </row>
    <row r="73" spans="1:6" x14ac:dyDescent="0.35">
      <c r="A73" s="50" t="s">
        <v>382</v>
      </c>
      <c r="B73" s="50">
        <v>0.63851000000000002</v>
      </c>
      <c r="C73" s="50">
        <v>0.65122999999999998</v>
      </c>
      <c r="D73" s="50">
        <v>0.62741000000000002</v>
      </c>
      <c r="E73" s="50">
        <v>0.59926999999999997</v>
      </c>
      <c r="F73" s="50">
        <v>0.62775999999999998</v>
      </c>
    </row>
    <row r="74" spans="1:6" x14ac:dyDescent="0.35">
      <c r="A74" s="50" t="s">
        <v>403</v>
      </c>
      <c r="B74" s="50">
        <v>0.63283999999999996</v>
      </c>
      <c r="C74" s="50">
        <v>0.63578999999999997</v>
      </c>
      <c r="D74" s="50">
        <v>0.62482000000000004</v>
      </c>
      <c r="E74" s="50">
        <v>0.60392000000000001</v>
      </c>
      <c r="F74" s="50">
        <v>0.59148999999999996</v>
      </c>
    </row>
    <row r="75" spans="1:6" x14ac:dyDescent="0.35">
      <c r="A75" s="50" t="s">
        <v>465</v>
      </c>
      <c r="B75" s="50">
        <v>0.61029</v>
      </c>
      <c r="C75" s="50">
        <v>0.53424000000000005</v>
      </c>
      <c r="D75" s="50">
        <v>0.55986999999999998</v>
      </c>
      <c r="E75" s="50">
        <v>0.52924000000000004</v>
      </c>
      <c r="F75" s="50">
        <v>0.59111000000000002</v>
      </c>
    </row>
    <row r="76" spans="1:6" x14ac:dyDescent="0.35">
      <c r="A76" s="50" t="s">
        <v>363</v>
      </c>
      <c r="B76" s="50">
        <v>0.59343999999999997</v>
      </c>
      <c r="C76" s="50">
        <v>0.93028999999999995</v>
      </c>
      <c r="D76" s="50">
        <v>0.89466000000000001</v>
      </c>
      <c r="E76" s="50">
        <v>0.84763999999999995</v>
      </c>
      <c r="F76" s="50">
        <v>0.82116999999999996</v>
      </c>
    </row>
    <row r="77" spans="1:6" x14ac:dyDescent="0.35">
      <c r="A77" s="50" t="s">
        <v>454</v>
      </c>
      <c r="B77" s="50">
        <v>0.58342000000000005</v>
      </c>
      <c r="C77" s="50">
        <v>0.54069999999999996</v>
      </c>
      <c r="D77" s="50">
        <v>0.78464</v>
      </c>
      <c r="E77" s="50">
        <v>0.77598</v>
      </c>
      <c r="F77" s="50">
        <v>0.77293000000000001</v>
      </c>
    </row>
    <row r="78" spans="1:6" x14ac:dyDescent="0.35">
      <c r="A78" s="50" t="s">
        <v>372</v>
      </c>
      <c r="B78" s="50">
        <v>0.57384000000000002</v>
      </c>
      <c r="C78" s="50">
        <v>0.59241999999999995</v>
      </c>
      <c r="D78" s="50">
        <v>0.62821000000000005</v>
      </c>
      <c r="E78" s="50">
        <v>0.64251000000000003</v>
      </c>
      <c r="F78" s="50">
        <v>0.67530999999999997</v>
      </c>
    </row>
    <row r="79" spans="1:6" x14ac:dyDescent="0.35">
      <c r="A79" s="50" t="s">
        <v>437</v>
      </c>
      <c r="B79" s="50">
        <v>0.57343</v>
      </c>
      <c r="C79" s="50">
        <v>0.59074000000000004</v>
      </c>
      <c r="D79" s="50">
        <v>0.71445000000000003</v>
      </c>
      <c r="E79" s="50">
        <v>0.68150999999999995</v>
      </c>
      <c r="F79" s="50">
        <v>0.71938000000000002</v>
      </c>
    </row>
    <row r="80" spans="1:6" x14ac:dyDescent="0.35">
      <c r="A80" s="50" t="s">
        <v>341</v>
      </c>
      <c r="B80" s="50">
        <v>0.56374000000000002</v>
      </c>
      <c r="C80" s="50">
        <v>0.495</v>
      </c>
      <c r="D80" s="50">
        <v>0.51685000000000003</v>
      </c>
      <c r="E80" s="50">
        <v>0.49121999999999999</v>
      </c>
      <c r="F80" s="50">
        <v>1.0849</v>
      </c>
    </row>
    <row r="81" spans="1:6" x14ac:dyDescent="0.35">
      <c r="A81" s="50" t="s">
        <v>421</v>
      </c>
      <c r="B81" s="50">
        <v>0.55686000000000002</v>
      </c>
      <c r="C81" s="50">
        <v>0.60997000000000001</v>
      </c>
      <c r="D81" s="50">
        <v>0.60294999999999999</v>
      </c>
      <c r="E81" s="50">
        <v>0.59158999999999995</v>
      </c>
      <c r="F81" s="50">
        <v>0.57623000000000002</v>
      </c>
    </row>
    <row r="82" spans="1:6" x14ac:dyDescent="0.35">
      <c r="A82" s="50" t="s">
        <v>428</v>
      </c>
      <c r="B82" s="50">
        <v>0.55493000000000003</v>
      </c>
      <c r="C82" s="50">
        <v>0.73445000000000005</v>
      </c>
      <c r="D82" s="50">
        <v>0.72089000000000003</v>
      </c>
      <c r="E82" s="50">
        <v>0.73279000000000005</v>
      </c>
      <c r="F82" s="50">
        <v>0.70984999999999998</v>
      </c>
    </row>
    <row r="83" spans="1:6" x14ac:dyDescent="0.35">
      <c r="A83" s="50" t="s">
        <v>346</v>
      </c>
      <c r="B83" s="50">
        <v>0.54879999999999995</v>
      </c>
      <c r="C83" s="50">
        <v>0.51202000000000003</v>
      </c>
      <c r="D83" s="50">
        <v>0.52539999999999998</v>
      </c>
      <c r="E83" s="50">
        <v>0.52288999999999997</v>
      </c>
      <c r="F83" s="50">
        <v>0.52044999999999997</v>
      </c>
    </row>
    <row r="84" spans="1:6" x14ac:dyDescent="0.35">
      <c r="A84" s="50" t="s">
        <v>393</v>
      </c>
      <c r="B84" s="50">
        <v>0.54551000000000005</v>
      </c>
      <c r="C84" s="50">
        <v>0.62422</v>
      </c>
      <c r="D84" s="50">
        <v>0.68050999999999995</v>
      </c>
      <c r="E84" s="50">
        <v>0.64941000000000004</v>
      </c>
      <c r="F84" s="50">
        <v>0.63131999999999999</v>
      </c>
    </row>
    <row r="85" spans="1:6" x14ac:dyDescent="0.35">
      <c r="A85" s="50" t="s">
        <v>404</v>
      </c>
      <c r="B85" s="50">
        <v>0.54298000000000002</v>
      </c>
      <c r="C85" s="50">
        <v>0.49131999999999998</v>
      </c>
      <c r="D85" s="50">
        <v>0.54384999999999994</v>
      </c>
      <c r="E85" s="50">
        <v>0.63795000000000002</v>
      </c>
      <c r="F85" s="50">
        <v>0.64834000000000003</v>
      </c>
    </row>
    <row r="86" spans="1:6" x14ac:dyDescent="0.35">
      <c r="A86" s="50" t="s">
        <v>368</v>
      </c>
      <c r="B86" s="50">
        <v>0.54225000000000001</v>
      </c>
      <c r="C86" s="50">
        <v>0.51900000000000002</v>
      </c>
      <c r="D86" s="50">
        <v>0.65871999999999997</v>
      </c>
      <c r="E86" s="50">
        <v>0.71365999999999996</v>
      </c>
      <c r="F86" s="50">
        <v>0.76926000000000005</v>
      </c>
    </row>
    <row r="87" spans="1:6" x14ac:dyDescent="0.35">
      <c r="A87" s="50" t="s">
        <v>442</v>
      </c>
      <c r="B87" s="50">
        <v>0.54110999999999998</v>
      </c>
      <c r="C87" s="50">
        <v>0.57611999999999997</v>
      </c>
      <c r="D87" s="50">
        <v>0.56189</v>
      </c>
      <c r="E87" s="50">
        <v>0.68761000000000005</v>
      </c>
      <c r="F87" s="50">
        <v>0.67035</v>
      </c>
    </row>
    <row r="88" spans="1:6" x14ac:dyDescent="0.35">
      <c r="A88" s="50" t="s">
        <v>488</v>
      </c>
      <c r="B88" s="50">
        <v>0.53925999999999996</v>
      </c>
      <c r="C88" s="50">
        <v>0.47347</v>
      </c>
      <c r="D88" s="50">
        <v>0.44973000000000002</v>
      </c>
      <c r="E88" s="50">
        <v>0.46827000000000002</v>
      </c>
      <c r="F88" s="50">
        <v>0.45760000000000001</v>
      </c>
    </row>
    <row r="89" spans="1:6" x14ac:dyDescent="0.35">
      <c r="A89" s="50" t="s">
        <v>320</v>
      </c>
      <c r="B89" s="50">
        <v>0.53769</v>
      </c>
      <c r="C89" s="50">
        <v>0.71003000000000005</v>
      </c>
      <c r="D89" s="50">
        <v>0.74087000000000003</v>
      </c>
      <c r="E89" s="50">
        <v>0.71992</v>
      </c>
      <c r="F89" s="50">
        <v>0.73143000000000002</v>
      </c>
    </row>
    <row r="90" spans="1:6" x14ac:dyDescent="0.35">
      <c r="A90" s="50" t="s">
        <v>340</v>
      </c>
      <c r="B90" s="50">
        <v>0.53169999999999995</v>
      </c>
      <c r="C90" s="50">
        <v>0.58935999999999999</v>
      </c>
      <c r="D90" s="50">
        <v>0.65103</v>
      </c>
      <c r="E90" s="50">
        <v>0.67825999999999997</v>
      </c>
      <c r="F90" s="50">
        <v>0.66647000000000001</v>
      </c>
    </row>
    <row r="91" spans="1:6" x14ac:dyDescent="0.35">
      <c r="A91" s="50" t="s">
        <v>447</v>
      </c>
      <c r="B91" s="50">
        <v>0.52798</v>
      </c>
      <c r="C91" s="50">
        <v>0.46903</v>
      </c>
      <c r="D91" s="50">
        <v>0.49741000000000002</v>
      </c>
      <c r="E91" s="50">
        <v>0.47521000000000002</v>
      </c>
      <c r="F91" s="50">
        <v>0.46206000000000003</v>
      </c>
    </row>
    <row r="92" spans="1:6" x14ac:dyDescent="0.35">
      <c r="A92" s="50" t="s">
        <v>417</v>
      </c>
      <c r="B92" s="50">
        <v>0.52561000000000002</v>
      </c>
      <c r="C92" s="50">
        <v>0.61878999999999995</v>
      </c>
      <c r="D92" s="50">
        <v>0.68816999999999995</v>
      </c>
      <c r="E92" s="50">
        <v>0.82096999999999998</v>
      </c>
      <c r="F92" s="50">
        <v>0.83157999999999999</v>
      </c>
    </row>
    <row r="93" spans="1:6" x14ac:dyDescent="0.35">
      <c r="A93" s="50" t="s">
        <v>356</v>
      </c>
      <c r="B93" s="50">
        <v>0.52412999999999998</v>
      </c>
      <c r="C93" s="50">
        <v>0.49179</v>
      </c>
      <c r="D93" s="50">
        <v>0.48028999999999999</v>
      </c>
      <c r="E93" s="50">
        <v>0.49718000000000001</v>
      </c>
      <c r="F93" s="50">
        <v>0.54659000000000002</v>
      </c>
    </row>
    <row r="94" spans="1:6" x14ac:dyDescent="0.35">
      <c r="A94" s="50" t="s">
        <v>427</v>
      </c>
      <c r="B94" s="50">
        <v>0.51488999999999996</v>
      </c>
      <c r="C94" s="50">
        <v>0.51456000000000002</v>
      </c>
      <c r="D94" s="50">
        <v>0.52564999999999995</v>
      </c>
      <c r="E94" s="50">
        <v>0.53957999999999995</v>
      </c>
      <c r="F94" s="50">
        <v>0.64607999999999999</v>
      </c>
    </row>
    <row r="95" spans="1:6" x14ac:dyDescent="0.35">
      <c r="A95" s="50" t="s">
        <v>501</v>
      </c>
      <c r="B95" s="50">
        <v>0.50936000000000003</v>
      </c>
      <c r="C95" s="50">
        <v>0.47094000000000003</v>
      </c>
      <c r="D95" s="50">
        <v>0.53681000000000001</v>
      </c>
      <c r="E95" s="50">
        <v>0.52103999999999995</v>
      </c>
      <c r="F95" s="50">
        <v>0.53841000000000006</v>
      </c>
    </row>
    <row r="96" spans="1:6" x14ac:dyDescent="0.35">
      <c r="A96" s="50" t="s">
        <v>354</v>
      </c>
      <c r="B96" s="50">
        <v>0.50787000000000004</v>
      </c>
      <c r="C96" s="50">
        <v>0.44701000000000002</v>
      </c>
      <c r="D96" s="50">
        <v>0.44646000000000002</v>
      </c>
      <c r="E96" s="50">
        <v>0.4219</v>
      </c>
      <c r="F96" s="50">
        <v>0.44069000000000003</v>
      </c>
    </row>
    <row r="97" spans="1:6" x14ac:dyDescent="0.35">
      <c r="A97" s="50" t="s">
        <v>373</v>
      </c>
      <c r="B97" s="50">
        <v>0.49969000000000002</v>
      </c>
      <c r="C97" s="50">
        <v>0.89187000000000005</v>
      </c>
      <c r="D97" s="50">
        <v>0.84865999999999997</v>
      </c>
      <c r="E97" s="50">
        <v>0.85316999999999998</v>
      </c>
      <c r="F97" s="50">
        <v>0.89500000000000002</v>
      </c>
    </row>
    <row r="98" spans="1:6" x14ac:dyDescent="0.35">
      <c r="A98" s="50" t="s">
        <v>452</v>
      </c>
      <c r="B98" s="50">
        <v>0.48512</v>
      </c>
      <c r="C98" s="50">
        <v>0.44141000000000002</v>
      </c>
      <c r="D98" s="50">
        <v>0.43995000000000001</v>
      </c>
      <c r="E98" s="50">
        <v>0.41600999999999999</v>
      </c>
      <c r="F98" s="50">
        <v>0.57286000000000004</v>
      </c>
    </row>
    <row r="99" spans="1:6" x14ac:dyDescent="0.35">
      <c r="A99" s="50" t="s">
        <v>343</v>
      </c>
      <c r="B99" s="50">
        <v>0.48320000000000002</v>
      </c>
      <c r="C99" s="50">
        <v>0.45508999999999999</v>
      </c>
      <c r="D99" s="50">
        <v>0.43470999999999999</v>
      </c>
      <c r="E99" s="50">
        <v>0.41148000000000001</v>
      </c>
      <c r="F99" s="50">
        <v>0.40820000000000001</v>
      </c>
    </row>
    <row r="100" spans="1:6" x14ac:dyDescent="0.35">
      <c r="A100" s="50" t="s">
        <v>419</v>
      </c>
      <c r="B100" s="50">
        <v>0.48059000000000002</v>
      </c>
      <c r="C100" s="50">
        <v>0.42468</v>
      </c>
      <c r="D100" s="50">
        <v>0.47561999999999999</v>
      </c>
      <c r="E100" s="50">
        <v>0.55403000000000002</v>
      </c>
      <c r="F100" s="50">
        <v>0.58694999999999997</v>
      </c>
    </row>
    <row r="101" spans="1:6" x14ac:dyDescent="0.35">
      <c r="A101" s="50" t="s">
        <v>374</v>
      </c>
      <c r="B101" s="50">
        <v>0.47691</v>
      </c>
      <c r="C101" s="50">
        <v>1.3203</v>
      </c>
      <c r="D101" s="50">
        <v>1.3318000000000001</v>
      </c>
      <c r="E101" s="50">
        <v>1.2950999999999999</v>
      </c>
      <c r="F101" s="50">
        <v>1.2967</v>
      </c>
    </row>
    <row r="102" spans="1:6" x14ac:dyDescent="0.35">
      <c r="A102" s="50" t="s">
        <v>460</v>
      </c>
      <c r="B102" s="50">
        <v>0.46900999999999998</v>
      </c>
      <c r="C102" s="50">
        <v>0.42121999999999998</v>
      </c>
      <c r="D102" s="50">
        <v>1.0868</v>
      </c>
      <c r="E102" s="50">
        <v>1.2926</v>
      </c>
      <c r="F102" s="50">
        <v>1.2613000000000001</v>
      </c>
    </row>
    <row r="103" spans="1:6" x14ac:dyDescent="0.35">
      <c r="A103" s="50" t="s">
        <v>364</v>
      </c>
      <c r="B103" s="50">
        <v>0.45882000000000001</v>
      </c>
      <c r="C103" s="50">
        <v>0.55103999999999997</v>
      </c>
      <c r="D103" s="50">
        <v>0.63724999999999998</v>
      </c>
      <c r="E103" s="50">
        <v>0.60641999999999996</v>
      </c>
      <c r="F103" s="50">
        <v>0.60621999999999998</v>
      </c>
    </row>
    <row r="104" spans="1:6" x14ac:dyDescent="0.35">
      <c r="A104" s="50" t="s">
        <v>362</v>
      </c>
      <c r="B104" s="50">
        <v>0.45741999999999999</v>
      </c>
      <c r="C104" s="50">
        <v>0.57989000000000002</v>
      </c>
      <c r="D104" s="50">
        <v>0.58118000000000003</v>
      </c>
      <c r="E104" s="50">
        <v>0.56938</v>
      </c>
      <c r="F104" s="50">
        <v>0.57601000000000002</v>
      </c>
    </row>
    <row r="105" spans="1:6" x14ac:dyDescent="0.35">
      <c r="A105" s="50" t="s">
        <v>434</v>
      </c>
      <c r="B105" s="50">
        <v>0.45700000000000002</v>
      </c>
      <c r="C105" s="50">
        <v>0.76656999999999997</v>
      </c>
      <c r="D105" s="50">
        <v>0.89329000000000003</v>
      </c>
      <c r="E105" s="50">
        <v>0.89332999999999996</v>
      </c>
      <c r="F105" s="50">
        <v>0.94006999999999996</v>
      </c>
    </row>
    <row r="106" spans="1:6" x14ac:dyDescent="0.35">
      <c r="A106" s="50" t="s">
        <v>402</v>
      </c>
      <c r="B106" s="50">
        <v>0.44971</v>
      </c>
      <c r="C106" s="50">
        <v>0.42548000000000002</v>
      </c>
      <c r="D106" s="50">
        <v>0.40538000000000002</v>
      </c>
      <c r="E106" s="50">
        <v>0.38688</v>
      </c>
      <c r="F106" s="50">
        <v>0.37719999999999998</v>
      </c>
    </row>
    <row r="107" spans="1:6" x14ac:dyDescent="0.35">
      <c r="A107" s="50" t="s">
        <v>353</v>
      </c>
      <c r="B107" s="50">
        <v>0.44527</v>
      </c>
      <c r="C107" s="50">
        <v>0.45867000000000002</v>
      </c>
      <c r="D107" s="50">
        <v>0.43828</v>
      </c>
      <c r="E107" s="50">
        <v>0.71148</v>
      </c>
      <c r="F107" s="50">
        <v>0.70374999999999999</v>
      </c>
    </row>
    <row r="108" spans="1:6" x14ac:dyDescent="0.35">
      <c r="A108" s="50" t="s">
        <v>470</v>
      </c>
      <c r="B108" s="50">
        <v>0.44205</v>
      </c>
      <c r="C108" s="50">
        <v>0.39528000000000002</v>
      </c>
      <c r="D108" s="50">
        <v>0.37969000000000003</v>
      </c>
      <c r="E108" s="50">
        <v>0.60958999999999997</v>
      </c>
      <c r="F108" s="50">
        <v>0.59484999999999999</v>
      </c>
    </row>
    <row r="109" spans="1:6" x14ac:dyDescent="0.35">
      <c r="A109" s="50" t="s">
        <v>411</v>
      </c>
      <c r="B109" s="50">
        <v>0.43984000000000001</v>
      </c>
      <c r="C109" s="50">
        <v>0.40981000000000001</v>
      </c>
      <c r="D109" s="50">
        <v>0.41821000000000003</v>
      </c>
      <c r="E109" s="50">
        <v>0.57328000000000001</v>
      </c>
      <c r="F109" s="50">
        <v>0.55696999999999997</v>
      </c>
    </row>
    <row r="110" spans="1:6" x14ac:dyDescent="0.35">
      <c r="A110" s="50" t="s">
        <v>448</v>
      </c>
      <c r="B110" s="50">
        <v>0.41753000000000001</v>
      </c>
      <c r="C110" s="50">
        <v>0.36596000000000001</v>
      </c>
      <c r="D110" s="50">
        <v>0.38362000000000002</v>
      </c>
      <c r="E110" s="50">
        <v>0.41458</v>
      </c>
      <c r="F110" s="50">
        <v>0.42815999999999999</v>
      </c>
    </row>
    <row r="111" spans="1:6" x14ac:dyDescent="0.35">
      <c r="A111" s="50" t="s">
        <v>412</v>
      </c>
      <c r="B111" s="50">
        <v>0.41071000000000002</v>
      </c>
      <c r="C111" s="50">
        <v>0.37598999999999999</v>
      </c>
      <c r="D111" s="50">
        <v>0.57584000000000002</v>
      </c>
      <c r="E111" s="50">
        <v>0.58316999999999997</v>
      </c>
      <c r="F111" s="50">
        <v>0.58906999999999998</v>
      </c>
    </row>
    <row r="112" spans="1:6" x14ac:dyDescent="0.35">
      <c r="A112" s="50" t="s">
        <v>325</v>
      </c>
      <c r="B112" s="50">
        <v>0.40273999999999999</v>
      </c>
      <c r="C112" s="50">
        <v>0.35309000000000001</v>
      </c>
      <c r="D112" s="50">
        <v>0.36086000000000001</v>
      </c>
      <c r="E112" s="50">
        <v>0.37201000000000001</v>
      </c>
      <c r="F112" s="50">
        <v>0.65192000000000005</v>
      </c>
    </row>
    <row r="113" spans="1:6" x14ac:dyDescent="0.35">
      <c r="A113" s="50" t="s">
        <v>398</v>
      </c>
      <c r="B113" s="50">
        <v>0.39593</v>
      </c>
      <c r="C113" s="50">
        <v>0.57208999999999999</v>
      </c>
      <c r="D113" s="50">
        <v>0.57162999999999997</v>
      </c>
      <c r="E113" s="50">
        <v>0.54095000000000004</v>
      </c>
      <c r="F113" s="50">
        <v>0.53456000000000004</v>
      </c>
    </row>
    <row r="114" spans="1:6" x14ac:dyDescent="0.35">
      <c r="A114" s="50" t="s">
        <v>395</v>
      </c>
      <c r="B114" s="50">
        <v>0.3866</v>
      </c>
      <c r="C114" s="50">
        <v>0.34788999999999998</v>
      </c>
      <c r="D114" s="50">
        <v>0.34905999999999998</v>
      </c>
      <c r="E114" s="50">
        <v>0.33151000000000003</v>
      </c>
      <c r="F114" s="50">
        <v>0.32218999999999998</v>
      </c>
    </row>
    <row r="115" spans="1:6" x14ac:dyDescent="0.35">
      <c r="A115" s="50" t="s">
        <v>348</v>
      </c>
      <c r="B115" s="50">
        <v>0.38607999999999998</v>
      </c>
      <c r="C115" s="50">
        <v>0.33812999999999999</v>
      </c>
      <c r="D115" s="50">
        <v>0.35549999999999998</v>
      </c>
      <c r="E115" s="50">
        <v>0.38178000000000001</v>
      </c>
      <c r="F115" s="50">
        <v>0.38718999999999998</v>
      </c>
    </row>
    <row r="116" spans="1:6" x14ac:dyDescent="0.35">
      <c r="A116" s="50" t="s">
        <v>367</v>
      </c>
      <c r="B116" s="50">
        <v>0.37612000000000001</v>
      </c>
      <c r="C116" s="50">
        <v>0.38423000000000002</v>
      </c>
      <c r="D116" s="50">
        <v>0.37707000000000002</v>
      </c>
      <c r="E116" s="50">
        <v>0.39894000000000002</v>
      </c>
      <c r="F116" s="50">
        <v>0.42875999999999997</v>
      </c>
    </row>
    <row r="117" spans="1:6" x14ac:dyDescent="0.35">
      <c r="A117" s="50" t="s">
        <v>336</v>
      </c>
      <c r="B117" s="50">
        <v>0.36842999999999998</v>
      </c>
      <c r="C117" s="50">
        <v>0.33007999999999998</v>
      </c>
      <c r="D117" s="50">
        <v>0.45141999999999999</v>
      </c>
      <c r="E117" s="50">
        <v>0.43920999999999999</v>
      </c>
      <c r="F117" s="50">
        <v>0.54635999999999996</v>
      </c>
    </row>
    <row r="118" spans="1:6" x14ac:dyDescent="0.35">
      <c r="A118" s="50" t="s">
        <v>473</v>
      </c>
      <c r="B118" s="50">
        <v>0.35802</v>
      </c>
      <c r="C118" s="50">
        <v>0.45194000000000001</v>
      </c>
      <c r="D118" s="50">
        <v>0.42947000000000002</v>
      </c>
      <c r="E118" s="50">
        <v>0.44124999999999998</v>
      </c>
      <c r="F118" s="50">
        <v>0.50939999999999996</v>
      </c>
    </row>
    <row r="119" spans="1:6" x14ac:dyDescent="0.35">
      <c r="A119" s="50" t="s">
        <v>418</v>
      </c>
      <c r="B119" s="50">
        <v>0.35494999999999999</v>
      </c>
      <c r="C119" s="50">
        <v>0.69950000000000001</v>
      </c>
      <c r="D119" s="50">
        <v>0.79435999999999996</v>
      </c>
      <c r="E119" s="50">
        <v>0.93771000000000004</v>
      </c>
      <c r="F119" s="50">
        <v>0.90839000000000003</v>
      </c>
    </row>
    <row r="120" spans="1:6" x14ac:dyDescent="0.35">
      <c r="A120" s="50" t="s">
        <v>366</v>
      </c>
      <c r="B120" s="50">
        <v>0.34218999999999999</v>
      </c>
      <c r="C120" s="50">
        <v>0.53215000000000001</v>
      </c>
      <c r="D120" s="50">
        <v>0.52719000000000005</v>
      </c>
      <c r="E120" s="50">
        <v>0.50024000000000002</v>
      </c>
      <c r="F120" s="50">
        <v>0.49631999999999998</v>
      </c>
    </row>
    <row r="121" spans="1:6" x14ac:dyDescent="0.35">
      <c r="A121" s="50" t="s">
        <v>358</v>
      </c>
      <c r="B121" s="50">
        <v>0.34215000000000001</v>
      </c>
      <c r="C121" s="50">
        <v>0.60658000000000001</v>
      </c>
      <c r="D121" s="50">
        <v>0.57625000000000004</v>
      </c>
      <c r="E121" s="50">
        <v>0.55493000000000003</v>
      </c>
      <c r="F121" s="50">
        <v>0.54378000000000004</v>
      </c>
    </row>
    <row r="122" spans="1:6" x14ac:dyDescent="0.35">
      <c r="A122" s="50" t="s">
        <v>322</v>
      </c>
      <c r="B122" s="50">
        <v>0.34101999999999999</v>
      </c>
      <c r="C122" s="50">
        <v>0.56723999999999997</v>
      </c>
      <c r="D122" s="50">
        <v>0.54974999999999996</v>
      </c>
      <c r="E122" s="50">
        <v>0.52076999999999996</v>
      </c>
      <c r="F122" s="50">
        <v>0.53525999999999996</v>
      </c>
    </row>
    <row r="123" spans="1:6" x14ac:dyDescent="0.35">
      <c r="A123" s="50" t="s">
        <v>413</v>
      </c>
      <c r="B123" s="50">
        <v>0.31154999999999999</v>
      </c>
      <c r="C123" s="50">
        <v>0.27764</v>
      </c>
      <c r="D123" s="50">
        <v>0.51995000000000002</v>
      </c>
      <c r="E123" s="50">
        <v>0.50770999999999999</v>
      </c>
      <c r="F123" s="50">
        <v>0.57277999999999996</v>
      </c>
    </row>
    <row r="124" spans="1:6" x14ac:dyDescent="0.35">
      <c r="A124" s="50" t="s">
        <v>338</v>
      </c>
      <c r="B124" s="50">
        <v>0.30604999999999999</v>
      </c>
      <c r="C124" s="50">
        <v>0.38186999999999999</v>
      </c>
      <c r="D124" s="50">
        <v>0.37567</v>
      </c>
      <c r="E124" s="50">
        <v>0.58667999999999998</v>
      </c>
      <c r="F124" s="50">
        <v>0.60694000000000004</v>
      </c>
    </row>
    <row r="125" spans="1:6" x14ac:dyDescent="0.35">
      <c r="A125" s="50" t="s">
        <v>376</v>
      </c>
      <c r="B125" s="50">
        <v>0.29193000000000002</v>
      </c>
      <c r="C125" s="50">
        <v>0.38329000000000002</v>
      </c>
      <c r="D125" s="50">
        <v>0.48829</v>
      </c>
      <c r="E125" s="50">
        <v>0.54369000000000001</v>
      </c>
      <c r="F125" s="50">
        <v>0.54522000000000004</v>
      </c>
    </row>
    <row r="126" spans="1:6" x14ac:dyDescent="0.35">
      <c r="A126" s="50" t="s">
        <v>482</v>
      </c>
      <c r="B126" s="50">
        <v>0.28569</v>
      </c>
      <c r="C126" s="50">
        <v>0.29433999999999999</v>
      </c>
      <c r="D126" s="50">
        <v>0.27999000000000002</v>
      </c>
      <c r="E126" s="50">
        <v>0.68233999999999995</v>
      </c>
      <c r="F126" s="50">
        <v>1.0181</v>
      </c>
    </row>
    <row r="127" spans="1:6" x14ac:dyDescent="0.35">
      <c r="A127" s="50" t="s">
        <v>455</v>
      </c>
      <c r="B127" s="50">
        <v>0.26817999999999997</v>
      </c>
      <c r="C127" s="50">
        <v>0.38954</v>
      </c>
      <c r="D127" s="50">
        <v>0.41913</v>
      </c>
      <c r="E127" s="50">
        <v>0.77061999999999997</v>
      </c>
      <c r="F127" s="50">
        <v>0.75770999999999999</v>
      </c>
    </row>
    <row r="128" spans="1:6" x14ac:dyDescent="0.35">
      <c r="A128" s="50" t="s">
        <v>425</v>
      </c>
      <c r="B128" s="50">
        <v>0.26462000000000002</v>
      </c>
      <c r="C128" s="50">
        <v>0.55520000000000003</v>
      </c>
      <c r="D128" s="50">
        <v>0.52708999999999995</v>
      </c>
      <c r="E128" s="50">
        <v>0.57716000000000001</v>
      </c>
      <c r="F128" s="50">
        <v>0.58240999999999998</v>
      </c>
    </row>
    <row r="129" spans="1:6" x14ac:dyDescent="0.35">
      <c r="A129" s="50" t="s">
        <v>459</v>
      </c>
      <c r="B129" s="50">
        <v>0.25984000000000002</v>
      </c>
      <c r="C129" s="50">
        <v>0.41349999999999998</v>
      </c>
      <c r="D129" s="50">
        <v>0.39673000000000003</v>
      </c>
      <c r="E129" s="50">
        <v>0.47713</v>
      </c>
      <c r="F129" s="50">
        <v>0.49847000000000002</v>
      </c>
    </row>
    <row r="130" spans="1:6" x14ac:dyDescent="0.35">
      <c r="A130" s="50" t="s">
        <v>435</v>
      </c>
      <c r="B130" s="50">
        <v>0.25689000000000001</v>
      </c>
      <c r="C130" s="50">
        <v>0.24579000000000001</v>
      </c>
      <c r="D130" s="50">
        <v>0.24990000000000001</v>
      </c>
      <c r="E130" s="50">
        <v>0.23838999999999999</v>
      </c>
      <c r="F130" s="50">
        <v>0.24473</v>
      </c>
    </row>
    <row r="131" spans="1:6" x14ac:dyDescent="0.35">
      <c r="A131" s="50" t="s">
        <v>361</v>
      </c>
      <c r="B131" s="50">
        <v>0.25266</v>
      </c>
      <c r="C131" s="50">
        <v>0.24428</v>
      </c>
      <c r="D131" s="50">
        <v>0.58889000000000002</v>
      </c>
      <c r="E131" s="50">
        <v>0.55871999999999999</v>
      </c>
      <c r="F131" s="50">
        <v>0.67932999999999999</v>
      </c>
    </row>
    <row r="132" spans="1:6" x14ac:dyDescent="0.35">
      <c r="A132" s="50" t="s">
        <v>312</v>
      </c>
      <c r="B132" s="50">
        <v>0.24632999999999999</v>
      </c>
      <c r="C132" s="50">
        <v>0.33739000000000002</v>
      </c>
      <c r="D132" s="50">
        <v>0.40909000000000001</v>
      </c>
      <c r="E132" s="50">
        <v>0.41632000000000002</v>
      </c>
      <c r="F132" s="50">
        <v>0.46948000000000001</v>
      </c>
    </row>
    <row r="133" spans="1:6" x14ac:dyDescent="0.35">
      <c r="A133" s="50" t="s">
        <v>426</v>
      </c>
      <c r="B133" s="50">
        <v>0.24077000000000001</v>
      </c>
      <c r="C133" s="50">
        <v>0.44714999999999999</v>
      </c>
      <c r="D133" s="50">
        <v>0.4289</v>
      </c>
      <c r="E133" s="50">
        <v>0.47857</v>
      </c>
      <c r="F133" s="50">
        <v>0.46836</v>
      </c>
    </row>
    <row r="134" spans="1:6" x14ac:dyDescent="0.35">
      <c r="A134" s="50" t="s">
        <v>453</v>
      </c>
      <c r="B134" s="50">
        <v>0.24043999999999999</v>
      </c>
      <c r="C134" s="50">
        <v>0.28578999999999999</v>
      </c>
      <c r="D134" s="50">
        <v>0.43041000000000001</v>
      </c>
      <c r="E134" s="50">
        <v>0.50292000000000003</v>
      </c>
      <c r="F134" s="50">
        <v>0.48741000000000001</v>
      </c>
    </row>
    <row r="135" spans="1:6" x14ac:dyDescent="0.35">
      <c r="A135" s="50" t="s">
        <v>330</v>
      </c>
      <c r="B135" s="50">
        <v>0.23930999999999999</v>
      </c>
      <c r="C135" s="50">
        <v>0.21203</v>
      </c>
      <c r="D135" s="50">
        <v>0.31369000000000002</v>
      </c>
      <c r="E135" s="50">
        <v>0.61040000000000005</v>
      </c>
      <c r="F135" s="50">
        <v>0.59879000000000004</v>
      </c>
    </row>
    <row r="136" spans="1:6" x14ac:dyDescent="0.35">
      <c r="A136" s="50" t="s">
        <v>477</v>
      </c>
      <c r="B136" s="50">
        <v>0.23744000000000001</v>
      </c>
      <c r="C136" s="50">
        <v>0.25785999999999998</v>
      </c>
      <c r="D136" s="50">
        <v>0.42327999999999999</v>
      </c>
      <c r="E136" s="50">
        <v>0.44903999999999999</v>
      </c>
      <c r="F136" s="50">
        <v>0.45023000000000002</v>
      </c>
    </row>
    <row r="137" spans="1:6" x14ac:dyDescent="0.35">
      <c r="A137" s="50" t="s">
        <v>458</v>
      </c>
      <c r="B137" s="50">
        <v>0.23644000000000001</v>
      </c>
      <c r="C137" s="50">
        <v>0.68864000000000003</v>
      </c>
      <c r="D137" s="50">
        <v>0.88297000000000003</v>
      </c>
      <c r="E137" s="50">
        <v>0.89012000000000002</v>
      </c>
      <c r="F137" s="50">
        <v>0.87656999999999996</v>
      </c>
    </row>
    <row r="138" spans="1:6" x14ac:dyDescent="0.35">
      <c r="A138" s="50" t="s">
        <v>326</v>
      </c>
      <c r="B138" s="50">
        <v>0.23185</v>
      </c>
      <c r="C138" s="50">
        <v>0.30819999999999997</v>
      </c>
      <c r="D138" s="50">
        <v>0.31</v>
      </c>
      <c r="E138" s="50">
        <v>0.35372999999999999</v>
      </c>
      <c r="F138" s="50">
        <v>0.34856999999999999</v>
      </c>
    </row>
    <row r="139" spans="1:6" x14ac:dyDescent="0.35">
      <c r="A139" s="50" t="s">
        <v>449</v>
      </c>
      <c r="B139" s="50">
        <v>0.22947999999999999</v>
      </c>
      <c r="C139" s="50">
        <v>0.27903</v>
      </c>
      <c r="D139" s="50">
        <v>0.28771000000000002</v>
      </c>
      <c r="E139" s="50">
        <v>0.29870000000000002</v>
      </c>
      <c r="F139" s="50">
        <v>0.33804000000000001</v>
      </c>
    </row>
    <row r="140" spans="1:6" x14ac:dyDescent="0.35">
      <c r="A140" s="50" t="s">
        <v>331</v>
      </c>
      <c r="B140" s="50">
        <v>0.22781000000000001</v>
      </c>
      <c r="C140" s="50">
        <v>0.38179999999999997</v>
      </c>
      <c r="D140" s="50">
        <v>0.60645000000000004</v>
      </c>
      <c r="E140" s="50">
        <v>0.67879</v>
      </c>
      <c r="F140" s="50">
        <v>0.65878000000000003</v>
      </c>
    </row>
    <row r="141" spans="1:6" x14ac:dyDescent="0.35">
      <c r="A141" s="50" t="s">
        <v>384</v>
      </c>
      <c r="B141" s="50">
        <v>0.22217999999999999</v>
      </c>
      <c r="C141" s="50">
        <v>0.29137000000000002</v>
      </c>
      <c r="D141" s="50">
        <v>0.60216000000000003</v>
      </c>
      <c r="E141" s="50">
        <v>0.58648</v>
      </c>
      <c r="F141" s="50">
        <v>0.59996000000000005</v>
      </c>
    </row>
    <row r="142" spans="1:6" x14ac:dyDescent="0.35">
      <c r="A142" s="50" t="s">
        <v>463</v>
      </c>
      <c r="B142" s="50">
        <v>0.22078</v>
      </c>
      <c r="C142" s="50">
        <v>0.63556999999999997</v>
      </c>
      <c r="D142" s="50">
        <v>0.60575999999999997</v>
      </c>
      <c r="E142" s="50">
        <v>0.57223000000000002</v>
      </c>
      <c r="F142" s="50">
        <v>0.56020000000000003</v>
      </c>
    </row>
    <row r="143" spans="1:6" x14ac:dyDescent="0.35">
      <c r="A143" s="50" t="s">
        <v>333</v>
      </c>
      <c r="B143" s="50">
        <v>0.22055</v>
      </c>
      <c r="C143" s="50">
        <v>0.51280000000000003</v>
      </c>
      <c r="D143" s="50">
        <v>0.52703</v>
      </c>
      <c r="E143" s="50">
        <v>0.51497000000000004</v>
      </c>
      <c r="F143" s="50">
        <v>0.50131999999999999</v>
      </c>
    </row>
    <row r="144" spans="1:6" x14ac:dyDescent="0.35">
      <c r="A144" s="50" t="s">
        <v>443</v>
      </c>
      <c r="B144" s="50">
        <v>0.21578</v>
      </c>
      <c r="C144" s="50">
        <v>0.42205999999999999</v>
      </c>
      <c r="D144" s="50">
        <v>0.40483999999999998</v>
      </c>
      <c r="E144" s="50">
        <v>0.45960000000000001</v>
      </c>
      <c r="F144" s="50">
        <v>0.44836999999999999</v>
      </c>
    </row>
    <row r="145" spans="1:6" x14ac:dyDescent="0.35">
      <c r="A145" s="50" t="s">
        <v>317</v>
      </c>
      <c r="B145" s="50">
        <v>0.19295000000000001</v>
      </c>
      <c r="C145" s="50">
        <v>0.25574999999999998</v>
      </c>
      <c r="D145" s="50">
        <v>0.50783999999999996</v>
      </c>
      <c r="E145" s="50">
        <v>0.53181</v>
      </c>
      <c r="F145" s="50">
        <v>0.58059000000000005</v>
      </c>
    </row>
    <row r="146" spans="1:6" x14ac:dyDescent="0.35">
      <c r="A146" s="50" t="s">
        <v>329</v>
      </c>
      <c r="B146" s="50">
        <v>0.19242000000000001</v>
      </c>
      <c r="C146" s="50">
        <v>0.26256000000000002</v>
      </c>
      <c r="D146" s="50">
        <v>0.47173999999999999</v>
      </c>
      <c r="E146" s="50">
        <v>0.50278999999999996</v>
      </c>
      <c r="F146" s="50">
        <v>0.51790999999999998</v>
      </c>
    </row>
    <row r="147" spans="1:6" x14ac:dyDescent="0.35">
      <c r="A147" s="50" t="s">
        <v>407</v>
      </c>
      <c r="B147" s="50">
        <v>0.19078999999999999</v>
      </c>
      <c r="C147" s="50">
        <v>0.17269999999999999</v>
      </c>
      <c r="D147" s="50">
        <v>0.21489</v>
      </c>
      <c r="E147" s="50">
        <v>0.22162999999999999</v>
      </c>
      <c r="F147" s="50">
        <v>0.30804999999999999</v>
      </c>
    </row>
    <row r="148" spans="1:6" x14ac:dyDescent="0.35">
      <c r="A148" s="50" t="s">
        <v>436</v>
      </c>
      <c r="B148" s="50">
        <v>0.18597</v>
      </c>
      <c r="C148" s="50">
        <v>0.16907</v>
      </c>
      <c r="D148" s="50">
        <v>0.16056000000000001</v>
      </c>
      <c r="E148" s="50">
        <v>0.24854000000000001</v>
      </c>
      <c r="F148" s="50">
        <v>0.26315</v>
      </c>
    </row>
    <row r="149" spans="1:6" x14ac:dyDescent="0.35">
      <c r="A149" s="50" t="s">
        <v>476</v>
      </c>
      <c r="B149" s="50">
        <v>0.18164</v>
      </c>
      <c r="C149" s="50">
        <v>0.28605999999999998</v>
      </c>
      <c r="D149" s="50">
        <v>0.28578999999999999</v>
      </c>
      <c r="E149" s="50">
        <v>0.41822999999999999</v>
      </c>
      <c r="F149" s="50">
        <v>0.41415999999999997</v>
      </c>
    </row>
    <row r="150" spans="1:6" x14ac:dyDescent="0.35">
      <c r="A150" s="50" t="s">
        <v>445</v>
      </c>
      <c r="B150" s="50">
        <v>0.16833999999999999</v>
      </c>
      <c r="C150" s="50">
        <v>0.29363</v>
      </c>
      <c r="D150" s="50">
        <v>0.29986000000000002</v>
      </c>
      <c r="E150" s="50">
        <v>0.36491000000000001</v>
      </c>
      <c r="F150" s="50">
        <v>0.35574</v>
      </c>
    </row>
    <row r="151" spans="1:6" x14ac:dyDescent="0.35">
      <c r="A151" s="50" t="s">
        <v>466</v>
      </c>
      <c r="B151" s="50">
        <v>0.16506000000000001</v>
      </c>
      <c r="C151" s="50">
        <v>0.36664000000000002</v>
      </c>
      <c r="D151" s="50">
        <v>0.35321000000000002</v>
      </c>
      <c r="E151" s="50">
        <v>0.33434000000000003</v>
      </c>
      <c r="F151" s="50">
        <v>0.32523999999999997</v>
      </c>
    </row>
    <row r="152" spans="1:6" x14ac:dyDescent="0.35">
      <c r="A152" s="50" t="s">
        <v>485</v>
      </c>
      <c r="B152" s="50">
        <v>0.16477</v>
      </c>
      <c r="C152" s="50">
        <v>0.14731</v>
      </c>
      <c r="D152" s="50">
        <v>0.15423000000000001</v>
      </c>
      <c r="E152" s="50">
        <v>0.1694</v>
      </c>
      <c r="F152" s="50">
        <v>0.38691999999999999</v>
      </c>
    </row>
    <row r="153" spans="1:6" x14ac:dyDescent="0.35">
      <c r="A153" s="50" t="s">
        <v>351</v>
      </c>
      <c r="B153" s="50">
        <v>0.16470000000000001</v>
      </c>
      <c r="C153" s="50">
        <v>0.40655999999999998</v>
      </c>
      <c r="D153" s="50">
        <v>0.42299999999999999</v>
      </c>
      <c r="E153" s="50">
        <v>0.42945</v>
      </c>
      <c r="F153" s="50">
        <v>0.48222999999999999</v>
      </c>
    </row>
    <row r="154" spans="1:6" x14ac:dyDescent="0.35">
      <c r="A154" s="50" t="s">
        <v>493</v>
      </c>
      <c r="B154" s="50">
        <v>0.16461999999999999</v>
      </c>
      <c r="C154" s="50">
        <v>0.72047000000000005</v>
      </c>
      <c r="D154" s="50">
        <v>0.70938999999999997</v>
      </c>
      <c r="E154" s="50">
        <v>0.68420000000000003</v>
      </c>
      <c r="F154" s="50">
        <v>0.67913999999999997</v>
      </c>
    </row>
    <row r="155" spans="1:6" x14ac:dyDescent="0.35">
      <c r="A155" s="50" t="s">
        <v>471</v>
      </c>
      <c r="B155" s="50">
        <v>0.16444</v>
      </c>
      <c r="C155" s="50">
        <v>0.16483999999999999</v>
      </c>
      <c r="D155" s="50">
        <v>0.16388</v>
      </c>
      <c r="E155" s="50">
        <v>0.52695000000000003</v>
      </c>
      <c r="F155" s="50">
        <v>0.51415999999999995</v>
      </c>
    </row>
    <row r="156" spans="1:6" x14ac:dyDescent="0.35">
      <c r="A156" s="50" t="s">
        <v>318</v>
      </c>
      <c r="B156" s="50">
        <v>0.16442999999999999</v>
      </c>
      <c r="C156" s="50">
        <v>0.50258000000000003</v>
      </c>
      <c r="D156" s="50">
        <v>0.51705000000000001</v>
      </c>
      <c r="E156" s="50">
        <v>0.51232</v>
      </c>
      <c r="F156" s="50">
        <v>0.49630000000000002</v>
      </c>
    </row>
    <row r="157" spans="1:6" x14ac:dyDescent="0.35">
      <c r="A157" s="50" t="s">
        <v>475</v>
      </c>
      <c r="B157" s="50">
        <v>0.16377</v>
      </c>
      <c r="C157" s="50">
        <v>0.23882999999999999</v>
      </c>
      <c r="D157" s="50">
        <v>0.30460999999999999</v>
      </c>
      <c r="E157" s="50">
        <v>0.43409999999999999</v>
      </c>
      <c r="F157" s="50">
        <v>0.42059000000000002</v>
      </c>
    </row>
    <row r="158" spans="1:6" x14ac:dyDescent="0.35">
      <c r="A158" s="50" t="s">
        <v>379</v>
      </c>
      <c r="B158" s="50">
        <v>0.15948000000000001</v>
      </c>
      <c r="C158" s="50">
        <v>0.36554999999999999</v>
      </c>
      <c r="D158" s="50">
        <v>0.35520000000000002</v>
      </c>
      <c r="E158" s="50">
        <v>0.44623000000000002</v>
      </c>
      <c r="F158" s="50">
        <v>0.43556</v>
      </c>
    </row>
    <row r="159" spans="1:6" x14ac:dyDescent="0.35">
      <c r="A159" s="50" t="s">
        <v>349</v>
      </c>
      <c r="B159" s="50">
        <v>0.14767</v>
      </c>
      <c r="C159" s="50">
        <v>0.19472</v>
      </c>
      <c r="D159" s="50">
        <v>0.19708999999999999</v>
      </c>
      <c r="E159" s="50">
        <v>0.22459000000000001</v>
      </c>
      <c r="F159" s="50">
        <v>0.28749000000000002</v>
      </c>
    </row>
    <row r="160" spans="1:6" x14ac:dyDescent="0.35">
      <c r="A160" s="50" t="s">
        <v>441</v>
      </c>
      <c r="B160" s="50">
        <v>0.14704</v>
      </c>
      <c r="C160" s="50">
        <v>1.1256999999999999</v>
      </c>
      <c r="D160" s="50">
        <v>1.0838000000000001</v>
      </c>
      <c r="E160" s="50">
        <v>1.2239</v>
      </c>
      <c r="F160" s="50">
        <v>1.1963999999999999</v>
      </c>
    </row>
    <row r="161" spans="1:6" x14ac:dyDescent="0.35">
      <c r="A161" s="50" t="s">
        <v>480</v>
      </c>
      <c r="B161" s="50">
        <v>0.14496000000000001</v>
      </c>
      <c r="C161" s="50">
        <v>0.25168000000000001</v>
      </c>
      <c r="D161" s="50">
        <v>0.23895</v>
      </c>
      <c r="E161" s="50">
        <v>0.55039000000000005</v>
      </c>
      <c r="F161" s="50">
        <v>0.53886999999999996</v>
      </c>
    </row>
    <row r="162" spans="1:6" x14ac:dyDescent="0.35">
      <c r="A162" s="50" t="s">
        <v>371</v>
      </c>
      <c r="B162" s="50">
        <v>0.14491000000000001</v>
      </c>
      <c r="C162" s="50">
        <v>0.25877</v>
      </c>
      <c r="D162" s="50">
        <v>0.30479000000000001</v>
      </c>
      <c r="E162" s="50">
        <v>0.28875000000000001</v>
      </c>
      <c r="F162" s="50">
        <v>0.30103999999999997</v>
      </c>
    </row>
    <row r="163" spans="1:6" x14ac:dyDescent="0.35">
      <c r="A163" s="50" t="s">
        <v>380</v>
      </c>
      <c r="B163" s="50">
        <v>0.14018</v>
      </c>
      <c r="C163" s="50">
        <v>0.29670999999999997</v>
      </c>
      <c r="D163" s="50">
        <v>0.31006</v>
      </c>
      <c r="E163" s="50">
        <v>0.29285</v>
      </c>
      <c r="F163" s="50">
        <v>0.29185</v>
      </c>
    </row>
    <row r="164" spans="1:6" x14ac:dyDescent="0.35">
      <c r="A164" s="50" t="s">
        <v>429</v>
      </c>
      <c r="B164" s="50">
        <v>0.13754</v>
      </c>
      <c r="C164" s="50">
        <v>0.21107000000000001</v>
      </c>
      <c r="D164" s="50">
        <v>0.22247</v>
      </c>
      <c r="E164" s="50">
        <v>0.35725000000000001</v>
      </c>
      <c r="F164" s="50">
        <v>0.35232999999999998</v>
      </c>
    </row>
    <row r="165" spans="1:6" x14ac:dyDescent="0.35">
      <c r="A165" s="50" t="s">
        <v>486</v>
      </c>
      <c r="B165" s="50">
        <v>0.12323000000000001</v>
      </c>
      <c r="C165" s="50">
        <v>0.23615</v>
      </c>
      <c r="D165" s="50">
        <v>0.25818000000000002</v>
      </c>
      <c r="E165" s="50">
        <v>0.24579000000000001</v>
      </c>
      <c r="F165" s="50">
        <v>0.27910000000000001</v>
      </c>
    </row>
    <row r="166" spans="1:6" x14ac:dyDescent="0.35">
      <c r="A166" s="50" t="s">
        <v>408</v>
      </c>
      <c r="B166" s="50">
        <v>0.11681999999999999</v>
      </c>
      <c r="C166" s="50">
        <v>0.54103000000000001</v>
      </c>
      <c r="D166" s="50">
        <v>0.60897999999999997</v>
      </c>
      <c r="E166" s="50">
        <v>0.63934999999999997</v>
      </c>
      <c r="F166" s="50">
        <v>0.61934</v>
      </c>
    </row>
    <row r="167" spans="1:6" x14ac:dyDescent="0.35">
      <c r="A167" s="50" t="s">
        <v>350</v>
      </c>
      <c r="B167" s="50">
        <v>0.11642</v>
      </c>
      <c r="C167" s="50">
        <v>0.52280000000000004</v>
      </c>
      <c r="D167" s="50">
        <v>0.50243000000000004</v>
      </c>
      <c r="E167" s="50">
        <v>0.59245000000000003</v>
      </c>
      <c r="F167" s="50">
        <v>0.72067000000000003</v>
      </c>
    </row>
    <row r="168" spans="1:6" x14ac:dyDescent="0.35">
      <c r="A168" s="50" t="s">
        <v>401</v>
      </c>
      <c r="B168" s="50">
        <v>0.11549</v>
      </c>
      <c r="C168" s="50">
        <v>0.36454999999999999</v>
      </c>
      <c r="D168" s="50">
        <v>0.49828</v>
      </c>
      <c r="E168" s="50">
        <v>0.68413000000000002</v>
      </c>
      <c r="F168" s="50">
        <v>0.71557999999999999</v>
      </c>
    </row>
    <row r="169" spans="1:6" x14ac:dyDescent="0.35">
      <c r="A169" s="50" t="s">
        <v>479</v>
      </c>
      <c r="B169" s="50">
        <v>0.1132</v>
      </c>
      <c r="C169" s="50">
        <v>0.38568999999999998</v>
      </c>
      <c r="D169" s="50">
        <v>0.41543999999999998</v>
      </c>
      <c r="E169" s="50">
        <v>0.48361999999999999</v>
      </c>
      <c r="F169" s="50">
        <v>0.46886</v>
      </c>
    </row>
    <row r="170" spans="1:6" x14ac:dyDescent="0.35">
      <c r="A170" s="50" t="s">
        <v>345</v>
      </c>
      <c r="B170" s="50">
        <v>0.10643</v>
      </c>
      <c r="C170" s="50">
        <v>0.16891</v>
      </c>
      <c r="D170" s="50">
        <v>0.35325000000000001</v>
      </c>
      <c r="E170" s="50">
        <v>0.40139000000000002</v>
      </c>
      <c r="F170" s="50">
        <v>0.48002</v>
      </c>
    </row>
    <row r="171" spans="1:6" x14ac:dyDescent="0.35">
      <c r="A171" s="50" t="s">
        <v>415</v>
      </c>
      <c r="B171" s="50">
        <v>9.9696000000000007E-2</v>
      </c>
      <c r="C171" s="50">
        <v>0.15629000000000001</v>
      </c>
      <c r="D171" s="50">
        <v>0.14912</v>
      </c>
      <c r="E171" s="50">
        <v>0.18145</v>
      </c>
      <c r="F171" s="50">
        <v>0.18123</v>
      </c>
    </row>
    <row r="172" spans="1:6" x14ac:dyDescent="0.35">
      <c r="A172" s="50" t="s">
        <v>423</v>
      </c>
      <c r="B172" s="50">
        <v>9.0901999999999997E-2</v>
      </c>
      <c r="C172" s="50">
        <v>0.82143999999999995</v>
      </c>
      <c r="D172" s="50">
        <v>0.79732999999999998</v>
      </c>
      <c r="E172" s="50">
        <v>0.99080000000000001</v>
      </c>
      <c r="F172" s="50">
        <v>0.99955000000000005</v>
      </c>
    </row>
    <row r="173" spans="1:6" x14ac:dyDescent="0.35">
      <c r="A173" s="50" t="s">
        <v>440</v>
      </c>
      <c r="B173" s="50">
        <v>8.7605000000000002E-2</v>
      </c>
      <c r="C173" s="50">
        <v>0.1991</v>
      </c>
      <c r="D173" s="50">
        <v>0.22372</v>
      </c>
      <c r="E173" s="50">
        <v>0.21146999999999999</v>
      </c>
      <c r="F173" s="50">
        <v>0.23302</v>
      </c>
    </row>
    <row r="174" spans="1:6" x14ac:dyDescent="0.35">
      <c r="A174" s="50" t="s">
        <v>489</v>
      </c>
      <c r="B174" s="50">
        <v>7.8779000000000002E-2</v>
      </c>
      <c r="C174" s="50">
        <v>0.55432999999999999</v>
      </c>
      <c r="D174" s="50">
        <v>0.85612999999999995</v>
      </c>
      <c r="E174" s="50">
        <v>0.89831000000000005</v>
      </c>
      <c r="F174" s="50">
        <v>0.87307999999999997</v>
      </c>
    </row>
    <row r="175" spans="1:6" x14ac:dyDescent="0.35">
      <c r="A175" s="50" t="s">
        <v>491</v>
      </c>
      <c r="B175" s="50">
        <v>7.8086000000000003E-2</v>
      </c>
      <c r="C175" s="50">
        <v>0.27433000000000002</v>
      </c>
      <c r="D175" s="50">
        <v>0.28142</v>
      </c>
      <c r="E175" s="50">
        <v>0.39772000000000002</v>
      </c>
      <c r="F175" s="50">
        <v>0.45044000000000001</v>
      </c>
    </row>
    <row r="176" spans="1:6" x14ac:dyDescent="0.35">
      <c r="A176" s="50" t="s">
        <v>396</v>
      </c>
      <c r="B176" s="50">
        <v>6.0357000000000001E-2</v>
      </c>
      <c r="C176" s="50">
        <v>0.81793000000000005</v>
      </c>
      <c r="D176" s="50">
        <v>0.78059000000000001</v>
      </c>
      <c r="E176" s="50">
        <v>0.85696000000000006</v>
      </c>
      <c r="F176" s="50">
        <v>0.84409000000000001</v>
      </c>
    </row>
    <row r="177" spans="1:6" x14ac:dyDescent="0.35">
      <c r="A177" s="50" t="s">
        <v>467</v>
      </c>
      <c r="B177" s="50">
        <v>5.6805000000000001E-2</v>
      </c>
      <c r="C177" s="50">
        <v>0.11425</v>
      </c>
      <c r="D177" s="50">
        <v>0.25905</v>
      </c>
      <c r="E177" s="50">
        <v>0.26001000000000002</v>
      </c>
      <c r="F177" s="50">
        <v>0.25341000000000002</v>
      </c>
    </row>
    <row r="178" spans="1:6" x14ac:dyDescent="0.35">
      <c r="A178" s="50" t="s">
        <v>410</v>
      </c>
      <c r="B178" s="50">
        <v>5.2915999999999998E-2</v>
      </c>
      <c r="C178" s="50">
        <v>0.35826000000000002</v>
      </c>
      <c r="D178" s="50">
        <v>0.34083000000000002</v>
      </c>
      <c r="E178" s="50">
        <v>0.33663999999999999</v>
      </c>
      <c r="F178" s="50">
        <v>0.32744000000000001</v>
      </c>
    </row>
    <row r="179" spans="1:6" x14ac:dyDescent="0.35">
      <c r="A179" s="50" t="s">
        <v>456</v>
      </c>
      <c r="B179" s="50">
        <v>5.2271999999999999E-2</v>
      </c>
      <c r="C179" s="50">
        <v>0.39187</v>
      </c>
      <c r="D179" s="50">
        <v>0.39174999999999999</v>
      </c>
      <c r="E179" s="50">
        <v>0.39548</v>
      </c>
      <c r="F179" s="50">
        <v>0.38779000000000002</v>
      </c>
    </row>
    <row r="180" spans="1:6" x14ac:dyDescent="0.35">
      <c r="A180" s="50" t="s">
        <v>321</v>
      </c>
      <c r="B180" s="50">
        <v>4.5581000000000003E-2</v>
      </c>
      <c r="C180" s="50">
        <v>6.3563999999999996E-2</v>
      </c>
      <c r="D180" s="50">
        <v>0.20529</v>
      </c>
      <c r="E180" s="50">
        <v>0.38485999999999998</v>
      </c>
      <c r="F180" s="50">
        <v>0.54993000000000003</v>
      </c>
    </row>
    <row r="181" spans="1:6" x14ac:dyDescent="0.35">
      <c r="A181" s="50" t="s">
        <v>324</v>
      </c>
      <c r="B181" s="50">
        <v>4.4406000000000001E-2</v>
      </c>
      <c r="C181" s="50">
        <v>0.27115</v>
      </c>
      <c r="D181" s="50">
        <v>0.29215000000000002</v>
      </c>
      <c r="E181" s="50">
        <v>0.34211000000000003</v>
      </c>
      <c r="F181" s="50">
        <v>0.33438000000000001</v>
      </c>
    </row>
    <row r="182" spans="1:6" x14ac:dyDescent="0.35">
      <c r="A182" s="50" t="s">
        <v>334</v>
      </c>
      <c r="B182" s="50">
        <v>3.9132E-2</v>
      </c>
      <c r="C182" s="50">
        <v>3.5404999999999999E-2</v>
      </c>
      <c r="D182" s="50">
        <v>0.43463000000000002</v>
      </c>
      <c r="E182" s="50">
        <v>0.41395999999999999</v>
      </c>
      <c r="F182" s="50">
        <v>0.43325000000000002</v>
      </c>
    </row>
    <row r="183" spans="1:6" x14ac:dyDescent="0.35">
      <c r="A183" s="50" t="s">
        <v>387</v>
      </c>
      <c r="B183" s="50">
        <v>3.7763999999999999E-2</v>
      </c>
      <c r="C183" s="50">
        <v>0.28621999999999997</v>
      </c>
      <c r="D183" s="50">
        <v>0.4083</v>
      </c>
      <c r="E183" s="50">
        <v>0.71113000000000004</v>
      </c>
      <c r="F183" s="50">
        <v>0.70513999999999999</v>
      </c>
    </row>
    <row r="184" spans="1:6" x14ac:dyDescent="0.35">
      <c r="A184" s="50" t="s">
        <v>444</v>
      </c>
      <c r="B184" s="50">
        <v>2.0206999999999999E-2</v>
      </c>
      <c r="C184" s="50">
        <v>0.20089000000000001</v>
      </c>
      <c r="D184" s="50">
        <v>0.21706</v>
      </c>
      <c r="E184" s="50">
        <v>0.26304</v>
      </c>
      <c r="F184" s="50">
        <v>0.26425999999999999</v>
      </c>
    </row>
    <row r="185" spans="1:6" x14ac:dyDescent="0.35">
      <c r="A185" s="50" t="s">
        <v>339</v>
      </c>
      <c r="B185" s="50">
        <v>1.9928000000000001E-2</v>
      </c>
      <c r="C185" s="50">
        <v>0.20077</v>
      </c>
      <c r="D185" s="50">
        <v>0.21653</v>
      </c>
      <c r="E185" s="50">
        <v>0.26278000000000001</v>
      </c>
      <c r="F185" s="50">
        <v>0.26395999999999997</v>
      </c>
    </row>
    <row r="186" spans="1:6" x14ac:dyDescent="0.35">
      <c r="A186" s="50" t="s">
        <v>355</v>
      </c>
      <c r="B186" s="50">
        <v>1.7919999999999998E-2</v>
      </c>
      <c r="C186" s="50">
        <v>0.50585999999999998</v>
      </c>
      <c r="D186" s="50">
        <v>0.49725999999999998</v>
      </c>
      <c r="E186" s="50">
        <v>0.48464000000000002</v>
      </c>
      <c r="F186" s="50">
        <v>0.4945</v>
      </c>
    </row>
    <row r="187" spans="1:6" x14ac:dyDescent="0.35">
      <c r="A187" s="50" t="s">
        <v>392</v>
      </c>
      <c r="B187" s="50">
        <v>1.7750999999999999E-2</v>
      </c>
      <c r="C187" s="50">
        <v>7.3613999999999999E-2</v>
      </c>
      <c r="D187" s="50">
        <v>0.33263999999999999</v>
      </c>
      <c r="E187" s="50">
        <v>0.35504999999999998</v>
      </c>
      <c r="F187" s="50">
        <v>0.37725999999999998</v>
      </c>
    </row>
    <row r="188" spans="1:6" x14ac:dyDescent="0.35">
      <c r="A188" s="50" t="s">
        <v>360</v>
      </c>
      <c r="B188" s="50">
        <v>1.4578000000000001E-2</v>
      </c>
      <c r="C188" s="50">
        <v>0.23541000000000001</v>
      </c>
      <c r="D188" s="50">
        <v>0.27568999999999999</v>
      </c>
      <c r="E188" s="50">
        <v>0.34716000000000002</v>
      </c>
      <c r="F188" s="50">
        <v>0.33631</v>
      </c>
    </row>
    <row r="189" spans="1:6" x14ac:dyDescent="0.35">
      <c r="A189" s="50" t="s">
        <v>394</v>
      </c>
      <c r="B189" s="50">
        <v>1.4217E-2</v>
      </c>
      <c r="C189" s="50">
        <v>0.39874999999999999</v>
      </c>
      <c r="D189" s="50">
        <v>0.38452999999999998</v>
      </c>
      <c r="E189" s="50">
        <v>0.54281000000000001</v>
      </c>
      <c r="F189" s="50">
        <v>0.53076999999999996</v>
      </c>
    </row>
    <row r="190" spans="1:6" x14ac:dyDescent="0.35">
      <c r="A190" s="50" t="s">
        <v>342</v>
      </c>
      <c r="B190" s="50">
        <v>5.2716999999999998E-4</v>
      </c>
      <c r="C190" s="50">
        <v>9.5190999999999998E-2</v>
      </c>
      <c r="D190" s="50">
        <v>9.7134999999999999E-2</v>
      </c>
      <c r="E190" s="50">
        <v>9.5599000000000003E-2</v>
      </c>
      <c r="F190" s="50">
        <v>0.22614999999999999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AE1DB-5F37-4159-8DD3-B03ACF402B71}">
  <dimension ref="A1:V61"/>
  <sheetViews>
    <sheetView workbookViewId="0">
      <selection activeCell="F13" sqref="F13:I13"/>
    </sheetView>
  </sheetViews>
  <sheetFormatPr defaultRowHeight="14.15" x14ac:dyDescent="0.35"/>
  <cols>
    <col min="1" max="4" width="4.5703125" bestFit="1" customWidth="1"/>
    <col min="6" max="9" width="4.5703125" bestFit="1" customWidth="1"/>
    <col min="13" max="13" width="12.640625" bestFit="1" customWidth="1"/>
    <col min="14" max="14" width="11.35546875" bestFit="1" customWidth="1"/>
  </cols>
  <sheetData>
    <row r="1" spans="1:22" ht="43.3" customHeight="1" x14ac:dyDescent="0.35">
      <c r="A1" s="73" t="s">
        <v>6066</v>
      </c>
      <c r="B1" s="73"/>
      <c r="C1" s="73"/>
      <c r="D1" s="73"/>
      <c r="E1" s="73"/>
      <c r="F1" s="73"/>
      <c r="G1" s="73"/>
      <c r="H1" s="73"/>
      <c r="I1" s="73"/>
    </row>
    <row r="2" spans="1:22" ht="54" customHeight="1" x14ac:dyDescent="0.35">
      <c r="A2" s="85" t="s">
        <v>509</v>
      </c>
      <c r="B2" s="85"/>
      <c r="C2" s="85"/>
      <c r="D2" s="85"/>
      <c r="E2" s="23"/>
      <c r="F2" s="85" t="s">
        <v>511</v>
      </c>
      <c r="G2" s="85"/>
      <c r="H2" s="85"/>
      <c r="I2" s="85"/>
      <c r="K2" s="23"/>
      <c r="L2" s="23"/>
      <c r="Q2" s="23"/>
      <c r="R2" s="23"/>
    </row>
    <row r="3" spans="1:22" x14ac:dyDescent="0.35">
      <c r="A3" s="36" t="s">
        <v>76</v>
      </c>
      <c r="B3" s="36" t="s">
        <v>77</v>
      </c>
      <c r="C3" s="36" t="s">
        <v>78</v>
      </c>
      <c r="D3" s="36" t="s">
        <v>79</v>
      </c>
      <c r="E3" s="6"/>
      <c r="F3" s="36" t="s">
        <v>76</v>
      </c>
      <c r="G3" s="36" t="s">
        <v>77</v>
      </c>
      <c r="H3" s="36" t="s">
        <v>78</v>
      </c>
      <c r="I3" s="36" t="s">
        <v>79</v>
      </c>
      <c r="K3" s="22"/>
      <c r="L3" s="22"/>
      <c r="Q3" s="6"/>
      <c r="R3" s="6"/>
    </row>
    <row r="4" spans="1:22" x14ac:dyDescent="0.35">
      <c r="A4" s="45">
        <v>8.3416960000000007</v>
      </c>
      <c r="B4" s="45">
        <v>7.2878790000000002</v>
      </c>
      <c r="C4" s="45">
        <v>8.0695399999999999</v>
      </c>
      <c r="D4" s="45">
        <v>7.4743170000000001</v>
      </c>
      <c r="E4" s="6"/>
      <c r="F4" s="45">
        <v>6.2778039999999997</v>
      </c>
      <c r="G4" s="45">
        <v>6.7580359999999997</v>
      </c>
      <c r="H4" s="45">
        <v>7.0313679999999996</v>
      </c>
      <c r="I4" s="45">
        <v>6.849297</v>
      </c>
      <c r="K4" s="6"/>
      <c r="L4" s="6"/>
      <c r="Q4" s="6"/>
      <c r="R4" s="6"/>
    </row>
    <row r="5" spans="1:22" x14ac:dyDescent="0.35">
      <c r="A5" s="45">
        <v>8.7030220000000007</v>
      </c>
      <c r="B5" s="45">
        <v>7.2259260000000003</v>
      </c>
      <c r="C5" s="45">
        <v>8.8430970000000002</v>
      </c>
      <c r="D5" s="45">
        <v>8.3654299999999999</v>
      </c>
      <c r="E5" s="6"/>
      <c r="F5" s="45">
        <v>6.4415430000000002</v>
      </c>
      <c r="G5" s="45">
        <v>6.4128670000000003</v>
      </c>
      <c r="H5" s="45">
        <v>6.5889379999999997</v>
      </c>
      <c r="I5" s="45">
        <v>6.8846559999999997</v>
      </c>
      <c r="K5" s="6"/>
      <c r="L5" s="6"/>
      <c r="Q5" s="6"/>
      <c r="R5" s="6"/>
    </row>
    <row r="6" spans="1:22" x14ac:dyDescent="0.35">
      <c r="A6" s="45">
        <v>8.3408770000000008</v>
      </c>
      <c r="B6" s="45">
        <v>7.440537</v>
      </c>
      <c r="C6" s="45">
        <v>8.8797990000000002</v>
      </c>
      <c r="D6" s="45">
        <v>7.5715779999999997</v>
      </c>
      <c r="E6" s="6"/>
      <c r="F6" s="45">
        <v>6.2943519999999999</v>
      </c>
      <c r="G6" s="45">
        <v>5.8723089999999996</v>
      </c>
      <c r="H6" s="45">
        <v>7.5991439999999999</v>
      </c>
      <c r="I6" s="45">
        <v>6.595669</v>
      </c>
      <c r="K6" s="6"/>
      <c r="L6" s="6"/>
      <c r="Q6" s="6"/>
      <c r="R6" s="6"/>
    </row>
    <row r="7" spans="1:22" x14ac:dyDescent="0.35">
      <c r="A7" s="45">
        <v>8.3763030000000001</v>
      </c>
      <c r="B7" s="45">
        <v>7.5858930000000004</v>
      </c>
      <c r="C7" s="45">
        <v>8.3683580000000006</v>
      </c>
      <c r="D7" s="45">
        <v>7.5923040000000004</v>
      </c>
      <c r="E7" s="6"/>
      <c r="F7" s="45">
        <v>5.6576310000000003</v>
      </c>
      <c r="G7" s="45">
        <v>6.3015809999999997</v>
      </c>
      <c r="H7" s="45">
        <v>6.7161390000000001</v>
      </c>
      <c r="I7" s="45">
        <v>6.4340310000000001</v>
      </c>
      <c r="K7" s="6"/>
      <c r="L7" s="6"/>
      <c r="Q7" s="6"/>
      <c r="R7" s="6"/>
    </row>
    <row r="8" spans="1:22" x14ac:dyDescent="0.35">
      <c r="A8" s="45">
        <v>8.4346580000000007</v>
      </c>
      <c r="B8" s="45">
        <v>7.4319800000000003</v>
      </c>
      <c r="C8" s="45">
        <v>8.6940209999999993</v>
      </c>
      <c r="D8" s="45">
        <v>8.2689489999999992</v>
      </c>
      <c r="E8" s="6"/>
      <c r="F8" s="45">
        <v>6.8650200000000003</v>
      </c>
      <c r="G8" s="45">
        <v>5.8025890000000002</v>
      </c>
      <c r="H8" s="45">
        <v>7.4407350000000001</v>
      </c>
      <c r="I8" s="45">
        <v>6.2379239999999996</v>
      </c>
      <c r="K8" s="6"/>
      <c r="L8" s="6"/>
      <c r="Q8" s="6"/>
      <c r="R8" s="6"/>
    </row>
    <row r="9" spans="1:22" x14ac:dyDescent="0.35">
      <c r="A9" s="45">
        <v>8.5771339999999991</v>
      </c>
      <c r="B9" s="45">
        <v>7.6967049999999997</v>
      </c>
      <c r="C9" s="45">
        <v>8.085661</v>
      </c>
      <c r="D9" s="45">
        <v>8.2509569999999997</v>
      </c>
      <c r="E9" s="6"/>
      <c r="F9" s="45">
        <v>6.7071350000000001</v>
      </c>
      <c r="G9" s="45">
        <v>6.0705429999999998</v>
      </c>
      <c r="H9" s="45">
        <v>7.0940890000000003</v>
      </c>
      <c r="I9" s="45">
        <v>6.6483819999999998</v>
      </c>
      <c r="K9" s="6"/>
      <c r="L9" s="6"/>
      <c r="Q9" s="6"/>
      <c r="R9" s="6"/>
    </row>
    <row r="10" spans="1:22" x14ac:dyDescent="0.35">
      <c r="A10" s="45">
        <v>8.4897130000000001</v>
      </c>
      <c r="B10" s="45">
        <v>7.6394880000000001</v>
      </c>
      <c r="C10" s="45">
        <v>8.5451530000000009</v>
      </c>
      <c r="D10" s="45">
        <v>7.5239209999999996</v>
      </c>
      <c r="E10" s="6"/>
      <c r="F10" s="45">
        <v>6.4003750000000004</v>
      </c>
      <c r="G10" s="45">
        <v>5.5848909999999998</v>
      </c>
      <c r="H10" s="45">
        <v>7.2548409999999999</v>
      </c>
      <c r="I10" s="45">
        <v>6.6795369999999998</v>
      </c>
      <c r="K10" s="6"/>
      <c r="L10" s="6"/>
      <c r="Q10" s="6"/>
      <c r="R10" s="6"/>
    </row>
    <row r="11" spans="1:22" x14ac:dyDescent="0.35">
      <c r="A11" s="45">
        <v>8.7569470000000003</v>
      </c>
      <c r="B11" s="45">
        <v>7.6905229999999998</v>
      </c>
      <c r="C11" s="45">
        <v>8.5100949999999997</v>
      </c>
      <c r="D11" s="45">
        <v>8.1418230000000005</v>
      </c>
      <c r="E11" s="6"/>
      <c r="F11" s="45">
        <v>6.8222759999999996</v>
      </c>
      <c r="G11" s="45">
        <v>6.6838860000000002</v>
      </c>
      <c r="H11" s="45">
        <v>6.2974620000000003</v>
      </c>
      <c r="I11" s="45">
        <v>7.0992829999999998</v>
      </c>
      <c r="K11" s="6"/>
      <c r="L11" s="6"/>
      <c r="Q11" s="6"/>
      <c r="R11" s="6"/>
    </row>
    <row r="12" spans="1:22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49.75" customHeight="1" x14ac:dyDescent="0.35">
      <c r="A13" s="85" t="s">
        <v>510</v>
      </c>
      <c r="B13" s="85"/>
      <c r="C13" s="85"/>
      <c r="D13" s="85"/>
      <c r="E13" s="6"/>
      <c r="F13" s="85" t="s">
        <v>512</v>
      </c>
      <c r="G13" s="85"/>
      <c r="H13" s="85"/>
      <c r="I13" s="85"/>
      <c r="J13" s="6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35">
      <c r="A14" s="36" t="s">
        <v>76</v>
      </c>
      <c r="B14" s="36" t="s">
        <v>77</v>
      </c>
      <c r="C14" s="36" t="s">
        <v>78</v>
      </c>
      <c r="D14" s="36" t="s">
        <v>79</v>
      </c>
      <c r="E14" s="6"/>
      <c r="F14" s="36" t="s">
        <v>76</v>
      </c>
      <c r="G14" s="36" t="s">
        <v>77</v>
      </c>
      <c r="H14" s="36" t="s">
        <v>78</v>
      </c>
      <c r="I14" s="36" t="s">
        <v>79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35">
      <c r="A15" s="45">
        <v>7.9744080000000004</v>
      </c>
      <c r="B15" s="45">
        <v>7.2254509999999996</v>
      </c>
      <c r="C15" s="45">
        <v>7.3103699999999998</v>
      </c>
      <c r="D15" s="45">
        <v>7.4752640000000001</v>
      </c>
      <c r="E15" s="6"/>
      <c r="F15" s="45">
        <v>7.1635540000000004</v>
      </c>
      <c r="G15" s="45">
        <v>5.2897249999999998</v>
      </c>
      <c r="H15" s="45">
        <v>7.4185949999999998</v>
      </c>
      <c r="I15" s="45">
        <v>6.0068979999999996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35">
      <c r="A16" s="45">
        <v>7.6608150000000004</v>
      </c>
      <c r="B16" s="45">
        <v>6.1196729999999997</v>
      </c>
      <c r="C16" s="45">
        <v>7.8079219999999996</v>
      </c>
      <c r="D16" s="45">
        <v>7.4545500000000002</v>
      </c>
      <c r="E16" s="6"/>
      <c r="F16" s="45">
        <v>7.0320450000000001</v>
      </c>
      <c r="G16" s="45">
        <v>6.331372</v>
      </c>
      <c r="H16" s="45">
        <v>6.4023760000000003</v>
      </c>
      <c r="I16" s="45">
        <v>5.9090189999999998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35">
      <c r="A17" s="45">
        <v>7.6849360000000004</v>
      </c>
      <c r="B17" s="45">
        <v>7.074211</v>
      </c>
      <c r="C17" s="45">
        <v>7.3727739999999997</v>
      </c>
      <c r="D17" s="45">
        <v>6.5746180000000001</v>
      </c>
      <c r="E17" s="6"/>
      <c r="F17" s="45">
        <v>5.9337759999999999</v>
      </c>
      <c r="G17" s="45">
        <v>6.1252909999999998</v>
      </c>
      <c r="H17" s="45">
        <v>7.2194890000000003</v>
      </c>
      <c r="I17" s="45">
        <v>5.5479289999999999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35">
      <c r="A18" s="45">
        <v>7.6373059999999997</v>
      </c>
      <c r="B18" s="45">
        <v>6.4240750000000002</v>
      </c>
      <c r="C18" s="45">
        <v>7.3858319999999997</v>
      </c>
      <c r="D18" s="45">
        <v>6.9975529999999999</v>
      </c>
      <c r="E18" s="6"/>
      <c r="F18" s="45">
        <v>6.2694869999999998</v>
      </c>
      <c r="G18" s="45">
        <v>6.5834010000000003</v>
      </c>
      <c r="H18" s="45">
        <v>5.5826399999999996</v>
      </c>
      <c r="I18" s="45">
        <v>6.3345719999999996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35">
      <c r="A19" s="45">
        <v>7.224869</v>
      </c>
      <c r="B19" s="45">
        <v>6.7075620000000002</v>
      </c>
      <c r="C19" s="45">
        <v>7.1037679999999996</v>
      </c>
      <c r="D19" s="45">
        <v>6.9916390000000002</v>
      </c>
      <c r="E19" s="6"/>
      <c r="F19" s="45">
        <v>6.2905980000000001</v>
      </c>
      <c r="G19" s="45">
        <v>5.630458</v>
      </c>
      <c r="H19" s="45">
        <v>6.6700119999999998</v>
      </c>
      <c r="I19" s="45">
        <v>6.1433629999999999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35">
      <c r="A20" s="45">
        <v>7.798845</v>
      </c>
      <c r="B20" s="45">
        <v>6.6835709999999997</v>
      </c>
      <c r="C20" s="45">
        <v>7.3404420000000004</v>
      </c>
      <c r="D20" s="45">
        <v>7.6474929999999999</v>
      </c>
      <c r="E20" s="28"/>
      <c r="F20" s="45">
        <v>7.045623</v>
      </c>
      <c r="G20" s="45">
        <v>6.0638870000000002</v>
      </c>
      <c r="H20" s="45">
        <v>6.4118950000000003</v>
      </c>
      <c r="I20" s="45">
        <v>7.3816220000000001</v>
      </c>
      <c r="J20" s="28"/>
      <c r="K20" s="28"/>
      <c r="L20" s="28"/>
      <c r="M20" s="28"/>
      <c r="N20" s="28"/>
      <c r="O20" s="28"/>
      <c r="P20" s="28"/>
      <c r="Q20" s="6"/>
      <c r="R20" s="6"/>
      <c r="S20" s="6"/>
      <c r="T20" s="6"/>
      <c r="U20" s="6"/>
      <c r="V20" s="6"/>
    </row>
    <row r="21" spans="1:22" x14ac:dyDescent="0.35">
      <c r="A21" s="45">
        <v>7.7085460000000001</v>
      </c>
      <c r="B21" s="45">
        <v>6.1623989999999997</v>
      </c>
      <c r="C21" s="45">
        <v>8.0449409999999997</v>
      </c>
      <c r="D21" s="45">
        <v>7.3422939999999999</v>
      </c>
      <c r="E21" s="29"/>
      <c r="F21" s="45">
        <v>7.0440420000000001</v>
      </c>
      <c r="G21" s="45">
        <v>6.2476149999999997</v>
      </c>
      <c r="H21" s="45">
        <v>6.8337510000000004</v>
      </c>
      <c r="I21" s="45">
        <v>5.7559440000000004</v>
      </c>
      <c r="J21" s="28"/>
      <c r="K21" s="12"/>
      <c r="L21" s="12"/>
      <c r="M21" s="12"/>
      <c r="N21" s="12"/>
      <c r="O21" s="12"/>
      <c r="P21" s="12"/>
      <c r="Q21" s="6"/>
      <c r="R21" s="6"/>
      <c r="S21" s="76"/>
      <c r="T21" s="76"/>
      <c r="U21" s="76"/>
      <c r="V21" s="76"/>
    </row>
    <row r="22" spans="1:22" x14ac:dyDescent="0.35">
      <c r="A22" s="45">
        <v>7.5461640000000001</v>
      </c>
      <c r="B22" s="45">
        <v>6.3479960000000002</v>
      </c>
      <c r="C22" s="45">
        <v>7.7699889999999998</v>
      </c>
      <c r="D22" s="45">
        <v>7.0201190000000002</v>
      </c>
      <c r="E22" s="18"/>
      <c r="F22" s="45">
        <v>6.811693</v>
      </c>
      <c r="G22" s="45">
        <v>5.8998530000000002</v>
      </c>
      <c r="H22" s="45">
        <v>5.8033970000000004</v>
      </c>
      <c r="I22" s="45">
        <v>5.31881</v>
      </c>
      <c r="J22" s="18"/>
      <c r="K22" s="12"/>
      <c r="L22" s="12"/>
      <c r="M22" s="18"/>
      <c r="N22" s="12"/>
      <c r="O22" s="12"/>
      <c r="P22" s="12"/>
      <c r="Q22" s="6"/>
      <c r="R22" s="6"/>
      <c r="S22" s="8"/>
      <c r="T22" s="8"/>
      <c r="U22" s="8"/>
      <c r="V22" s="8"/>
    </row>
    <row r="23" spans="1:22" x14ac:dyDescent="0.35">
      <c r="A23" s="13"/>
      <c r="B23" s="15"/>
      <c r="C23" s="15"/>
      <c r="D23" s="16"/>
      <c r="E23" s="17"/>
      <c r="F23" s="17"/>
      <c r="G23" s="17"/>
      <c r="H23" s="16"/>
      <c r="I23" s="16"/>
      <c r="J23" s="16"/>
      <c r="K23" s="16"/>
      <c r="L23" s="16"/>
      <c r="M23" s="16"/>
      <c r="N23" s="27"/>
      <c r="O23" s="24"/>
      <c r="P23" s="16"/>
      <c r="Q23" s="6"/>
      <c r="S23" s="6"/>
      <c r="T23" s="6"/>
      <c r="U23" s="6"/>
      <c r="V23" s="6"/>
    </row>
    <row r="24" spans="1:22" x14ac:dyDescent="0.35">
      <c r="E24" s="17"/>
      <c r="F24" s="17"/>
      <c r="G24" s="17"/>
      <c r="H24" s="16"/>
      <c r="I24" s="16"/>
      <c r="J24" s="16"/>
      <c r="K24" s="16"/>
      <c r="L24" s="16"/>
      <c r="M24" s="16"/>
      <c r="N24" s="27"/>
      <c r="O24" s="16"/>
      <c r="P24" s="16"/>
      <c r="Q24" s="6"/>
      <c r="S24" s="6"/>
      <c r="T24" s="6"/>
      <c r="U24" s="6"/>
      <c r="V24" s="6"/>
    </row>
    <row r="25" spans="1:22" x14ac:dyDescent="0.35">
      <c r="E25" s="17"/>
      <c r="F25" s="17"/>
      <c r="G25" s="17"/>
      <c r="H25" s="16"/>
      <c r="I25" s="16"/>
      <c r="J25" s="16"/>
      <c r="K25" s="16"/>
      <c r="L25" s="16"/>
      <c r="M25" s="16"/>
      <c r="N25" s="27"/>
      <c r="O25" s="16"/>
      <c r="P25" s="16"/>
      <c r="Q25" s="6"/>
      <c r="S25" s="6"/>
      <c r="T25" s="6"/>
      <c r="U25" s="6"/>
      <c r="V25" s="6"/>
    </row>
    <row r="26" spans="1:22" x14ac:dyDescent="0.35">
      <c r="E26" s="17"/>
      <c r="F26" s="17"/>
      <c r="G26" s="17"/>
      <c r="H26" s="16"/>
      <c r="I26" s="16"/>
      <c r="J26" s="16"/>
      <c r="K26" s="16"/>
      <c r="L26" s="16"/>
      <c r="M26" s="16"/>
      <c r="N26" s="27"/>
      <c r="O26" s="16"/>
      <c r="P26" s="16"/>
      <c r="Q26" s="6"/>
      <c r="S26" s="6"/>
      <c r="T26" s="6"/>
      <c r="U26" s="6"/>
      <c r="V26" s="6"/>
    </row>
    <row r="27" spans="1:22" x14ac:dyDescent="0.35">
      <c r="E27" s="17"/>
      <c r="F27" s="17"/>
      <c r="G27" s="17"/>
      <c r="H27" s="16"/>
      <c r="I27" s="16"/>
      <c r="J27" s="16"/>
      <c r="K27" s="16"/>
      <c r="L27" s="16"/>
      <c r="M27" s="16"/>
      <c r="N27" s="27"/>
      <c r="O27" s="16"/>
      <c r="P27" s="16"/>
      <c r="Q27" s="6"/>
      <c r="S27" s="6"/>
      <c r="T27" s="6"/>
      <c r="U27" s="6"/>
      <c r="V27" s="6"/>
    </row>
    <row r="28" spans="1:22" x14ac:dyDescent="0.35">
      <c r="E28" s="17"/>
      <c r="F28" s="17"/>
      <c r="G28" s="17"/>
      <c r="H28" s="16"/>
      <c r="I28" s="16"/>
      <c r="J28" s="16"/>
      <c r="K28" s="16"/>
      <c r="L28" s="16"/>
      <c r="M28" s="16"/>
      <c r="N28" s="27"/>
      <c r="O28" s="16"/>
      <c r="P28" s="16"/>
      <c r="Q28" s="6"/>
      <c r="S28" s="6"/>
      <c r="T28" s="6"/>
      <c r="U28" s="6"/>
      <c r="V28" s="6"/>
    </row>
    <row r="29" spans="1:22" x14ac:dyDescent="0.35">
      <c r="E29" s="17"/>
      <c r="F29" s="17"/>
      <c r="G29" s="17"/>
      <c r="H29" s="16"/>
      <c r="I29" s="16"/>
      <c r="J29" s="16"/>
      <c r="K29" s="16"/>
      <c r="L29" s="16"/>
      <c r="M29" s="16"/>
      <c r="N29" s="27"/>
      <c r="O29" s="16"/>
      <c r="P29" s="16"/>
      <c r="Q29" s="6"/>
      <c r="S29" s="6"/>
      <c r="T29" s="6"/>
      <c r="U29" s="6"/>
      <c r="V29" s="6"/>
    </row>
    <row r="30" spans="1:22" x14ac:dyDescent="0.35">
      <c r="E30" s="17"/>
      <c r="F30" s="17"/>
      <c r="G30" s="17"/>
      <c r="H30" s="16"/>
      <c r="I30" s="16"/>
      <c r="J30" s="16"/>
      <c r="K30" s="16"/>
      <c r="L30" s="16"/>
      <c r="M30" s="16"/>
      <c r="N30" s="27"/>
      <c r="O30" s="16"/>
      <c r="P30" s="16"/>
      <c r="Q30" s="6"/>
      <c r="S30" s="6"/>
      <c r="T30" s="6"/>
      <c r="U30" s="6"/>
      <c r="V30" s="6"/>
    </row>
    <row r="31" spans="1:22" x14ac:dyDescent="0.35">
      <c r="E31" s="17"/>
      <c r="F31" s="17"/>
      <c r="G31" s="17"/>
      <c r="H31" s="16"/>
      <c r="I31" s="16"/>
      <c r="J31" s="16"/>
      <c r="K31" s="16"/>
      <c r="L31" s="16"/>
      <c r="M31" s="16"/>
      <c r="N31" s="27"/>
      <c r="O31" s="16"/>
      <c r="P31" s="16"/>
      <c r="Q31" s="6"/>
      <c r="S31" s="6"/>
      <c r="T31" s="6"/>
      <c r="U31" s="6"/>
      <c r="V31" s="6"/>
    </row>
    <row r="32" spans="1:22" x14ac:dyDescent="0.35">
      <c r="E32" s="17"/>
      <c r="F32" s="17"/>
      <c r="G32" s="17"/>
      <c r="H32" s="16"/>
      <c r="I32" s="16"/>
      <c r="J32" s="16"/>
      <c r="K32" s="16"/>
      <c r="L32" s="16"/>
      <c r="M32" s="16"/>
      <c r="N32" s="27"/>
      <c r="O32" s="16"/>
      <c r="P32" s="16"/>
      <c r="Q32" s="6"/>
      <c r="S32" s="6"/>
      <c r="T32" s="6"/>
      <c r="U32" s="6"/>
      <c r="V32" s="6"/>
    </row>
    <row r="33" spans="1:22" x14ac:dyDescent="0.35">
      <c r="E33" s="17"/>
      <c r="F33" s="17"/>
      <c r="G33" s="17"/>
      <c r="H33" s="16"/>
      <c r="I33" s="16"/>
      <c r="J33" s="16"/>
      <c r="K33" s="16"/>
      <c r="L33" s="16"/>
      <c r="M33" s="16"/>
      <c r="N33" s="27"/>
      <c r="O33" s="16"/>
      <c r="P33" s="16"/>
      <c r="Q33" s="6"/>
      <c r="S33" s="6"/>
      <c r="T33" s="6"/>
      <c r="U33" s="6"/>
      <c r="V33" s="6"/>
    </row>
    <row r="34" spans="1:22" x14ac:dyDescent="0.35">
      <c r="A34" s="13"/>
      <c r="B34" s="15"/>
      <c r="C34" s="15"/>
      <c r="D34" s="16"/>
      <c r="E34" s="17"/>
      <c r="F34" s="17"/>
      <c r="G34" s="17"/>
      <c r="H34" s="16"/>
      <c r="I34" s="16"/>
      <c r="J34" s="16"/>
      <c r="K34" s="16"/>
      <c r="L34" s="16"/>
      <c r="M34" s="16"/>
      <c r="N34" s="27"/>
      <c r="O34" s="16"/>
      <c r="P34" s="16"/>
      <c r="Q34" s="6"/>
      <c r="S34" s="6"/>
      <c r="T34" s="6"/>
      <c r="U34" s="6"/>
      <c r="V34" s="6"/>
    </row>
    <row r="35" spans="1:22" x14ac:dyDescent="0.35">
      <c r="A35" s="13"/>
      <c r="B35" s="15"/>
      <c r="C35" s="15"/>
      <c r="D35" s="16"/>
      <c r="E35" s="17"/>
      <c r="F35" s="17"/>
      <c r="G35" s="17"/>
      <c r="H35" s="16"/>
      <c r="I35" s="16"/>
      <c r="J35" s="16"/>
      <c r="K35" s="16"/>
      <c r="L35" s="16"/>
      <c r="M35" s="16"/>
      <c r="N35" s="27"/>
      <c r="O35" s="16"/>
      <c r="P35" s="16"/>
      <c r="Q35" s="6"/>
      <c r="S35" s="6"/>
      <c r="T35" s="6"/>
      <c r="U35" s="6"/>
      <c r="V35" s="6"/>
    </row>
    <row r="36" spans="1:22" x14ac:dyDescent="0.35">
      <c r="A36" s="13"/>
      <c r="B36" s="15"/>
      <c r="C36" s="15"/>
      <c r="D36" s="16"/>
      <c r="E36" s="17"/>
      <c r="F36" s="17"/>
      <c r="G36" s="17"/>
      <c r="H36" s="16"/>
      <c r="I36" s="16"/>
      <c r="J36" s="16"/>
      <c r="K36" s="16"/>
      <c r="L36" s="16"/>
      <c r="M36" s="16"/>
      <c r="N36" s="27"/>
      <c r="O36" s="16"/>
      <c r="P36" s="16"/>
      <c r="Q36" s="6"/>
      <c r="S36" s="6"/>
      <c r="T36" s="6"/>
      <c r="U36" s="6"/>
      <c r="V36" s="6"/>
    </row>
    <row r="37" spans="1:22" x14ac:dyDescent="0.35">
      <c r="A37" s="13"/>
      <c r="B37" s="15"/>
      <c r="C37" s="15"/>
      <c r="D37" s="16"/>
      <c r="E37" s="17"/>
      <c r="F37" s="17"/>
      <c r="G37" s="17"/>
      <c r="H37" s="16"/>
      <c r="I37" s="16"/>
      <c r="J37" s="16"/>
      <c r="K37" s="16"/>
      <c r="L37" s="16"/>
      <c r="M37" s="16"/>
      <c r="N37" s="27"/>
      <c r="O37" s="16"/>
      <c r="P37" s="16"/>
      <c r="Q37" s="6"/>
      <c r="S37" s="6"/>
      <c r="T37" s="6"/>
      <c r="U37" s="6"/>
      <c r="V37" s="6"/>
    </row>
    <row r="38" spans="1:22" x14ac:dyDescent="0.35">
      <c r="A38" s="13"/>
      <c r="B38" s="15"/>
      <c r="C38" s="15"/>
      <c r="D38" s="16"/>
      <c r="E38" s="17"/>
      <c r="F38" s="17"/>
      <c r="G38" s="17"/>
      <c r="H38" s="16"/>
      <c r="I38" s="16"/>
      <c r="J38" s="16"/>
      <c r="K38" s="16"/>
      <c r="L38" s="16"/>
      <c r="M38" s="16"/>
      <c r="N38" s="27"/>
      <c r="O38" s="16"/>
      <c r="P38" s="16"/>
      <c r="Q38" s="6"/>
      <c r="S38" s="6"/>
      <c r="T38" s="6"/>
      <c r="U38" s="6"/>
      <c r="V38" s="6"/>
    </row>
    <row r="39" spans="1:22" x14ac:dyDescent="0.35">
      <c r="A39" s="13"/>
      <c r="B39" s="15"/>
      <c r="C39" s="15"/>
      <c r="D39" s="16"/>
      <c r="E39" s="17"/>
      <c r="F39" s="17"/>
      <c r="G39" s="17"/>
      <c r="H39" s="16"/>
      <c r="I39" s="16"/>
      <c r="J39" s="16"/>
      <c r="K39" s="16"/>
      <c r="L39" s="16"/>
      <c r="M39" s="16"/>
      <c r="N39" s="27"/>
      <c r="O39" s="16"/>
      <c r="P39" s="16"/>
      <c r="Q39" s="6"/>
      <c r="S39" s="6"/>
      <c r="T39" s="6"/>
      <c r="U39" s="6"/>
      <c r="V39" s="6"/>
    </row>
    <row r="40" spans="1:22" x14ac:dyDescent="0.35">
      <c r="A40" s="13"/>
      <c r="B40" s="15"/>
      <c r="C40" s="15"/>
      <c r="D40" s="16"/>
      <c r="E40" s="17"/>
      <c r="F40" s="17"/>
      <c r="G40" s="17"/>
      <c r="H40" s="16"/>
      <c r="I40" s="16"/>
      <c r="J40" s="16"/>
      <c r="K40" s="16"/>
      <c r="L40" s="16"/>
      <c r="M40" s="16"/>
      <c r="N40" s="27"/>
      <c r="O40" s="16"/>
      <c r="P40" s="16"/>
      <c r="Q40" s="6"/>
      <c r="S40" s="6"/>
      <c r="T40" s="6"/>
      <c r="U40" s="6"/>
      <c r="V40" s="6"/>
    </row>
    <row r="41" spans="1:22" x14ac:dyDescent="0.35">
      <c r="A41" s="13"/>
      <c r="B41" s="15"/>
      <c r="C41" s="15"/>
      <c r="D41" s="16"/>
      <c r="E41" s="17"/>
      <c r="F41" s="17"/>
      <c r="G41" s="17"/>
      <c r="H41" s="16"/>
      <c r="I41" s="16"/>
      <c r="J41" s="16"/>
      <c r="K41" s="16"/>
      <c r="L41" s="16"/>
      <c r="M41" s="16"/>
      <c r="N41" s="27"/>
      <c r="O41" s="16"/>
      <c r="P41" s="16"/>
      <c r="Q41" s="6"/>
      <c r="S41" s="6"/>
      <c r="T41" s="6"/>
      <c r="U41" s="6"/>
      <c r="V41" s="6"/>
    </row>
    <row r="42" spans="1:22" x14ac:dyDescent="0.35">
      <c r="A42" s="13"/>
      <c r="B42" s="15"/>
      <c r="C42" s="15"/>
      <c r="D42" s="16"/>
      <c r="E42" s="17"/>
      <c r="F42" s="17"/>
      <c r="G42" s="17"/>
      <c r="H42" s="16"/>
      <c r="I42" s="16"/>
      <c r="J42" s="16"/>
      <c r="K42" s="16"/>
      <c r="L42" s="16"/>
      <c r="M42" s="16"/>
      <c r="N42" s="27"/>
      <c r="O42" s="16"/>
      <c r="P42" s="16"/>
      <c r="Q42" s="6"/>
      <c r="S42" s="6"/>
      <c r="T42" s="6"/>
      <c r="U42" s="6"/>
      <c r="V42" s="6"/>
    </row>
    <row r="43" spans="1:22" x14ac:dyDescent="0.35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7"/>
      <c r="O43" s="16"/>
      <c r="P43" s="16"/>
      <c r="Q43" s="6"/>
      <c r="S43" s="6"/>
      <c r="T43" s="6"/>
      <c r="U43" s="6"/>
      <c r="V43" s="6"/>
    </row>
    <row r="44" spans="1:22" x14ac:dyDescent="0.35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7"/>
      <c r="O44" s="16"/>
      <c r="P44" s="16"/>
      <c r="Q44" s="6"/>
      <c r="S44" s="6"/>
      <c r="T44" s="6"/>
      <c r="U44" s="6"/>
      <c r="V44" s="6"/>
    </row>
    <row r="45" spans="1:22" x14ac:dyDescent="0.35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7"/>
      <c r="O45" s="16"/>
      <c r="P45" s="16"/>
      <c r="Q45" s="6"/>
      <c r="S45" s="6"/>
      <c r="T45" s="6"/>
      <c r="U45" s="6"/>
      <c r="V45" s="6"/>
    </row>
    <row r="46" spans="1:22" x14ac:dyDescent="0.35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7"/>
      <c r="O46" s="16"/>
      <c r="P46" s="16"/>
      <c r="Q46" s="6"/>
      <c r="S46" s="6"/>
      <c r="T46" s="6"/>
      <c r="U46" s="6"/>
      <c r="V46" s="6"/>
    </row>
    <row r="47" spans="1:22" x14ac:dyDescent="0.3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7"/>
      <c r="O47" s="16"/>
      <c r="P47" s="16"/>
      <c r="Q47" s="6"/>
      <c r="S47" s="6"/>
      <c r="T47" s="6"/>
      <c r="U47" s="6"/>
      <c r="V47" s="6"/>
    </row>
    <row r="48" spans="1:22" x14ac:dyDescent="0.35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7"/>
      <c r="O48" s="16"/>
      <c r="P48" s="16"/>
      <c r="Q48" s="6"/>
      <c r="S48" s="6"/>
      <c r="T48" s="6"/>
      <c r="U48" s="6"/>
      <c r="V48" s="6"/>
    </row>
    <row r="49" spans="1:22" x14ac:dyDescent="0.35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7"/>
      <c r="O49" s="16"/>
      <c r="P49" s="16"/>
      <c r="Q49" s="6"/>
      <c r="S49" s="6"/>
      <c r="T49" s="6"/>
      <c r="U49" s="6"/>
      <c r="V49" s="6"/>
    </row>
    <row r="50" spans="1:22" x14ac:dyDescent="0.35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7"/>
      <c r="O50" s="16"/>
      <c r="P50" s="16"/>
      <c r="Q50" s="6"/>
      <c r="S50" s="6"/>
      <c r="T50" s="6"/>
      <c r="U50" s="6"/>
      <c r="V50" s="6"/>
    </row>
    <row r="51" spans="1:22" x14ac:dyDescent="0.35">
      <c r="A51" s="1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7"/>
      <c r="O51" s="16"/>
      <c r="P51" s="16"/>
      <c r="Q51" s="6"/>
      <c r="S51" s="6"/>
      <c r="T51" s="6"/>
      <c r="U51" s="6"/>
      <c r="V51" s="6"/>
    </row>
    <row r="52" spans="1:22" x14ac:dyDescent="0.35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7"/>
      <c r="O52" s="16"/>
      <c r="P52" s="16"/>
      <c r="Q52" s="6"/>
      <c r="S52" s="6"/>
      <c r="T52" s="6"/>
      <c r="U52" s="6"/>
      <c r="V52" s="6"/>
    </row>
    <row r="53" spans="1:22" x14ac:dyDescent="0.35">
      <c r="A53" s="1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7"/>
      <c r="O53" s="16"/>
      <c r="P53" s="16"/>
      <c r="Q53" s="6"/>
      <c r="S53" s="6"/>
      <c r="T53" s="6"/>
      <c r="U53" s="6"/>
      <c r="V53" s="6"/>
    </row>
    <row r="54" spans="1:22" x14ac:dyDescent="0.3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7"/>
      <c r="O54" s="16"/>
      <c r="P54" s="16"/>
      <c r="Q54" s="6"/>
      <c r="S54" s="6"/>
      <c r="T54" s="6"/>
      <c r="U54" s="6"/>
      <c r="V54" s="6"/>
    </row>
    <row r="55" spans="1:22" x14ac:dyDescent="0.35">
      <c r="A55" s="6"/>
      <c r="B55" s="6"/>
      <c r="C55" s="6"/>
      <c r="D55" s="6"/>
      <c r="E55" s="6"/>
      <c r="F55" s="6"/>
      <c r="G55" s="6"/>
      <c r="H55" s="16"/>
      <c r="I55" s="16"/>
      <c r="J55" s="16"/>
      <c r="K55" s="16"/>
      <c r="L55" s="6"/>
      <c r="M55" s="16"/>
      <c r="N55" s="16"/>
      <c r="O55" s="6"/>
      <c r="P55" s="16"/>
      <c r="Q55" s="6"/>
      <c r="R55" s="6"/>
      <c r="S55" s="6"/>
      <c r="T55" s="6"/>
      <c r="U55" s="6"/>
      <c r="V55" s="6"/>
    </row>
    <row r="56" spans="1:22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</sheetData>
  <mergeCells count="6">
    <mergeCell ref="A1:I1"/>
    <mergeCell ref="S21:V21"/>
    <mergeCell ref="A2:D2"/>
    <mergeCell ref="A13:D13"/>
    <mergeCell ref="F2:I2"/>
    <mergeCell ref="F13:I13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2BD2-620E-4B4F-ABF3-6EA4BF553E08}">
  <dimension ref="A1:P35"/>
  <sheetViews>
    <sheetView workbookViewId="0">
      <selection activeCell="O4" sqref="O4"/>
    </sheetView>
  </sheetViews>
  <sheetFormatPr defaultRowHeight="14.15" x14ac:dyDescent="0.35"/>
  <cols>
    <col min="1" max="1" width="6.2109375" bestFit="1" customWidth="1"/>
    <col min="2" max="10" width="6.28515625" bestFit="1" customWidth="1"/>
    <col min="11" max="11" width="12.28515625" bestFit="1" customWidth="1"/>
    <col min="12" max="12" width="6.28515625" bestFit="1" customWidth="1"/>
    <col min="13" max="13" width="6.5703125" bestFit="1" customWidth="1"/>
    <col min="14" max="14" width="11.35546875" bestFit="1" customWidth="1"/>
    <col min="15" max="15" width="6.28515625" bestFit="1" customWidth="1"/>
    <col min="16" max="16" width="11.0703125" bestFit="1" customWidth="1"/>
  </cols>
  <sheetData>
    <row r="1" spans="1:16" x14ac:dyDescent="0.35">
      <c r="A1" s="76" t="s">
        <v>6067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35">
      <c r="A2" s="32"/>
      <c r="B2" s="75" t="s">
        <v>105</v>
      </c>
      <c r="C2" s="75"/>
      <c r="D2" s="75"/>
      <c r="E2" s="78" t="s">
        <v>111</v>
      </c>
      <c r="F2" s="78"/>
      <c r="G2" s="78"/>
      <c r="H2" s="79" t="s">
        <v>112</v>
      </c>
      <c r="I2" s="79"/>
      <c r="J2" s="79"/>
      <c r="K2" s="32"/>
      <c r="L2" s="32"/>
      <c r="M2" s="32"/>
      <c r="N2" s="32"/>
      <c r="O2" s="32"/>
      <c r="P2" s="32"/>
    </row>
    <row r="3" spans="1:16" x14ac:dyDescent="0.35">
      <c r="A3" s="42" t="s">
        <v>97</v>
      </c>
      <c r="B3" s="43" t="s">
        <v>108</v>
      </c>
      <c r="C3" s="43" t="s">
        <v>109</v>
      </c>
      <c r="D3" s="32" t="s">
        <v>110</v>
      </c>
      <c r="E3" s="42" t="s">
        <v>108</v>
      </c>
      <c r="F3" s="42" t="s">
        <v>109</v>
      </c>
      <c r="G3" s="42" t="s">
        <v>110</v>
      </c>
      <c r="H3" s="42" t="s">
        <v>108</v>
      </c>
      <c r="I3" s="42" t="s">
        <v>109</v>
      </c>
      <c r="J3" s="42" t="s">
        <v>110</v>
      </c>
      <c r="K3" s="32" t="s">
        <v>113</v>
      </c>
      <c r="L3" s="32"/>
      <c r="M3" s="42" t="s">
        <v>114</v>
      </c>
      <c r="N3" s="32" t="s">
        <v>115</v>
      </c>
      <c r="O3" s="32"/>
      <c r="P3" s="32" t="s">
        <v>98</v>
      </c>
    </row>
    <row r="4" spans="1:16" x14ac:dyDescent="0.35">
      <c r="A4" s="44" t="s">
        <v>80</v>
      </c>
      <c r="B4" s="45">
        <v>15.43</v>
      </c>
      <c r="C4" s="45">
        <v>12.880000000000003</v>
      </c>
      <c r="D4" s="46">
        <v>14.424545764934507</v>
      </c>
      <c r="E4" s="47">
        <v>35.07</v>
      </c>
      <c r="F4" s="47">
        <v>33.520000000000003</v>
      </c>
      <c r="G4" s="47">
        <v>33.729999999999997</v>
      </c>
      <c r="H4" s="46">
        <f t="shared" ref="H4:H35" si="0">E4-B4</f>
        <v>19.64</v>
      </c>
      <c r="I4" s="46">
        <f t="shared" ref="I4:I35" si="1">F4-C4</f>
        <v>20.64</v>
      </c>
      <c r="J4" s="46">
        <f t="shared" ref="J4:J35" si="2">G4-D4</f>
        <v>19.30545423506549</v>
      </c>
      <c r="K4" s="46">
        <f t="shared" ref="K4:K35" si="3">AVERAGE(H4:J4)</f>
        <v>19.861818078355164</v>
      </c>
      <c r="L4" s="46">
        <f>AVERAGE(K4:K35)</f>
        <v>19.96403944444512</v>
      </c>
      <c r="M4" s="46">
        <f>K4-$L$4</f>
        <v>-0.10222136608995669</v>
      </c>
      <c r="N4" s="46">
        <f t="shared" ref="N4:N35" si="4">2^(-M4)</f>
        <v>1.0734249793151163</v>
      </c>
      <c r="O4" s="41">
        <f>AVERAGE(N4:N11)</f>
        <v>0.56968002658716888</v>
      </c>
      <c r="P4" s="46">
        <f>N4/$O$4</f>
        <v>1.8842594600793283</v>
      </c>
    </row>
    <row r="5" spans="1:16" x14ac:dyDescent="0.35">
      <c r="A5" s="44" t="s">
        <v>81</v>
      </c>
      <c r="B5" s="45">
        <v>15.115000000000002</v>
      </c>
      <c r="C5" s="45">
        <v>11.559000000000001</v>
      </c>
      <c r="D5" s="46">
        <v>10.475545764934537</v>
      </c>
      <c r="E5" s="47">
        <v>34.06</v>
      </c>
      <c r="F5" s="47">
        <v>32.880000000000003</v>
      </c>
      <c r="G5" s="47">
        <v>31.44</v>
      </c>
      <c r="H5" s="46">
        <f t="shared" si="0"/>
        <v>18.945</v>
      </c>
      <c r="I5" s="46">
        <f t="shared" si="1"/>
        <v>21.321000000000002</v>
      </c>
      <c r="J5" s="46">
        <f t="shared" si="2"/>
        <v>20.964454235065464</v>
      </c>
      <c r="K5" s="46">
        <f t="shared" si="3"/>
        <v>20.410151411688489</v>
      </c>
      <c r="L5" s="46"/>
      <c r="M5" s="46">
        <f t="shared" ref="M5:M35" si="5">K5-$L$4</f>
        <v>0.44611196724336821</v>
      </c>
      <c r="N5" s="46">
        <f t="shared" si="4"/>
        <v>0.73401834880452255</v>
      </c>
      <c r="O5" s="46"/>
      <c r="P5" s="46">
        <f t="shared" ref="P5:P35" si="6">N5/$O$4</f>
        <v>1.2884747832952288</v>
      </c>
    </row>
    <row r="6" spans="1:16" x14ac:dyDescent="0.35">
      <c r="A6" s="44" t="s">
        <v>107</v>
      </c>
      <c r="B6" s="45">
        <v>10.819999999999997</v>
      </c>
      <c r="C6" s="45">
        <v>11.568000000000001</v>
      </c>
      <c r="D6" s="46">
        <v>13.581545764934535</v>
      </c>
      <c r="E6" s="47">
        <v>34.549999999999997</v>
      </c>
      <c r="F6" s="47">
        <v>33.18</v>
      </c>
      <c r="G6" s="47">
        <v>35.950000000000003</v>
      </c>
      <c r="H6" s="46">
        <f t="shared" si="0"/>
        <v>23.73</v>
      </c>
      <c r="I6" s="46">
        <f t="shared" si="1"/>
        <v>21.611999999999998</v>
      </c>
      <c r="J6" s="46">
        <f t="shared" si="2"/>
        <v>22.368454235065467</v>
      </c>
      <c r="K6" s="46">
        <f t="shared" si="3"/>
        <v>22.570151411688489</v>
      </c>
      <c r="L6" s="46"/>
      <c r="M6" s="46">
        <f t="shared" si="5"/>
        <v>2.6061119672433684</v>
      </c>
      <c r="N6" s="46">
        <f t="shared" si="4"/>
        <v>0.16424120617530025</v>
      </c>
      <c r="O6" s="46"/>
      <c r="P6" s="46">
        <f t="shared" si="6"/>
        <v>0.28830430857692901</v>
      </c>
    </row>
    <row r="7" spans="1:16" x14ac:dyDescent="0.35">
      <c r="A7" s="44" t="s">
        <v>41</v>
      </c>
      <c r="B7" s="45">
        <v>15.213000000000001</v>
      </c>
      <c r="C7" s="45">
        <v>13.905000000000001</v>
      </c>
      <c r="D7" s="46">
        <v>13.701545764934515</v>
      </c>
      <c r="E7" s="47">
        <v>34.21</v>
      </c>
      <c r="F7" s="47">
        <v>34.380000000000003</v>
      </c>
      <c r="G7" s="47">
        <v>34.01</v>
      </c>
      <c r="H7" s="46">
        <f t="shared" si="0"/>
        <v>18.997</v>
      </c>
      <c r="I7" s="46">
        <f t="shared" si="1"/>
        <v>20.475000000000001</v>
      </c>
      <c r="J7" s="46">
        <f t="shared" si="2"/>
        <v>20.308454235065483</v>
      </c>
      <c r="K7" s="46">
        <f t="shared" si="3"/>
        <v>19.926818078355161</v>
      </c>
      <c r="L7" s="46"/>
      <c r="M7" s="46">
        <f t="shared" si="5"/>
        <v>-3.7221366089958963E-2</v>
      </c>
      <c r="N7" s="46">
        <f t="shared" si="4"/>
        <v>1.0261355827644465</v>
      </c>
      <c r="O7" s="46"/>
      <c r="P7" s="46">
        <f t="shared" si="6"/>
        <v>1.8012490079945496</v>
      </c>
    </row>
    <row r="8" spans="1:16" x14ac:dyDescent="0.35">
      <c r="A8" s="44" t="s">
        <v>42</v>
      </c>
      <c r="B8" s="45">
        <v>10.372000000000003</v>
      </c>
      <c r="C8" s="45">
        <v>12.412000000000003</v>
      </c>
      <c r="D8" s="46">
        <v>10.250545764934532</v>
      </c>
      <c r="E8" s="47">
        <v>33.590000000000003</v>
      </c>
      <c r="F8" s="47">
        <v>34.06</v>
      </c>
      <c r="G8" s="47">
        <v>34.659999999999997</v>
      </c>
      <c r="H8" s="46">
        <f t="shared" si="0"/>
        <v>23.218</v>
      </c>
      <c r="I8" s="46">
        <f t="shared" si="1"/>
        <v>21.648</v>
      </c>
      <c r="J8" s="46">
        <f t="shared" si="2"/>
        <v>24.409454235065464</v>
      </c>
      <c r="K8" s="46">
        <f t="shared" si="3"/>
        <v>23.091818078355157</v>
      </c>
      <c r="L8" s="46"/>
      <c r="M8" s="46">
        <f t="shared" si="5"/>
        <v>3.1277786339100366</v>
      </c>
      <c r="N8" s="46">
        <f t="shared" si="4"/>
        <v>0.1144049488824212</v>
      </c>
      <c r="O8" s="46"/>
      <c r="P8" s="46">
        <f t="shared" si="6"/>
        <v>0.20082317010093678</v>
      </c>
    </row>
    <row r="9" spans="1:16" x14ac:dyDescent="0.35">
      <c r="A9" s="44" t="s">
        <v>43</v>
      </c>
      <c r="B9" s="45">
        <v>9.7219999999999978</v>
      </c>
      <c r="C9" s="45">
        <v>12.544000000000004</v>
      </c>
      <c r="D9" s="46">
        <v>10.633545764934539</v>
      </c>
      <c r="E9" s="47">
        <v>34.29</v>
      </c>
      <c r="F9" s="47">
        <v>34.380000000000003</v>
      </c>
      <c r="G9" s="47">
        <v>33.450000000000003</v>
      </c>
      <c r="H9" s="46">
        <f t="shared" si="0"/>
        <v>24.568000000000001</v>
      </c>
      <c r="I9" s="46">
        <f t="shared" si="1"/>
        <v>21.835999999999999</v>
      </c>
      <c r="J9" s="46">
        <f t="shared" si="2"/>
        <v>22.816454235065464</v>
      </c>
      <c r="K9" s="46">
        <f t="shared" si="3"/>
        <v>23.073484745021819</v>
      </c>
      <c r="L9" s="46"/>
      <c r="M9" s="46">
        <f t="shared" si="5"/>
        <v>3.1094453005766987</v>
      </c>
      <c r="N9" s="46">
        <f t="shared" si="4"/>
        <v>0.11586804908693801</v>
      </c>
      <c r="O9" s="46"/>
      <c r="P9" s="46">
        <f t="shared" si="6"/>
        <v>0.2033914542889606</v>
      </c>
    </row>
    <row r="10" spans="1:16" x14ac:dyDescent="0.35">
      <c r="A10" s="44" t="s">
        <v>82</v>
      </c>
      <c r="B10" s="45">
        <v>13.559000000000001</v>
      </c>
      <c r="C10" s="45">
        <v>15.877999999999997</v>
      </c>
      <c r="D10" s="46">
        <v>15.272545764934538</v>
      </c>
      <c r="E10" s="47">
        <v>34.86</v>
      </c>
      <c r="F10" s="47">
        <v>34.83</v>
      </c>
      <c r="G10" s="47">
        <v>34.409999999999997</v>
      </c>
      <c r="H10" s="46">
        <f t="shared" si="0"/>
        <v>21.300999999999998</v>
      </c>
      <c r="I10" s="46">
        <f t="shared" si="1"/>
        <v>18.952000000000002</v>
      </c>
      <c r="J10" s="46">
        <f t="shared" si="2"/>
        <v>19.137454235065459</v>
      </c>
      <c r="K10" s="46">
        <f t="shared" si="3"/>
        <v>19.796818078355155</v>
      </c>
      <c r="L10" s="46"/>
      <c r="M10" s="46">
        <f t="shared" si="5"/>
        <v>-0.16722136608996507</v>
      </c>
      <c r="N10" s="46">
        <f t="shared" si="4"/>
        <v>1.1228937048586569</v>
      </c>
      <c r="O10" s="46"/>
      <c r="P10" s="46">
        <f t="shared" si="6"/>
        <v>1.9710954438505994</v>
      </c>
    </row>
    <row r="11" spans="1:16" x14ac:dyDescent="0.35">
      <c r="A11" s="44" t="s">
        <v>83</v>
      </c>
      <c r="B11" s="45">
        <v>11.277999999999999</v>
      </c>
      <c r="C11" s="45">
        <v>11.745000000000001</v>
      </c>
      <c r="D11" s="46">
        <v>12.326545764934526</v>
      </c>
      <c r="E11" s="47">
        <v>32.61</v>
      </c>
      <c r="F11" s="47">
        <v>34.56</v>
      </c>
      <c r="G11" s="47">
        <v>34.9</v>
      </c>
      <c r="H11" s="46">
        <f t="shared" si="0"/>
        <v>21.332000000000001</v>
      </c>
      <c r="I11" s="46">
        <f t="shared" si="1"/>
        <v>22.815000000000001</v>
      </c>
      <c r="J11" s="46">
        <f t="shared" si="2"/>
        <v>22.573454235065473</v>
      </c>
      <c r="K11" s="46">
        <f t="shared" si="3"/>
        <v>22.24015141168849</v>
      </c>
      <c r="L11" s="46"/>
      <c r="M11" s="46">
        <f t="shared" si="5"/>
        <v>2.2761119672433701</v>
      </c>
      <c r="N11" s="46">
        <f t="shared" si="4"/>
        <v>0.20645339280994929</v>
      </c>
      <c r="O11" s="46"/>
      <c r="P11" s="46">
        <f t="shared" si="6"/>
        <v>0.36240237181346763</v>
      </c>
    </row>
    <row r="12" spans="1:16" x14ac:dyDescent="0.35">
      <c r="A12" s="44" t="s">
        <v>84</v>
      </c>
      <c r="B12" s="45">
        <v>14.351999999999997</v>
      </c>
      <c r="C12" s="45">
        <v>14.251000000000001</v>
      </c>
      <c r="D12" s="46">
        <v>13.959053604686726</v>
      </c>
      <c r="E12" s="47">
        <v>33.369999999999997</v>
      </c>
      <c r="F12" s="47">
        <v>34.67</v>
      </c>
      <c r="G12" s="47">
        <v>33.9</v>
      </c>
      <c r="H12" s="46">
        <f t="shared" si="0"/>
        <v>19.018000000000001</v>
      </c>
      <c r="I12" s="46">
        <f t="shared" si="1"/>
        <v>20.419</v>
      </c>
      <c r="J12" s="46">
        <f t="shared" si="2"/>
        <v>19.940946395313272</v>
      </c>
      <c r="K12" s="46">
        <f t="shared" si="3"/>
        <v>19.792648798437757</v>
      </c>
      <c r="L12" s="46"/>
      <c r="M12" s="46">
        <f t="shared" si="5"/>
        <v>-0.17139064600736376</v>
      </c>
      <c r="N12" s="46">
        <f t="shared" si="4"/>
        <v>1.126143476557516</v>
      </c>
      <c r="O12" s="46"/>
      <c r="P12" s="46">
        <f t="shared" si="6"/>
        <v>1.976800000000001</v>
      </c>
    </row>
    <row r="13" spans="1:16" x14ac:dyDescent="0.35">
      <c r="A13" s="44" t="s">
        <v>85</v>
      </c>
      <c r="B13" s="45">
        <v>12.276999999999997</v>
      </c>
      <c r="C13" s="45">
        <v>14.770000000000003</v>
      </c>
      <c r="D13" s="46">
        <v>13.97860456540301</v>
      </c>
      <c r="E13" s="47">
        <v>34.19</v>
      </c>
      <c r="F13" s="47">
        <v>34.1</v>
      </c>
      <c r="G13" s="47">
        <v>34.07</v>
      </c>
      <c r="H13" s="46">
        <f t="shared" si="0"/>
        <v>21.913</v>
      </c>
      <c r="I13" s="46">
        <f t="shared" si="1"/>
        <v>19.329999999999998</v>
      </c>
      <c r="J13" s="46">
        <f t="shared" si="2"/>
        <v>20.09139543459699</v>
      </c>
      <c r="K13" s="46">
        <f t="shared" si="3"/>
        <v>20.444798478198994</v>
      </c>
      <c r="L13" s="46"/>
      <c r="M13" s="46">
        <f t="shared" si="5"/>
        <v>0.48075903375387341</v>
      </c>
      <c r="N13" s="46">
        <f t="shared" si="4"/>
        <v>0.71660050544400078</v>
      </c>
      <c r="O13" s="46"/>
      <c r="P13" s="46">
        <f t="shared" si="6"/>
        <v>1.2579000000000018</v>
      </c>
    </row>
    <row r="14" spans="1:16" x14ac:dyDescent="0.35">
      <c r="A14" s="44" t="s">
        <v>46</v>
      </c>
      <c r="B14" s="45">
        <v>14.077999999999999</v>
      </c>
      <c r="C14" s="45">
        <v>15.577000000000002</v>
      </c>
      <c r="D14" s="46">
        <v>11.461572805271391</v>
      </c>
      <c r="E14" s="47">
        <v>34.03</v>
      </c>
      <c r="F14" s="47">
        <v>32.99</v>
      </c>
      <c r="G14" s="47">
        <v>33.72</v>
      </c>
      <c r="H14" s="46">
        <f t="shared" si="0"/>
        <v>19.952000000000002</v>
      </c>
      <c r="I14" s="46">
        <f t="shared" si="1"/>
        <v>17.413</v>
      </c>
      <c r="J14" s="46">
        <f t="shared" si="2"/>
        <v>22.258427194728608</v>
      </c>
      <c r="K14" s="46">
        <f t="shared" si="3"/>
        <v>19.874475731576201</v>
      </c>
      <c r="L14" s="46"/>
      <c r="M14" s="46">
        <f t="shared" si="5"/>
        <v>-8.9563712868919509E-2</v>
      </c>
      <c r="N14" s="46">
        <f t="shared" si="4"/>
        <v>1.0640483536595178</v>
      </c>
      <c r="O14" s="46"/>
      <c r="P14" s="46">
        <f t="shared" si="6"/>
        <v>1.8678000000000066</v>
      </c>
    </row>
    <row r="15" spans="1:16" x14ac:dyDescent="0.35">
      <c r="A15" s="44" t="s">
        <v>47</v>
      </c>
      <c r="B15" s="45">
        <v>15.573999999999998</v>
      </c>
      <c r="C15" s="45">
        <v>13.306999999999999</v>
      </c>
      <c r="D15" s="46">
        <v>11.337726685353363</v>
      </c>
      <c r="E15" s="47">
        <v>33.68</v>
      </c>
      <c r="F15" s="47">
        <v>32.86</v>
      </c>
      <c r="G15" s="47">
        <v>33.79</v>
      </c>
      <c r="H15" s="46">
        <f t="shared" si="0"/>
        <v>18.106000000000002</v>
      </c>
      <c r="I15" s="46">
        <f t="shared" si="1"/>
        <v>19.553000000000001</v>
      </c>
      <c r="J15" s="46">
        <f t="shared" si="2"/>
        <v>22.452273314646636</v>
      </c>
      <c r="K15" s="46">
        <f t="shared" si="3"/>
        <v>20.037091104882212</v>
      </c>
      <c r="L15" s="46"/>
      <c r="M15" s="46">
        <f t="shared" si="5"/>
        <v>7.3051660437091215E-2</v>
      </c>
      <c r="N15" s="46">
        <f t="shared" si="4"/>
        <v>0.95062506036600836</v>
      </c>
      <c r="O15" s="46"/>
      <c r="P15" s="46">
        <f t="shared" si="6"/>
        <v>1.6686999999999994</v>
      </c>
    </row>
    <row r="16" spans="1:16" x14ac:dyDescent="0.35">
      <c r="A16" s="44" t="s">
        <v>48</v>
      </c>
      <c r="B16" s="45">
        <v>11.972000000000001</v>
      </c>
      <c r="C16" s="45">
        <v>12.021999999999998</v>
      </c>
      <c r="D16" s="46">
        <v>11.724596231222364</v>
      </c>
      <c r="E16" s="47">
        <v>30.66</v>
      </c>
      <c r="F16" s="47">
        <v>32.5</v>
      </c>
      <c r="G16" s="47">
        <v>33.869999999999997</v>
      </c>
      <c r="H16" s="46">
        <f t="shared" si="0"/>
        <v>18.687999999999999</v>
      </c>
      <c r="I16" s="46">
        <f t="shared" si="1"/>
        <v>20.478000000000002</v>
      </c>
      <c r="J16" s="46">
        <f t="shared" si="2"/>
        <v>22.145403768777634</v>
      </c>
      <c r="K16" s="46">
        <f t="shared" si="3"/>
        <v>20.437134589592542</v>
      </c>
      <c r="L16" s="46"/>
      <c r="M16" s="46">
        <f t="shared" si="5"/>
        <v>0.4730951451474219</v>
      </c>
      <c r="N16" s="46">
        <f t="shared" si="4"/>
        <v>0.72041736162213565</v>
      </c>
      <c r="O16" s="46"/>
      <c r="P16" s="46">
        <f t="shared" si="6"/>
        <v>1.2646000000000033</v>
      </c>
    </row>
    <row r="17" spans="1:16" x14ac:dyDescent="0.35">
      <c r="A17" s="44" t="s">
        <v>49</v>
      </c>
      <c r="B17" s="45">
        <v>10.934000000000001</v>
      </c>
      <c r="C17" s="45">
        <v>9.5510000000000019</v>
      </c>
      <c r="D17" s="46">
        <v>13.671458977017309</v>
      </c>
      <c r="E17" s="47">
        <v>31.32</v>
      </c>
      <c r="F17" s="47">
        <v>32.64</v>
      </c>
      <c r="G17" s="47">
        <v>33.06</v>
      </c>
      <c r="H17" s="46">
        <f t="shared" si="0"/>
        <v>20.385999999999999</v>
      </c>
      <c r="I17" s="46">
        <f t="shared" si="1"/>
        <v>23.088999999999999</v>
      </c>
      <c r="J17" s="46">
        <f t="shared" si="2"/>
        <v>19.388541022982693</v>
      </c>
      <c r="K17" s="46">
        <f t="shared" si="3"/>
        <v>20.954513674327561</v>
      </c>
      <c r="L17" s="46"/>
      <c r="M17" s="46">
        <f t="shared" si="5"/>
        <v>0.99047422988244094</v>
      </c>
      <c r="N17" s="46">
        <f t="shared" si="4"/>
        <v>0.50331230348976419</v>
      </c>
      <c r="O17" s="46"/>
      <c r="P17" s="46">
        <f t="shared" si="6"/>
        <v>0.88350000000000084</v>
      </c>
    </row>
    <row r="18" spans="1:16" x14ac:dyDescent="0.35">
      <c r="A18" s="44" t="s">
        <v>86</v>
      </c>
      <c r="B18" s="45">
        <v>7.4570000000000007</v>
      </c>
      <c r="C18" s="45">
        <v>5.1239999999999988</v>
      </c>
      <c r="D18" s="46">
        <v>9.8895089418354374</v>
      </c>
      <c r="E18" s="47">
        <v>29.13</v>
      </c>
      <c r="F18" s="47">
        <v>28.47</v>
      </c>
      <c r="G18" s="47">
        <v>30.59</v>
      </c>
      <c r="H18" s="46">
        <f t="shared" si="0"/>
        <v>21.672999999999998</v>
      </c>
      <c r="I18" s="46">
        <f t="shared" si="1"/>
        <v>23.346</v>
      </c>
      <c r="J18" s="46">
        <f t="shared" si="2"/>
        <v>20.700491058164562</v>
      </c>
      <c r="K18" s="46">
        <f t="shared" si="3"/>
        <v>21.906497019388187</v>
      </c>
      <c r="L18" s="46"/>
      <c r="M18" s="46">
        <f t="shared" si="5"/>
        <v>1.9424575749430666</v>
      </c>
      <c r="N18" s="46">
        <f t="shared" si="4"/>
        <v>0.26017286814236013</v>
      </c>
      <c r="O18" s="46"/>
      <c r="P18" s="46">
        <f t="shared" si="6"/>
        <v>0.45670000000000016</v>
      </c>
    </row>
    <row r="19" spans="1:16" x14ac:dyDescent="0.35">
      <c r="A19" s="44" t="s">
        <v>87</v>
      </c>
      <c r="B19" s="45">
        <v>8.2729999999999997</v>
      </c>
      <c r="C19" s="45">
        <v>8.0330000000000013</v>
      </c>
      <c r="D19" s="46">
        <v>7.5090960519271768</v>
      </c>
      <c r="E19" s="47">
        <v>28.39</v>
      </c>
      <c r="F19" s="47">
        <v>29.57</v>
      </c>
      <c r="G19" s="47">
        <v>30.62</v>
      </c>
      <c r="H19" s="46">
        <f t="shared" si="0"/>
        <v>20.117000000000001</v>
      </c>
      <c r="I19" s="46">
        <f t="shared" si="1"/>
        <v>21.536999999999999</v>
      </c>
      <c r="J19" s="46">
        <f t="shared" si="2"/>
        <v>23.110903948072824</v>
      </c>
      <c r="K19" s="46">
        <f t="shared" si="3"/>
        <v>21.588301316024275</v>
      </c>
      <c r="L19" s="46"/>
      <c r="M19" s="46">
        <f t="shared" si="5"/>
        <v>1.6242618715791544</v>
      </c>
      <c r="N19" s="46">
        <f t="shared" si="4"/>
        <v>0.32437580713873432</v>
      </c>
      <c r="O19" s="46"/>
      <c r="P19" s="46">
        <f t="shared" si="6"/>
        <v>0.56940000000000068</v>
      </c>
    </row>
    <row r="20" spans="1:16" x14ac:dyDescent="0.35">
      <c r="A20" s="44" t="s">
        <v>88</v>
      </c>
      <c r="B20" s="45">
        <v>11.459999999999997</v>
      </c>
      <c r="C20" s="45">
        <v>15.182999999999996</v>
      </c>
      <c r="D20" s="46">
        <v>18.789616391185195</v>
      </c>
      <c r="E20" s="47">
        <v>32.01</v>
      </c>
      <c r="F20" s="47">
        <v>33.159999999999997</v>
      </c>
      <c r="G20" s="47">
        <v>36.119999999999997</v>
      </c>
      <c r="H20" s="46">
        <f t="shared" si="0"/>
        <v>20.55</v>
      </c>
      <c r="I20" s="46">
        <f t="shared" si="1"/>
        <v>17.977</v>
      </c>
      <c r="J20" s="46">
        <f t="shared" si="2"/>
        <v>17.330383608814802</v>
      </c>
      <c r="K20" s="46">
        <f t="shared" si="3"/>
        <v>18.619127869604934</v>
      </c>
      <c r="L20" s="46"/>
      <c r="M20" s="46">
        <f t="shared" si="5"/>
        <v>-1.3449115748401859</v>
      </c>
      <c r="N20" s="46">
        <f t="shared" si="4"/>
        <v>2.5401462705495295</v>
      </c>
      <c r="O20" s="46"/>
      <c r="P20" s="46">
        <f t="shared" si="6"/>
        <v>4.4589000000000034</v>
      </c>
    </row>
    <row r="21" spans="1:16" x14ac:dyDescent="0.35">
      <c r="A21" s="44" t="s">
        <v>89</v>
      </c>
      <c r="B21" s="45">
        <v>9.4469999999999992</v>
      </c>
      <c r="C21" s="45">
        <v>7.1539999999999999</v>
      </c>
      <c r="D21" s="46">
        <v>11.365584698532626</v>
      </c>
      <c r="E21" s="47">
        <v>28.13</v>
      </c>
      <c r="F21" s="47">
        <v>27.36</v>
      </c>
      <c r="G21" s="47">
        <v>29.68</v>
      </c>
      <c r="H21" s="46">
        <f t="shared" si="0"/>
        <v>18.683</v>
      </c>
      <c r="I21" s="46">
        <f t="shared" si="1"/>
        <v>20.206</v>
      </c>
      <c r="J21" s="46">
        <f t="shared" si="2"/>
        <v>18.314415301467374</v>
      </c>
      <c r="K21" s="46">
        <f t="shared" si="3"/>
        <v>19.067805100489124</v>
      </c>
      <c r="L21" s="46"/>
      <c r="M21" s="46">
        <f t="shared" si="5"/>
        <v>-0.89623434395599588</v>
      </c>
      <c r="N21" s="46">
        <f t="shared" si="4"/>
        <v>1.8612016148629413</v>
      </c>
      <c r="O21" s="46"/>
      <c r="P21" s="46">
        <f t="shared" si="6"/>
        <v>3.2671000000000032</v>
      </c>
    </row>
    <row r="22" spans="1:16" x14ac:dyDescent="0.35">
      <c r="A22" s="44" t="s">
        <v>52</v>
      </c>
      <c r="B22" s="45">
        <v>10.629999999999999</v>
      </c>
      <c r="C22" s="45">
        <v>11.072000000000003</v>
      </c>
      <c r="D22" s="46">
        <v>11.205140447240403</v>
      </c>
      <c r="E22" s="47">
        <v>29.73</v>
      </c>
      <c r="F22" s="47">
        <v>27.28</v>
      </c>
      <c r="G22" s="47">
        <v>30.78</v>
      </c>
      <c r="H22" s="46">
        <f t="shared" si="0"/>
        <v>19.100000000000001</v>
      </c>
      <c r="I22" s="46">
        <f t="shared" si="1"/>
        <v>16.207999999999998</v>
      </c>
      <c r="J22" s="46">
        <f t="shared" si="2"/>
        <v>19.574859552759598</v>
      </c>
      <c r="K22" s="46">
        <f t="shared" si="3"/>
        <v>18.294286517586531</v>
      </c>
      <c r="L22" s="46"/>
      <c r="M22" s="46">
        <f t="shared" si="5"/>
        <v>-1.6697529268585889</v>
      </c>
      <c r="N22" s="46">
        <f t="shared" si="4"/>
        <v>3.1816010135701207</v>
      </c>
      <c r="O22" s="46"/>
      <c r="P22" s="46">
        <f t="shared" si="6"/>
        <v>5.5848912812169518</v>
      </c>
    </row>
    <row r="23" spans="1:16" x14ac:dyDescent="0.35">
      <c r="A23" s="44" t="s">
        <v>53</v>
      </c>
      <c r="B23" s="45">
        <v>18.920999999999999</v>
      </c>
      <c r="C23" s="45">
        <v>17.248999999999999</v>
      </c>
      <c r="D23" s="46">
        <v>15.104614492595534</v>
      </c>
      <c r="E23" s="47">
        <v>35.01</v>
      </c>
      <c r="F23" s="47">
        <v>35.82</v>
      </c>
      <c r="G23" s="47">
        <v>34.549999999999997</v>
      </c>
      <c r="H23" s="46">
        <f t="shared" si="0"/>
        <v>16.088999999999999</v>
      </c>
      <c r="I23" s="46">
        <f t="shared" si="1"/>
        <v>18.571000000000002</v>
      </c>
      <c r="J23" s="46">
        <f t="shared" si="2"/>
        <v>19.445385507404463</v>
      </c>
      <c r="K23" s="46">
        <f t="shared" si="3"/>
        <v>18.035128502468154</v>
      </c>
      <c r="L23" s="46"/>
      <c r="M23" s="46">
        <f t="shared" si="5"/>
        <v>-1.9289109419769659</v>
      </c>
      <c r="N23" s="46">
        <f t="shared" si="4"/>
        <v>3.8076765776507986</v>
      </c>
      <c r="O23" s="46"/>
      <c r="P23" s="46">
        <f t="shared" si="6"/>
        <v>6.6838863922643981</v>
      </c>
    </row>
    <row r="24" spans="1:16" x14ac:dyDescent="0.35">
      <c r="A24" s="44" t="s">
        <v>54</v>
      </c>
      <c r="B24" s="46">
        <v>10.998000000000001</v>
      </c>
      <c r="C24" s="46">
        <v>9.4550000000000018</v>
      </c>
      <c r="D24" s="46">
        <v>7.5193098509340324</v>
      </c>
      <c r="E24" s="46">
        <v>29.93</v>
      </c>
      <c r="F24" s="46">
        <v>27.32</v>
      </c>
      <c r="G24" s="46">
        <v>25.57</v>
      </c>
      <c r="H24" s="46">
        <f t="shared" si="0"/>
        <v>18.931999999999999</v>
      </c>
      <c r="I24" s="46">
        <f t="shared" si="1"/>
        <v>17.864999999999998</v>
      </c>
      <c r="J24" s="46">
        <f t="shared" si="2"/>
        <v>18.050690149065968</v>
      </c>
      <c r="K24" s="46">
        <f t="shared" si="3"/>
        <v>18.282563383021991</v>
      </c>
      <c r="L24" s="46"/>
      <c r="M24" s="46">
        <f t="shared" si="5"/>
        <v>-1.6814760614231297</v>
      </c>
      <c r="N24" s="46">
        <f t="shared" si="4"/>
        <v>3.2075595755254707</v>
      </c>
      <c r="O24" s="46"/>
      <c r="P24" s="46">
        <f t="shared" si="6"/>
        <v>5.6304581972818557</v>
      </c>
    </row>
    <row r="25" spans="1:16" x14ac:dyDescent="0.35">
      <c r="A25" s="44" t="s">
        <v>55</v>
      </c>
      <c r="B25" s="46">
        <v>9.4229999999999983</v>
      </c>
      <c r="C25" s="46">
        <v>10.684000000000001</v>
      </c>
      <c r="D25" s="46">
        <v>9.0162811238142382</v>
      </c>
      <c r="E25" s="46">
        <v>28.38</v>
      </c>
      <c r="F25" s="46">
        <v>27.12</v>
      </c>
      <c r="G25" s="46">
        <v>28.15</v>
      </c>
      <c r="H25" s="46">
        <f t="shared" si="0"/>
        <v>18.957000000000001</v>
      </c>
      <c r="I25" s="46">
        <f t="shared" si="1"/>
        <v>16.436</v>
      </c>
      <c r="J25" s="46">
        <f t="shared" si="2"/>
        <v>19.13371887618576</v>
      </c>
      <c r="K25" s="46">
        <f t="shared" si="3"/>
        <v>18.175572958728587</v>
      </c>
      <c r="L25" s="46"/>
      <c r="M25" s="46">
        <f t="shared" si="5"/>
        <v>-1.7884664857165333</v>
      </c>
      <c r="N25" s="46">
        <f t="shared" si="4"/>
        <v>3.4544750349495144</v>
      </c>
      <c r="O25" s="46"/>
      <c r="P25" s="46">
        <f t="shared" si="6"/>
        <v>6.0638865217805424</v>
      </c>
    </row>
    <row r="26" spans="1:16" x14ac:dyDescent="0.35">
      <c r="A26" s="44" t="s">
        <v>90</v>
      </c>
      <c r="B26" s="46">
        <v>13.047999999999998</v>
      </c>
      <c r="C26" s="46">
        <v>13.504999999999995</v>
      </c>
      <c r="D26" s="46">
        <v>19.077070582989215</v>
      </c>
      <c r="E26" s="46">
        <v>32.68</v>
      </c>
      <c r="F26" s="46">
        <v>34.549999999999997</v>
      </c>
      <c r="G26" s="46">
        <v>39.770000000000003</v>
      </c>
      <c r="H26" s="46">
        <f t="shared" si="0"/>
        <v>19.632000000000001</v>
      </c>
      <c r="I26" s="46">
        <f t="shared" si="1"/>
        <v>21.045000000000002</v>
      </c>
      <c r="J26" s="46">
        <f t="shared" si="2"/>
        <v>20.692929417010788</v>
      </c>
      <c r="K26" s="46">
        <f t="shared" si="3"/>
        <v>20.456643139003599</v>
      </c>
      <c r="L26" s="46"/>
      <c r="M26" s="46">
        <f t="shared" si="5"/>
        <v>0.49260369455847908</v>
      </c>
      <c r="N26" s="46">
        <f t="shared" si="4"/>
        <v>0.71074123397231204</v>
      </c>
      <c r="O26" s="46"/>
      <c r="P26" s="46">
        <f t="shared" si="6"/>
        <v>1.2476148026993514</v>
      </c>
    </row>
    <row r="27" spans="1:16" x14ac:dyDescent="0.35">
      <c r="A27" s="44" t="s">
        <v>91</v>
      </c>
      <c r="B27" s="46">
        <v>8.9269999999999996</v>
      </c>
      <c r="C27" s="46">
        <v>11.635000000000002</v>
      </c>
      <c r="D27" s="46">
        <v>11.542589572339494</v>
      </c>
      <c r="E27" s="46">
        <v>28.77</v>
      </c>
      <c r="F27" s="46">
        <v>29.51</v>
      </c>
      <c r="G27" s="46">
        <v>28.47</v>
      </c>
      <c r="H27" s="46">
        <f t="shared" si="0"/>
        <v>19.843</v>
      </c>
      <c r="I27" s="46">
        <f t="shared" si="1"/>
        <v>17.875</v>
      </c>
      <c r="J27" s="46">
        <f t="shared" si="2"/>
        <v>16.927410427660504</v>
      </c>
      <c r="K27" s="46">
        <f t="shared" si="3"/>
        <v>18.215136809220169</v>
      </c>
      <c r="L27" s="46"/>
      <c r="M27" s="46">
        <f t="shared" si="5"/>
        <v>-1.748902635224951</v>
      </c>
      <c r="N27" s="46">
        <f t="shared" si="4"/>
        <v>3.3610281718085409</v>
      </c>
      <c r="O27" s="46"/>
      <c r="P27" s="46">
        <f t="shared" si="6"/>
        <v>5.8998525750389064</v>
      </c>
    </row>
    <row r="28" spans="1:16" x14ac:dyDescent="0.35">
      <c r="A28" s="44" t="s">
        <v>92</v>
      </c>
      <c r="B28" s="46">
        <v>8.286999999999999</v>
      </c>
      <c r="C28" s="46">
        <v>10.747</v>
      </c>
      <c r="D28" s="46">
        <v>9.2859911919387308</v>
      </c>
      <c r="E28" s="46">
        <v>29.14</v>
      </c>
      <c r="F28" s="46">
        <v>28.71</v>
      </c>
      <c r="G28" s="46">
        <v>31.34</v>
      </c>
      <c r="H28" s="46">
        <f t="shared" si="0"/>
        <v>20.853000000000002</v>
      </c>
      <c r="I28" s="46">
        <f t="shared" si="1"/>
        <v>17.963000000000001</v>
      </c>
      <c r="J28" s="46">
        <f t="shared" si="2"/>
        <v>22.054008808061269</v>
      </c>
      <c r="K28" s="46">
        <f t="shared" si="3"/>
        <v>20.290002936020425</v>
      </c>
      <c r="L28" s="46"/>
      <c r="M28" s="46">
        <f t="shared" si="5"/>
        <v>0.32596349157530469</v>
      </c>
      <c r="N28" s="46">
        <f t="shared" si="4"/>
        <v>0.79776542757546887</v>
      </c>
      <c r="O28" s="46"/>
      <c r="P28" s="46">
        <f t="shared" si="6"/>
        <v>1.4003745793137787</v>
      </c>
    </row>
    <row r="29" spans="1:16" x14ac:dyDescent="0.35">
      <c r="A29" s="44" t="s">
        <v>93</v>
      </c>
      <c r="B29" s="46">
        <v>17.305000000000003</v>
      </c>
      <c r="C29" s="46">
        <v>15.862999999999996</v>
      </c>
      <c r="D29" s="46">
        <v>17.355312265445551</v>
      </c>
      <c r="E29" s="46">
        <v>34.630000000000003</v>
      </c>
      <c r="F29" s="46">
        <v>34.409999999999997</v>
      </c>
      <c r="G29" s="46">
        <v>35.5</v>
      </c>
      <c r="H29" s="46">
        <f t="shared" si="0"/>
        <v>17.324999999999999</v>
      </c>
      <c r="I29" s="46">
        <f t="shared" si="1"/>
        <v>18.547000000000001</v>
      </c>
      <c r="J29" s="46">
        <f t="shared" si="2"/>
        <v>18.144687734554449</v>
      </c>
      <c r="K29" s="46">
        <f t="shared" si="3"/>
        <v>18.005562578184819</v>
      </c>
      <c r="L29" s="46"/>
      <c r="M29" s="46">
        <f t="shared" si="5"/>
        <v>-1.9584768662603018</v>
      </c>
      <c r="N29" s="46">
        <f t="shared" si="4"/>
        <v>3.8865144125370357</v>
      </c>
      <c r="O29" s="46"/>
      <c r="P29" s="46">
        <f t="shared" si="6"/>
        <v>6.8222760692880735</v>
      </c>
    </row>
    <row r="30" spans="1:16" x14ac:dyDescent="0.35">
      <c r="A30" s="44" t="s">
        <v>58</v>
      </c>
      <c r="B30" s="46">
        <v>10.651999999999997</v>
      </c>
      <c r="C30" s="46">
        <v>10.755000000000003</v>
      </c>
      <c r="D30" s="46">
        <v>9.1752423643513588</v>
      </c>
      <c r="E30" s="46">
        <v>31.15</v>
      </c>
      <c r="F30" s="46">
        <v>29.1</v>
      </c>
      <c r="G30" s="46">
        <v>29.45</v>
      </c>
      <c r="H30" s="46">
        <f t="shared" si="0"/>
        <v>20.498000000000001</v>
      </c>
      <c r="I30" s="46">
        <f t="shared" si="1"/>
        <v>18.344999999999999</v>
      </c>
      <c r="J30" s="46">
        <f t="shared" si="2"/>
        <v>20.274757635648641</v>
      </c>
      <c r="K30" s="46">
        <f t="shared" si="3"/>
        <v>19.705919211882883</v>
      </c>
      <c r="L30" s="46"/>
      <c r="M30" s="46">
        <f t="shared" si="5"/>
        <v>-0.25812023256223782</v>
      </c>
      <c r="N30" s="46">
        <f t="shared" si="4"/>
        <v>1.1959194591893967</v>
      </c>
      <c r="O30" s="46"/>
      <c r="P30" s="46">
        <f t="shared" si="6"/>
        <v>2.0992827611561076</v>
      </c>
    </row>
    <row r="31" spans="1:16" x14ac:dyDescent="0.35">
      <c r="A31" s="44" t="s">
        <v>59</v>
      </c>
      <c r="B31" s="46">
        <v>9.3680000000000021</v>
      </c>
      <c r="C31" s="46">
        <v>9.6120000000000019</v>
      </c>
      <c r="D31" s="46">
        <v>12.378587799770884</v>
      </c>
      <c r="E31" s="46">
        <v>27.21</v>
      </c>
      <c r="F31" s="46">
        <v>29.82</v>
      </c>
      <c r="G31" s="46">
        <v>29</v>
      </c>
      <c r="H31" s="46">
        <f t="shared" si="0"/>
        <v>17.841999999999999</v>
      </c>
      <c r="I31" s="46">
        <f t="shared" si="1"/>
        <v>20.207999999999998</v>
      </c>
      <c r="J31" s="46">
        <f t="shared" si="2"/>
        <v>16.621412200229116</v>
      </c>
      <c r="K31" s="46">
        <f t="shared" si="3"/>
        <v>18.223804066743039</v>
      </c>
      <c r="L31" s="46"/>
      <c r="M31" s="46">
        <f t="shared" si="5"/>
        <v>-1.7402353777020814</v>
      </c>
      <c r="N31" s="46">
        <f t="shared" si="4"/>
        <v>3.3408967051944569</v>
      </c>
      <c r="O31" s="46"/>
      <c r="P31" s="46">
        <f t="shared" si="6"/>
        <v>5.8645143752170039</v>
      </c>
    </row>
    <row r="32" spans="1:16" x14ac:dyDescent="0.35">
      <c r="A32" s="44" t="s">
        <v>60</v>
      </c>
      <c r="B32" s="46">
        <v>17.319000000000003</v>
      </c>
      <c r="C32" s="46">
        <v>19.843</v>
      </c>
      <c r="D32" s="46">
        <v>17.627384713787347</v>
      </c>
      <c r="E32" s="46">
        <v>33.25</v>
      </c>
      <c r="F32" s="46">
        <v>38.04</v>
      </c>
      <c r="G32" s="46">
        <v>37.25</v>
      </c>
      <c r="H32" s="46">
        <f t="shared" si="0"/>
        <v>15.930999999999997</v>
      </c>
      <c r="I32" s="46">
        <f t="shared" si="1"/>
        <v>18.196999999999999</v>
      </c>
      <c r="J32" s="46">
        <f t="shared" si="2"/>
        <v>19.622615286212653</v>
      </c>
      <c r="K32" s="46">
        <f t="shared" si="3"/>
        <v>17.916871762070883</v>
      </c>
      <c r="L32" s="46"/>
      <c r="M32" s="46">
        <f t="shared" si="5"/>
        <v>-2.0471676823742371</v>
      </c>
      <c r="N32" s="46">
        <f t="shared" si="4"/>
        <v>4.1329378882612247</v>
      </c>
      <c r="O32" s="46"/>
      <c r="P32" s="46">
        <f t="shared" si="6"/>
        <v>7.254840779693069</v>
      </c>
    </row>
    <row r="33" spans="1:16" x14ac:dyDescent="0.35">
      <c r="A33" s="44" t="s">
        <v>61</v>
      </c>
      <c r="B33" s="46">
        <v>11.516999999999999</v>
      </c>
      <c r="C33" s="46">
        <v>8.6449999999999996</v>
      </c>
      <c r="D33" s="46">
        <v>6.0106763684263598</v>
      </c>
      <c r="E33" s="46">
        <v>29.24</v>
      </c>
      <c r="F33" s="46">
        <v>29.12</v>
      </c>
      <c r="G33" s="46">
        <v>26.54</v>
      </c>
      <c r="H33" s="46">
        <f t="shared" si="0"/>
        <v>17.722999999999999</v>
      </c>
      <c r="I33" s="46">
        <f t="shared" si="1"/>
        <v>20.475000000000001</v>
      </c>
      <c r="J33" s="46">
        <f t="shared" si="2"/>
        <v>20.529323631573639</v>
      </c>
      <c r="K33" s="46">
        <f t="shared" si="3"/>
        <v>19.575774543857879</v>
      </c>
      <c r="L33" s="46"/>
      <c r="M33" s="46">
        <f t="shared" si="5"/>
        <v>-0.38826490058724161</v>
      </c>
      <c r="N33" s="46">
        <f t="shared" si="4"/>
        <v>1.3088183682025245</v>
      </c>
      <c r="O33" s="46"/>
      <c r="P33" s="46">
        <f t="shared" si="6"/>
        <v>2.2974622720114928</v>
      </c>
    </row>
    <row r="34" spans="1:16" x14ac:dyDescent="0.35">
      <c r="A34" s="44" t="s">
        <v>94</v>
      </c>
      <c r="B34" s="46">
        <v>7.820999999999998</v>
      </c>
      <c r="C34" s="46">
        <v>9.3260000000000005</v>
      </c>
      <c r="D34" s="46">
        <v>6.1563528150241211</v>
      </c>
      <c r="E34" s="46">
        <v>28.22</v>
      </c>
      <c r="F34" s="46">
        <v>27.34</v>
      </c>
      <c r="G34" s="46">
        <v>26.7</v>
      </c>
      <c r="H34" s="46">
        <f t="shared" si="0"/>
        <v>20.399000000000001</v>
      </c>
      <c r="I34" s="46">
        <f t="shared" si="1"/>
        <v>18.013999999999999</v>
      </c>
      <c r="J34" s="46">
        <f t="shared" si="2"/>
        <v>20.543647184975878</v>
      </c>
      <c r="K34" s="46">
        <f t="shared" si="3"/>
        <v>19.652215728325292</v>
      </c>
      <c r="L34" s="46"/>
      <c r="M34" s="46">
        <f t="shared" si="5"/>
        <v>-0.31182371611982873</v>
      </c>
      <c r="N34" s="46">
        <f t="shared" si="4"/>
        <v>1.2412758099307835</v>
      </c>
      <c r="O34" s="46"/>
      <c r="P34" s="46">
        <f t="shared" si="6"/>
        <v>2.1789000000000023</v>
      </c>
    </row>
    <row r="35" spans="1:16" x14ac:dyDescent="0.35">
      <c r="A35" s="44" t="s">
        <v>95</v>
      </c>
      <c r="B35" s="46">
        <v>16.157999999999998</v>
      </c>
      <c r="C35" s="46">
        <v>11.821000000000005</v>
      </c>
      <c r="D35" s="46">
        <v>14.062474672700269</v>
      </c>
      <c r="E35" s="46">
        <v>35.229999999999997</v>
      </c>
      <c r="F35" s="46">
        <v>32.340000000000003</v>
      </c>
      <c r="G35" s="46">
        <v>35.450000000000003</v>
      </c>
      <c r="H35" s="46">
        <f t="shared" si="0"/>
        <v>19.071999999999999</v>
      </c>
      <c r="I35" s="46">
        <f t="shared" si="1"/>
        <v>20.518999999999998</v>
      </c>
      <c r="J35" s="46">
        <f t="shared" si="2"/>
        <v>21.387525327299734</v>
      </c>
      <c r="K35" s="46">
        <f t="shared" si="3"/>
        <v>20.326175109099911</v>
      </c>
      <c r="L35" s="46"/>
      <c r="M35" s="46">
        <f t="shared" si="5"/>
        <v>0.36213566465479019</v>
      </c>
      <c r="N35" s="46">
        <f t="shared" si="4"/>
        <v>0.77801201231009698</v>
      </c>
      <c r="O35" s="46"/>
      <c r="P35" s="46">
        <f t="shared" si="6"/>
        <v>1.3657000000000008</v>
      </c>
    </row>
  </sheetData>
  <mergeCells count="4">
    <mergeCell ref="A1:P1"/>
    <mergeCell ref="B2:D2"/>
    <mergeCell ref="E2:G2"/>
    <mergeCell ref="H2:J2"/>
  </mergeCells>
  <phoneticPr fontId="1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693E-FF58-4967-BCB2-CC6EB6D9AD2E}">
  <dimension ref="A1:D8"/>
  <sheetViews>
    <sheetView workbookViewId="0">
      <selection activeCell="A2" sqref="A2:D8"/>
    </sheetView>
  </sheetViews>
  <sheetFormatPr defaultRowHeight="14.15" x14ac:dyDescent="0.35"/>
  <sheetData>
    <row r="1" spans="1:4" ht="36.450000000000003" customHeight="1" x14ac:dyDescent="0.35">
      <c r="A1" s="73" t="s">
        <v>6068</v>
      </c>
      <c r="B1" s="73"/>
      <c r="C1" s="73"/>
      <c r="D1" s="73"/>
    </row>
    <row r="2" spans="1:4" x14ac:dyDescent="0.35">
      <c r="A2" s="36" t="s">
        <v>76</v>
      </c>
      <c r="B2" s="36" t="s">
        <v>77</v>
      </c>
      <c r="C2" s="36" t="s">
        <v>78</v>
      </c>
      <c r="D2" s="36" t="s">
        <v>79</v>
      </c>
    </row>
    <row r="3" spans="1:4" x14ac:dyDescent="0.35">
      <c r="A3" s="39">
        <v>14.87</v>
      </c>
      <c r="B3" s="39">
        <v>15.67</v>
      </c>
      <c r="C3" s="39">
        <v>28.36</v>
      </c>
      <c r="D3" s="39">
        <v>19.34</v>
      </c>
    </row>
    <row r="4" spans="1:4" x14ac:dyDescent="0.35">
      <c r="A4" s="39">
        <v>16.77</v>
      </c>
      <c r="B4" s="39">
        <v>14.78</v>
      </c>
      <c r="C4" s="39">
        <v>24.36</v>
      </c>
      <c r="D4" s="39">
        <v>18.79</v>
      </c>
    </row>
    <row r="5" spans="1:4" x14ac:dyDescent="0.35">
      <c r="A5" s="39">
        <v>17.89</v>
      </c>
      <c r="B5" s="39">
        <v>18.670000000000002</v>
      </c>
      <c r="C5" s="39">
        <v>29.13</v>
      </c>
      <c r="D5" s="39">
        <v>25.32</v>
      </c>
    </row>
    <row r="6" spans="1:4" x14ac:dyDescent="0.35">
      <c r="A6" s="39">
        <v>19.809999999999999</v>
      </c>
      <c r="B6" s="39">
        <v>19.79</v>
      </c>
      <c r="C6" s="39">
        <v>27.87</v>
      </c>
      <c r="D6" s="39">
        <v>20.36</v>
      </c>
    </row>
    <row r="7" spans="1:4" x14ac:dyDescent="0.35">
      <c r="A7" s="39">
        <v>21.39</v>
      </c>
      <c r="B7" s="39">
        <v>16.79</v>
      </c>
      <c r="C7" s="39">
        <v>29.43</v>
      </c>
      <c r="D7" s="39">
        <v>21.37</v>
      </c>
    </row>
    <row r="8" spans="1:4" x14ac:dyDescent="0.35">
      <c r="A8" s="39">
        <v>16.78</v>
      </c>
      <c r="B8" s="39">
        <v>24.34</v>
      </c>
      <c r="C8" s="39">
        <v>25.73</v>
      </c>
      <c r="D8" s="39">
        <v>28.46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0E69-9546-48A7-B851-9886E6A7BE8B}">
  <dimension ref="A1:O24"/>
  <sheetViews>
    <sheetView zoomScale="70" zoomScaleNormal="70" workbookViewId="0">
      <selection activeCell="D71" sqref="D70:D71"/>
    </sheetView>
  </sheetViews>
  <sheetFormatPr defaultRowHeight="14.15" x14ac:dyDescent="0.35"/>
  <cols>
    <col min="1" max="1" width="37.5" style="6" bestFit="1" customWidth="1"/>
    <col min="2" max="6" width="7.140625" style="6" bestFit="1" customWidth="1"/>
    <col min="7" max="7" width="17" style="6" bestFit="1" customWidth="1"/>
    <col min="8" max="10" width="7.140625" style="6" bestFit="1" customWidth="1"/>
    <col min="11" max="11" width="9.140625" style="6"/>
    <col min="12" max="12" width="8.640625" style="6" bestFit="1" customWidth="1"/>
    <col min="13" max="13" width="9" style="6" bestFit="1" customWidth="1"/>
    <col min="14" max="14" width="8.5703125" style="6" bestFit="1" customWidth="1"/>
    <col min="15" max="16384" width="9.140625" style="6"/>
  </cols>
  <sheetData>
    <row r="1" spans="1:10" ht="14.15" customHeight="1" x14ac:dyDescent="0.35">
      <c r="A1" s="76" t="s">
        <v>6069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35">
      <c r="A2" s="39"/>
      <c r="B2" s="39" t="s">
        <v>522</v>
      </c>
      <c r="C2" s="39" t="s">
        <v>523</v>
      </c>
      <c r="D2" s="39" t="s">
        <v>524</v>
      </c>
      <c r="E2" s="39" t="s">
        <v>525</v>
      </c>
      <c r="F2" s="39" t="s">
        <v>526</v>
      </c>
      <c r="G2" s="39" t="s">
        <v>527</v>
      </c>
      <c r="H2" s="39" t="s">
        <v>514</v>
      </c>
      <c r="I2" s="39" t="s">
        <v>529</v>
      </c>
      <c r="J2" s="39" t="s">
        <v>528</v>
      </c>
    </row>
    <row r="3" spans="1:10" x14ac:dyDescent="0.35">
      <c r="A3" s="40" t="s">
        <v>516</v>
      </c>
      <c r="B3" s="41">
        <v>-0.80123739999999999</v>
      </c>
      <c r="C3" s="41">
        <v>-0.67912410000000001</v>
      </c>
      <c r="D3" s="41">
        <v>-0.65993080000000004</v>
      </c>
      <c r="E3" s="41">
        <v>-0.55826960000000003</v>
      </c>
      <c r="F3" s="41">
        <v>-0.48522120000000002</v>
      </c>
      <c r="G3" s="41">
        <v>0.61391110000000004</v>
      </c>
      <c r="H3" s="41">
        <v>0.63273579999999996</v>
      </c>
      <c r="I3" s="41">
        <v>0.66027899999999995</v>
      </c>
      <c r="J3" s="41">
        <v>0.78860039999999998</v>
      </c>
    </row>
    <row r="4" spans="1:10" x14ac:dyDescent="0.35">
      <c r="A4" s="40" t="s">
        <v>515</v>
      </c>
      <c r="B4" s="41">
        <v>-0.60211641000000005</v>
      </c>
      <c r="C4" s="41">
        <v>-0.26067934999999998</v>
      </c>
      <c r="D4" s="41">
        <v>-9.6035579999999995E-2</v>
      </c>
      <c r="E4" s="41">
        <v>-0.22887466000000001</v>
      </c>
      <c r="F4" s="41">
        <v>-8.2783309999999999E-2</v>
      </c>
      <c r="G4" s="41">
        <v>7.3944120000000002E-2</v>
      </c>
      <c r="H4" s="41">
        <v>0.56539238000000003</v>
      </c>
      <c r="I4" s="41">
        <v>0.25352269999999999</v>
      </c>
      <c r="J4" s="41">
        <v>0.48260906999999997</v>
      </c>
    </row>
    <row r="5" spans="1:10" x14ac:dyDescent="0.35">
      <c r="A5" s="40" t="s">
        <v>309</v>
      </c>
      <c r="B5" s="41">
        <v>-0.48947370000000001</v>
      </c>
      <c r="C5" s="41">
        <v>-0.60026330000000006</v>
      </c>
      <c r="D5" s="41">
        <v>-0.50834080000000004</v>
      </c>
      <c r="E5" s="41">
        <v>-0.34736840000000002</v>
      </c>
      <c r="F5" s="41">
        <v>-0.44142169999999997</v>
      </c>
      <c r="G5" s="41">
        <v>0.25964910000000002</v>
      </c>
      <c r="H5" s="41">
        <v>0.73277760000000003</v>
      </c>
      <c r="I5" s="41">
        <v>0.45964909999999998</v>
      </c>
      <c r="J5" s="41">
        <v>0.5783239</v>
      </c>
    </row>
    <row r="6" spans="1:10" x14ac:dyDescent="0.35">
      <c r="A6" s="40" t="s">
        <v>517</v>
      </c>
      <c r="B6" s="41">
        <v>-9.8096269999999999E-2</v>
      </c>
      <c r="C6" s="41">
        <v>-0.41619995999999998</v>
      </c>
      <c r="D6" s="41">
        <v>-0.18208379</v>
      </c>
      <c r="E6" s="41">
        <v>-0.18995005000000001</v>
      </c>
      <c r="F6" s="41">
        <v>-0.19583255999999999</v>
      </c>
      <c r="G6" s="41">
        <v>0.13822656999999999</v>
      </c>
      <c r="H6" s="41">
        <v>0.44251913999999998</v>
      </c>
      <c r="I6" s="41">
        <v>0.28893811000000003</v>
      </c>
      <c r="J6" s="41">
        <v>0.28192751999999999</v>
      </c>
    </row>
    <row r="7" spans="1:10" x14ac:dyDescent="0.35">
      <c r="A7" s="40" t="s">
        <v>6</v>
      </c>
      <c r="B7" s="41">
        <v>1.760574E-3</v>
      </c>
      <c r="C7" s="41">
        <v>-0.38397364299999998</v>
      </c>
      <c r="D7" s="41">
        <v>-0.118943147</v>
      </c>
      <c r="E7" s="41">
        <v>0.18662087499999999</v>
      </c>
      <c r="F7" s="41">
        <v>0.20079355600000001</v>
      </c>
      <c r="G7" s="41">
        <v>-5.6338377000000002E-2</v>
      </c>
      <c r="H7" s="41">
        <v>0.115368227</v>
      </c>
      <c r="I7" s="41">
        <v>-1.7605743E-2</v>
      </c>
      <c r="J7" s="41">
        <v>0.110084187</v>
      </c>
    </row>
    <row r="8" spans="1:10" x14ac:dyDescent="0.35">
      <c r="A8" s="40" t="s">
        <v>518</v>
      </c>
      <c r="B8" s="41">
        <v>0.31509870000000001</v>
      </c>
      <c r="C8" s="41">
        <v>-0.2066259</v>
      </c>
      <c r="D8" s="41">
        <v>1.9434900000000001E-2</v>
      </c>
      <c r="E8" s="41">
        <v>0.1059155</v>
      </c>
      <c r="F8" s="41">
        <v>-0.25563330000000001</v>
      </c>
      <c r="G8" s="41">
        <v>-0.28773720000000003</v>
      </c>
      <c r="H8" s="41">
        <v>0.18190149999999999</v>
      </c>
      <c r="I8" s="41">
        <v>-0.1156244</v>
      </c>
      <c r="J8" s="41">
        <v>-0.1907316</v>
      </c>
    </row>
    <row r="9" spans="1:10" x14ac:dyDescent="0.35">
      <c r="A9" s="40" t="s">
        <v>519</v>
      </c>
      <c r="B9" s="41">
        <v>-0.57192980000000004</v>
      </c>
      <c r="C9" s="41">
        <v>-0.63887680000000002</v>
      </c>
      <c r="D9" s="41">
        <v>-0.56716440000000001</v>
      </c>
      <c r="E9" s="41">
        <v>-0.37894739999999999</v>
      </c>
      <c r="F9" s="41">
        <v>-0.34313300000000002</v>
      </c>
      <c r="G9" s="41">
        <v>0.3245614</v>
      </c>
      <c r="H9" s="41">
        <v>0.71522600000000003</v>
      </c>
      <c r="I9" s="41">
        <v>0.41403509999999999</v>
      </c>
      <c r="J9" s="41">
        <v>0.63799919999999999</v>
      </c>
    </row>
    <row r="10" spans="1:10" x14ac:dyDescent="0.35">
      <c r="A10" s="40" t="s">
        <v>9</v>
      </c>
      <c r="B10" s="41">
        <v>0.43072313699999998</v>
      </c>
      <c r="C10" s="41">
        <v>0.22207871300000001</v>
      </c>
      <c r="D10" s="41">
        <v>4.0636613000000002E-2</v>
      </c>
      <c r="E10" s="41">
        <v>0.29126769499999999</v>
      </c>
      <c r="F10" s="41">
        <v>3.2671619999999998E-2</v>
      </c>
      <c r="G10" s="41">
        <v>-0.425427361</v>
      </c>
      <c r="H10" s="41">
        <v>6.1811169999999999E-3</v>
      </c>
      <c r="I10" s="41">
        <v>-0.306272394</v>
      </c>
      <c r="J10" s="41">
        <v>-0.42473105799999999</v>
      </c>
    </row>
    <row r="11" spans="1:10" x14ac:dyDescent="0.35">
      <c r="A11" s="40" t="s">
        <v>10</v>
      </c>
      <c r="B11" s="41">
        <v>-0.27650867200000001</v>
      </c>
      <c r="C11" s="41">
        <v>-7.0704160000000004E-3</v>
      </c>
      <c r="D11" s="41">
        <v>2.4315231E-2</v>
      </c>
      <c r="E11" s="41">
        <v>-6.7139485999999998E-2</v>
      </c>
      <c r="F11" s="41">
        <v>0.41936405100000002</v>
      </c>
      <c r="G11" s="41">
        <v>0.108659957</v>
      </c>
      <c r="H11" s="41">
        <v>3.4468277999999998E-2</v>
      </c>
      <c r="I11" s="41">
        <v>4.5937542999999997E-2</v>
      </c>
      <c r="J11" s="41">
        <v>0.20327446099999999</v>
      </c>
    </row>
    <row r="12" spans="1:10" x14ac:dyDescent="0.35">
      <c r="A12" s="40" t="s">
        <v>513</v>
      </c>
      <c r="B12" s="41">
        <v>-0.11956070000000001</v>
      </c>
      <c r="C12" s="41">
        <v>-0.53562089999999996</v>
      </c>
      <c r="D12" s="41">
        <v>-0.25560949999999999</v>
      </c>
      <c r="E12" s="41">
        <v>-0.1134069</v>
      </c>
      <c r="F12" s="41">
        <v>-0.3887429</v>
      </c>
      <c r="G12" s="41">
        <v>0.10813209999999999</v>
      </c>
      <c r="H12" s="41">
        <v>0.51715120000000003</v>
      </c>
      <c r="I12" s="41">
        <v>0.25230829999999999</v>
      </c>
      <c r="J12" s="41">
        <v>0.35971910000000001</v>
      </c>
    </row>
    <row r="13" spans="1:10" x14ac:dyDescent="0.35">
      <c r="A13" s="39" t="s">
        <v>520</v>
      </c>
      <c r="B13" s="41">
        <v>-0.20526320000000001</v>
      </c>
      <c r="C13" s="41">
        <v>-0.1904344</v>
      </c>
      <c r="D13" s="41">
        <v>-0.15627750000000001</v>
      </c>
      <c r="E13" s="41">
        <v>-0.11929819999999999</v>
      </c>
      <c r="F13" s="41">
        <v>0.17288290000000001</v>
      </c>
      <c r="G13" s="41">
        <v>-0.11052629999999999</v>
      </c>
      <c r="H13" s="41">
        <v>0.37999129999999998</v>
      </c>
      <c r="I13" s="41">
        <v>0.1701754</v>
      </c>
      <c r="J13" s="41">
        <v>0.45019749999999997</v>
      </c>
    </row>
    <row r="14" spans="1:10" x14ac:dyDescent="0.35">
      <c r="A14" s="39" t="s">
        <v>74</v>
      </c>
      <c r="B14" s="41">
        <v>-2.2807020000000001E-2</v>
      </c>
      <c r="C14" s="41">
        <v>-0.14129005</v>
      </c>
      <c r="D14" s="41">
        <v>0.15364361000000001</v>
      </c>
      <c r="E14" s="41">
        <v>-1.7543860000000001E-2</v>
      </c>
      <c r="F14" s="41">
        <v>-0.15708646000000001</v>
      </c>
      <c r="G14" s="41">
        <v>0.4</v>
      </c>
      <c r="H14" s="41">
        <v>-0.30627471000000001</v>
      </c>
      <c r="I14" s="41">
        <v>0.28421053000000002</v>
      </c>
      <c r="J14" s="41">
        <v>-3.949101E-2</v>
      </c>
    </row>
    <row r="15" spans="1:10" x14ac:dyDescent="0.35">
      <c r="A15" s="39" t="s">
        <v>521</v>
      </c>
      <c r="B15" s="41">
        <v>-0.17192982000000001</v>
      </c>
      <c r="C15" s="41">
        <v>-0.24396667999999999</v>
      </c>
      <c r="D15" s="41">
        <v>-0.44073765999999998</v>
      </c>
      <c r="E15" s="41">
        <v>-0.14912280999999999</v>
      </c>
      <c r="F15" s="41">
        <v>-0.32821415999999998</v>
      </c>
      <c r="G15" s="41">
        <v>7.368421E-2</v>
      </c>
      <c r="H15" s="41">
        <v>0.11496271</v>
      </c>
      <c r="I15" s="41">
        <v>0.12982456000000001</v>
      </c>
      <c r="J15" s="41">
        <v>1.3163670000000001E-2</v>
      </c>
    </row>
    <row r="16" spans="1:10" x14ac:dyDescent="0.35">
      <c r="A16" s="39" t="s">
        <v>75</v>
      </c>
      <c r="B16" s="41">
        <v>0.36491228100000001</v>
      </c>
      <c r="C16" s="41">
        <v>-2.8082494999999999E-2</v>
      </c>
      <c r="D16" s="41">
        <v>0.28884998000000001</v>
      </c>
      <c r="E16" s="41">
        <v>-0.205263158</v>
      </c>
      <c r="F16" s="41">
        <v>-0.30276439900000002</v>
      </c>
      <c r="G16" s="41">
        <v>-5.2631580000000004E-3</v>
      </c>
      <c r="H16" s="41">
        <v>7.5471705E-2</v>
      </c>
      <c r="I16" s="41">
        <v>-0.110526316</v>
      </c>
      <c r="J16" s="41">
        <v>-0.25976307900000001</v>
      </c>
    </row>
    <row r="18" spans="1:15" ht="14.15" customHeight="1" x14ac:dyDescent="0.35"/>
    <row r="24" spans="1:15" x14ac:dyDescent="0.3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</sheetData>
  <mergeCells count="2">
    <mergeCell ref="A24:O24"/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E072-5D88-4040-8191-01B52B7FBA75}">
  <dimension ref="A1:B27"/>
  <sheetViews>
    <sheetView workbookViewId="0">
      <selection activeCell="D46" sqref="D46"/>
    </sheetView>
  </sheetViews>
  <sheetFormatPr defaultRowHeight="14.15" x14ac:dyDescent="0.35"/>
  <cols>
    <col min="1" max="1" width="13.92578125" customWidth="1"/>
    <col min="2" max="2" width="20.28515625" customWidth="1"/>
  </cols>
  <sheetData>
    <row r="1" spans="1:2" ht="51" customHeight="1" x14ac:dyDescent="0.35">
      <c r="A1" s="71" t="s">
        <v>62</v>
      </c>
      <c r="B1" s="71"/>
    </row>
    <row r="2" spans="1:2" x14ac:dyDescent="0.35">
      <c r="A2" s="64" t="s">
        <v>36</v>
      </c>
      <c r="B2" s="64" t="s">
        <v>37</v>
      </c>
    </row>
    <row r="3" spans="1:2" x14ac:dyDescent="0.35">
      <c r="A3" s="4" t="s">
        <v>38</v>
      </c>
      <c r="B3" s="4">
        <v>32928</v>
      </c>
    </row>
    <row r="4" spans="1:2" x14ac:dyDescent="0.35">
      <c r="A4" s="4" t="s">
        <v>39</v>
      </c>
      <c r="B4" s="4">
        <v>61261</v>
      </c>
    </row>
    <row r="5" spans="1:2" x14ac:dyDescent="0.35">
      <c r="A5" s="4" t="s">
        <v>40</v>
      </c>
      <c r="B5" s="4">
        <v>25571</v>
      </c>
    </row>
    <row r="6" spans="1:2" x14ac:dyDescent="0.35">
      <c r="A6" s="4" t="s">
        <v>41</v>
      </c>
      <c r="B6" s="4">
        <v>48041</v>
      </c>
    </row>
    <row r="7" spans="1:2" x14ac:dyDescent="0.35">
      <c r="A7" s="4" t="s">
        <v>42</v>
      </c>
      <c r="B7" s="4">
        <v>21052</v>
      </c>
    </row>
    <row r="8" spans="1:2" x14ac:dyDescent="0.35">
      <c r="A8" s="4" t="s">
        <v>43</v>
      </c>
      <c r="B8" s="4">
        <v>34694</v>
      </c>
    </row>
    <row r="9" spans="1:2" x14ac:dyDescent="0.35">
      <c r="A9" s="4" t="s">
        <v>44</v>
      </c>
      <c r="B9" s="4">
        <v>33395</v>
      </c>
    </row>
    <row r="10" spans="1:2" x14ac:dyDescent="0.35">
      <c r="A10" s="4" t="s">
        <v>45</v>
      </c>
      <c r="B10" s="4">
        <v>11657</v>
      </c>
    </row>
    <row r="11" spans="1:2" x14ac:dyDescent="0.35">
      <c r="A11" s="4" t="s">
        <v>46</v>
      </c>
      <c r="B11" s="4">
        <v>41658</v>
      </c>
    </row>
    <row r="12" spans="1:2" x14ac:dyDescent="0.35">
      <c r="A12" s="4" t="s">
        <v>47</v>
      </c>
      <c r="B12" s="4">
        <v>26048</v>
      </c>
    </row>
    <row r="13" spans="1:2" x14ac:dyDescent="0.35">
      <c r="A13" s="4" t="s">
        <v>48</v>
      </c>
      <c r="B13" s="4">
        <v>20806</v>
      </c>
    </row>
    <row r="14" spans="1:2" x14ac:dyDescent="0.35">
      <c r="A14" s="4" t="s">
        <v>49</v>
      </c>
      <c r="B14" s="4">
        <v>22093</v>
      </c>
    </row>
    <row r="15" spans="1:2" x14ac:dyDescent="0.35">
      <c r="A15" s="4" t="s">
        <v>50</v>
      </c>
      <c r="B15" s="4">
        <v>51342</v>
      </c>
    </row>
    <row r="16" spans="1:2" x14ac:dyDescent="0.35">
      <c r="A16" s="4" t="s">
        <v>51</v>
      </c>
      <c r="B16" s="4">
        <v>72428</v>
      </c>
    </row>
    <row r="17" spans="1:2" x14ac:dyDescent="0.35">
      <c r="A17" s="4" t="s">
        <v>52</v>
      </c>
      <c r="B17" s="4">
        <v>58504</v>
      </c>
    </row>
    <row r="18" spans="1:2" x14ac:dyDescent="0.35">
      <c r="A18" s="4" t="s">
        <v>53</v>
      </c>
      <c r="B18" s="4">
        <v>66132</v>
      </c>
    </row>
    <row r="19" spans="1:2" x14ac:dyDescent="0.35">
      <c r="A19" s="4" t="s">
        <v>54</v>
      </c>
      <c r="B19" s="4">
        <v>58481</v>
      </c>
    </row>
    <row r="20" spans="1:2" x14ac:dyDescent="0.35">
      <c r="A20" s="4" t="s">
        <v>55</v>
      </c>
      <c r="B20" s="4">
        <v>80633</v>
      </c>
    </row>
    <row r="21" spans="1:2" x14ac:dyDescent="0.35">
      <c r="A21" s="4" t="s">
        <v>56</v>
      </c>
      <c r="B21" s="4">
        <v>53592</v>
      </c>
    </row>
    <row r="22" spans="1:2" x14ac:dyDescent="0.35">
      <c r="A22" s="4" t="s">
        <v>57</v>
      </c>
      <c r="B22" s="4">
        <v>44752</v>
      </c>
    </row>
    <row r="23" spans="1:2" x14ac:dyDescent="0.35">
      <c r="A23" s="4" t="s">
        <v>58</v>
      </c>
      <c r="B23" s="4">
        <v>30942</v>
      </c>
    </row>
    <row r="24" spans="1:2" x14ac:dyDescent="0.35">
      <c r="A24" s="4" t="s">
        <v>59</v>
      </c>
      <c r="B24" s="4">
        <v>47634</v>
      </c>
    </row>
    <row r="25" spans="1:2" x14ac:dyDescent="0.35">
      <c r="A25" s="4" t="s">
        <v>60</v>
      </c>
      <c r="B25" s="5">
        <v>56225</v>
      </c>
    </row>
    <row r="26" spans="1:2" x14ac:dyDescent="0.35">
      <c r="A26" s="65" t="s">
        <v>61</v>
      </c>
      <c r="B26" s="65">
        <v>42971</v>
      </c>
    </row>
    <row r="27" spans="1:2" x14ac:dyDescent="0.35">
      <c r="A27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0CC0-E4D4-4AA3-819E-27D4155AD3C1}">
  <dimension ref="A1:O1076"/>
  <sheetViews>
    <sheetView topLeftCell="A372" workbookViewId="0">
      <selection activeCell="H372" sqref="H372"/>
    </sheetView>
  </sheetViews>
  <sheetFormatPr defaultRowHeight="14.15" x14ac:dyDescent="0.35"/>
  <cols>
    <col min="1" max="1" width="7.2109375" bestFit="1" customWidth="1"/>
    <col min="2" max="2" width="4.2109375" customWidth="1"/>
    <col min="3" max="3" width="6.0703125" bestFit="1" customWidth="1"/>
    <col min="4" max="4" width="12.85546875" customWidth="1"/>
    <col min="5" max="5" width="7.42578125" customWidth="1"/>
    <col min="6" max="6" width="6.28515625" bestFit="1" customWidth="1"/>
    <col min="7" max="7" width="5.42578125" customWidth="1"/>
    <col min="8" max="8" width="6.140625" customWidth="1"/>
    <col min="9" max="9" width="7.5703125" customWidth="1"/>
    <col min="10" max="10" width="9.140625" customWidth="1"/>
    <col min="11" max="11" width="8" customWidth="1"/>
    <col min="12" max="12" width="40.42578125" style="30" customWidth="1"/>
  </cols>
  <sheetData>
    <row r="1" spans="1:15" x14ac:dyDescent="0.35">
      <c r="A1" s="76" t="s">
        <v>6078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 x14ac:dyDescent="0.35">
      <c r="A2" s="51" t="s">
        <v>530</v>
      </c>
      <c r="B2" s="51" t="s">
        <v>15</v>
      </c>
      <c r="C2" s="51" t="s">
        <v>531</v>
      </c>
      <c r="D2" s="51" t="s">
        <v>532</v>
      </c>
      <c r="E2" s="51" t="s">
        <v>533</v>
      </c>
      <c r="F2" s="51" t="s">
        <v>534</v>
      </c>
      <c r="G2" s="51" t="s">
        <v>535</v>
      </c>
      <c r="H2" s="51" t="s">
        <v>536</v>
      </c>
      <c r="I2" s="51" t="s">
        <v>537</v>
      </c>
      <c r="J2" s="51" t="s">
        <v>538</v>
      </c>
      <c r="K2" s="51" t="s">
        <v>539</v>
      </c>
      <c r="L2" s="68" t="s">
        <v>540</v>
      </c>
      <c r="M2" s="31"/>
      <c r="N2" s="31"/>
      <c r="O2" s="31"/>
    </row>
    <row r="3" spans="1:15" x14ac:dyDescent="0.35">
      <c r="A3" s="51" t="s">
        <v>541</v>
      </c>
      <c r="B3" s="51" t="s">
        <v>542</v>
      </c>
      <c r="C3" s="51" t="s">
        <v>543</v>
      </c>
      <c r="D3" s="51" t="s">
        <v>544</v>
      </c>
      <c r="E3" s="51" t="s">
        <v>545</v>
      </c>
      <c r="F3" s="51" t="s">
        <v>546</v>
      </c>
      <c r="G3" s="51">
        <v>100</v>
      </c>
      <c r="H3" s="51">
        <v>307</v>
      </c>
      <c r="I3" s="51" t="s">
        <v>547</v>
      </c>
      <c r="J3" s="51" t="s">
        <v>548</v>
      </c>
      <c r="K3" s="51" t="s">
        <v>549</v>
      </c>
      <c r="L3" s="68" t="s">
        <v>550</v>
      </c>
      <c r="M3" s="31"/>
      <c r="N3" s="31"/>
      <c r="O3" s="31"/>
    </row>
    <row r="4" spans="1:15" x14ac:dyDescent="0.35">
      <c r="A4" s="51" t="s">
        <v>551</v>
      </c>
      <c r="B4" s="51" t="s">
        <v>552</v>
      </c>
      <c r="C4" s="51" t="s">
        <v>553</v>
      </c>
      <c r="D4" s="51" t="s">
        <v>554</v>
      </c>
      <c r="E4" s="51" t="s">
        <v>555</v>
      </c>
      <c r="F4" s="51" t="s">
        <v>545</v>
      </c>
      <c r="G4" s="51">
        <v>98.9</v>
      </c>
      <c r="H4" s="51">
        <v>90</v>
      </c>
      <c r="I4" s="51" t="s">
        <v>556</v>
      </c>
      <c r="J4" s="51" t="s">
        <v>557</v>
      </c>
      <c r="K4" s="51" t="s">
        <v>558</v>
      </c>
      <c r="L4" s="68" t="s">
        <v>559</v>
      </c>
      <c r="M4" s="31"/>
      <c r="N4" s="31"/>
      <c r="O4" s="31"/>
    </row>
    <row r="5" spans="1:15" x14ac:dyDescent="0.35">
      <c r="A5" s="51" t="s">
        <v>560</v>
      </c>
      <c r="B5" s="51" t="s">
        <v>545</v>
      </c>
      <c r="C5" s="51" t="s">
        <v>561</v>
      </c>
      <c r="D5" s="51" t="s">
        <v>562</v>
      </c>
      <c r="E5" s="51" t="s">
        <v>563</v>
      </c>
      <c r="F5" s="51" t="s">
        <v>564</v>
      </c>
      <c r="G5" s="51">
        <v>100</v>
      </c>
      <c r="H5" s="51">
        <v>387</v>
      </c>
      <c r="I5" s="51" t="s">
        <v>565</v>
      </c>
      <c r="J5" s="51" t="s">
        <v>566</v>
      </c>
      <c r="K5" s="51" t="s">
        <v>567</v>
      </c>
      <c r="L5" s="68" t="s">
        <v>568</v>
      </c>
      <c r="M5" s="31"/>
      <c r="N5" s="31"/>
      <c r="O5" s="31"/>
    </row>
    <row r="6" spans="1:15" x14ac:dyDescent="0.35">
      <c r="A6" s="51" t="s">
        <v>569</v>
      </c>
      <c r="B6" s="51" t="s">
        <v>570</v>
      </c>
      <c r="C6" s="51" t="s">
        <v>571</v>
      </c>
      <c r="D6" s="51" t="s">
        <v>572</v>
      </c>
      <c r="E6" s="51" t="s">
        <v>545</v>
      </c>
      <c r="F6" s="51" t="s">
        <v>545</v>
      </c>
      <c r="G6" s="51">
        <v>100</v>
      </c>
      <c r="H6" s="51">
        <v>185</v>
      </c>
      <c r="I6" s="51" t="s">
        <v>545</v>
      </c>
      <c r="J6" s="51" t="s">
        <v>545</v>
      </c>
      <c r="K6" s="51" t="s">
        <v>545</v>
      </c>
      <c r="L6" s="68" t="s">
        <v>573</v>
      </c>
      <c r="M6" s="31"/>
      <c r="N6" s="31"/>
      <c r="O6" s="31"/>
    </row>
    <row r="7" spans="1:15" x14ac:dyDescent="0.35">
      <c r="A7" s="51" t="s">
        <v>574</v>
      </c>
      <c r="B7" s="51" t="s">
        <v>575</v>
      </c>
      <c r="C7" s="51" t="s">
        <v>576</v>
      </c>
      <c r="D7" s="51" t="s">
        <v>577</v>
      </c>
      <c r="E7" s="51" t="s">
        <v>545</v>
      </c>
      <c r="F7" s="51" t="s">
        <v>545</v>
      </c>
      <c r="G7" s="51">
        <v>97.7</v>
      </c>
      <c r="H7" s="51">
        <v>131</v>
      </c>
      <c r="I7" s="51" t="s">
        <v>545</v>
      </c>
      <c r="J7" s="51" t="s">
        <v>545</v>
      </c>
      <c r="K7" s="51" t="s">
        <v>545</v>
      </c>
      <c r="L7" s="68" t="s">
        <v>578</v>
      </c>
      <c r="M7" s="31"/>
      <c r="N7" s="31"/>
      <c r="O7" s="31"/>
    </row>
    <row r="8" spans="1:15" ht="25.75" x14ac:dyDescent="0.35">
      <c r="A8" s="51" t="s">
        <v>579</v>
      </c>
      <c r="B8" s="51" t="s">
        <v>580</v>
      </c>
      <c r="C8" s="51" t="s">
        <v>581</v>
      </c>
      <c r="D8" s="51" t="s">
        <v>582</v>
      </c>
      <c r="E8" s="51" t="s">
        <v>583</v>
      </c>
      <c r="F8" s="51" t="s">
        <v>584</v>
      </c>
      <c r="G8" s="51">
        <v>100</v>
      </c>
      <c r="H8" s="51">
        <v>285</v>
      </c>
      <c r="I8" s="51" t="s">
        <v>585</v>
      </c>
      <c r="J8" s="51" t="s">
        <v>586</v>
      </c>
      <c r="K8" s="51" t="s">
        <v>587</v>
      </c>
      <c r="L8" s="68" t="s">
        <v>588</v>
      </c>
      <c r="M8" s="31"/>
      <c r="N8" s="31"/>
      <c r="O8" s="31"/>
    </row>
    <row r="9" spans="1:15" x14ac:dyDescent="0.35">
      <c r="A9" s="51" t="s">
        <v>589</v>
      </c>
      <c r="B9" s="51" t="s">
        <v>590</v>
      </c>
      <c r="C9" s="51" t="s">
        <v>591</v>
      </c>
      <c r="D9" s="51" t="s">
        <v>592</v>
      </c>
      <c r="E9" s="51" t="s">
        <v>593</v>
      </c>
      <c r="F9" s="51" t="s">
        <v>545</v>
      </c>
      <c r="G9" s="51">
        <v>100</v>
      </c>
      <c r="H9" s="51">
        <v>446</v>
      </c>
      <c r="I9" s="51" t="s">
        <v>594</v>
      </c>
      <c r="J9" s="51" t="s">
        <v>595</v>
      </c>
      <c r="K9" s="51" t="s">
        <v>596</v>
      </c>
      <c r="L9" s="68" t="s">
        <v>597</v>
      </c>
      <c r="M9" s="31"/>
      <c r="N9" s="31"/>
      <c r="O9" s="31"/>
    </row>
    <row r="10" spans="1:15" x14ac:dyDescent="0.35">
      <c r="A10" s="51" t="s">
        <v>598</v>
      </c>
      <c r="B10" s="51" t="s">
        <v>599</v>
      </c>
      <c r="C10" s="51" t="s">
        <v>600</v>
      </c>
      <c r="D10" s="51" t="s">
        <v>601</v>
      </c>
      <c r="E10" s="51" t="s">
        <v>593</v>
      </c>
      <c r="F10" s="51" t="s">
        <v>545</v>
      </c>
      <c r="G10" s="51">
        <v>100</v>
      </c>
      <c r="H10" s="51">
        <v>75</v>
      </c>
      <c r="I10" s="51" t="s">
        <v>594</v>
      </c>
      <c r="J10" s="51" t="s">
        <v>595</v>
      </c>
      <c r="K10" s="51" t="s">
        <v>596</v>
      </c>
      <c r="L10" s="68" t="s">
        <v>602</v>
      </c>
      <c r="M10" s="31"/>
      <c r="N10" s="31"/>
      <c r="O10" s="31"/>
    </row>
    <row r="11" spans="1:15" x14ac:dyDescent="0.35">
      <c r="A11" s="51" t="s">
        <v>603</v>
      </c>
      <c r="B11" s="51" t="s">
        <v>545</v>
      </c>
      <c r="C11" s="51" t="s">
        <v>604</v>
      </c>
      <c r="D11" s="51" t="s">
        <v>605</v>
      </c>
      <c r="E11" s="51" t="s">
        <v>606</v>
      </c>
      <c r="F11" s="51" t="s">
        <v>607</v>
      </c>
      <c r="G11" s="51">
        <v>100</v>
      </c>
      <c r="H11" s="51">
        <v>277</v>
      </c>
      <c r="I11" s="51" t="s">
        <v>608</v>
      </c>
      <c r="J11" s="51" t="s">
        <v>609</v>
      </c>
      <c r="K11" s="51" t="s">
        <v>610</v>
      </c>
      <c r="L11" s="68" t="s">
        <v>611</v>
      </c>
      <c r="M11" s="31"/>
      <c r="N11" s="31"/>
      <c r="O11" s="31"/>
    </row>
    <row r="12" spans="1:15" x14ac:dyDescent="0.35">
      <c r="A12" s="51" t="s">
        <v>612</v>
      </c>
      <c r="B12" s="51" t="s">
        <v>613</v>
      </c>
      <c r="C12" s="51" t="s">
        <v>614</v>
      </c>
      <c r="D12" s="51" t="s">
        <v>615</v>
      </c>
      <c r="E12" s="51" t="s">
        <v>616</v>
      </c>
      <c r="F12" s="51" t="s">
        <v>545</v>
      </c>
      <c r="G12" s="51">
        <v>100</v>
      </c>
      <c r="H12" s="51">
        <v>275</v>
      </c>
      <c r="I12" s="51" t="s">
        <v>545</v>
      </c>
      <c r="J12" s="51" t="s">
        <v>545</v>
      </c>
      <c r="K12" s="51" t="s">
        <v>545</v>
      </c>
      <c r="L12" s="68" t="s">
        <v>617</v>
      </c>
      <c r="M12" s="31"/>
      <c r="N12" s="31"/>
      <c r="O12" s="31"/>
    </row>
    <row r="13" spans="1:15" x14ac:dyDescent="0.35">
      <c r="A13" s="51" t="s">
        <v>618</v>
      </c>
      <c r="B13" s="51" t="s">
        <v>619</v>
      </c>
      <c r="C13" s="51" t="s">
        <v>620</v>
      </c>
      <c r="D13" s="51" t="s">
        <v>621</v>
      </c>
      <c r="E13" s="51" t="s">
        <v>545</v>
      </c>
      <c r="F13" s="51" t="s">
        <v>545</v>
      </c>
      <c r="G13" s="51">
        <v>100</v>
      </c>
      <c r="H13" s="51">
        <v>152</v>
      </c>
      <c r="I13" s="51" t="s">
        <v>545</v>
      </c>
      <c r="J13" s="51" t="s">
        <v>545</v>
      </c>
      <c r="K13" s="51" t="s">
        <v>545</v>
      </c>
      <c r="L13" s="68" t="s">
        <v>622</v>
      </c>
      <c r="M13" s="31"/>
      <c r="N13" s="31"/>
      <c r="O13" s="31"/>
    </row>
    <row r="14" spans="1:15" x14ac:dyDescent="0.35">
      <c r="A14" s="51" t="s">
        <v>623</v>
      </c>
      <c r="B14" s="51" t="s">
        <v>624</v>
      </c>
      <c r="C14" s="51" t="s">
        <v>625</v>
      </c>
      <c r="D14" s="51" t="s">
        <v>626</v>
      </c>
      <c r="E14" s="51" t="s">
        <v>545</v>
      </c>
      <c r="F14" s="51" t="s">
        <v>545</v>
      </c>
      <c r="G14" s="51">
        <v>100</v>
      </c>
      <c r="H14" s="51">
        <v>555</v>
      </c>
      <c r="I14" s="51" t="s">
        <v>545</v>
      </c>
      <c r="J14" s="51" t="s">
        <v>545</v>
      </c>
      <c r="K14" s="51" t="s">
        <v>545</v>
      </c>
      <c r="L14" s="68" t="s">
        <v>627</v>
      </c>
      <c r="M14" s="31"/>
      <c r="N14" s="31"/>
      <c r="O14" s="31"/>
    </row>
    <row r="15" spans="1:15" x14ac:dyDescent="0.35">
      <c r="A15" s="51" t="s">
        <v>628</v>
      </c>
      <c r="B15" s="51" t="s">
        <v>629</v>
      </c>
      <c r="C15" s="51" t="s">
        <v>630</v>
      </c>
      <c r="D15" s="51" t="s">
        <v>631</v>
      </c>
      <c r="E15" s="51" t="s">
        <v>632</v>
      </c>
      <c r="F15" s="51" t="s">
        <v>633</v>
      </c>
      <c r="G15" s="51">
        <v>99.5</v>
      </c>
      <c r="H15" s="51">
        <v>206</v>
      </c>
      <c r="I15" s="51" t="s">
        <v>545</v>
      </c>
      <c r="J15" s="51" t="s">
        <v>545</v>
      </c>
      <c r="K15" s="51" t="s">
        <v>545</v>
      </c>
      <c r="L15" s="68" t="s">
        <v>634</v>
      </c>
      <c r="M15" s="31"/>
      <c r="N15" s="31"/>
      <c r="O15" s="31"/>
    </row>
    <row r="16" spans="1:15" x14ac:dyDescent="0.35">
      <c r="A16" s="51" t="s">
        <v>635</v>
      </c>
      <c r="B16" s="51" t="s">
        <v>545</v>
      </c>
      <c r="C16" s="51" t="s">
        <v>636</v>
      </c>
      <c r="D16" s="51" t="s">
        <v>637</v>
      </c>
      <c r="E16" s="51" t="s">
        <v>545</v>
      </c>
      <c r="F16" s="51" t="s">
        <v>545</v>
      </c>
      <c r="G16" s="51">
        <v>100</v>
      </c>
      <c r="H16" s="51">
        <v>74</v>
      </c>
      <c r="I16" s="51" t="s">
        <v>545</v>
      </c>
      <c r="J16" s="51" t="s">
        <v>545</v>
      </c>
      <c r="K16" s="51" t="s">
        <v>545</v>
      </c>
      <c r="L16" s="68" t="s">
        <v>638</v>
      </c>
      <c r="M16" s="31"/>
      <c r="N16" s="31"/>
      <c r="O16" s="31"/>
    </row>
    <row r="17" spans="1:15" x14ac:dyDescent="0.35">
      <c r="A17" s="51" t="s">
        <v>639</v>
      </c>
      <c r="B17" s="51" t="s">
        <v>640</v>
      </c>
      <c r="C17" s="51" t="s">
        <v>641</v>
      </c>
      <c r="D17" s="51" t="s">
        <v>642</v>
      </c>
      <c r="E17" s="51" t="s">
        <v>545</v>
      </c>
      <c r="F17" s="51" t="s">
        <v>545</v>
      </c>
      <c r="G17" s="51">
        <v>100</v>
      </c>
      <c r="H17" s="51">
        <v>196</v>
      </c>
      <c r="I17" s="51" t="s">
        <v>545</v>
      </c>
      <c r="J17" s="51" t="s">
        <v>545</v>
      </c>
      <c r="K17" s="51" t="s">
        <v>545</v>
      </c>
      <c r="L17" s="68" t="s">
        <v>643</v>
      </c>
      <c r="M17" s="31"/>
      <c r="N17" s="31"/>
      <c r="O17" s="31"/>
    </row>
    <row r="18" spans="1:15" x14ac:dyDescent="0.35">
      <c r="A18" s="51" t="s">
        <v>644</v>
      </c>
      <c r="B18" s="51" t="s">
        <v>645</v>
      </c>
      <c r="C18" s="51" t="s">
        <v>646</v>
      </c>
      <c r="D18" s="51" t="s">
        <v>647</v>
      </c>
      <c r="E18" s="51" t="s">
        <v>545</v>
      </c>
      <c r="F18" s="51" t="s">
        <v>648</v>
      </c>
      <c r="G18" s="51">
        <v>100</v>
      </c>
      <c r="H18" s="51">
        <v>49</v>
      </c>
      <c r="I18" s="51" t="s">
        <v>594</v>
      </c>
      <c r="J18" s="51" t="s">
        <v>649</v>
      </c>
      <c r="K18" s="51" t="s">
        <v>650</v>
      </c>
      <c r="L18" s="68" t="s">
        <v>651</v>
      </c>
      <c r="M18" s="31"/>
      <c r="N18" s="31"/>
      <c r="O18" s="31"/>
    </row>
    <row r="19" spans="1:15" x14ac:dyDescent="0.35">
      <c r="A19" s="51" t="s">
        <v>652</v>
      </c>
      <c r="B19" s="51" t="s">
        <v>545</v>
      </c>
      <c r="C19" s="51" t="s">
        <v>653</v>
      </c>
      <c r="D19" s="51" t="s">
        <v>654</v>
      </c>
      <c r="E19" s="51" t="s">
        <v>655</v>
      </c>
      <c r="F19" s="51" t="s">
        <v>545</v>
      </c>
      <c r="G19" s="51">
        <v>100</v>
      </c>
      <c r="H19" s="51">
        <v>182</v>
      </c>
      <c r="I19" s="51" t="s">
        <v>608</v>
      </c>
      <c r="J19" s="51" t="s">
        <v>656</v>
      </c>
      <c r="K19" s="51" t="s">
        <v>657</v>
      </c>
      <c r="L19" s="68" t="s">
        <v>658</v>
      </c>
      <c r="M19" s="31"/>
      <c r="N19" s="31"/>
      <c r="O19" s="31"/>
    </row>
    <row r="20" spans="1:15" x14ac:dyDescent="0.35">
      <c r="A20" s="51" t="s">
        <v>659</v>
      </c>
      <c r="B20" s="51" t="s">
        <v>660</v>
      </c>
      <c r="C20" s="51" t="s">
        <v>661</v>
      </c>
      <c r="D20" s="51" t="s">
        <v>662</v>
      </c>
      <c r="E20" s="51" t="s">
        <v>663</v>
      </c>
      <c r="F20" s="51" t="s">
        <v>545</v>
      </c>
      <c r="G20" s="51">
        <v>100</v>
      </c>
      <c r="H20" s="51">
        <v>220</v>
      </c>
      <c r="I20" s="51" t="s">
        <v>545</v>
      </c>
      <c r="J20" s="51" t="s">
        <v>545</v>
      </c>
      <c r="K20" s="51" t="s">
        <v>545</v>
      </c>
      <c r="L20" s="68" t="s">
        <v>664</v>
      </c>
      <c r="M20" s="31"/>
      <c r="N20" s="31"/>
      <c r="O20" s="31"/>
    </row>
    <row r="21" spans="1:15" x14ac:dyDescent="0.35">
      <c r="A21" s="51" t="s">
        <v>665</v>
      </c>
      <c r="B21" s="51" t="s">
        <v>666</v>
      </c>
      <c r="C21" s="51" t="s">
        <v>667</v>
      </c>
      <c r="D21" s="51" t="s">
        <v>668</v>
      </c>
      <c r="E21" s="51" t="s">
        <v>669</v>
      </c>
      <c r="F21" s="51" t="s">
        <v>670</v>
      </c>
      <c r="G21" s="51">
        <v>100</v>
      </c>
      <c r="H21" s="51">
        <v>320</v>
      </c>
      <c r="I21" s="51" t="s">
        <v>671</v>
      </c>
      <c r="J21" s="51" t="s">
        <v>672</v>
      </c>
      <c r="K21" s="51" t="s">
        <v>673</v>
      </c>
      <c r="L21" s="68" t="s">
        <v>674</v>
      </c>
      <c r="M21" s="31"/>
      <c r="N21" s="31"/>
      <c r="O21" s="31"/>
    </row>
    <row r="22" spans="1:15" x14ac:dyDescent="0.35">
      <c r="A22" s="51" t="s">
        <v>675</v>
      </c>
      <c r="B22" s="51" t="s">
        <v>676</v>
      </c>
      <c r="C22" s="51" t="s">
        <v>677</v>
      </c>
      <c r="D22" s="51" t="s">
        <v>678</v>
      </c>
      <c r="E22" s="51" t="s">
        <v>679</v>
      </c>
      <c r="F22" s="51" t="s">
        <v>545</v>
      </c>
      <c r="G22" s="51">
        <v>100</v>
      </c>
      <c r="H22" s="51">
        <v>307</v>
      </c>
      <c r="I22" s="51" t="s">
        <v>608</v>
      </c>
      <c r="J22" s="51" t="s">
        <v>609</v>
      </c>
      <c r="K22" s="51" t="s">
        <v>680</v>
      </c>
      <c r="L22" s="68" t="s">
        <v>681</v>
      </c>
      <c r="M22" s="31"/>
      <c r="N22" s="31"/>
      <c r="O22" s="31"/>
    </row>
    <row r="23" spans="1:15" x14ac:dyDescent="0.35">
      <c r="A23" s="51" t="s">
        <v>682</v>
      </c>
      <c r="B23" s="51" t="s">
        <v>683</v>
      </c>
      <c r="C23" s="51" t="s">
        <v>684</v>
      </c>
      <c r="D23" s="51" t="s">
        <v>685</v>
      </c>
      <c r="E23" s="51" t="s">
        <v>545</v>
      </c>
      <c r="F23" s="51" t="s">
        <v>545</v>
      </c>
      <c r="G23" s="51">
        <v>100</v>
      </c>
      <c r="H23" s="51">
        <v>128</v>
      </c>
      <c r="I23" s="51" t="s">
        <v>545</v>
      </c>
      <c r="J23" s="51" t="s">
        <v>545</v>
      </c>
      <c r="K23" s="51" t="s">
        <v>545</v>
      </c>
      <c r="L23" s="68" t="s">
        <v>686</v>
      </c>
      <c r="M23" s="31"/>
      <c r="N23" s="31"/>
      <c r="O23" s="31"/>
    </row>
    <row r="24" spans="1:15" x14ac:dyDescent="0.35">
      <c r="A24" s="51" t="s">
        <v>687</v>
      </c>
      <c r="B24" s="51" t="s">
        <v>688</v>
      </c>
      <c r="C24" s="51" t="s">
        <v>689</v>
      </c>
      <c r="D24" s="51" t="s">
        <v>690</v>
      </c>
      <c r="E24" s="51" t="s">
        <v>691</v>
      </c>
      <c r="F24" s="51" t="s">
        <v>545</v>
      </c>
      <c r="G24" s="51">
        <v>100</v>
      </c>
      <c r="H24" s="51">
        <v>447</v>
      </c>
      <c r="I24" s="51" t="s">
        <v>692</v>
      </c>
      <c r="J24" s="51" t="s">
        <v>693</v>
      </c>
      <c r="K24" s="51" t="s">
        <v>694</v>
      </c>
      <c r="L24" s="68" t="s">
        <v>695</v>
      </c>
      <c r="M24" s="31"/>
      <c r="N24" s="31"/>
      <c r="O24" s="31"/>
    </row>
    <row r="25" spans="1:15" x14ac:dyDescent="0.35">
      <c r="A25" s="51" t="s">
        <v>696</v>
      </c>
      <c r="B25" s="51" t="s">
        <v>697</v>
      </c>
      <c r="C25" s="51" t="s">
        <v>698</v>
      </c>
      <c r="D25" s="51" t="s">
        <v>699</v>
      </c>
      <c r="E25" s="51" t="s">
        <v>700</v>
      </c>
      <c r="F25" s="51" t="s">
        <v>545</v>
      </c>
      <c r="G25" s="51">
        <v>98.7</v>
      </c>
      <c r="H25" s="51">
        <v>153</v>
      </c>
      <c r="I25" s="51" t="s">
        <v>545</v>
      </c>
      <c r="J25" s="51" t="s">
        <v>545</v>
      </c>
      <c r="K25" s="51" t="s">
        <v>545</v>
      </c>
      <c r="L25" s="68" t="s">
        <v>701</v>
      </c>
      <c r="M25" s="31"/>
      <c r="N25" s="31"/>
      <c r="O25" s="31"/>
    </row>
    <row r="26" spans="1:15" x14ac:dyDescent="0.35">
      <c r="A26" s="51" t="s">
        <v>702</v>
      </c>
      <c r="B26" s="51" t="s">
        <v>703</v>
      </c>
      <c r="C26" s="51" t="s">
        <v>704</v>
      </c>
      <c r="D26" s="51" t="s">
        <v>705</v>
      </c>
      <c r="E26" s="51" t="s">
        <v>706</v>
      </c>
      <c r="F26" s="51" t="s">
        <v>545</v>
      </c>
      <c r="G26" s="51">
        <v>100</v>
      </c>
      <c r="H26" s="51">
        <v>240</v>
      </c>
      <c r="I26" s="51" t="s">
        <v>608</v>
      </c>
      <c r="J26" s="51" t="s">
        <v>707</v>
      </c>
      <c r="K26" s="51" t="s">
        <v>708</v>
      </c>
      <c r="L26" s="68" t="s">
        <v>709</v>
      </c>
      <c r="M26" s="31"/>
      <c r="N26" s="31"/>
      <c r="O26" s="31"/>
    </row>
    <row r="27" spans="1:15" x14ac:dyDescent="0.35">
      <c r="A27" s="51" t="s">
        <v>710</v>
      </c>
      <c r="B27" s="51" t="s">
        <v>711</v>
      </c>
      <c r="C27" s="51" t="s">
        <v>712</v>
      </c>
      <c r="D27" s="51" t="s">
        <v>713</v>
      </c>
      <c r="E27" s="51" t="s">
        <v>545</v>
      </c>
      <c r="F27" s="51" t="s">
        <v>545</v>
      </c>
      <c r="G27" s="51">
        <v>99.5</v>
      </c>
      <c r="H27" s="51">
        <v>187</v>
      </c>
      <c r="I27" s="51" t="s">
        <v>545</v>
      </c>
      <c r="J27" s="51" t="s">
        <v>545</v>
      </c>
      <c r="K27" s="51" t="s">
        <v>545</v>
      </c>
      <c r="L27" s="68" t="s">
        <v>714</v>
      </c>
      <c r="M27" s="31"/>
      <c r="N27" s="31"/>
      <c r="O27" s="31"/>
    </row>
    <row r="28" spans="1:15" x14ac:dyDescent="0.35">
      <c r="A28" s="51" t="s">
        <v>715</v>
      </c>
      <c r="B28" s="51" t="s">
        <v>716</v>
      </c>
      <c r="C28" s="51" t="s">
        <v>717</v>
      </c>
      <c r="D28" s="51" t="s">
        <v>718</v>
      </c>
      <c r="E28" s="51" t="s">
        <v>719</v>
      </c>
      <c r="F28" s="51" t="s">
        <v>545</v>
      </c>
      <c r="G28" s="51">
        <v>100</v>
      </c>
      <c r="H28" s="51">
        <v>260</v>
      </c>
      <c r="I28" s="51" t="s">
        <v>608</v>
      </c>
      <c r="J28" s="51" t="s">
        <v>609</v>
      </c>
      <c r="K28" s="51" t="s">
        <v>610</v>
      </c>
      <c r="L28" s="68" t="s">
        <v>720</v>
      </c>
      <c r="M28" s="31"/>
      <c r="N28" s="31"/>
      <c r="O28" s="31"/>
    </row>
    <row r="29" spans="1:15" x14ac:dyDescent="0.35">
      <c r="A29" s="51" t="s">
        <v>721</v>
      </c>
      <c r="B29" s="51" t="s">
        <v>722</v>
      </c>
      <c r="C29" s="51" t="s">
        <v>723</v>
      </c>
      <c r="D29" s="51" t="s">
        <v>724</v>
      </c>
      <c r="E29" s="51" t="s">
        <v>725</v>
      </c>
      <c r="F29" s="51" t="s">
        <v>726</v>
      </c>
      <c r="G29" s="51">
        <v>100</v>
      </c>
      <c r="H29" s="51">
        <v>262</v>
      </c>
      <c r="I29" s="51" t="s">
        <v>727</v>
      </c>
      <c r="J29" s="51" t="s">
        <v>728</v>
      </c>
      <c r="K29" s="51" t="s">
        <v>729</v>
      </c>
      <c r="L29" s="68" t="s">
        <v>730</v>
      </c>
      <c r="M29" s="31"/>
      <c r="N29" s="31"/>
      <c r="O29" s="31"/>
    </row>
    <row r="30" spans="1:15" x14ac:dyDescent="0.35">
      <c r="A30" s="51" t="s">
        <v>731</v>
      </c>
      <c r="B30" s="51" t="s">
        <v>732</v>
      </c>
      <c r="C30" s="51" t="s">
        <v>733</v>
      </c>
      <c r="D30" s="51" t="s">
        <v>734</v>
      </c>
      <c r="E30" s="51" t="s">
        <v>545</v>
      </c>
      <c r="F30" s="51" t="s">
        <v>545</v>
      </c>
      <c r="G30" s="51">
        <v>100</v>
      </c>
      <c r="H30" s="51">
        <v>425</v>
      </c>
      <c r="I30" s="51" t="s">
        <v>735</v>
      </c>
      <c r="J30" s="51" t="s">
        <v>736</v>
      </c>
      <c r="K30" s="51" t="s">
        <v>737</v>
      </c>
      <c r="L30" s="68" t="s">
        <v>738</v>
      </c>
      <c r="M30" s="31"/>
      <c r="N30" s="31"/>
      <c r="O30" s="31"/>
    </row>
    <row r="31" spans="1:15" x14ac:dyDescent="0.35">
      <c r="A31" s="51" t="s">
        <v>739</v>
      </c>
      <c r="B31" s="51" t="s">
        <v>740</v>
      </c>
      <c r="C31" s="51" t="s">
        <v>741</v>
      </c>
      <c r="D31" s="51" t="s">
        <v>742</v>
      </c>
      <c r="E31" s="51" t="s">
        <v>743</v>
      </c>
      <c r="F31" s="51" t="s">
        <v>744</v>
      </c>
      <c r="G31" s="51">
        <v>99.8</v>
      </c>
      <c r="H31" s="51">
        <v>571</v>
      </c>
      <c r="I31" s="51" t="s">
        <v>594</v>
      </c>
      <c r="J31" s="51" t="s">
        <v>649</v>
      </c>
      <c r="K31" s="51" t="s">
        <v>745</v>
      </c>
      <c r="L31" s="68" t="s">
        <v>746</v>
      </c>
      <c r="M31" s="31"/>
      <c r="N31" s="31"/>
      <c r="O31" s="31"/>
    </row>
    <row r="32" spans="1:15" x14ac:dyDescent="0.35">
      <c r="A32" s="51" t="s">
        <v>747</v>
      </c>
      <c r="B32" s="51" t="s">
        <v>748</v>
      </c>
      <c r="C32" s="51" t="s">
        <v>749</v>
      </c>
      <c r="D32" s="51" t="s">
        <v>750</v>
      </c>
      <c r="E32" s="51" t="s">
        <v>751</v>
      </c>
      <c r="F32" s="51" t="s">
        <v>752</v>
      </c>
      <c r="G32" s="51">
        <v>99.9</v>
      </c>
      <c r="H32" s="51">
        <v>1444</v>
      </c>
      <c r="I32" s="51" t="s">
        <v>753</v>
      </c>
      <c r="J32" s="51" t="s">
        <v>754</v>
      </c>
      <c r="K32" s="51" t="s">
        <v>755</v>
      </c>
      <c r="L32" s="68" t="s">
        <v>756</v>
      </c>
      <c r="M32" s="31"/>
      <c r="N32" s="31"/>
      <c r="O32" s="31"/>
    </row>
    <row r="33" spans="1:15" x14ac:dyDescent="0.35">
      <c r="A33" s="51" t="s">
        <v>757</v>
      </c>
      <c r="B33" s="51" t="s">
        <v>758</v>
      </c>
      <c r="C33" s="51" t="s">
        <v>759</v>
      </c>
      <c r="D33" s="51" t="s">
        <v>760</v>
      </c>
      <c r="E33" s="51" t="s">
        <v>545</v>
      </c>
      <c r="F33" s="51" t="s">
        <v>545</v>
      </c>
      <c r="G33" s="51">
        <v>100</v>
      </c>
      <c r="H33" s="51">
        <v>157</v>
      </c>
      <c r="I33" s="51" t="s">
        <v>545</v>
      </c>
      <c r="J33" s="51" t="s">
        <v>545</v>
      </c>
      <c r="K33" s="51" t="s">
        <v>545</v>
      </c>
      <c r="L33" s="68" t="s">
        <v>761</v>
      </c>
      <c r="M33" s="31"/>
      <c r="N33" s="31"/>
      <c r="O33" s="31"/>
    </row>
    <row r="34" spans="1:15" x14ac:dyDescent="0.35">
      <c r="A34" s="51" t="s">
        <v>762</v>
      </c>
      <c r="B34" s="51" t="s">
        <v>763</v>
      </c>
      <c r="C34" s="51" t="s">
        <v>764</v>
      </c>
      <c r="D34" s="51" t="s">
        <v>765</v>
      </c>
      <c r="E34" s="51" t="s">
        <v>545</v>
      </c>
      <c r="F34" s="51" t="s">
        <v>545</v>
      </c>
      <c r="G34" s="51">
        <v>100</v>
      </c>
      <c r="H34" s="51">
        <v>375</v>
      </c>
      <c r="I34" s="51" t="s">
        <v>545</v>
      </c>
      <c r="J34" s="51" t="s">
        <v>545</v>
      </c>
      <c r="K34" s="51" t="s">
        <v>545</v>
      </c>
      <c r="L34" s="68" t="s">
        <v>766</v>
      </c>
      <c r="M34" s="31"/>
      <c r="N34" s="31"/>
      <c r="O34" s="31"/>
    </row>
    <row r="35" spans="1:15" x14ac:dyDescent="0.35">
      <c r="A35" s="51" t="s">
        <v>767</v>
      </c>
      <c r="B35" s="51" t="s">
        <v>768</v>
      </c>
      <c r="C35" s="51" t="s">
        <v>769</v>
      </c>
      <c r="D35" s="51" t="s">
        <v>637</v>
      </c>
      <c r="E35" s="51" t="s">
        <v>545</v>
      </c>
      <c r="F35" s="51" t="s">
        <v>545</v>
      </c>
      <c r="G35" s="51">
        <v>100</v>
      </c>
      <c r="H35" s="51">
        <v>99</v>
      </c>
      <c r="I35" s="51" t="s">
        <v>545</v>
      </c>
      <c r="J35" s="51" t="s">
        <v>545</v>
      </c>
      <c r="K35" s="51" t="s">
        <v>545</v>
      </c>
      <c r="L35" s="68" t="s">
        <v>638</v>
      </c>
      <c r="M35" s="31"/>
      <c r="N35" s="31"/>
      <c r="O35" s="31"/>
    </row>
    <row r="36" spans="1:15" x14ac:dyDescent="0.35">
      <c r="A36" s="51" t="s">
        <v>770</v>
      </c>
      <c r="B36" s="51" t="s">
        <v>771</v>
      </c>
      <c r="C36" s="51" t="s">
        <v>772</v>
      </c>
      <c r="D36" s="51" t="s">
        <v>773</v>
      </c>
      <c r="E36" s="51" t="s">
        <v>545</v>
      </c>
      <c r="F36" s="51" t="s">
        <v>545</v>
      </c>
      <c r="G36" s="51">
        <v>100</v>
      </c>
      <c r="H36" s="51">
        <v>737</v>
      </c>
      <c r="I36" s="51" t="s">
        <v>545</v>
      </c>
      <c r="J36" s="51" t="s">
        <v>545</v>
      </c>
      <c r="K36" s="51" t="s">
        <v>545</v>
      </c>
      <c r="L36" s="68" t="s">
        <v>774</v>
      </c>
      <c r="M36" s="31"/>
      <c r="N36" s="31"/>
      <c r="O36" s="31"/>
    </row>
    <row r="37" spans="1:15" x14ac:dyDescent="0.35">
      <c r="A37" s="51" t="s">
        <v>775</v>
      </c>
      <c r="B37" s="51" t="s">
        <v>776</v>
      </c>
      <c r="C37" s="51" t="s">
        <v>777</v>
      </c>
      <c r="D37" s="51" t="s">
        <v>778</v>
      </c>
      <c r="E37" s="51" t="s">
        <v>545</v>
      </c>
      <c r="F37" s="51" t="s">
        <v>545</v>
      </c>
      <c r="G37" s="51">
        <v>99.2</v>
      </c>
      <c r="H37" s="51">
        <v>119</v>
      </c>
      <c r="I37" s="51" t="s">
        <v>545</v>
      </c>
      <c r="J37" s="51" t="s">
        <v>545</v>
      </c>
      <c r="K37" s="51" t="s">
        <v>545</v>
      </c>
      <c r="L37" s="68" t="s">
        <v>779</v>
      </c>
      <c r="M37" s="31"/>
      <c r="N37" s="31"/>
      <c r="O37" s="31"/>
    </row>
    <row r="38" spans="1:15" x14ac:dyDescent="0.35">
      <c r="A38" s="51" t="s">
        <v>780</v>
      </c>
      <c r="B38" s="51" t="s">
        <v>781</v>
      </c>
      <c r="C38" s="51" t="s">
        <v>782</v>
      </c>
      <c r="D38" s="51" t="s">
        <v>783</v>
      </c>
      <c r="E38" s="51" t="s">
        <v>784</v>
      </c>
      <c r="F38" s="51" t="s">
        <v>545</v>
      </c>
      <c r="G38" s="51">
        <v>100</v>
      </c>
      <c r="H38" s="51">
        <v>302</v>
      </c>
      <c r="I38" s="51" t="s">
        <v>545</v>
      </c>
      <c r="J38" s="51" t="s">
        <v>545</v>
      </c>
      <c r="K38" s="51" t="s">
        <v>545</v>
      </c>
      <c r="L38" s="68" t="s">
        <v>785</v>
      </c>
      <c r="M38" s="31"/>
      <c r="N38" s="31"/>
      <c r="O38" s="31"/>
    </row>
    <row r="39" spans="1:15" x14ac:dyDescent="0.35">
      <c r="A39" s="51" t="s">
        <v>786</v>
      </c>
      <c r="B39" s="51" t="s">
        <v>787</v>
      </c>
      <c r="C39" s="51" t="s">
        <v>788</v>
      </c>
      <c r="D39" s="51" t="s">
        <v>789</v>
      </c>
      <c r="E39" s="51" t="s">
        <v>790</v>
      </c>
      <c r="F39" s="51" t="s">
        <v>791</v>
      </c>
      <c r="G39" s="51">
        <v>100</v>
      </c>
      <c r="H39" s="51">
        <v>318</v>
      </c>
      <c r="I39" s="51" t="s">
        <v>608</v>
      </c>
      <c r="J39" s="51" t="s">
        <v>656</v>
      </c>
      <c r="K39" s="51" t="s">
        <v>792</v>
      </c>
      <c r="L39" s="68" t="s">
        <v>793</v>
      </c>
      <c r="M39" s="31"/>
      <c r="N39" s="31"/>
      <c r="O39" s="31"/>
    </row>
    <row r="40" spans="1:15" x14ac:dyDescent="0.35">
      <c r="A40" s="51" t="s">
        <v>794</v>
      </c>
      <c r="B40" s="51" t="s">
        <v>795</v>
      </c>
      <c r="C40" s="51" t="s">
        <v>796</v>
      </c>
      <c r="D40" s="51" t="s">
        <v>797</v>
      </c>
      <c r="E40" s="51" t="s">
        <v>545</v>
      </c>
      <c r="F40" s="51" t="s">
        <v>545</v>
      </c>
      <c r="G40" s="51">
        <v>99.7</v>
      </c>
      <c r="H40" s="51">
        <v>350</v>
      </c>
      <c r="I40" s="51" t="s">
        <v>545</v>
      </c>
      <c r="J40" s="51" t="s">
        <v>545</v>
      </c>
      <c r="K40" s="51" t="s">
        <v>545</v>
      </c>
      <c r="L40" s="68" t="s">
        <v>798</v>
      </c>
      <c r="M40" s="31"/>
      <c r="N40" s="31"/>
      <c r="O40" s="31"/>
    </row>
    <row r="41" spans="1:15" x14ac:dyDescent="0.35">
      <c r="A41" s="51" t="s">
        <v>799</v>
      </c>
      <c r="B41" s="51" t="s">
        <v>545</v>
      </c>
      <c r="C41" s="51" t="s">
        <v>800</v>
      </c>
      <c r="D41" s="51" t="s">
        <v>801</v>
      </c>
      <c r="E41" s="51" t="s">
        <v>545</v>
      </c>
      <c r="F41" s="51" t="s">
        <v>545</v>
      </c>
      <c r="G41" s="51">
        <v>99.5</v>
      </c>
      <c r="H41" s="51">
        <v>198</v>
      </c>
      <c r="I41" s="51" t="s">
        <v>545</v>
      </c>
      <c r="J41" s="51" t="s">
        <v>545</v>
      </c>
      <c r="K41" s="51" t="s">
        <v>545</v>
      </c>
      <c r="L41" s="68" t="s">
        <v>802</v>
      </c>
      <c r="M41" s="31"/>
      <c r="N41" s="31"/>
      <c r="O41" s="31"/>
    </row>
    <row r="42" spans="1:15" x14ac:dyDescent="0.35">
      <c r="A42" s="51" t="s">
        <v>803</v>
      </c>
      <c r="B42" s="51" t="s">
        <v>804</v>
      </c>
      <c r="C42" s="51" t="s">
        <v>805</v>
      </c>
      <c r="D42" s="51" t="s">
        <v>806</v>
      </c>
      <c r="E42" s="51" t="s">
        <v>545</v>
      </c>
      <c r="F42" s="51" t="s">
        <v>545</v>
      </c>
      <c r="G42" s="51">
        <v>99.8</v>
      </c>
      <c r="H42" s="51">
        <v>615</v>
      </c>
      <c r="I42" s="51" t="s">
        <v>807</v>
      </c>
      <c r="J42" s="51" t="s">
        <v>808</v>
      </c>
      <c r="K42" s="51" t="s">
        <v>809</v>
      </c>
      <c r="L42" s="68" t="s">
        <v>810</v>
      </c>
      <c r="M42" s="31"/>
      <c r="N42" s="31"/>
      <c r="O42" s="31"/>
    </row>
    <row r="43" spans="1:15" x14ac:dyDescent="0.35">
      <c r="A43" s="51" t="s">
        <v>811</v>
      </c>
      <c r="B43" s="51" t="s">
        <v>812</v>
      </c>
      <c r="C43" s="51" t="s">
        <v>813</v>
      </c>
      <c r="D43" s="51" t="s">
        <v>814</v>
      </c>
      <c r="E43" s="51" t="s">
        <v>545</v>
      </c>
      <c r="F43" s="51" t="s">
        <v>545</v>
      </c>
      <c r="G43" s="51">
        <v>100</v>
      </c>
      <c r="H43" s="51">
        <v>377</v>
      </c>
      <c r="I43" s="51" t="s">
        <v>545</v>
      </c>
      <c r="J43" s="51" t="s">
        <v>545</v>
      </c>
      <c r="K43" s="51" t="s">
        <v>545</v>
      </c>
      <c r="L43" s="68" t="s">
        <v>815</v>
      </c>
      <c r="M43" s="31"/>
      <c r="N43" s="31"/>
      <c r="O43" s="31"/>
    </row>
    <row r="44" spans="1:15" x14ac:dyDescent="0.35">
      <c r="A44" s="51" t="s">
        <v>816</v>
      </c>
      <c r="B44" s="51" t="s">
        <v>817</v>
      </c>
      <c r="C44" s="51" t="s">
        <v>818</v>
      </c>
      <c r="D44" s="51" t="s">
        <v>819</v>
      </c>
      <c r="E44" s="51" t="s">
        <v>545</v>
      </c>
      <c r="F44" s="51" t="s">
        <v>545</v>
      </c>
      <c r="G44" s="51">
        <v>100</v>
      </c>
      <c r="H44" s="51">
        <v>609</v>
      </c>
      <c r="I44" s="51" t="s">
        <v>820</v>
      </c>
      <c r="J44" s="51" t="s">
        <v>821</v>
      </c>
      <c r="K44" s="51" t="s">
        <v>822</v>
      </c>
      <c r="L44" s="68" t="s">
        <v>823</v>
      </c>
      <c r="M44" s="31"/>
      <c r="N44" s="31"/>
      <c r="O44" s="31"/>
    </row>
    <row r="45" spans="1:15" x14ac:dyDescent="0.35">
      <c r="A45" s="51" t="s">
        <v>824</v>
      </c>
      <c r="B45" s="51" t="s">
        <v>545</v>
      </c>
      <c r="C45" s="51" t="s">
        <v>825</v>
      </c>
      <c r="D45" s="51" t="s">
        <v>826</v>
      </c>
      <c r="E45" s="51" t="s">
        <v>545</v>
      </c>
      <c r="F45" s="51" t="s">
        <v>827</v>
      </c>
      <c r="G45" s="51">
        <v>99.8</v>
      </c>
      <c r="H45" s="51">
        <v>485</v>
      </c>
      <c r="I45" s="51" t="s">
        <v>545</v>
      </c>
      <c r="J45" s="51" t="s">
        <v>545</v>
      </c>
      <c r="K45" s="51" t="s">
        <v>545</v>
      </c>
      <c r="L45" s="68" t="s">
        <v>828</v>
      </c>
      <c r="M45" s="31"/>
      <c r="N45" s="31"/>
      <c r="O45" s="31"/>
    </row>
    <row r="46" spans="1:15" x14ac:dyDescent="0.35">
      <c r="A46" s="51" t="s">
        <v>829</v>
      </c>
      <c r="B46" s="51" t="s">
        <v>545</v>
      </c>
      <c r="C46" s="51" t="s">
        <v>830</v>
      </c>
      <c r="D46" s="51" t="s">
        <v>831</v>
      </c>
      <c r="E46" s="51" t="s">
        <v>832</v>
      </c>
      <c r="F46" s="51" t="s">
        <v>827</v>
      </c>
      <c r="G46" s="51">
        <v>100</v>
      </c>
      <c r="H46" s="51">
        <v>246</v>
      </c>
      <c r="I46" s="51" t="s">
        <v>545</v>
      </c>
      <c r="J46" s="51" t="s">
        <v>545</v>
      </c>
      <c r="K46" s="51" t="s">
        <v>545</v>
      </c>
      <c r="L46" s="68" t="s">
        <v>833</v>
      </c>
      <c r="M46" s="31"/>
      <c r="N46" s="31"/>
      <c r="O46" s="31"/>
    </row>
    <row r="47" spans="1:15" x14ac:dyDescent="0.35">
      <c r="A47" s="51" t="s">
        <v>834</v>
      </c>
      <c r="B47" s="51" t="s">
        <v>545</v>
      </c>
      <c r="C47" s="51" t="s">
        <v>835</v>
      </c>
      <c r="D47" s="51" t="s">
        <v>637</v>
      </c>
      <c r="E47" s="51" t="s">
        <v>545</v>
      </c>
      <c r="F47" s="51" t="s">
        <v>545</v>
      </c>
      <c r="G47" s="51">
        <v>100</v>
      </c>
      <c r="H47" s="51">
        <v>234</v>
      </c>
      <c r="I47" s="51" t="s">
        <v>545</v>
      </c>
      <c r="J47" s="51" t="s">
        <v>545</v>
      </c>
      <c r="K47" s="51" t="s">
        <v>545</v>
      </c>
      <c r="L47" s="68" t="s">
        <v>836</v>
      </c>
      <c r="M47" s="31"/>
      <c r="N47" s="31"/>
      <c r="O47" s="31"/>
    </row>
    <row r="48" spans="1:15" x14ac:dyDescent="0.35">
      <c r="A48" s="51" t="s">
        <v>837</v>
      </c>
      <c r="B48" s="51" t="s">
        <v>838</v>
      </c>
      <c r="C48" s="51" t="s">
        <v>839</v>
      </c>
      <c r="D48" s="51" t="s">
        <v>840</v>
      </c>
      <c r="E48" s="51" t="s">
        <v>841</v>
      </c>
      <c r="F48" s="51" t="s">
        <v>545</v>
      </c>
      <c r="G48" s="51">
        <v>100</v>
      </c>
      <c r="H48" s="51">
        <v>449</v>
      </c>
      <c r="I48" s="51" t="s">
        <v>556</v>
      </c>
      <c r="J48" s="51" t="s">
        <v>842</v>
      </c>
      <c r="K48" s="51" t="s">
        <v>843</v>
      </c>
      <c r="L48" s="68" t="s">
        <v>844</v>
      </c>
      <c r="M48" s="31"/>
      <c r="N48" s="31"/>
      <c r="O48" s="31"/>
    </row>
    <row r="49" spans="1:15" x14ac:dyDescent="0.35">
      <c r="A49" s="51" t="s">
        <v>845</v>
      </c>
      <c r="B49" s="51" t="s">
        <v>846</v>
      </c>
      <c r="C49" s="51" t="s">
        <v>847</v>
      </c>
      <c r="D49" s="51" t="s">
        <v>848</v>
      </c>
      <c r="E49" s="51" t="s">
        <v>849</v>
      </c>
      <c r="F49" s="51" t="s">
        <v>545</v>
      </c>
      <c r="G49" s="51">
        <v>100</v>
      </c>
      <c r="H49" s="51">
        <v>201</v>
      </c>
      <c r="I49" s="51" t="s">
        <v>556</v>
      </c>
      <c r="J49" s="51" t="s">
        <v>850</v>
      </c>
      <c r="K49" s="51" t="s">
        <v>851</v>
      </c>
      <c r="L49" s="68" t="s">
        <v>852</v>
      </c>
      <c r="M49" s="31"/>
      <c r="N49" s="31"/>
      <c r="O49" s="31"/>
    </row>
    <row r="50" spans="1:15" x14ac:dyDescent="0.35">
      <c r="A50" s="51" t="s">
        <v>853</v>
      </c>
      <c r="B50" s="51" t="s">
        <v>854</v>
      </c>
      <c r="C50" s="51" t="s">
        <v>855</v>
      </c>
      <c r="D50" s="51" t="s">
        <v>856</v>
      </c>
      <c r="E50" s="51" t="s">
        <v>545</v>
      </c>
      <c r="F50" s="51" t="s">
        <v>545</v>
      </c>
      <c r="G50" s="51">
        <v>99.7</v>
      </c>
      <c r="H50" s="51">
        <v>360</v>
      </c>
      <c r="I50" s="51" t="s">
        <v>545</v>
      </c>
      <c r="J50" s="51" t="s">
        <v>545</v>
      </c>
      <c r="K50" s="51" t="s">
        <v>545</v>
      </c>
      <c r="L50" s="68" t="s">
        <v>857</v>
      </c>
      <c r="M50" s="31"/>
      <c r="N50" s="31"/>
      <c r="O50" s="31"/>
    </row>
    <row r="51" spans="1:15" ht="25.75" x14ac:dyDescent="0.35">
      <c r="A51" s="51" t="s">
        <v>858</v>
      </c>
      <c r="B51" s="51" t="s">
        <v>859</v>
      </c>
      <c r="C51" s="51" t="s">
        <v>860</v>
      </c>
      <c r="D51" s="51" t="s">
        <v>861</v>
      </c>
      <c r="E51" s="51" t="s">
        <v>862</v>
      </c>
      <c r="F51" s="51" t="s">
        <v>545</v>
      </c>
      <c r="G51" s="51">
        <v>100</v>
      </c>
      <c r="H51" s="51">
        <v>279</v>
      </c>
      <c r="I51" s="51" t="s">
        <v>545</v>
      </c>
      <c r="J51" s="51" t="s">
        <v>545</v>
      </c>
      <c r="K51" s="51" t="s">
        <v>545</v>
      </c>
      <c r="L51" s="68" t="s">
        <v>863</v>
      </c>
      <c r="M51" s="31"/>
      <c r="N51" s="31"/>
      <c r="O51" s="31"/>
    </row>
    <row r="52" spans="1:15" x14ac:dyDescent="0.35">
      <c r="A52" s="51" t="s">
        <v>864</v>
      </c>
      <c r="B52" s="51" t="s">
        <v>865</v>
      </c>
      <c r="C52" s="51" t="s">
        <v>866</v>
      </c>
      <c r="D52" s="51" t="s">
        <v>867</v>
      </c>
      <c r="E52" s="51" t="s">
        <v>868</v>
      </c>
      <c r="F52" s="51" t="s">
        <v>545</v>
      </c>
      <c r="G52" s="51">
        <v>100</v>
      </c>
      <c r="H52" s="51">
        <v>336</v>
      </c>
      <c r="I52" s="51" t="s">
        <v>545</v>
      </c>
      <c r="J52" s="51" t="s">
        <v>545</v>
      </c>
      <c r="K52" s="51" t="s">
        <v>545</v>
      </c>
      <c r="L52" s="68" t="s">
        <v>869</v>
      </c>
      <c r="M52" s="31"/>
      <c r="N52" s="31"/>
      <c r="O52" s="31"/>
    </row>
    <row r="53" spans="1:15" x14ac:dyDescent="0.35">
      <c r="A53" s="51" t="s">
        <v>870</v>
      </c>
      <c r="B53" s="51" t="s">
        <v>871</v>
      </c>
      <c r="C53" s="51" t="s">
        <v>872</v>
      </c>
      <c r="D53" s="51" t="s">
        <v>873</v>
      </c>
      <c r="E53" s="51" t="s">
        <v>874</v>
      </c>
      <c r="F53" s="51" t="s">
        <v>545</v>
      </c>
      <c r="G53" s="51">
        <v>99.5</v>
      </c>
      <c r="H53" s="51">
        <v>209</v>
      </c>
      <c r="I53" s="51" t="s">
        <v>608</v>
      </c>
      <c r="J53" s="51" t="s">
        <v>707</v>
      </c>
      <c r="K53" s="51" t="s">
        <v>708</v>
      </c>
      <c r="L53" s="68" t="s">
        <v>875</v>
      </c>
      <c r="M53" s="31"/>
      <c r="N53" s="31"/>
      <c r="O53" s="31"/>
    </row>
    <row r="54" spans="1:15" x14ac:dyDescent="0.35">
      <c r="A54" s="51" t="s">
        <v>876</v>
      </c>
      <c r="B54" s="51" t="s">
        <v>877</v>
      </c>
      <c r="C54" s="51" t="s">
        <v>878</v>
      </c>
      <c r="D54" s="51" t="s">
        <v>879</v>
      </c>
      <c r="E54" s="51" t="s">
        <v>545</v>
      </c>
      <c r="F54" s="51" t="s">
        <v>880</v>
      </c>
      <c r="G54" s="51">
        <v>100</v>
      </c>
      <c r="H54" s="51">
        <v>237</v>
      </c>
      <c r="I54" s="51" t="s">
        <v>556</v>
      </c>
      <c r="J54" s="51" t="s">
        <v>881</v>
      </c>
      <c r="K54" s="51" t="s">
        <v>882</v>
      </c>
      <c r="L54" s="68" t="s">
        <v>883</v>
      </c>
      <c r="M54" s="31"/>
      <c r="N54" s="31"/>
      <c r="O54" s="31"/>
    </row>
    <row r="55" spans="1:15" x14ac:dyDescent="0.35">
      <c r="A55" s="51" t="s">
        <v>884</v>
      </c>
      <c r="B55" s="51" t="s">
        <v>885</v>
      </c>
      <c r="C55" s="51" t="s">
        <v>886</v>
      </c>
      <c r="D55" s="51" t="s">
        <v>887</v>
      </c>
      <c r="E55" s="51" t="s">
        <v>545</v>
      </c>
      <c r="F55" s="51" t="s">
        <v>880</v>
      </c>
      <c r="G55" s="51">
        <v>100</v>
      </c>
      <c r="H55" s="51">
        <v>74</v>
      </c>
      <c r="I55" s="51" t="s">
        <v>556</v>
      </c>
      <c r="J55" s="51" t="s">
        <v>881</v>
      </c>
      <c r="K55" s="51" t="s">
        <v>882</v>
      </c>
      <c r="L55" s="68" t="s">
        <v>888</v>
      </c>
      <c r="M55" s="31"/>
      <c r="N55" s="31"/>
      <c r="O55" s="31"/>
    </row>
    <row r="56" spans="1:15" x14ac:dyDescent="0.35">
      <c r="A56" s="51" t="s">
        <v>889</v>
      </c>
      <c r="B56" s="51" t="s">
        <v>890</v>
      </c>
      <c r="C56" s="51" t="s">
        <v>891</v>
      </c>
      <c r="D56" s="51" t="s">
        <v>892</v>
      </c>
      <c r="E56" s="51" t="s">
        <v>545</v>
      </c>
      <c r="F56" s="51" t="s">
        <v>880</v>
      </c>
      <c r="G56" s="51">
        <v>100</v>
      </c>
      <c r="H56" s="51">
        <v>175</v>
      </c>
      <c r="I56" s="51" t="s">
        <v>556</v>
      </c>
      <c r="J56" s="51" t="s">
        <v>881</v>
      </c>
      <c r="K56" s="51" t="s">
        <v>882</v>
      </c>
      <c r="L56" s="68" t="s">
        <v>893</v>
      </c>
      <c r="M56" s="31"/>
      <c r="N56" s="31"/>
      <c r="O56" s="31"/>
    </row>
    <row r="57" spans="1:15" x14ac:dyDescent="0.35">
      <c r="A57" s="51" t="s">
        <v>894</v>
      </c>
      <c r="B57" s="51" t="s">
        <v>895</v>
      </c>
      <c r="C57" s="51" t="s">
        <v>896</v>
      </c>
      <c r="D57" s="51" t="s">
        <v>897</v>
      </c>
      <c r="E57" s="51" t="s">
        <v>545</v>
      </c>
      <c r="F57" s="51" t="s">
        <v>880</v>
      </c>
      <c r="G57" s="51">
        <v>100</v>
      </c>
      <c r="H57" s="51">
        <v>180</v>
      </c>
      <c r="I57" s="51" t="s">
        <v>556</v>
      </c>
      <c r="J57" s="51" t="s">
        <v>881</v>
      </c>
      <c r="K57" s="51" t="s">
        <v>882</v>
      </c>
      <c r="L57" s="68" t="s">
        <v>898</v>
      </c>
      <c r="M57" s="31"/>
      <c r="N57" s="31"/>
      <c r="O57" s="31"/>
    </row>
    <row r="58" spans="1:15" x14ac:dyDescent="0.35">
      <c r="A58" s="51" t="s">
        <v>899</v>
      </c>
      <c r="B58" s="51" t="s">
        <v>900</v>
      </c>
      <c r="C58" s="51" t="s">
        <v>901</v>
      </c>
      <c r="D58" s="51" t="s">
        <v>902</v>
      </c>
      <c r="E58" s="51" t="s">
        <v>903</v>
      </c>
      <c r="F58" s="51" t="s">
        <v>880</v>
      </c>
      <c r="G58" s="51">
        <v>100</v>
      </c>
      <c r="H58" s="51">
        <v>503</v>
      </c>
      <c r="I58" s="51" t="s">
        <v>556</v>
      </c>
      <c r="J58" s="51" t="s">
        <v>881</v>
      </c>
      <c r="K58" s="51" t="s">
        <v>882</v>
      </c>
      <c r="L58" s="68" t="s">
        <v>904</v>
      </c>
      <c r="M58" s="31"/>
      <c r="N58" s="31"/>
      <c r="O58" s="31"/>
    </row>
    <row r="59" spans="1:15" x14ac:dyDescent="0.35">
      <c r="A59" s="51" t="s">
        <v>905</v>
      </c>
      <c r="B59" s="51" t="s">
        <v>906</v>
      </c>
      <c r="C59" s="51" t="s">
        <v>907</v>
      </c>
      <c r="D59" s="51" t="s">
        <v>908</v>
      </c>
      <c r="E59" s="51" t="s">
        <v>545</v>
      </c>
      <c r="F59" s="51" t="s">
        <v>880</v>
      </c>
      <c r="G59" s="51">
        <v>100</v>
      </c>
      <c r="H59" s="51">
        <v>309</v>
      </c>
      <c r="I59" s="51" t="s">
        <v>556</v>
      </c>
      <c r="J59" s="51" t="s">
        <v>881</v>
      </c>
      <c r="K59" s="51" t="s">
        <v>882</v>
      </c>
      <c r="L59" s="68" t="s">
        <v>909</v>
      </c>
      <c r="M59" s="31"/>
      <c r="N59" s="31"/>
      <c r="O59" s="31"/>
    </row>
    <row r="60" spans="1:15" x14ac:dyDescent="0.35">
      <c r="A60" s="51" t="s">
        <v>910</v>
      </c>
      <c r="B60" s="51" t="s">
        <v>911</v>
      </c>
      <c r="C60" s="51" t="s">
        <v>912</v>
      </c>
      <c r="D60" s="51" t="s">
        <v>913</v>
      </c>
      <c r="E60" s="51" t="s">
        <v>903</v>
      </c>
      <c r="F60" s="51" t="s">
        <v>880</v>
      </c>
      <c r="G60" s="51">
        <v>100</v>
      </c>
      <c r="H60" s="51">
        <v>468</v>
      </c>
      <c r="I60" s="51" t="s">
        <v>556</v>
      </c>
      <c r="J60" s="51" t="s">
        <v>881</v>
      </c>
      <c r="K60" s="51" t="s">
        <v>882</v>
      </c>
      <c r="L60" s="68" t="s">
        <v>914</v>
      </c>
      <c r="M60" s="31"/>
      <c r="N60" s="31"/>
      <c r="O60" s="31"/>
    </row>
    <row r="61" spans="1:15" x14ac:dyDescent="0.35">
      <c r="A61" s="51" t="s">
        <v>915</v>
      </c>
      <c r="B61" s="51" t="s">
        <v>916</v>
      </c>
      <c r="C61" s="51" t="s">
        <v>917</v>
      </c>
      <c r="D61" s="51" t="s">
        <v>918</v>
      </c>
      <c r="E61" s="51" t="s">
        <v>545</v>
      </c>
      <c r="F61" s="51" t="s">
        <v>880</v>
      </c>
      <c r="G61" s="51">
        <v>99.3</v>
      </c>
      <c r="H61" s="51">
        <v>139</v>
      </c>
      <c r="I61" s="51" t="s">
        <v>556</v>
      </c>
      <c r="J61" s="51" t="s">
        <v>881</v>
      </c>
      <c r="K61" s="51" t="s">
        <v>882</v>
      </c>
      <c r="L61" s="68" t="s">
        <v>919</v>
      </c>
      <c r="M61" s="31"/>
      <c r="N61" s="31"/>
      <c r="O61" s="31"/>
    </row>
    <row r="62" spans="1:15" x14ac:dyDescent="0.35">
      <c r="A62" s="51" t="s">
        <v>920</v>
      </c>
      <c r="B62" s="51" t="s">
        <v>921</v>
      </c>
      <c r="C62" s="51" t="s">
        <v>922</v>
      </c>
      <c r="D62" s="51" t="s">
        <v>923</v>
      </c>
      <c r="E62" s="51" t="s">
        <v>924</v>
      </c>
      <c r="F62" s="51" t="s">
        <v>545</v>
      </c>
      <c r="G62" s="51">
        <v>100</v>
      </c>
      <c r="H62" s="51">
        <v>441</v>
      </c>
      <c r="I62" s="51" t="s">
        <v>556</v>
      </c>
      <c r="J62" s="51" t="s">
        <v>925</v>
      </c>
      <c r="K62" s="51" t="s">
        <v>926</v>
      </c>
      <c r="L62" s="68" t="s">
        <v>927</v>
      </c>
      <c r="M62" s="31"/>
      <c r="N62" s="31"/>
      <c r="O62" s="31"/>
    </row>
    <row r="63" spans="1:15" x14ac:dyDescent="0.35">
      <c r="A63" s="51" t="s">
        <v>928</v>
      </c>
      <c r="B63" s="51" t="s">
        <v>929</v>
      </c>
      <c r="C63" s="51" t="s">
        <v>930</v>
      </c>
      <c r="D63" s="51" t="s">
        <v>931</v>
      </c>
      <c r="E63" s="51" t="s">
        <v>545</v>
      </c>
      <c r="F63" s="51" t="s">
        <v>545</v>
      </c>
      <c r="G63" s="51">
        <v>100</v>
      </c>
      <c r="H63" s="51">
        <v>328</v>
      </c>
      <c r="I63" s="51" t="s">
        <v>545</v>
      </c>
      <c r="J63" s="51" t="s">
        <v>545</v>
      </c>
      <c r="K63" s="51" t="s">
        <v>545</v>
      </c>
      <c r="L63" s="68" t="s">
        <v>932</v>
      </c>
      <c r="M63" s="31"/>
      <c r="N63" s="31"/>
      <c r="O63" s="31"/>
    </row>
    <row r="64" spans="1:15" x14ac:dyDescent="0.35">
      <c r="A64" s="51" t="s">
        <v>933</v>
      </c>
      <c r="B64" s="51" t="s">
        <v>545</v>
      </c>
      <c r="C64" s="51" t="s">
        <v>934</v>
      </c>
      <c r="D64" s="51" t="s">
        <v>637</v>
      </c>
      <c r="E64" s="51" t="s">
        <v>545</v>
      </c>
      <c r="F64" s="51" t="s">
        <v>545</v>
      </c>
      <c r="G64" s="51">
        <v>100</v>
      </c>
      <c r="H64" s="51">
        <v>62</v>
      </c>
      <c r="I64" s="51" t="s">
        <v>545</v>
      </c>
      <c r="J64" s="51" t="s">
        <v>545</v>
      </c>
      <c r="K64" s="51" t="s">
        <v>545</v>
      </c>
      <c r="L64" s="68" t="s">
        <v>935</v>
      </c>
      <c r="M64" s="31"/>
      <c r="N64" s="31"/>
      <c r="O64" s="31"/>
    </row>
    <row r="65" spans="1:15" x14ac:dyDescent="0.35">
      <c r="A65" s="51" t="s">
        <v>936</v>
      </c>
      <c r="B65" s="51" t="s">
        <v>937</v>
      </c>
      <c r="C65" s="51" t="s">
        <v>938</v>
      </c>
      <c r="D65" s="51" t="s">
        <v>939</v>
      </c>
      <c r="E65" s="51" t="s">
        <v>545</v>
      </c>
      <c r="F65" s="51" t="s">
        <v>545</v>
      </c>
      <c r="G65" s="51">
        <v>100</v>
      </c>
      <c r="H65" s="51">
        <v>400</v>
      </c>
      <c r="I65" s="51" t="s">
        <v>545</v>
      </c>
      <c r="J65" s="51" t="s">
        <v>545</v>
      </c>
      <c r="K65" s="51" t="s">
        <v>545</v>
      </c>
      <c r="L65" s="68" t="s">
        <v>940</v>
      </c>
      <c r="M65" s="31"/>
      <c r="N65" s="31"/>
      <c r="O65" s="31"/>
    </row>
    <row r="66" spans="1:15" x14ac:dyDescent="0.35">
      <c r="A66" s="51" t="s">
        <v>941</v>
      </c>
      <c r="B66" s="51" t="s">
        <v>942</v>
      </c>
      <c r="C66" s="51" t="s">
        <v>943</v>
      </c>
      <c r="D66" s="51" t="s">
        <v>944</v>
      </c>
      <c r="E66" s="51" t="s">
        <v>945</v>
      </c>
      <c r="F66" s="51" t="s">
        <v>545</v>
      </c>
      <c r="G66" s="51">
        <v>100</v>
      </c>
      <c r="H66" s="51">
        <v>117</v>
      </c>
      <c r="I66" s="51" t="s">
        <v>545</v>
      </c>
      <c r="J66" s="51" t="s">
        <v>545</v>
      </c>
      <c r="K66" s="51" t="s">
        <v>545</v>
      </c>
      <c r="L66" s="68" t="s">
        <v>946</v>
      </c>
      <c r="M66" s="31"/>
      <c r="N66" s="31"/>
      <c r="O66" s="31"/>
    </row>
    <row r="67" spans="1:15" x14ac:dyDescent="0.35">
      <c r="A67" s="51" t="s">
        <v>947</v>
      </c>
      <c r="B67" s="51" t="s">
        <v>948</v>
      </c>
      <c r="C67" s="51" t="s">
        <v>949</v>
      </c>
      <c r="D67" s="51" t="s">
        <v>950</v>
      </c>
      <c r="E67" s="51" t="s">
        <v>951</v>
      </c>
      <c r="F67" s="51" t="s">
        <v>952</v>
      </c>
      <c r="G67" s="51">
        <v>100</v>
      </c>
      <c r="H67" s="51">
        <v>205</v>
      </c>
      <c r="I67" s="51" t="s">
        <v>608</v>
      </c>
      <c r="J67" s="51" t="s">
        <v>707</v>
      </c>
      <c r="K67" s="51" t="s">
        <v>953</v>
      </c>
      <c r="L67" s="68" t="s">
        <v>954</v>
      </c>
      <c r="M67" s="31"/>
      <c r="N67" s="31"/>
      <c r="O67" s="31"/>
    </row>
    <row r="68" spans="1:15" x14ac:dyDescent="0.35">
      <c r="A68" s="51" t="s">
        <v>955</v>
      </c>
      <c r="B68" s="51" t="s">
        <v>956</v>
      </c>
      <c r="C68" s="51" t="s">
        <v>957</v>
      </c>
      <c r="D68" s="51" t="s">
        <v>958</v>
      </c>
      <c r="E68" s="51" t="s">
        <v>959</v>
      </c>
      <c r="F68" s="51" t="s">
        <v>960</v>
      </c>
      <c r="G68" s="51">
        <v>100</v>
      </c>
      <c r="H68" s="51">
        <v>65</v>
      </c>
      <c r="I68" s="51" t="s">
        <v>961</v>
      </c>
      <c r="J68" s="51" t="s">
        <v>962</v>
      </c>
      <c r="K68" s="51" t="s">
        <v>963</v>
      </c>
      <c r="L68" s="68" t="s">
        <v>964</v>
      </c>
      <c r="M68" s="31"/>
      <c r="N68" s="31"/>
      <c r="O68" s="31"/>
    </row>
    <row r="69" spans="1:15" x14ac:dyDescent="0.35">
      <c r="A69" s="51" t="s">
        <v>965</v>
      </c>
      <c r="B69" s="51" t="s">
        <v>966</v>
      </c>
      <c r="C69" s="51" t="s">
        <v>967</v>
      </c>
      <c r="D69" s="51" t="s">
        <v>968</v>
      </c>
      <c r="E69" s="51" t="s">
        <v>969</v>
      </c>
      <c r="F69" s="51" t="s">
        <v>970</v>
      </c>
      <c r="G69" s="51">
        <v>100</v>
      </c>
      <c r="H69" s="51">
        <v>399</v>
      </c>
      <c r="I69" s="51" t="s">
        <v>608</v>
      </c>
      <c r="J69" s="51" t="s">
        <v>656</v>
      </c>
      <c r="K69" s="51" t="s">
        <v>971</v>
      </c>
      <c r="L69" s="68" t="s">
        <v>972</v>
      </c>
      <c r="M69" s="31"/>
      <c r="N69" s="31"/>
      <c r="O69" s="31"/>
    </row>
    <row r="70" spans="1:15" x14ac:dyDescent="0.35">
      <c r="A70" s="51" t="s">
        <v>973</v>
      </c>
      <c r="B70" s="51" t="s">
        <v>974</v>
      </c>
      <c r="C70" s="51" t="s">
        <v>975</v>
      </c>
      <c r="D70" s="51" t="s">
        <v>976</v>
      </c>
      <c r="E70" s="51" t="s">
        <v>545</v>
      </c>
      <c r="F70" s="51" t="s">
        <v>545</v>
      </c>
      <c r="G70" s="51">
        <v>100</v>
      </c>
      <c r="H70" s="51">
        <v>792</v>
      </c>
      <c r="I70" s="51" t="s">
        <v>594</v>
      </c>
      <c r="J70" s="51" t="s">
        <v>595</v>
      </c>
      <c r="K70" s="51" t="s">
        <v>977</v>
      </c>
      <c r="L70" s="68" t="s">
        <v>978</v>
      </c>
      <c r="M70" s="31"/>
      <c r="N70" s="31"/>
      <c r="O70" s="31"/>
    </row>
    <row r="71" spans="1:15" x14ac:dyDescent="0.35">
      <c r="A71" s="51" t="s">
        <v>979</v>
      </c>
      <c r="B71" s="51" t="s">
        <v>980</v>
      </c>
      <c r="C71" s="51" t="s">
        <v>981</v>
      </c>
      <c r="D71" s="51" t="s">
        <v>982</v>
      </c>
      <c r="E71" s="51" t="s">
        <v>983</v>
      </c>
      <c r="F71" s="51" t="s">
        <v>545</v>
      </c>
      <c r="G71" s="51">
        <v>100</v>
      </c>
      <c r="H71" s="51">
        <v>318</v>
      </c>
      <c r="I71" s="51" t="s">
        <v>984</v>
      </c>
      <c r="J71" s="51" t="s">
        <v>985</v>
      </c>
      <c r="K71" s="51" t="s">
        <v>986</v>
      </c>
      <c r="L71" s="68" t="s">
        <v>987</v>
      </c>
      <c r="M71" s="31"/>
      <c r="N71" s="31"/>
      <c r="O71" s="31"/>
    </row>
    <row r="72" spans="1:15" x14ac:dyDescent="0.35">
      <c r="A72" s="51" t="s">
        <v>988</v>
      </c>
      <c r="B72" s="51" t="s">
        <v>989</v>
      </c>
      <c r="C72" s="51" t="s">
        <v>990</v>
      </c>
      <c r="D72" s="51" t="s">
        <v>991</v>
      </c>
      <c r="E72" s="51" t="s">
        <v>992</v>
      </c>
      <c r="F72" s="51" t="s">
        <v>545</v>
      </c>
      <c r="G72" s="51">
        <v>100</v>
      </c>
      <c r="H72" s="51">
        <v>445</v>
      </c>
      <c r="I72" s="51" t="s">
        <v>545</v>
      </c>
      <c r="J72" s="51" t="s">
        <v>545</v>
      </c>
      <c r="K72" s="51" t="s">
        <v>545</v>
      </c>
      <c r="L72" s="68" t="s">
        <v>993</v>
      </c>
      <c r="M72" s="31"/>
      <c r="N72" s="31"/>
      <c r="O72" s="31"/>
    </row>
    <row r="73" spans="1:15" x14ac:dyDescent="0.35">
      <c r="A73" s="51" t="s">
        <v>994</v>
      </c>
      <c r="B73" s="51" t="s">
        <v>995</v>
      </c>
      <c r="C73" s="51" t="s">
        <v>996</v>
      </c>
      <c r="D73" s="51" t="s">
        <v>997</v>
      </c>
      <c r="E73" s="51" t="s">
        <v>998</v>
      </c>
      <c r="F73" s="51" t="s">
        <v>545</v>
      </c>
      <c r="G73" s="51">
        <v>100</v>
      </c>
      <c r="H73" s="51">
        <v>247</v>
      </c>
      <c r="I73" s="51" t="s">
        <v>545</v>
      </c>
      <c r="J73" s="51" t="s">
        <v>545</v>
      </c>
      <c r="K73" s="51" t="s">
        <v>545</v>
      </c>
      <c r="L73" s="68" t="s">
        <v>999</v>
      </c>
      <c r="M73" s="31"/>
      <c r="N73" s="31"/>
      <c r="O73" s="31"/>
    </row>
    <row r="74" spans="1:15" x14ac:dyDescent="0.35">
      <c r="A74" s="51" t="s">
        <v>1000</v>
      </c>
      <c r="B74" s="51" t="s">
        <v>1001</v>
      </c>
      <c r="C74" s="51" t="s">
        <v>1002</v>
      </c>
      <c r="D74" s="51" t="s">
        <v>1003</v>
      </c>
      <c r="E74" s="51" t="s">
        <v>1004</v>
      </c>
      <c r="F74" s="51" t="s">
        <v>545</v>
      </c>
      <c r="G74" s="51">
        <v>100</v>
      </c>
      <c r="H74" s="51">
        <v>567</v>
      </c>
      <c r="I74" s="51" t="s">
        <v>545</v>
      </c>
      <c r="J74" s="51" t="s">
        <v>545</v>
      </c>
      <c r="K74" s="51" t="s">
        <v>545</v>
      </c>
      <c r="L74" s="68" t="s">
        <v>1005</v>
      </c>
      <c r="M74" s="31"/>
      <c r="N74" s="31"/>
      <c r="O74" s="31"/>
    </row>
    <row r="75" spans="1:15" x14ac:dyDescent="0.35">
      <c r="A75" s="51" t="s">
        <v>1006</v>
      </c>
      <c r="B75" s="51" t="s">
        <v>1007</v>
      </c>
      <c r="C75" s="51" t="s">
        <v>1008</v>
      </c>
      <c r="D75" s="51" t="s">
        <v>1009</v>
      </c>
      <c r="E75" s="51" t="s">
        <v>1010</v>
      </c>
      <c r="F75" s="51" t="s">
        <v>545</v>
      </c>
      <c r="G75" s="51">
        <v>100</v>
      </c>
      <c r="H75" s="51">
        <v>304</v>
      </c>
      <c r="I75" s="51" t="s">
        <v>608</v>
      </c>
      <c r="J75" s="51" t="s">
        <v>656</v>
      </c>
      <c r="K75" s="51" t="s">
        <v>1011</v>
      </c>
      <c r="L75" s="68" t="s">
        <v>1012</v>
      </c>
      <c r="M75" s="31"/>
      <c r="N75" s="31"/>
      <c r="O75" s="31"/>
    </row>
    <row r="76" spans="1:15" x14ac:dyDescent="0.35">
      <c r="A76" s="51" t="s">
        <v>1013</v>
      </c>
      <c r="B76" s="51" t="s">
        <v>1014</v>
      </c>
      <c r="C76" s="51" t="s">
        <v>1015</v>
      </c>
      <c r="D76" s="51" t="s">
        <v>1016</v>
      </c>
      <c r="E76" s="51" t="s">
        <v>1017</v>
      </c>
      <c r="F76" s="51" t="s">
        <v>545</v>
      </c>
      <c r="G76" s="51">
        <v>100</v>
      </c>
      <c r="H76" s="51">
        <v>219</v>
      </c>
      <c r="I76" s="51" t="s">
        <v>608</v>
      </c>
      <c r="J76" s="51" t="s">
        <v>656</v>
      </c>
      <c r="K76" s="51" t="s">
        <v>1011</v>
      </c>
      <c r="L76" s="68" t="s">
        <v>1018</v>
      </c>
      <c r="M76" s="31"/>
      <c r="N76" s="31"/>
      <c r="O76" s="31"/>
    </row>
    <row r="77" spans="1:15" x14ac:dyDescent="0.35">
      <c r="A77" s="51" t="s">
        <v>1019</v>
      </c>
      <c r="B77" s="51" t="s">
        <v>1020</v>
      </c>
      <c r="C77" s="51" t="s">
        <v>1021</v>
      </c>
      <c r="D77" s="51" t="s">
        <v>1022</v>
      </c>
      <c r="E77" s="51" t="s">
        <v>545</v>
      </c>
      <c r="F77" s="51" t="s">
        <v>648</v>
      </c>
      <c r="G77" s="51">
        <v>100</v>
      </c>
      <c r="H77" s="51">
        <v>61</v>
      </c>
      <c r="I77" s="51" t="s">
        <v>594</v>
      </c>
      <c r="J77" s="51" t="s">
        <v>649</v>
      </c>
      <c r="K77" s="51" t="s">
        <v>650</v>
      </c>
      <c r="L77" s="68" t="s">
        <v>1023</v>
      </c>
      <c r="M77" s="31"/>
      <c r="N77" s="31"/>
      <c r="O77" s="31"/>
    </row>
    <row r="78" spans="1:15" x14ac:dyDescent="0.35">
      <c r="A78" s="51" t="s">
        <v>1024</v>
      </c>
      <c r="B78" s="51" t="s">
        <v>545</v>
      </c>
      <c r="C78" s="51" t="s">
        <v>1025</v>
      </c>
      <c r="D78" s="51" t="s">
        <v>637</v>
      </c>
      <c r="E78" s="51" t="s">
        <v>545</v>
      </c>
      <c r="F78" s="51" t="s">
        <v>545</v>
      </c>
      <c r="G78" s="51">
        <v>99.8</v>
      </c>
      <c r="H78" s="51">
        <v>566</v>
      </c>
      <c r="I78" s="51" t="s">
        <v>545</v>
      </c>
      <c r="J78" s="51" t="s">
        <v>545</v>
      </c>
      <c r="K78" s="51" t="s">
        <v>545</v>
      </c>
      <c r="L78" s="68" t="s">
        <v>638</v>
      </c>
      <c r="M78" s="31"/>
      <c r="N78" s="31"/>
      <c r="O78" s="31"/>
    </row>
    <row r="79" spans="1:15" x14ac:dyDescent="0.35">
      <c r="A79" s="51" t="s">
        <v>1026</v>
      </c>
      <c r="B79" s="51" t="s">
        <v>1027</v>
      </c>
      <c r="C79" s="51" t="s">
        <v>1028</v>
      </c>
      <c r="D79" s="51" t="s">
        <v>1029</v>
      </c>
      <c r="E79" s="51" t="s">
        <v>1030</v>
      </c>
      <c r="F79" s="51" t="s">
        <v>545</v>
      </c>
      <c r="G79" s="51">
        <v>99.9</v>
      </c>
      <c r="H79" s="51">
        <v>674</v>
      </c>
      <c r="I79" s="51" t="s">
        <v>594</v>
      </c>
      <c r="J79" s="51" t="s">
        <v>595</v>
      </c>
      <c r="K79" s="51" t="s">
        <v>977</v>
      </c>
      <c r="L79" s="68" t="s">
        <v>1031</v>
      </c>
      <c r="M79" s="31"/>
      <c r="N79" s="31"/>
      <c r="O79" s="31"/>
    </row>
    <row r="80" spans="1:15" x14ac:dyDescent="0.35">
      <c r="A80" s="51" t="s">
        <v>1032</v>
      </c>
      <c r="B80" s="51" t="s">
        <v>1033</v>
      </c>
      <c r="C80" s="51" t="s">
        <v>1034</v>
      </c>
      <c r="D80" s="51" t="s">
        <v>1035</v>
      </c>
      <c r="E80" s="51" t="s">
        <v>1036</v>
      </c>
      <c r="F80" s="51" t="s">
        <v>1037</v>
      </c>
      <c r="G80" s="51">
        <v>100</v>
      </c>
      <c r="H80" s="51">
        <v>333</v>
      </c>
      <c r="I80" s="51" t="s">
        <v>556</v>
      </c>
      <c r="J80" s="51" t="s">
        <v>1038</v>
      </c>
      <c r="K80" s="51" t="s">
        <v>1039</v>
      </c>
      <c r="L80" s="68" t="s">
        <v>1040</v>
      </c>
      <c r="M80" s="31"/>
      <c r="N80" s="31"/>
      <c r="O80" s="31"/>
    </row>
    <row r="81" spans="1:15" x14ac:dyDescent="0.35">
      <c r="A81" s="51" t="s">
        <v>1041</v>
      </c>
      <c r="B81" s="51" t="s">
        <v>1042</v>
      </c>
      <c r="C81" s="51" t="s">
        <v>1043</v>
      </c>
      <c r="D81" s="51" t="s">
        <v>1044</v>
      </c>
      <c r="E81" s="51" t="s">
        <v>545</v>
      </c>
      <c r="F81" s="51" t="s">
        <v>545</v>
      </c>
      <c r="G81" s="51">
        <v>100</v>
      </c>
      <c r="H81" s="51">
        <v>80</v>
      </c>
      <c r="I81" s="51" t="s">
        <v>608</v>
      </c>
      <c r="J81" s="51" t="s">
        <v>1045</v>
      </c>
      <c r="K81" s="51" t="s">
        <v>1046</v>
      </c>
      <c r="L81" s="68" t="s">
        <v>1047</v>
      </c>
      <c r="M81" s="31"/>
      <c r="N81" s="31"/>
      <c r="O81" s="31"/>
    </row>
    <row r="82" spans="1:15" x14ac:dyDescent="0.35">
      <c r="A82" s="51" t="s">
        <v>1048</v>
      </c>
      <c r="B82" s="51" t="s">
        <v>1049</v>
      </c>
      <c r="C82" s="51" t="s">
        <v>1050</v>
      </c>
      <c r="D82" s="51" t="s">
        <v>1051</v>
      </c>
      <c r="E82" s="51" t="s">
        <v>1052</v>
      </c>
      <c r="F82" s="51" t="s">
        <v>545</v>
      </c>
      <c r="G82" s="51">
        <v>100</v>
      </c>
      <c r="H82" s="51">
        <v>232</v>
      </c>
      <c r="I82" s="51" t="s">
        <v>1053</v>
      </c>
      <c r="J82" s="51" t="s">
        <v>1054</v>
      </c>
      <c r="K82" s="51" t="s">
        <v>1055</v>
      </c>
      <c r="L82" s="68" t="s">
        <v>1056</v>
      </c>
      <c r="M82" s="31"/>
      <c r="N82" s="31"/>
      <c r="O82" s="31"/>
    </row>
    <row r="83" spans="1:15" x14ac:dyDescent="0.35">
      <c r="A83" s="51" t="s">
        <v>1057</v>
      </c>
      <c r="B83" s="51" t="s">
        <v>1058</v>
      </c>
      <c r="C83" s="51" t="s">
        <v>1059</v>
      </c>
      <c r="D83" s="51" t="s">
        <v>1060</v>
      </c>
      <c r="E83" s="51" t="s">
        <v>545</v>
      </c>
      <c r="F83" s="51" t="s">
        <v>545</v>
      </c>
      <c r="G83" s="51">
        <v>98.2</v>
      </c>
      <c r="H83" s="51">
        <v>1178</v>
      </c>
      <c r="I83" s="51" t="s">
        <v>545</v>
      </c>
      <c r="J83" s="51" t="s">
        <v>545</v>
      </c>
      <c r="K83" s="51" t="s">
        <v>545</v>
      </c>
      <c r="L83" s="68" t="s">
        <v>1061</v>
      </c>
      <c r="M83" s="31"/>
      <c r="N83" s="31"/>
      <c r="O83" s="31"/>
    </row>
    <row r="84" spans="1:15" x14ac:dyDescent="0.35">
      <c r="A84" s="51" t="s">
        <v>1062</v>
      </c>
      <c r="B84" s="51" t="s">
        <v>1063</v>
      </c>
      <c r="C84" s="51" t="s">
        <v>1064</v>
      </c>
      <c r="D84" s="51" t="s">
        <v>1065</v>
      </c>
      <c r="E84" s="51" t="s">
        <v>545</v>
      </c>
      <c r="F84" s="51" t="s">
        <v>546</v>
      </c>
      <c r="G84" s="51">
        <v>99.8</v>
      </c>
      <c r="H84" s="51">
        <v>423</v>
      </c>
      <c r="I84" s="51" t="s">
        <v>547</v>
      </c>
      <c r="J84" s="51" t="s">
        <v>548</v>
      </c>
      <c r="K84" s="51" t="s">
        <v>549</v>
      </c>
      <c r="L84" s="68" t="s">
        <v>1066</v>
      </c>
      <c r="M84" s="31"/>
      <c r="N84" s="31"/>
      <c r="O84" s="31"/>
    </row>
    <row r="85" spans="1:15" x14ac:dyDescent="0.35">
      <c r="A85" s="51" t="s">
        <v>1067</v>
      </c>
      <c r="B85" s="51" t="s">
        <v>545</v>
      </c>
      <c r="C85" s="51" t="s">
        <v>1068</v>
      </c>
      <c r="D85" s="51" t="s">
        <v>637</v>
      </c>
      <c r="E85" s="51" t="s">
        <v>545</v>
      </c>
      <c r="F85" s="51" t="s">
        <v>545</v>
      </c>
      <c r="G85" s="51">
        <v>98.2</v>
      </c>
      <c r="H85" s="51">
        <v>112</v>
      </c>
      <c r="I85" s="51" t="s">
        <v>545</v>
      </c>
      <c r="J85" s="51" t="s">
        <v>545</v>
      </c>
      <c r="K85" s="51" t="s">
        <v>545</v>
      </c>
      <c r="L85" s="68" t="s">
        <v>1069</v>
      </c>
      <c r="M85" s="31"/>
      <c r="N85" s="31"/>
      <c r="O85" s="31"/>
    </row>
    <row r="86" spans="1:15" x14ac:dyDescent="0.35">
      <c r="A86" s="51" t="s">
        <v>1070</v>
      </c>
      <c r="B86" s="51" t="s">
        <v>1071</v>
      </c>
      <c r="C86" s="51" t="s">
        <v>1072</v>
      </c>
      <c r="D86" s="51" t="s">
        <v>1073</v>
      </c>
      <c r="E86" s="51" t="s">
        <v>1074</v>
      </c>
      <c r="F86" s="51" t="s">
        <v>546</v>
      </c>
      <c r="G86" s="51">
        <v>100</v>
      </c>
      <c r="H86" s="51">
        <v>479</v>
      </c>
      <c r="I86" s="51" t="s">
        <v>547</v>
      </c>
      <c r="J86" s="51" t="s">
        <v>548</v>
      </c>
      <c r="K86" s="51" t="s">
        <v>549</v>
      </c>
      <c r="L86" s="68" t="s">
        <v>1075</v>
      </c>
      <c r="M86" s="31"/>
      <c r="N86" s="31"/>
      <c r="O86" s="31"/>
    </row>
    <row r="87" spans="1:15" x14ac:dyDescent="0.35">
      <c r="A87" s="51" t="s">
        <v>1076</v>
      </c>
      <c r="B87" s="51" t="s">
        <v>1077</v>
      </c>
      <c r="C87" s="51" t="s">
        <v>1078</v>
      </c>
      <c r="D87" s="51" t="s">
        <v>1079</v>
      </c>
      <c r="E87" s="51" t="s">
        <v>545</v>
      </c>
      <c r="F87" s="51" t="s">
        <v>648</v>
      </c>
      <c r="G87" s="51">
        <v>100</v>
      </c>
      <c r="H87" s="51">
        <v>91</v>
      </c>
      <c r="I87" s="51" t="s">
        <v>594</v>
      </c>
      <c r="J87" s="51" t="s">
        <v>649</v>
      </c>
      <c r="K87" s="51" t="s">
        <v>650</v>
      </c>
      <c r="L87" s="68" t="s">
        <v>1080</v>
      </c>
      <c r="M87" s="31"/>
      <c r="N87" s="31"/>
      <c r="O87" s="31"/>
    </row>
    <row r="88" spans="1:15" x14ac:dyDescent="0.35">
      <c r="A88" s="51" t="s">
        <v>1081</v>
      </c>
      <c r="B88" s="51" t="s">
        <v>545</v>
      </c>
      <c r="C88" s="51" t="s">
        <v>1082</v>
      </c>
      <c r="D88" s="51" t="s">
        <v>637</v>
      </c>
      <c r="E88" s="51" t="s">
        <v>545</v>
      </c>
      <c r="F88" s="51" t="s">
        <v>545</v>
      </c>
      <c r="G88" s="51">
        <v>100</v>
      </c>
      <c r="H88" s="51">
        <v>81</v>
      </c>
      <c r="I88" s="51" t="s">
        <v>545</v>
      </c>
      <c r="J88" s="51" t="s">
        <v>545</v>
      </c>
      <c r="K88" s="51" t="s">
        <v>545</v>
      </c>
      <c r="L88" s="68" t="s">
        <v>1083</v>
      </c>
      <c r="M88" s="31"/>
      <c r="N88" s="31"/>
      <c r="O88" s="31"/>
    </row>
    <row r="89" spans="1:15" x14ac:dyDescent="0.35">
      <c r="A89" s="51" t="s">
        <v>1084</v>
      </c>
      <c r="B89" s="51" t="s">
        <v>1085</v>
      </c>
      <c r="C89" s="51" t="s">
        <v>1086</v>
      </c>
      <c r="D89" s="51" t="s">
        <v>1087</v>
      </c>
      <c r="E89" s="51" t="s">
        <v>545</v>
      </c>
      <c r="F89" s="51" t="s">
        <v>545</v>
      </c>
      <c r="G89" s="51">
        <v>100</v>
      </c>
      <c r="H89" s="51">
        <v>168</v>
      </c>
      <c r="I89" s="51" t="s">
        <v>545</v>
      </c>
      <c r="J89" s="51" t="s">
        <v>545</v>
      </c>
      <c r="K89" s="51" t="s">
        <v>545</v>
      </c>
      <c r="L89" s="68" t="s">
        <v>1088</v>
      </c>
      <c r="M89" s="31"/>
      <c r="N89" s="31"/>
      <c r="O89" s="31"/>
    </row>
    <row r="90" spans="1:15" x14ac:dyDescent="0.35">
      <c r="A90" s="51" t="s">
        <v>1089</v>
      </c>
      <c r="B90" s="51" t="s">
        <v>1090</v>
      </c>
      <c r="C90" s="51" t="s">
        <v>1091</v>
      </c>
      <c r="D90" s="51" t="s">
        <v>1092</v>
      </c>
      <c r="E90" s="51" t="s">
        <v>1093</v>
      </c>
      <c r="F90" s="51" t="s">
        <v>545</v>
      </c>
      <c r="G90" s="51">
        <v>100</v>
      </c>
      <c r="H90" s="51">
        <v>250</v>
      </c>
      <c r="I90" s="51" t="s">
        <v>545</v>
      </c>
      <c r="J90" s="51" t="s">
        <v>545</v>
      </c>
      <c r="K90" s="51" t="s">
        <v>545</v>
      </c>
      <c r="L90" s="68" t="s">
        <v>1094</v>
      </c>
      <c r="M90" s="31"/>
      <c r="N90" s="31"/>
      <c r="O90" s="31"/>
    </row>
    <row r="91" spans="1:15" x14ac:dyDescent="0.35">
      <c r="A91" s="51" t="s">
        <v>1095</v>
      </c>
      <c r="B91" s="51" t="s">
        <v>1096</v>
      </c>
      <c r="C91" s="51" t="s">
        <v>1097</v>
      </c>
      <c r="D91" s="51" t="s">
        <v>1098</v>
      </c>
      <c r="E91" s="51" t="s">
        <v>1099</v>
      </c>
      <c r="F91" s="51" t="s">
        <v>545</v>
      </c>
      <c r="G91" s="51">
        <v>99.5</v>
      </c>
      <c r="H91" s="51">
        <v>198</v>
      </c>
      <c r="I91" s="51" t="s">
        <v>608</v>
      </c>
      <c r="J91" s="51" t="s">
        <v>1100</v>
      </c>
      <c r="K91" s="51" t="s">
        <v>1101</v>
      </c>
      <c r="L91" s="68" t="s">
        <v>1102</v>
      </c>
      <c r="M91" s="31"/>
      <c r="N91" s="31"/>
      <c r="O91" s="31"/>
    </row>
    <row r="92" spans="1:15" x14ac:dyDescent="0.35">
      <c r="A92" s="51" t="s">
        <v>1103</v>
      </c>
      <c r="B92" s="51" t="s">
        <v>545</v>
      </c>
      <c r="C92" s="51" t="s">
        <v>1104</v>
      </c>
      <c r="D92" s="51" t="s">
        <v>1105</v>
      </c>
      <c r="E92" s="51" t="s">
        <v>545</v>
      </c>
      <c r="F92" s="51" t="s">
        <v>545</v>
      </c>
      <c r="G92" s="51">
        <v>100</v>
      </c>
      <c r="H92" s="51">
        <v>476</v>
      </c>
      <c r="I92" s="51" t="s">
        <v>545</v>
      </c>
      <c r="J92" s="51" t="s">
        <v>545</v>
      </c>
      <c r="K92" s="51" t="s">
        <v>545</v>
      </c>
      <c r="L92" s="68" t="s">
        <v>1106</v>
      </c>
      <c r="M92" s="31"/>
      <c r="N92" s="31"/>
      <c r="O92" s="31"/>
    </row>
    <row r="93" spans="1:15" x14ac:dyDescent="0.35">
      <c r="A93" s="51" t="s">
        <v>1107</v>
      </c>
      <c r="B93" s="51" t="s">
        <v>1108</v>
      </c>
      <c r="C93" s="51" t="s">
        <v>1109</v>
      </c>
      <c r="D93" s="51" t="s">
        <v>1110</v>
      </c>
      <c r="E93" s="51" t="s">
        <v>545</v>
      </c>
      <c r="F93" s="51" t="s">
        <v>648</v>
      </c>
      <c r="G93" s="51">
        <v>100</v>
      </c>
      <c r="H93" s="51">
        <v>118</v>
      </c>
      <c r="I93" s="51" t="s">
        <v>594</v>
      </c>
      <c r="J93" s="51" t="s">
        <v>649</v>
      </c>
      <c r="K93" s="51" t="s">
        <v>650</v>
      </c>
      <c r="L93" s="68" t="s">
        <v>1111</v>
      </c>
      <c r="M93" s="31"/>
      <c r="N93" s="31"/>
      <c r="O93" s="31"/>
    </row>
    <row r="94" spans="1:15" x14ac:dyDescent="0.35">
      <c r="A94" s="51" t="s">
        <v>1112</v>
      </c>
      <c r="B94" s="51" t="s">
        <v>1113</v>
      </c>
      <c r="C94" s="51" t="s">
        <v>1114</v>
      </c>
      <c r="D94" s="51" t="s">
        <v>1115</v>
      </c>
      <c r="E94" s="51" t="s">
        <v>545</v>
      </c>
      <c r="F94" s="51" t="s">
        <v>648</v>
      </c>
      <c r="G94" s="51">
        <v>100</v>
      </c>
      <c r="H94" s="51">
        <v>84</v>
      </c>
      <c r="I94" s="51" t="s">
        <v>594</v>
      </c>
      <c r="J94" s="51" t="s">
        <v>649</v>
      </c>
      <c r="K94" s="51" t="s">
        <v>650</v>
      </c>
      <c r="L94" s="68" t="s">
        <v>1116</v>
      </c>
      <c r="M94" s="31"/>
      <c r="N94" s="31"/>
      <c r="O94" s="31"/>
    </row>
    <row r="95" spans="1:15" x14ac:dyDescent="0.35">
      <c r="A95" s="51" t="s">
        <v>1117</v>
      </c>
      <c r="B95" s="51" t="s">
        <v>1118</v>
      </c>
      <c r="C95" s="51" t="s">
        <v>1119</v>
      </c>
      <c r="D95" s="51" t="s">
        <v>1120</v>
      </c>
      <c r="E95" s="51" t="s">
        <v>545</v>
      </c>
      <c r="F95" s="51" t="s">
        <v>648</v>
      </c>
      <c r="G95" s="51">
        <v>100</v>
      </c>
      <c r="H95" s="51">
        <v>89</v>
      </c>
      <c r="I95" s="51" t="s">
        <v>594</v>
      </c>
      <c r="J95" s="51" t="s">
        <v>649</v>
      </c>
      <c r="K95" s="51" t="s">
        <v>650</v>
      </c>
      <c r="L95" s="68" t="s">
        <v>1121</v>
      </c>
      <c r="M95" s="31"/>
      <c r="N95" s="31"/>
      <c r="O95" s="31"/>
    </row>
    <row r="96" spans="1:15" x14ac:dyDescent="0.35">
      <c r="A96" s="51" t="s">
        <v>1122</v>
      </c>
      <c r="B96" s="51" t="s">
        <v>1123</v>
      </c>
      <c r="C96" s="51" t="s">
        <v>1124</v>
      </c>
      <c r="D96" s="51" t="s">
        <v>1125</v>
      </c>
      <c r="E96" s="51" t="s">
        <v>1126</v>
      </c>
      <c r="F96" s="51" t="s">
        <v>1127</v>
      </c>
      <c r="G96" s="51">
        <v>100</v>
      </c>
      <c r="H96" s="51">
        <v>290</v>
      </c>
      <c r="I96" s="51" t="s">
        <v>585</v>
      </c>
      <c r="J96" s="51" t="s">
        <v>1128</v>
      </c>
      <c r="K96" s="51" t="s">
        <v>1129</v>
      </c>
      <c r="L96" s="68" t="s">
        <v>1130</v>
      </c>
      <c r="M96" s="31"/>
      <c r="N96" s="31"/>
      <c r="O96" s="31"/>
    </row>
    <row r="97" spans="1:15" x14ac:dyDescent="0.35">
      <c r="A97" s="51" t="s">
        <v>1131</v>
      </c>
      <c r="B97" s="51" t="s">
        <v>1132</v>
      </c>
      <c r="C97" s="51" t="s">
        <v>1133</v>
      </c>
      <c r="D97" s="51" t="s">
        <v>1134</v>
      </c>
      <c r="E97" s="51" t="s">
        <v>545</v>
      </c>
      <c r="F97" s="51" t="s">
        <v>545</v>
      </c>
      <c r="G97" s="51">
        <v>100</v>
      </c>
      <c r="H97" s="51">
        <v>565</v>
      </c>
      <c r="I97" s="51" t="s">
        <v>594</v>
      </c>
      <c r="J97" s="51" t="s">
        <v>1135</v>
      </c>
      <c r="K97" s="51" t="s">
        <v>1136</v>
      </c>
      <c r="L97" s="68" t="s">
        <v>1137</v>
      </c>
      <c r="M97" s="31"/>
      <c r="N97" s="31"/>
      <c r="O97" s="31"/>
    </row>
    <row r="98" spans="1:15" x14ac:dyDescent="0.35">
      <c r="A98" s="51" t="s">
        <v>1138</v>
      </c>
      <c r="B98" s="51" t="s">
        <v>1139</v>
      </c>
      <c r="C98" s="51" t="s">
        <v>1140</v>
      </c>
      <c r="D98" s="51" t="s">
        <v>1141</v>
      </c>
      <c r="E98" s="51" t="s">
        <v>545</v>
      </c>
      <c r="F98" s="51" t="s">
        <v>545</v>
      </c>
      <c r="G98" s="51">
        <v>100</v>
      </c>
      <c r="H98" s="51">
        <v>395</v>
      </c>
      <c r="I98" s="51" t="s">
        <v>545</v>
      </c>
      <c r="J98" s="51" t="s">
        <v>545</v>
      </c>
      <c r="K98" s="51" t="s">
        <v>545</v>
      </c>
      <c r="L98" s="68" t="s">
        <v>1142</v>
      </c>
      <c r="M98" s="31"/>
      <c r="N98" s="31"/>
      <c r="O98" s="31"/>
    </row>
    <row r="99" spans="1:15" x14ac:dyDescent="0.35">
      <c r="A99" s="51" t="s">
        <v>1143</v>
      </c>
      <c r="B99" s="51" t="s">
        <v>1144</v>
      </c>
      <c r="C99" s="51" t="s">
        <v>1145</v>
      </c>
      <c r="D99" s="51" t="s">
        <v>1146</v>
      </c>
      <c r="E99" s="51" t="s">
        <v>545</v>
      </c>
      <c r="F99" s="51" t="s">
        <v>545</v>
      </c>
      <c r="G99" s="51">
        <v>100</v>
      </c>
      <c r="H99" s="51">
        <v>436</v>
      </c>
      <c r="I99" s="51" t="s">
        <v>545</v>
      </c>
      <c r="J99" s="51" t="s">
        <v>545</v>
      </c>
      <c r="K99" s="51" t="s">
        <v>545</v>
      </c>
      <c r="L99" s="68" t="s">
        <v>1147</v>
      </c>
      <c r="M99" s="31"/>
      <c r="N99" s="31"/>
      <c r="O99" s="31"/>
    </row>
    <row r="100" spans="1:15" x14ac:dyDescent="0.35">
      <c r="A100" s="51" t="s">
        <v>1148</v>
      </c>
      <c r="B100" s="51" t="s">
        <v>1149</v>
      </c>
      <c r="C100" s="51" t="s">
        <v>1150</v>
      </c>
      <c r="D100" s="51" t="s">
        <v>1151</v>
      </c>
      <c r="E100" s="51" t="s">
        <v>545</v>
      </c>
      <c r="F100" s="51" t="s">
        <v>545</v>
      </c>
      <c r="G100" s="51">
        <v>100</v>
      </c>
      <c r="H100" s="51">
        <v>408</v>
      </c>
      <c r="I100" s="51" t="s">
        <v>1152</v>
      </c>
      <c r="J100" s="51" t="s">
        <v>1153</v>
      </c>
      <c r="K100" s="51" t="s">
        <v>1154</v>
      </c>
      <c r="L100" s="68" t="s">
        <v>1155</v>
      </c>
      <c r="M100" s="31"/>
      <c r="N100" s="31"/>
      <c r="O100" s="31"/>
    </row>
    <row r="101" spans="1:15" ht="25.75" x14ac:dyDescent="0.35">
      <c r="A101" s="51" t="s">
        <v>1156</v>
      </c>
      <c r="B101" s="51" t="s">
        <v>1157</v>
      </c>
      <c r="C101" s="51" t="s">
        <v>1158</v>
      </c>
      <c r="D101" s="51" t="s">
        <v>1159</v>
      </c>
      <c r="E101" s="51" t="s">
        <v>1160</v>
      </c>
      <c r="F101" s="51" t="s">
        <v>1161</v>
      </c>
      <c r="G101" s="51">
        <v>100</v>
      </c>
      <c r="H101" s="51">
        <v>473</v>
      </c>
      <c r="I101" s="51" t="s">
        <v>585</v>
      </c>
      <c r="J101" s="51" t="s">
        <v>1162</v>
      </c>
      <c r="K101" s="51" t="s">
        <v>1163</v>
      </c>
      <c r="L101" s="68" t="s">
        <v>1164</v>
      </c>
      <c r="M101" s="31"/>
      <c r="N101" s="31"/>
      <c r="O101" s="31"/>
    </row>
    <row r="102" spans="1:15" x14ac:dyDescent="0.35">
      <c r="A102" s="51" t="s">
        <v>1165</v>
      </c>
      <c r="B102" s="51" t="s">
        <v>1132</v>
      </c>
      <c r="C102" s="51" t="s">
        <v>1133</v>
      </c>
      <c r="D102" s="51" t="s">
        <v>1134</v>
      </c>
      <c r="E102" s="51" t="s">
        <v>545</v>
      </c>
      <c r="F102" s="51" t="s">
        <v>545</v>
      </c>
      <c r="G102" s="51">
        <v>100</v>
      </c>
      <c r="H102" s="51">
        <v>558</v>
      </c>
      <c r="I102" s="51" t="s">
        <v>594</v>
      </c>
      <c r="J102" s="51" t="s">
        <v>1135</v>
      </c>
      <c r="K102" s="51" t="s">
        <v>1136</v>
      </c>
      <c r="L102" s="68" t="s">
        <v>1166</v>
      </c>
      <c r="M102" s="31"/>
      <c r="N102" s="31"/>
      <c r="O102" s="31"/>
    </row>
    <row r="103" spans="1:15" x14ac:dyDescent="0.35">
      <c r="A103" s="51" t="s">
        <v>1167</v>
      </c>
      <c r="B103" s="51" t="s">
        <v>1168</v>
      </c>
      <c r="C103" s="51" t="s">
        <v>1169</v>
      </c>
      <c r="D103" s="51" t="s">
        <v>1170</v>
      </c>
      <c r="E103" s="51" t="s">
        <v>1171</v>
      </c>
      <c r="F103" s="51" t="s">
        <v>545</v>
      </c>
      <c r="G103" s="51">
        <v>100</v>
      </c>
      <c r="H103" s="51">
        <v>186</v>
      </c>
      <c r="I103" s="51" t="s">
        <v>545</v>
      </c>
      <c r="J103" s="51" t="s">
        <v>545</v>
      </c>
      <c r="K103" s="51" t="s">
        <v>545</v>
      </c>
      <c r="L103" s="68" t="s">
        <v>1172</v>
      </c>
      <c r="M103" s="31"/>
      <c r="N103" s="31"/>
      <c r="O103" s="31"/>
    </row>
    <row r="104" spans="1:15" x14ac:dyDescent="0.35">
      <c r="A104" s="51" t="s">
        <v>1173</v>
      </c>
      <c r="B104" s="51" t="s">
        <v>1174</v>
      </c>
      <c r="C104" s="51" t="s">
        <v>1175</v>
      </c>
      <c r="D104" s="51" t="s">
        <v>1176</v>
      </c>
      <c r="E104" s="51" t="s">
        <v>1177</v>
      </c>
      <c r="F104" s="51" t="s">
        <v>1178</v>
      </c>
      <c r="G104" s="51">
        <v>100</v>
      </c>
      <c r="H104" s="51">
        <v>259</v>
      </c>
      <c r="I104" s="51" t="s">
        <v>1179</v>
      </c>
      <c r="J104" s="51" t="s">
        <v>1180</v>
      </c>
      <c r="K104" s="51" t="s">
        <v>1181</v>
      </c>
      <c r="L104" s="68" t="s">
        <v>1182</v>
      </c>
      <c r="M104" s="31"/>
      <c r="N104" s="31"/>
      <c r="O104" s="31"/>
    </row>
    <row r="105" spans="1:15" x14ac:dyDescent="0.35">
      <c r="A105" s="51" t="s">
        <v>1183</v>
      </c>
      <c r="B105" s="51" t="s">
        <v>1184</v>
      </c>
      <c r="C105" s="51" t="s">
        <v>1185</v>
      </c>
      <c r="D105" s="51" t="s">
        <v>642</v>
      </c>
      <c r="E105" s="51" t="s">
        <v>545</v>
      </c>
      <c r="F105" s="51" t="s">
        <v>545</v>
      </c>
      <c r="G105" s="51">
        <v>99.8</v>
      </c>
      <c r="H105" s="51">
        <v>613</v>
      </c>
      <c r="I105" s="51" t="s">
        <v>545</v>
      </c>
      <c r="J105" s="51" t="s">
        <v>545</v>
      </c>
      <c r="K105" s="51" t="s">
        <v>545</v>
      </c>
      <c r="L105" s="68" t="s">
        <v>643</v>
      </c>
      <c r="M105" s="31"/>
      <c r="N105" s="31"/>
      <c r="O105" s="31"/>
    </row>
    <row r="106" spans="1:15" x14ac:dyDescent="0.35">
      <c r="A106" s="51" t="s">
        <v>1186</v>
      </c>
      <c r="B106" s="51" t="s">
        <v>1187</v>
      </c>
      <c r="C106" s="51" t="s">
        <v>1188</v>
      </c>
      <c r="D106" s="51" t="s">
        <v>1189</v>
      </c>
      <c r="E106" s="51" t="s">
        <v>1190</v>
      </c>
      <c r="F106" s="51" t="s">
        <v>1191</v>
      </c>
      <c r="G106" s="51">
        <v>99.7</v>
      </c>
      <c r="H106" s="51">
        <v>330</v>
      </c>
      <c r="I106" s="51" t="s">
        <v>1179</v>
      </c>
      <c r="J106" s="51" t="s">
        <v>1192</v>
      </c>
      <c r="K106" s="51" t="s">
        <v>1193</v>
      </c>
      <c r="L106" s="68" t="s">
        <v>1194</v>
      </c>
      <c r="M106" s="31"/>
      <c r="N106" s="31"/>
      <c r="O106" s="31"/>
    </row>
    <row r="107" spans="1:15" x14ac:dyDescent="0.35">
      <c r="A107" s="51" t="s">
        <v>1195</v>
      </c>
      <c r="B107" s="51" t="s">
        <v>1196</v>
      </c>
      <c r="C107" s="51" t="s">
        <v>1197</v>
      </c>
      <c r="D107" s="51" t="s">
        <v>1198</v>
      </c>
      <c r="E107" s="51" t="s">
        <v>545</v>
      </c>
      <c r="F107" s="51" t="s">
        <v>1191</v>
      </c>
      <c r="G107" s="51">
        <v>100</v>
      </c>
      <c r="H107" s="51">
        <v>266</v>
      </c>
      <c r="I107" s="51" t="s">
        <v>1179</v>
      </c>
      <c r="J107" s="51" t="s">
        <v>1192</v>
      </c>
      <c r="K107" s="51" t="s">
        <v>1193</v>
      </c>
      <c r="L107" s="68" t="s">
        <v>1199</v>
      </c>
      <c r="M107" s="31"/>
      <c r="N107" s="31"/>
      <c r="O107" s="31"/>
    </row>
    <row r="108" spans="1:15" x14ac:dyDescent="0.35">
      <c r="A108" s="51" t="s">
        <v>1200</v>
      </c>
      <c r="B108" s="51" t="s">
        <v>1201</v>
      </c>
      <c r="C108" s="51" t="s">
        <v>1202</v>
      </c>
      <c r="D108" s="51" t="s">
        <v>1203</v>
      </c>
      <c r="E108" s="51" t="s">
        <v>545</v>
      </c>
      <c r="F108" s="51" t="s">
        <v>1191</v>
      </c>
      <c r="G108" s="51">
        <v>100</v>
      </c>
      <c r="H108" s="51">
        <v>306</v>
      </c>
      <c r="I108" s="51" t="s">
        <v>1179</v>
      </c>
      <c r="J108" s="51" t="s">
        <v>1192</v>
      </c>
      <c r="K108" s="51" t="s">
        <v>1193</v>
      </c>
      <c r="L108" s="68" t="s">
        <v>1204</v>
      </c>
      <c r="M108" s="31"/>
      <c r="N108" s="31"/>
      <c r="O108" s="31"/>
    </row>
    <row r="109" spans="1:15" x14ac:dyDescent="0.35">
      <c r="A109" s="51" t="s">
        <v>1205</v>
      </c>
      <c r="B109" s="51" t="s">
        <v>1206</v>
      </c>
      <c r="C109" s="51" t="s">
        <v>1207</v>
      </c>
      <c r="D109" s="51" t="s">
        <v>1208</v>
      </c>
      <c r="E109" s="51" t="s">
        <v>545</v>
      </c>
      <c r="F109" s="51" t="s">
        <v>545</v>
      </c>
      <c r="G109" s="51">
        <v>100</v>
      </c>
      <c r="H109" s="51">
        <v>399</v>
      </c>
      <c r="I109" s="51" t="s">
        <v>1152</v>
      </c>
      <c r="J109" s="51" t="s">
        <v>1153</v>
      </c>
      <c r="K109" s="51" t="s">
        <v>1154</v>
      </c>
      <c r="L109" s="68" t="s">
        <v>1209</v>
      </c>
      <c r="M109" s="31"/>
      <c r="N109" s="31"/>
      <c r="O109" s="31"/>
    </row>
    <row r="110" spans="1:15" x14ac:dyDescent="0.35">
      <c r="A110" s="51" t="s">
        <v>1210</v>
      </c>
      <c r="B110" s="51" t="s">
        <v>1211</v>
      </c>
      <c r="C110" s="51" t="s">
        <v>1212</v>
      </c>
      <c r="D110" s="51" t="s">
        <v>1213</v>
      </c>
      <c r="E110" s="51" t="s">
        <v>1214</v>
      </c>
      <c r="F110" s="51" t="s">
        <v>1215</v>
      </c>
      <c r="G110" s="51">
        <v>100</v>
      </c>
      <c r="H110" s="51">
        <v>1141</v>
      </c>
      <c r="I110" s="51" t="s">
        <v>1216</v>
      </c>
      <c r="J110" s="51" t="s">
        <v>1217</v>
      </c>
      <c r="K110" s="51" t="s">
        <v>1218</v>
      </c>
      <c r="L110" s="68" t="s">
        <v>1219</v>
      </c>
      <c r="M110" s="31"/>
      <c r="N110" s="31"/>
      <c r="O110" s="31"/>
    </row>
    <row r="111" spans="1:15" x14ac:dyDescent="0.35">
      <c r="A111" s="51" t="s">
        <v>1220</v>
      </c>
      <c r="B111" s="51" t="s">
        <v>1221</v>
      </c>
      <c r="C111" s="51" t="s">
        <v>1222</v>
      </c>
      <c r="D111" s="51" t="s">
        <v>1223</v>
      </c>
      <c r="E111" s="51" t="s">
        <v>1224</v>
      </c>
      <c r="F111" s="51" t="s">
        <v>970</v>
      </c>
      <c r="G111" s="51">
        <v>100</v>
      </c>
      <c r="H111" s="51">
        <v>160</v>
      </c>
      <c r="I111" s="51" t="s">
        <v>608</v>
      </c>
      <c r="J111" s="51" t="s">
        <v>656</v>
      </c>
      <c r="K111" s="51" t="s">
        <v>971</v>
      </c>
      <c r="L111" s="68" t="s">
        <v>1225</v>
      </c>
      <c r="M111" s="31"/>
      <c r="N111" s="31"/>
      <c r="O111" s="31"/>
    </row>
    <row r="112" spans="1:15" x14ac:dyDescent="0.35">
      <c r="A112" s="51" t="s">
        <v>1226</v>
      </c>
      <c r="B112" s="51" t="s">
        <v>545</v>
      </c>
      <c r="C112" s="51" t="s">
        <v>1227</v>
      </c>
      <c r="D112" s="51" t="s">
        <v>1228</v>
      </c>
      <c r="E112" s="51" t="s">
        <v>545</v>
      </c>
      <c r="F112" s="51" t="s">
        <v>545</v>
      </c>
      <c r="G112" s="51">
        <v>99.7</v>
      </c>
      <c r="H112" s="51">
        <v>344</v>
      </c>
      <c r="I112" s="51" t="s">
        <v>1152</v>
      </c>
      <c r="J112" s="51" t="s">
        <v>1229</v>
      </c>
      <c r="K112" s="51" t="s">
        <v>1230</v>
      </c>
      <c r="L112" s="68" t="s">
        <v>1231</v>
      </c>
      <c r="M112" s="31"/>
      <c r="N112" s="31"/>
      <c r="O112" s="31"/>
    </row>
    <row r="113" spans="1:15" ht="25.75" x14ac:dyDescent="0.35">
      <c r="A113" s="51" t="s">
        <v>1232</v>
      </c>
      <c r="B113" s="51" t="s">
        <v>1233</v>
      </c>
      <c r="C113" s="51" t="s">
        <v>1234</v>
      </c>
      <c r="D113" s="51" t="s">
        <v>1235</v>
      </c>
      <c r="E113" s="51" t="s">
        <v>1236</v>
      </c>
      <c r="F113" s="51" t="s">
        <v>1237</v>
      </c>
      <c r="G113" s="51">
        <v>100</v>
      </c>
      <c r="H113" s="51">
        <v>237</v>
      </c>
      <c r="I113" s="51" t="s">
        <v>608</v>
      </c>
      <c r="J113" s="51" t="s">
        <v>707</v>
      </c>
      <c r="K113" s="51" t="s">
        <v>953</v>
      </c>
      <c r="L113" s="68" t="s">
        <v>1238</v>
      </c>
      <c r="M113" s="31"/>
      <c r="N113" s="31"/>
      <c r="O113" s="31"/>
    </row>
    <row r="114" spans="1:15" x14ac:dyDescent="0.35">
      <c r="A114" s="51" t="s">
        <v>1239</v>
      </c>
      <c r="B114" s="51" t="s">
        <v>1240</v>
      </c>
      <c r="C114" s="51" t="s">
        <v>1241</v>
      </c>
      <c r="D114" s="51" t="s">
        <v>1242</v>
      </c>
      <c r="E114" s="51" t="s">
        <v>1243</v>
      </c>
      <c r="F114" s="51" t="s">
        <v>1237</v>
      </c>
      <c r="G114" s="51">
        <v>96.3</v>
      </c>
      <c r="H114" s="51">
        <v>82</v>
      </c>
      <c r="I114" s="51" t="s">
        <v>608</v>
      </c>
      <c r="J114" s="51" t="s">
        <v>707</v>
      </c>
      <c r="K114" s="51" t="s">
        <v>953</v>
      </c>
      <c r="L114" s="68" t="s">
        <v>1244</v>
      </c>
      <c r="M114" s="31"/>
      <c r="N114" s="31"/>
      <c r="O114" s="31"/>
    </row>
    <row r="115" spans="1:15" ht="25.75" x14ac:dyDescent="0.35">
      <c r="A115" s="51" t="s">
        <v>1245</v>
      </c>
      <c r="B115" s="51" t="s">
        <v>1240</v>
      </c>
      <c r="C115" s="51" t="s">
        <v>1241</v>
      </c>
      <c r="D115" s="51" t="s">
        <v>1242</v>
      </c>
      <c r="E115" s="51" t="s">
        <v>1243</v>
      </c>
      <c r="F115" s="51" t="s">
        <v>1237</v>
      </c>
      <c r="G115" s="51">
        <v>99.6</v>
      </c>
      <c r="H115" s="51">
        <v>224</v>
      </c>
      <c r="I115" s="51" t="s">
        <v>608</v>
      </c>
      <c r="J115" s="51" t="s">
        <v>707</v>
      </c>
      <c r="K115" s="51" t="s">
        <v>953</v>
      </c>
      <c r="L115" s="68" t="s">
        <v>1246</v>
      </c>
      <c r="M115" s="31"/>
      <c r="N115" s="31"/>
      <c r="O115" s="31"/>
    </row>
    <row r="116" spans="1:15" x14ac:dyDescent="0.35">
      <c r="A116" s="51" t="s">
        <v>1247</v>
      </c>
      <c r="B116" s="51" t="s">
        <v>1240</v>
      </c>
      <c r="C116" s="51" t="s">
        <v>1241</v>
      </c>
      <c r="D116" s="51" t="s">
        <v>1242</v>
      </c>
      <c r="E116" s="51" t="s">
        <v>1243</v>
      </c>
      <c r="F116" s="51" t="s">
        <v>1237</v>
      </c>
      <c r="G116" s="51">
        <v>100</v>
      </c>
      <c r="H116" s="51">
        <v>741</v>
      </c>
      <c r="I116" s="51" t="s">
        <v>608</v>
      </c>
      <c r="J116" s="51" t="s">
        <v>707</v>
      </c>
      <c r="K116" s="51" t="s">
        <v>953</v>
      </c>
      <c r="L116" s="68" t="s">
        <v>1248</v>
      </c>
      <c r="M116" s="31"/>
      <c r="N116" s="31"/>
      <c r="O116" s="31"/>
    </row>
    <row r="117" spans="1:15" x14ac:dyDescent="0.35">
      <c r="A117" s="51" t="s">
        <v>1249</v>
      </c>
      <c r="B117" s="51" t="s">
        <v>1250</v>
      </c>
      <c r="C117" s="51" t="s">
        <v>1251</v>
      </c>
      <c r="D117" s="51" t="s">
        <v>1252</v>
      </c>
      <c r="E117" s="51" t="s">
        <v>1253</v>
      </c>
      <c r="F117" s="51" t="s">
        <v>1237</v>
      </c>
      <c r="G117" s="51">
        <v>100</v>
      </c>
      <c r="H117" s="51">
        <v>483</v>
      </c>
      <c r="I117" s="51" t="s">
        <v>556</v>
      </c>
      <c r="J117" s="51" t="s">
        <v>1254</v>
      </c>
      <c r="K117" s="51" t="s">
        <v>1255</v>
      </c>
      <c r="L117" s="68" t="s">
        <v>1256</v>
      </c>
      <c r="M117" s="31"/>
      <c r="N117" s="31"/>
      <c r="O117" s="31"/>
    </row>
    <row r="118" spans="1:15" x14ac:dyDescent="0.35">
      <c r="A118" s="51" t="s">
        <v>1257</v>
      </c>
      <c r="B118" s="51" t="s">
        <v>1258</v>
      </c>
      <c r="C118" s="51" t="s">
        <v>1259</v>
      </c>
      <c r="D118" s="51" t="s">
        <v>1260</v>
      </c>
      <c r="E118" s="51" t="s">
        <v>1261</v>
      </c>
      <c r="F118" s="51" t="s">
        <v>1237</v>
      </c>
      <c r="G118" s="51">
        <v>100</v>
      </c>
      <c r="H118" s="51">
        <v>345</v>
      </c>
      <c r="I118" s="51" t="s">
        <v>608</v>
      </c>
      <c r="J118" s="51" t="s">
        <v>707</v>
      </c>
      <c r="K118" s="51" t="s">
        <v>953</v>
      </c>
      <c r="L118" s="68" t="s">
        <v>1262</v>
      </c>
      <c r="M118" s="31"/>
      <c r="N118" s="31"/>
      <c r="O118" s="31"/>
    </row>
    <row r="119" spans="1:15" x14ac:dyDescent="0.35">
      <c r="A119" s="51" t="s">
        <v>1263</v>
      </c>
      <c r="B119" s="51" t="s">
        <v>1264</v>
      </c>
      <c r="C119" s="51" t="s">
        <v>1265</v>
      </c>
      <c r="D119" s="51" t="s">
        <v>1266</v>
      </c>
      <c r="E119" s="51" t="s">
        <v>1267</v>
      </c>
      <c r="F119" s="51" t="s">
        <v>1237</v>
      </c>
      <c r="G119" s="51">
        <v>100</v>
      </c>
      <c r="H119" s="51">
        <v>195</v>
      </c>
      <c r="I119" s="51" t="s">
        <v>556</v>
      </c>
      <c r="J119" s="51" t="s">
        <v>1268</v>
      </c>
      <c r="K119" s="51" t="s">
        <v>1269</v>
      </c>
      <c r="L119" s="68" t="s">
        <v>1270</v>
      </c>
      <c r="M119" s="31"/>
      <c r="N119" s="31"/>
      <c r="O119" s="31"/>
    </row>
    <row r="120" spans="1:15" ht="25.75" x14ac:dyDescent="0.35">
      <c r="A120" s="51" t="s">
        <v>1271</v>
      </c>
      <c r="B120" s="51" t="s">
        <v>1272</v>
      </c>
      <c r="C120" s="51" t="s">
        <v>1273</v>
      </c>
      <c r="D120" s="51" t="s">
        <v>1274</v>
      </c>
      <c r="E120" s="51" t="s">
        <v>1275</v>
      </c>
      <c r="F120" s="51" t="s">
        <v>1237</v>
      </c>
      <c r="G120" s="51">
        <v>100</v>
      </c>
      <c r="H120" s="51">
        <v>512</v>
      </c>
      <c r="I120" s="51" t="s">
        <v>1276</v>
      </c>
      <c r="J120" s="51" t="s">
        <v>1277</v>
      </c>
      <c r="K120" s="51" t="s">
        <v>1278</v>
      </c>
      <c r="L120" s="68" t="s">
        <v>1279</v>
      </c>
      <c r="M120" s="31"/>
      <c r="N120" s="31"/>
      <c r="O120" s="31"/>
    </row>
    <row r="121" spans="1:15" x14ac:dyDescent="0.35">
      <c r="A121" s="51" t="s">
        <v>1280</v>
      </c>
      <c r="B121" s="51" t="s">
        <v>1281</v>
      </c>
      <c r="C121" s="51" t="s">
        <v>1282</v>
      </c>
      <c r="D121" s="51" t="s">
        <v>1283</v>
      </c>
      <c r="E121" s="51" t="s">
        <v>1284</v>
      </c>
      <c r="F121" s="51" t="s">
        <v>1237</v>
      </c>
      <c r="G121" s="51">
        <v>100</v>
      </c>
      <c r="H121" s="51">
        <v>418</v>
      </c>
      <c r="I121" s="51" t="s">
        <v>608</v>
      </c>
      <c r="J121" s="51" t="s">
        <v>707</v>
      </c>
      <c r="K121" s="51" t="s">
        <v>953</v>
      </c>
      <c r="L121" s="68" t="s">
        <v>1285</v>
      </c>
      <c r="M121" s="31"/>
      <c r="N121" s="31"/>
      <c r="O121" s="31"/>
    </row>
    <row r="122" spans="1:15" x14ac:dyDescent="0.35">
      <c r="A122" s="51" t="s">
        <v>1286</v>
      </c>
      <c r="B122" s="51" t="s">
        <v>1287</v>
      </c>
      <c r="C122" s="51" t="s">
        <v>1288</v>
      </c>
      <c r="D122" s="51" t="s">
        <v>1289</v>
      </c>
      <c r="E122" s="51" t="s">
        <v>545</v>
      </c>
      <c r="F122" s="51" t="s">
        <v>545</v>
      </c>
      <c r="G122" s="51">
        <v>100</v>
      </c>
      <c r="H122" s="51">
        <v>497</v>
      </c>
      <c r="I122" s="51" t="s">
        <v>608</v>
      </c>
      <c r="J122" s="51" t="s">
        <v>1045</v>
      </c>
      <c r="K122" s="51" t="s">
        <v>1290</v>
      </c>
      <c r="L122" s="68" t="s">
        <v>1291</v>
      </c>
      <c r="M122" s="31"/>
      <c r="N122" s="31"/>
      <c r="O122" s="31"/>
    </row>
    <row r="123" spans="1:15" x14ac:dyDescent="0.35">
      <c r="A123" s="51" t="s">
        <v>1292</v>
      </c>
      <c r="B123" s="51" t="s">
        <v>545</v>
      </c>
      <c r="C123" s="51" t="s">
        <v>1293</v>
      </c>
      <c r="D123" s="51" t="s">
        <v>1294</v>
      </c>
      <c r="E123" s="51" t="s">
        <v>1295</v>
      </c>
      <c r="F123" s="51" t="s">
        <v>545</v>
      </c>
      <c r="G123" s="51">
        <v>100</v>
      </c>
      <c r="H123" s="51">
        <v>229</v>
      </c>
      <c r="I123" s="51" t="s">
        <v>556</v>
      </c>
      <c r="J123" s="51" t="s">
        <v>1296</v>
      </c>
      <c r="K123" s="51" t="s">
        <v>1297</v>
      </c>
      <c r="L123" s="68" t="s">
        <v>1298</v>
      </c>
      <c r="M123" s="31"/>
      <c r="N123" s="31"/>
      <c r="O123" s="31"/>
    </row>
    <row r="124" spans="1:15" x14ac:dyDescent="0.35">
      <c r="A124" s="51" t="s">
        <v>1299</v>
      </c>
      <c r="B124" s="51" t="s">
        <v>1300</v>
      </c>
      <c r="C124" s="51" t="s">
        <v>1301</v>
      </c>
      <c r="D124" s="51" t="s">
        <v>1302</v>
      </c>
      <c r="E124" s="51" t="s">
        <v>1303</v>
      </c>
      <c r="F124" s="51" t="s">
        <v>744</v>
      </c>
      <c r="G124" s="51">
        <v>99.8</v>
      </c>
      <c r="H124" s="51">
        <v>563</v>
      </c>
      <c r="I124" s="51" t="s">
        <v>594</v>
      </c>
      <c r="J124" s="51" t="s">
        <v>649</v>
      </c>
      <c r="K124" s="51" t="s">
        <v>745</v>
      </c>
      <c r="L124" s="68" t="s">
        <v>1304</v>
      </c>
      <c r="M124" s="31"/>
      <c r="N124" s="31"/>
      <c r="O124" s="31"/>
    </row>
    <row r="125" spans="1:15" x14ac:dyDescent="0.35">
      <c r="A125" s="51" t="s">
        <v>1305</v>
      </c>
      <c r="B125" s="51" t="s">
        <v>1306</v>
      </c>
      <c r="C125" s="51" t="s">
        <v>1307</v>
      </c>
      <c r="D125" s="51" t="s">
        <v>1308</v>
      </c>
      <c r="E125" s="51" t="s">
        <v>545</v>
      </c>
      <c r="F125" s="51" t="s">
        <v>1309</v>
      </c>
      <c r="G125" s="51">
        <v>100</v>
      </c>
      <c r="H125" s="51">
        <v>229</v>
      </c>
      <c r="I125" s="51" t="s">
        <v>545</v>
      </c>
      <c r="J125" s="51" t="s">
        <v>545</v>
      </c>
      <c r="K125" s="51" t="s">
        <v>545</v>
      </c>
      <c r="L125" s="68" t="s">
        <v>1310</v>
      </c>
      <c r="M125" s="31"/>
      <c r="N125" s="31"/>
      <c r="O125" s="31"/>
    </row>
    <row r="126" spans="1:15" x14ac:dyDescent="0.35">
      <c r="A126" s="51" t="s">
        <v>1311</v>
      </c>
      <c r="B126" s="51" t="s">
        <v>1312</v>
      </c>
      <c r="C126" s="51" t="s">
        <v>1313</v>
      </c>
      <c r="D126" s="51" t="s">
        <v>1314</v>
      </c>
      <c r="E126" s="51" t="s">
        <v>1315</v>
      </c>
      <c r="F126" s="51" t="s">
        <v>1309</v>
      </c>
      <c r="G126" s="51">
        <v>100</v>
      </c>
      <c r="H126" s="51">
        <v>146</v>
      </c>
      <c r="I126" s="51" t="s">
        <v>608</v>
      </c>
      <c r="J126" s="51" t="s">
        <v>707</v>
      </c>
      <c r="K126" s="51" t="s">
        <v>708</v>
      </c>
      <c r="L126" s="68" t="s">
        <v>1316</v>
      </c>
      <c r="M126" s="31"/>
      <c r="N126" s="31"/>
      <c r="O126" s="31"/>
    </row>
    <row r="127" spans="1:15" x14ac:dyDescent="0.35">
      <c r="A127" s="51" t="s">
        <v>1317</v>
      </c>
      <c r="B127" s="51" t="s">
        <v>1318</v>
      </c>
      <c r="C127" s="51" t="s">
        <v>1319</v>
      </c>
      <c r="D127" s="51" t="s">
        <v>1320</v>
      </c>
      <c r="E127" s="51" t="s">
        <v>545</v>
      </c>
      <c r="F127" s="51" t="s">
        <v>1309</v>
      </c>
      <c r="G127" s="51">
        <v>100</v>
      </c>
      <c r="H127" s="51">
        <v>669</v>
      </c>
      <c r="I127" s="51" t="s">
        <v>545</v>
      </c>
      <c r="J127" s="51" t="s">
        <v>545</v>
      </c>
      <c r="K127" s="51" t="s">
        <v>545</v>
      </c>
      <c r="L127" s="68" t="s">
        <v>1321</v>
      </c>
      <c r="M127" s="31"/>
      <c r="N127" s="31"/>
      <c r="O127" s="31"/>
    </row>
    <row r="128" spans="1:15" x14ac:dyDescent="0.35">
      <c r="A128" s="51" t="s">
        <v>1322</v>
      </c>
      <c r="B128" s="51" t="s">
        <v>1323</v>
      </c>
      <c r="C128" s="51" t="s">
        <v>1324</v>
      </c>
      <c r="D128" s="51" t="s">
        <v>1325</v>
      </c>
      <c r="E128" s="51" t="s">
        <v>751</v>
      </c>
      <c r="F128" s="51" t="s">
        <v>752</v>
      </c>
      <c r="G128" s="51">
        <v>100</v>
      </c>
      <c r="H128" s="51">
        <v>340</v>
      </c>
      <c r="I128" s="51" t="s">
        <v>753</v>
      </c>
      <c r="J128" s="51" t="s">
        <v>754</v>
      </c>
      <c r="K128" s="51" t="s">
        <v>755</v>
      </c>
      <c r="L128" s="68" t="s">
        <v>1326</v>
      </c>
      <c r="M128" s="31"/>
      <c r="N128" s="31"/>
      <c r="O128" s="31"/>
    </row>
    <row r="129" spans="1:15" x14ac:dyDescent="0.35">
      <c r="A129" s="51" t="s">
        <v>1327</v>
      </c>
      <c r="B129" s="51" t="s">
        <v>1328</v>
      </c>
      <c r="C129" s="51" t="s">
        <v>1329</v>
      </c>
      <c r="D129" s="51" t="s">
        <v>1330</v>
      </c>
      <c r="E129" s="51" t="s">
        <v>1331</v>
      </c>
      <c r="F129" s="51" t="s">
        <v>1332</v>
      </c>
      <c r="G129" s="51">
        <v>100</v>
      </c>
      <c r="H129" s="51">
        <v>348</v>
      </c>
      <c r="I129" s="51" t="s">
        <v>608</v>
      </c>
      <c r="J129" s="51" t="s">
        <v>609</v>
      </c>
      <c r="K129" s="51" t="s">
        <v>610</v>
      </c>
      <c r="L129" s="68" t="s">
        <v>1333</v>
      </c>
      <c r="M129" s="31"/>
      <c r="N129" s="31"/>
      <c r="O129" s="31"/>
    </row>
    <row r="130" spans="1:15" x14ac:dyDescent="0.35">
      <c r="A130" s="51" t="s">
        <v>1334</v>
      </c>
      <c r="B130" s="51" t="s">
        <v>1335</v>
      </c>
      <c r="C130" s="51" t="s">
        <v>1336</v>
      </c>
      <c r="D130" s="51" t="s">
        <v>1337</v>
      </c>
      <c r="E130" s="51" t="s">
        <v>1338</v>
      </c>
      <c r="F130" s="51" t="s">
        <v>1332</v>
      </c>
      <c r="G130" s="51">
        <v>100</v>
      </c>
      <c r="H130" s="51">
        <v>355</v>
      </c>
      <c r="I130" s="51" t="s">
        <v>608</v>
      </c>
      <c r="J130" s="51" t="s">
        <v>609</v>
      </c>
      <c r="K130" s="51" t="s">
        <v>610</v>
      </c>
      <c r="L130" s="68" t="s">
        <v>1339</v>
      </c>
      <c r="M130" s="31"/>
      <c r="N130" s="31"/>
      <c r="O130" s="31"/>
    </row>
    <row r="131" spans="1:15" x14ac:dyDescent="0.35">
      <c r="A131" s="51" t="s">
        <v>1340</v>
      </c>
      <c r="B131" s="51" t="s">
        <v>1341</v>
      </c>
      <c r="C131" s="51" t="s">
        <v>1342</v>
      </c>
      <c r="D131" s="51" t="s">
        <v>1343</v>
      </c>
      <c r="E131" s="51" t="s">
        <v>1344</v>
      </c>
      <c r="F131" s="51" t="s">
        <v>1332</v>
      </c>
      <c r="G131" s="51">
        <v>100</v>
      </c>
      <c r="H131" s="51">
        <v>322</v>
      </c>
      <c r="I131" s="51" t="s">
        <v>608</v>
      </c>
      <c r="J131" s="51" t="s">
        <v>609</v>
      </c>
      <c r="K131" s="51" t="s">
        <v>610</v>
      </c>
      <c r="L131" s="68" t="s">
        <v>1345</v>
      </c>
      <c r="M131" s="31"/>
      <c r="N131" s="31"/>
      <c r="O131" s="31"/>
    </row>
    <row r="132" spans="1:15" x14ac:dyDescent="0.35">
      <c r="A132" s="51" t="s">
        <v>1346</v>
      </c>
      <c r="B132" s="51" t="s">
        <v>1347</v>
      </c>
      <c r="C132" s="51" t="s">
        <v>1348</v>
      </c>
      <c r="D132" s="51" t="s">
        <v>1349</v>
      </c>
      <c r="E132" s="51" t="s">
        <v>1350</v>
      </c>
      <c r="F132" s="51" t="s">
        <v>1332</v>
      </c>
      <c r="G132" s="51">
        <v>100</v>
      </c>
      <c r="H132" s="51">
        <v>314</v>
      </c>
      <c r="I132" s="51" t="s">
        <v>1351</v>
      </c>
      <c r="J132" s="51" t="s">
        <v>1352</v>
      </c>
      <c r="K132" s="51" t="s">
        <v>1353</v>
      </c>
      <c r="L132" s="68" t="s">
        <v>1354</v>
      </c>
      <c r="M132" s="31"/>
      <c r="N132" s="31"/>
      <c r="O132" s="31"/>
    </row>
    <row r="133" spans="1:15" x14ac:dyDescent="0.35">
      <c r="A133" s="51" t="s">
        <v>1355</v>
      </c>
      <c r="B133" s="51" t="s">
        <v>1356</v>
      </c>
      <c r="C133" s="51" t="s">
        <v>1357</v>
      </c>
      <c r="D133" s="51" t="s">
        <v>1358</v>
      </c>
      <c r="E133" s="51" t="s">
        <v>1030</v>
      </c>
      <c r="F133" s="51" t="s">
        <v>545</v>
      </c>
      <c r="G133" s="51">
        <v>100</v>
      </c>
      <c r="H133" s="51">
        <v>929</v>
      </c>
      <c r="I133" s="51" t="s">
        <v>545</v>
      </c>
      <c r="J133" s="51" t="s">
        <v>545</v>
      </c>
      <c r="K133" s="51" t="s">
        <v>545</v>
      </c>
      <c r="L133" s="68" t="s">
        <v>1359</v>
      </c>
      <c r="M133" s="31"/>
      <c r="N133" s="31"/>
      <c r="O133" s="31"/>
    </row>
    <row r="134" spans="1:15" x14ac:dyDescent="0.35">
      <c r="A134" s="51" t="s">
        <v>1360</v>
      </c>
      <c r="B134" s="51" t="s">
        <v>1361</v>
      </c>
      <c r="C134" s="51" t="s">
        <v>1362</v>
      </c>
      <c r="D134" s="51" t="s">
        <v>1363</v>
      </c>
      <c r="E134" s="51" t="s">
        <v>1364</v>
      </c>
      <c r="F134" s="51" t="s">
        <v>744</v>
      </c>
      <c r="G134" s="51">
        <v>99.8</v>
      </c>
      <c r="H134" s="51">
        <v>433</v>
      </c>
      <c r="I134" s="51" t="s">
        <v>594</v>
      </c>
      <c r="J134" s="51" t="s">
        <v>649</v>
      </c>
      <c r="K134" s="51" t="s">
        <v>745</v>
      </c>
      <c r="L134" s="68" t="s">
        <v>1365</v>
      </c>
      <c r="M134" s="31"/>
      <c r="N134" s="31"/>
      <c r="O134" s="31"/>
    </row>
    <row r="135" spans="1:15" x14ac:dyDescent="0.35">
      <c r="A135" s="51" t="s">
        <v>1366</v>
      </c>
      <c r="B135" s="51" t="s">
        <v>1367</v>
      </c>
      <c r="C135" s="51" t="s">
        <v>1368</v>
      </c>
      <c r="D135" s="51" t="s">
        <v>1369</v>
      </c>
      <c r="E135" s="51" t="s">
        <v>545</v>
      </c>
      <c r="F135" s="51" t="s">
        <v>545</v>
      </c>
      <c r="G135" s="51">
        <v>100</v>
      </c>
      <c r="H135" s="51">
        <v>235</v>
      </c>
      <c r="I135" s="51" t="s">
        <v>545</v>
      </c>
      <c r="J135" s="51" t="s">
        <v>545</v>
      </c>
      <c r="K135" s="51" t="s">
        <v>545</v>
      </c>
      <c r="L135" s="68" t="s">
        <v>1370</v>
      </c>
      <c r="M135" s="31"/>
      <c r="N135" s="31"/>
      <c r="O135" s="31"/>
    </row>
    <row r="136" spans="1:15" x14ac:dyDescent="0.35">
      <c r="A136" s="51" t="s">
        <v>1371</v>
      </c>
      <c r="B136" s="51" t="s">
        <v>545</v>
      </c>
      <c r="C136" s="51" t="s">
        <v>1372</v>
      </c>
      <c r="D136" s="51" t="s">
        <v>1373</v>
      </c>
      <c r="E136" s="51" t="s">
        <v>1374</v>
      </c>
      <c r="F136" s="51" t="s">
        <v>545</v>
      </c>
      <c r="G136" s="51">
        <v>99.5</v>
      </c>
      <c r="H136" s="51">
        <v>213</v>
      </c>
      <c r="I136" s="51" t="s">
        <v>594</v>
      </c>
      <c r="J136" s="51" t="s">
        <v>595</v>
      </c>
      <c r="K136" s="51" t="s">
        <v>1375</v>
      </c>
      <c r="L136" s="68" t="s">
        <v>1376</v>
      </c>
      <c r="M136" s="31"/>
      <c r="N136" s="31"/>
      <c r="O136" s="31"/>
    </row>
    <row r="137" spans="1:15" x14ac:dyDescent="0.35">
      <c r="A137" s="51" t="s">
        <v>1377</v>
      </c>
      <c r="B137" s="51" t="s">
        <v>1378</v>
      </c>
      <c r="C137" s="51" t="s">
        <v>1379</v>
      </c>
      <c r="D137" s="51" t="s">
        <v>1380</v>
      </c>
      <c r="E137" s="51" t="s">
        <v>1381</v>
      </c>
      <c r="F137" s="51" t="s">
        <v>545</v>
      </c>
      <c r="G137" s="51">
        <v>100</v>
      </c>
      <c r="H137" s="51">
        <v>172</v>
      </c>
      <c r="I137" s="51" t="s">
        <v>545</v>
      </c>
      <c r="J137" s="51" t="s">
        <v>545</v>
      </c>
      <c r="K137" s="51" t="s">
        <v>545</v>
      </c>
      <c r="L137" s="68" t="s">
        <v>1382</v>
      </c>
      <c r="M137" s="31"/>
      <c r="N137" s="31"/>
      <c r="O137" s="31"/>
    </row>
    <row r="138" spans="1:15" x14ac:dyDescent="0.35">
      <c r="A138" s="51" t="s">
        <v>1383</v>
      </c>
      <c r="B138" s="51" t="s">
        <v>1384</v>
      </c>
      <c r="C138" s="51" t="s">
        <v>1385</v>
      </c>
      <c r="D138" s="51" t="s">
        <v>1386</v>
      </c>
      <c r="E138" s="51" t="s">
        <v>1387</v>
      </c>
      <c r="F138" s="51" t="s">
        <v>545</v>
      </c>
      <c r="G138" s="51">
        <v>100</v>
      </c>
      <c r="H138" s="51">
        <v>270</v>
      </c>
      <c r="I138" s="51" t="s">
        <v>545</v>
      </c>
      <c r="J138" s="51" t="s">
        <v>545</v>
      </c>
      <c r="K138" s="51" t="s">
        <v>545</v>
      </c>
      <c r="L138" s="68" t="s">
        <v>1388</v>
      </c>
      <c r="M138" s="31"/>
      <c r="N138" s="31"/>
      <c r="O138" s="31"/>
    </row>
    <row r="139" spans="1:15" x14ac:dyDescent="0.35">
      <c r="A139" s="51" t="s">
        <v>1389</v>
      </c>
      <c r="B139" s="51" t="s">
        <v>1390</v>
      </c>
      <c r="C139" s="51" t="s">
        <v>1391</v>
      </c>
      <c r="D139" s="51" t="s">
        <v>1392</v>
      </c>
      <c r="E139" s="51" t="s">
        <v>545</v>
      </c>
      <c r="F139" s="51" t="s">
        <v>648</v>
      </c>
      <c r="G139" s="51">
        <v>100</v>
      </c>
      <c r="H139" s="51">
        <v>61</v>
      </c>
      <c r="I139" s="51" t="s">
        <v>594</v>
      </c>
      <c r="J139" s="51" t="s">
        <v>649</v>
      </c>
      <c r="K139" s="51" t="s">
        <v>650</v>
      </c>
      <c r="L139" s="68" t="s">
        <v>1393</v>
      </c>
      <c r="M139" s="31"/>
      <c r="N139" s="31"/>
      <c r="O139" s="31"/>
    </row>
    <row r="140" spans="1:15" x14ac:dyDescent="0.35">
      <c r="A140" s="51" t="s">
        <v>1394</v>
      </c>
      <c r="B140" s="51" t="s">
        <v>545</v>
      </c>
      <c r="C140" s="51" t="s">
        <v>1395</v>
      </c>
      <c r="D140" s="51" t="s">
        <v>637</v>
      </c>
      <c r="E140" s="51" t="s">
        <v>545</v>
      </c>
      <c r="F140" s="51" t="s">
        <v>545</v>
      </c>
      <c r="G140" s="51">
        <v>99.3</v>
      </c>
      <c r="H140" s="51">
        <v>147</v>
      </c>
      <c r="I140" s="51" t="s">
        <v>545</v>
      </c>
      <c r="J140" s="51" t="s">
        <v>545</v>
      </c>
      <c r="K140" s="51" t="s">
        <v>545</v>
      </c>
      <c r="L140" s="68" t="s">
        <v>638</v>
      </c>
      <c r="M140" s="31"/>
      <c r="N140" s="31"/>
      <c r="O140" s="31"/>
    </row>
    <row r="141" spans="1:15" x14ac:dyDescent="0.35">
      <c r="A141" s="51" t="s">
        <v>1396</v>
      </c>
      <c r="B141" s="51" t="s">
        <v>1397</v>
      </c>
      <c r="C141" s="51" t="s">
        <v>1398</v>
      </c>
      <c r="D141" s="51" t="s">
        <v>1399</v>
      </c>
      <c r="E141" s="51" t="s">
        <v>1400</v>
      </c>
      <c r="F141" s="51" t="s">
        <v>1127</v>
      </c>
      <c r="G141" s="51">
        <v>100</v>
      </c>
      <c r="H141" s="51">
        <v>262</v>
      </c>
      <c r="I141" s="51" t="s">
        <v>585</v>
      </c>
      <c r="J141" s="51" t="s">
        <v>1128</v>
      </c>
      <c r="K141" s="51" t="s">
        <v>1129</v>
      </c>
      <c r="L141" s="68" t="s">
        <v>1401</v>
      </c>
      <c r="M141" s="31"/>
      <c r="N141" s="31"/>
      <c r="O141" s="31"/>
    </row>
    <row r="142" spans="1:15" x14ac:dyDescent="0.35">
      <c r="A142" s="51" t="s">
        <v>1402</v>
      </c>
      <c r="B142" s="51" t="s">
        <v>1403</v>
      </c>
      <c r="C142" s="51" t="s">
        <v>1404</v>
      </c>
      <c r="D142" s="51" t="s">
        <v>1405</v>
      </c>
      <c r="E142" s="51" t="s">
        <v>1406</v>
      </c>
      <c r="F142" s="51" t="s">
        <v>545</v>
      </c>
      <c r="G142" s="51">
        <v>99.8</v>
      </c>
      <c r="H142" s="51">
        <v>404</v>
      </c>
      <c r="I142" s="51" t="s">
        <v>594</v>
      </c>
      <c r="J142" s="51" t="s">
        <v>649</v>
      </c>
      <c r="K142" s="51" t="s">
        <v>1407</v>
      </c>
      <c r="L142" s="68" t="s">
        <v>1408</v>
      </c>
      <c r="M142" s="31"/>
      <c r="N142" s="31"/>
      <c r="O142" s="31"/>
    </row>
    <row r="143" spans="1:15" x14ac:dyDescent="0.35">
      <c r="A143" s="51" t="s">
        <v>1409</v>
      </c>
      <c r="B143" s="51" t="s">
        <v>1410</v>
      </c>
      <c r="C143" s="51" t="s">
        <v>1411</v>
      </c>
      <c r="D143" s="51" t="s">
        <v>1412</v>
      </c>
      <c r="E143" s="51" t="s">
        <v>545</v>
      </c>
      <c r="F143" s="51" t="s">
        <v>545</v>
      </c>
      <c r="G143" s="51">
        <v>99.7</v>
      </c>
      <c r="H143" s="51">
        <v>635</v>
      </c>
      <c r="I143" s="51" t="s">
        <v>545</v>
      </c>
      <c r="J143" s="51" t="s">
        <v>545</v>
      </c>
      <c r="K143" s="51" t="s">
        <v>545</v>
      </c>
      <c r="L143" s="68" t="s">
        <v>1413</v>
      </c>
      <c r="M143" s="31"/>
      <c r="N143" s="31"/>
      <c r="O143" s="31"/>
    </row>
    <row r="144" spans="1:15" x14ac:dyDescent="0.35">
      <c r="A144" s="51" t="s">
        <v>1414</v>
      </c>
      <c r="B144" s="51" t="s">
        <v>1415</v>
      </c>
      <c r="C144" s="51" t="s">
        <v>1416</v>
      </c>
      <c r="D144" s="51" t="s">
        <v>1417</v>
      </c>
      <c r="E144" s="51" t="s">
        <v>1418</v>
      </c>
      <c r="F144" s="51" t="s">
        <v>1419</v>
      </c>
      <c r="G144" s="51">
        <v>100</v>
      </c>
      <c r="H144" s="51">
        <v>318</v>
      </c>
      <c r="I144" s="51" t="s">
        <v>1276</v>
      </c>
      <c r="J144" s="51" t="s">
        <v>1277</v>
      </c>
      <c r="K144" s="51" t="s">
        <v>1420</v>
      </c>
      <c r="L144" s="68" t="s">
        <v>1421</v>
      </c>
      <c r="M144" s="31"/>
      <c r="N144" s="31"/>
      <c r="O144" s="31"/>
    </row>
    <row r="145" spans="1:15" x14ac:dyDescent="0.35">
      <c r="A145" s="51" t="s">
        <v>1422</v>
      </c>
      <c r="B145" s="51" t="s">
        <v>1423</v>
      </c>
      <c r="C145" s="51" t="s">
        <v>1424</v>
      </c>
      <c r="D145" s="51" t="s">
        <v>1425</v>
      </c>
      <c r="E145" s="51" t="s">
        <v>1426</v>
      </c>
      <c r="F145" s="51" t="s">
        <v>1427</v>
      </c>
      <c r="G145" s="51">
        <v>100</v>
      </c>
      <c r="H145" s="51">
        <v>167</v>
      </c>
      <c r="I145" s="51" t="s">
        <v>1276</v>
      </c>
      <c r="J145" s="51" t="s">
        <v>1428</v>
      </c>
      <c r="K145" s="51" t="s">
        <v>1429</v>
      </c>
      <c r="L145" s="68" t="s">
        <v>1430</v>
      </c>
      <c r="M145" s="31"/>
      <c r="N145" s="31"/>
      <c r="O145" s="31"/>
    </row>
    <row r="146" spans="1:15" x14ac:dyDescent="0.35">
      <c r="A146" s="51" t="s">
        <v>1431</v>
      </c>
      <c r="B146" s="51" t="s">
        <v>1432</v>
      </c>
      <c r="C146" s="51" t="s">
        <v>1433</v>
      </c>
      <c r="D146" s="51" t="s">
        <v>1434</v>
      </c>
      <c r="E146" s="51" t="s">
        <v>545</v>
      </c>
      <c r="F146" s="51" t="s">
        <v>545</v>
      </c>
      <c r="G146" s="51">
        <v>100</v>
      </c>
      <c r="H146" s="51">
        <v>275</v>
      </c>
      <c r="I146" s="51" t="s">
        <v>545</v>
      </c>
      <c r="J146" s="51" t="s">
        <v>545</v>
      </c>
      <c r="K146" s="51" t="s">
        <v>545</v>
      </c>
      <c r="L146" s="68" t="s">
        <v>643</v>
      </c>
      <c r="M146" s="31"/>
      <c r="N146" s="31"/>
      <c r="O146" s="31"/>
    </row>
    <row r="147" spans="1:15" x14ac:dyDescent="0.35">
      <c r="A147" s="51" t="s">
        <v>1435</v>
      </c>
      <c r="B147" s="51" t="s">
        <v>1436</v>
      </c>
      <c r="C147" s="51" t="s">
        <v>1437</v>
      </c>
      <c r="D147" s="51" t="s">
        <v>1438</v>
      </c>
      <c r="E147" s="51" t="s">
        <v>1439</v>
      </c>
      <c r="F147" s="51" t="s">
        <v>545</v>
      </c>
      <c r="G147" s="51">
        <v>100</v>
      </c>
      <c r="H147" s="51">
        <v>255</v>
      </c>
      <c r="I147" s="51" t="s">
        <v>594</v>
      </c>
      <c r="J147" s="51" t="s">
        <v>595</v>
      </c>
      <c r="K147" s="51" t="s">
        <v>1440</v>
      </c>
      <c r="L147" s="68" t="s">
        <v>1441</v>
      </c>
      <c r="M147" s="31"/>
      <c r="N147" s="31"/>
      <c r="O147" s="31"/>
    </row>
    <row r="148" spans="1:15" x14ac:dyDescent="0.35">
      <c r="A148" s="51" t="s">
        <v>1442</v>
      </c>
      <c r="B148" s="51" t="s">
        <v>1443</v>
      </c>
      <c r="C148" s="51" t="s">
        <v>1444</v>
      </c>
      <c r="D148" s="51" t="s">
        <v>1445</v>
      </c>
      <c r="E148" s="51" t="s">
        <v>545</v>
      </c>
      <c r="F148" s="51" t="s">
        <v>545</v>
      </c>
      <c r="G148" s="51">
        <v>100</v>
      </c>
      <c r="H148" s="51">
        <v>286</v>
      </c>
      <c r="I148" s="51" t="s">
        <v>545</v>
      </c>
      <c r="J148" s="51" t="s">
        <v>545</v>
      </c>
      <c r="K148" s="51" t="s">
        <v>545</v>
      </c>
      <c r="L148" s="68" t="s">
        <v>1446</v>
      </c>
      <c r="M148" s="31"/>
      <c r="N148" s="31"/>
      <c r="O148" s="31"/>
    </row>
    <row r="149" spans="1:15" x14ac:dyDescent="0.35">
      <c r="A149" s="51" t="s">
        <v>1447</v>
      </c>
      <c r="B149" s="51" t="s">
        <v>1448</v>
      </c>
      <c r="C149" s="51" t="s">
        <v>1449</v>
      </c>
      <c r="D149" s="51" t="s">
        <v>1450</v>
      </c>
      <c r="E149" s="51" t="s">
        <v>1451</v>
      </c>
      <c r="F149" s="51" t="s">
        <v>545</v>
      </c>
      <c r="G149" s="51">
        <v>99.6</v>
      </c>
      <c r="H149" s="51">
        <v>703</v>
      </c>
      <c r="I149" s="51" t="s">
        <v>545</v>
      </c>
      <c r="J149" s="51" t="s">
        <v>545</v>
      </c>
      <c r="K149" s="51" t="s">
        <v>545</v>
      </c>
      <c r="L149" s="68" t="s">
        <v>1452</v>
      </c>
      <c r="M149" s="31"/>
      <c r="N149" s="31"/>
      <c r="O149" s="31"/>
    </row>
    <row r="150" spans="1:15" ht="25.75" x14ac:dyDescent="0.35">
      <c r="A150" s="51" t="s">
        <v>1453</v>
      </c>
      <c r="B150" s="51" t="s">
        <v>1454</v>
      </c>
      <c r="C150" s="51" t="s">
        <v>1455</v>
      </c>
      <c r="D150" s="51" t="s">
        <v>1456</v>
      </c>
      <c r="E150" s="51" t="s">
        <v>1457</v>
      </c>
      <c r="F150" s="51" t="s">
        <v>545</v>
      </c>
      <c r="G150" s="51">
        <v>99.8</v>
      </c>
      <c r="H150" s="51">
        <v>436</v>
      </c>
      <c r="I150" s="51" t="s">
        <v>545</v>
      </c>
      <c r="J150" s="51" t="s">
        <v>545</v>
      </c>
      <c r="K150" s="51" t="s">
        <v>545</v>
      </c>
      <c r="L150" s="68" t="s">
        <v>1458</v>
      </c>
      <c r="M150" s="31"/>
      <c r="N150" s="31"/>
      <c r="O150" s="31"/>
    </row>
    <row r="151" spans="1:15" x14ac:dyDescent="0.35">
      <c r="A151" s="51" t="s">
        <v>1459</v>
      </c>
      <c r="B151" s="51" t="s">
        <v>1460</v>
      </c>
      <c r="C151" s="51" t="s">
        <v>1461</v>
      </c>
      <c r="D151" s="51" t="s">
        <v>1462</v>
      </c>
      <c r="E151" s="51" t="s">
        <v>545</v>
      </c>
      <c r="F151" s="51" t="s">
        <v>1463</v>
      </c>
      <c r="G151" s="51">
        <v>100</v>
      </c>
      <c r="H151" s="51">
        <v>467</v>
      </c>
      <c r="I151" s="51" t="s">
        <v>727</v>
      </c>
      <c r="J151" s="51" t="s">
        <v>1464</v>
      </c>
      <c r="K151" s="51" t="s">
        <v>1465</v>
      </c>
      <c r="L151" s="68" t="s">
        <v>1466</v>
      </c>
      <c r="M151" s="31"/>
      <c r="N151" s="31"/>
      <c r="O151" s="31"/>
    </row>
    <row r="152" spans="1:15" x14ac:dyDescent="0.35">
      <c r="A152" s="51" t="s">
        <v>1467</v>
      </c>
      <c r="B152" s="51" t="s">
        <v>545</v>
      </c>
      <c r="C152" s="51" t="s">
        <v>1468</v>
      </c>
      <c r="D152" s="51" t="s">
        <v>1469</v>
      </c>
      <c r="E152" s="51" t="s">
        <v>545</v>
      </c>
      <c r="F152" s="51" t="s">
        <v>1470</v>
      </c>
      <c r="G152" s="51">
        <v>100</v>
      </c>
      <c r="H152" s="51">
        <v>296</v>
      </c>
      <c r="I152" s="51" t="s">
        <v>545</v>
      </c>
      <c r="J152" s="51" t="s">
        <v>545</v>
      </c>
      <c r="K152" s="51" t="s">
        <v>545</v>
      </c>
      <c r="L152" s="68" t="s">
        <v>1413</v>
      </c>
      <c r="M152" s="31"/>
      <c r="N152" s="31"/>
      <c r="O152" s="31"/>
    </row>
    <row r="153" spans="1:15" x14ac:dyDescent="0.35">
      <c r="A153" s="51" t="s">
        <v>1471</v>
      </c>
      <c r="B153" s="51" t="s">
        <v>545</v>
      </c>
      <c r="C153" s="51" t="s">
        <v>1472</v>
      </c>
      <c r="D153" s="51" t="s">
        <v>1473</v>
      </c>
      <c r="E153" s="51" t="s">
        <v>545</v>
      </c>
      <c r="F153" s="51" t="s">
        <v>1470</v>
      </c>
      <c r="G153" s="51">
        <v>99.8</v>
      </c>
      <c r="H153" s="51">
        <v>534</v>
      </c>
      <c r="I153" s="51" t="s">
        <v>545</v>
      </c>
      <c r="J153" s="51" t="s">
        <v>545</v>
      </c>
      <c r="K153" s="51" t="s">
        <v>545</v>
      </c>
      <c r="L153" s="68" t="s">
        <v>1474</v>
      </c>
      <c r="M153" s="31"/>
      <c r="N153" s="31"/>
      <c r="O153" s="31"/>
    </row>
    <row r="154" spans="1:15" x14ac:dyDescent="0.35">
      <c r="A154" s="51" t="s">
        <v>1475</v>
      </c>
      <c r="B154" s="51" t="s">
        <v>1476</v>
      </c>
      <c r="C154" s="51" t="s">
        <v>1477</v>
      </c>
      <c r="D154" s="51" t="s">
        <v>1478</v>
      </c>
      <c r="E154" s="51" t="s">
        <v>1479</v>
      </c>
      <c r="F154" s="51" t="s">
        <v>670</v>
      </c>
      <c r="G154" s="51">
        <v>100</v>
      </c>
      <c r="H154" s="51">
        <v>218</v>
      </c>
      <c r="I154" s="51" t="s">
        <v>1216</v>
      </c>
      <c r="J154" s="51" t="s">
        <v>1480</v>
      </c>
      <c r="K154" s="51" t="s">
        <v>1481</v>
      </c>
      <c r="L154" s="68" t="s">
        <v>1482</v>
      </c>
      <c r="M154" s="31"/>
      <c r="N154" s="31"/>
      <c r="O154" s="31"/>
    </row>
    <row r="155" spans="1:15" x14ac:dyDescent="0.35">
      <c r="A155" s="51" t="s">
        <v>1483</v>
      </c>
      <c r="B155" s="51" t="s">
        <v>1484</v>
      </c>
      <c r="C155" s="51" t="s">
        <v>1485</v>
      </c>
      <c r="D155" s="51" t="s">
        <v>1486</v>
      </c>
      <c r="E155" s="51" t="s">
        <v>1487</v>
      </c>
      <c r="F155" s="51" t="s">
        <v>545</v>
      </c>
      <c r="G155" s="51">
        <v>98.1</v>
      </c>
      <c r="H155" s="51">
        <v>823</v>
      </c>
      <c r="I155" s="51" t="s">
        <v>594</v>
      </c>
      <c r="J155" s="51" t="s">
        <v>595</v>
      </c>
      <c r="K155" s="51" t="s">
        <v>977</v>
      </c>
      <c r="L155" s="68" t="s">
        <v>1488</v>
      </c>
      <c r="M155" s="31"/>
      <c r="N155" s="31"/>
      <c r="O155" s="31"/>
    </row>
    <row r="156" spans="1:15" x14ac:dyDescent="0.35">
      <c r="A156" s="51" t="s">
        <v>1489</v>
      </c>
      <c r="B156" s="51" t="s">
        <v>1490</v>
      </c>
      <c r="C156" s="51" t="s">
        <v>1491</v>
      </c>
      <c r="D156" s="51" t="s">
        <v>1492</v>
      </c>
      <c r="E156" s="51" t="s">
        <v>545</v>
      </c>
      <c r="F156" s="51" t="s">
        <v>545</v>
      </c>
      <c r="G156" s="51">
        <v>100</v>
      </c>
      <c r="H156" s="51">
        <v>253</v>
      </c>
      <c r="I156" s="51" t="s">
        <v>545</v>
      </c>
      <c r="J156" s="51" t="s">
        <v>545</v>
      </c>
      <c r="K156" s="51" t="s">
        <v>545</v>
      </c>
      <c r="L156" s="68" t="s">
        <v>1493</v>
      </c>
      <c r="M156" s="31"/>
      <c r="N156" s="31"/>
      <c r="O156" s="31"/>
    </row>
    <row r="157" spans="1:15" x14ac:dyDescent="0.35">
      <c r="A157" s="51" t="s">
        <v>1494</v>
      </c>
      <c r="B157" s="51" t="s">
        <v>545</v>
      </c>
      <c r="C157" s="51" t="s">
        <v>1495</v>
      </c>
      <c r="D157" s="51" t="s">
        <v>637</v>
      </c>
      <c r="E157" s="51" t="s">
        <v>545</v>
      </c>
      <c r="F157" s="51" t="s">
        <v>545</v>
      </c>
      <c r="G157" s="51">
        <v>100</v>
      </c>
      <c r="H157" s="51">
        <v>174</v>
      </c>
      <c r="I157" s="51" t="s">
        <v>545</v>
      </c>
      <c r="J157" s="51" t="s">
        <v>545</v>
      </c>
      <c r="K157" s="51" t="s">
        <v>545</v>
      </c>
      <c r="L157" s="68" t="s">
        <v>1496</v>
      </c>
      <c r="M157" s="31"/>
      <c r="N157" s="31"/>
      <c r="O157" s="31"/>
    </row>
    <row r="158" spans="1:15" x14ac:dyDescent="0.35">
      <c r="A158" s="51" t="s">
        <v>1497</v>
      </c>
      <c r="B158" s="51" t="s">
        <v>1498</v>
      </c>
      <c r="C158" s="51" t="s">
        <v>1499</v>
      </c>
      <c r="D158" s="51" t="s">
        <v>1500</v>
      </c>
      <c r="E158" s="51" t="s">
        <v>1501</v>
      </c>
      <c r="F158" s="51" t="s">
        <v>744</v>
      </c>
      <c r="G158" s="51">
        <v>99.7</v>
      </c>
      <c r="H158" s="51">
        <v>348</v>
      </c>
      <c r="I158" s="51" t="s">
        <v>594</v>
      </c>
      <c r="J158" s="51" t="s">
        <v>649</v>
      </c>
      <c r="K158" s="51" t="s">
        <v>745</v>
      </c>
      <c r="L158" s="68" t="s">
        <v>1502</v>
      </c>
      <c r="M158" s="31"/>
      <c r="N158" s="31"/>
      <c r="O158" s="31"/>
    </row>
    <row r="159" spans="1:15" x14ac:dyDescent="0.35">
      <c r="A159" s="51" t="s">
        <v>1503</v>
      </c>
      <c r="B159" s="51" t="s">
        <v>1504</v>
      </c>
      <c r="C159" s="51" t="s">
        <v>1505</v>
      </c>
      <c r="D159" s="51" t="s">
        <v>1506</v>
      </c>
      <c r="E159" s="51" t="s">
        <v>1501</v>
      </c>
      <c r="F159" s="51" t="s">
        <v>744</v>
      </c>
      <c r="G159" s="51">
        <v>100</v>
      </c>
      <c r="H159" s="51">
        <v>805</v>
      </c>
      <c r="I159" s="51" t="s">
        <v>594</v>
      </c>
      <c r="J159" s="51" t="s">
        <v>649</v>
      </c>
      <c r="K159" s="51" t="s">
        <v>745</v>
      </c>
      <c r="L159" s="68" t="s">
        <v>1507</v>
      </c>
      <c r="M159" s="31"/>
      <c r="N159" s="31"/>
      <c r="O159" s="31"/>
    </row>
    <row r="160" spans="1:15" x14ac:dyDescent="0.35">
      <c r="A160" s="51" t="s">
        <v>1508</v>
      </c>
      <c r="B160" s="51" t="s">
        <v>545</v>
      </c>
      <c r="C160" s="51" t="s">
        <v>1509</v>
      </c>
      <c r="D160" s="51" t="s">
        <v>1510</v>
      </c>
      <c r="E160" s="51" t="s">
        <v>545</v>
      </c>
      <c r="F160" s="51" t="s">
        <v>545</v>
      </c>
      <c r="G160" s="51">
        <v>100</v>
      </c>
      <c r="H160" s="51">
        <v>379</v>
      </c>
      <c r="I160" s="51" t="s">
        <v>545</v>
      </c>
      <c r="J160" s="51" t="s">
        <v>545</v>
      </c>
      <c r="K160" s="51" t="s">
        <v>545</v>
      </c>
      <c r="L160" s="68" t="s">
        <v>1511</v>
      </c>
      <c r="M160" s="31"/>
      <c r="N160" s="31"/>
      <c r="O160" s="31"/>
    </row>
    <row r="161" spans="1:15" x14ac:dyDescent="0.35">
      <c r="A161" s="51" t="s">
        <v>1512</v>
      </c>
      <c r="B161" s="51" t="s">
        <v>1513</v>
      </c>
      <c r="C161" s="51" t="s">
        <v>1514</v>
      </c>
      <c r="D161" s="51" t="s">
        <v>1515</v>
      </c>
      <c r="E161" s="51" t="s">
        <v>1516</v>
      </c>
      <c r="F161" s="51" t="s">
        <v>545</v>
      </c>
      <c r="G161" s="51">
        <v>100</v>
      </c>
      <c r="H161" s="51">
        <v>213</v>
      </c>
      <c r="I161" s="51" t="s">
        <v>556</v>
      </c>
      <c r="J161" s="51" t="s">
        <v>850</v>
      </c>
      <c r="K161" s="51" t="s">
        <v>851</v>
      </c>
      <c r="L161" s="68" t="s">
        <v>1517</v>
      </c>
      <c r="M161" s="31"/>
      <c r="N161" s="31"/>
      <c r="O161" s="31"/>
    </row>
    <row r="162" spans="1:15" x14ac:dyDescent="0.35">
      <c r="A162" s="51" t="s">
        <v>1518</v>
      </c>
      <c r="B162" s="51" t="s">
        <v>1519</v>
      </c>
      <c r="C162" s="51" t="s">
        <v>1520</v>
      </c>
      <c r="D162" s="51" t="s">
        <v>1521</v>
      </c>
      <c r="E162" s="51" t="s">
        <v>545</v>
      </c>
      <c r="F162" s="51" t="s">
        <v>545</v>
      </c>
      <c r="G162" s="51">
        <v>100</v>
      </c>
      <c r="H162" s="51">
        <v>156</v>
      </c>
      <c r="I162" s="51" t="s">
        <v>545</v>
      </c>
      <c r="J162" s="51" t="s">
        <v>545</v>
      </c>
      <c r="K162" s="51" t="s">
        <v>545</v>
      </c>
      <c r="L162" s="68" t="s">
        <v>1522</v>
      </c>
      <c r="M162" s="31"/>
      <c r="N162" s="31"/>
      <c r="O162" s="31"/>
    </row>
    <row r="163" spans="1:15" x14ac:dyDescent="0.35">
      <c r="A163" s="51" t="s">
        <v>1523</v>
      </c>
      <c r="B163" s="51" t="s">
        <v>1524</v>
      </c>
      <c r="C163" s="51" t="s">
        <v>1525</v>
      </c>
      <c r="D163" s="51" t="s">
        <v>1526</v>
      </c>
      <c r="E163" s="51" t="s">
        <v>1527</v>
      </c>
      <c r="F163" s="51" t="s">
        <v>545</v>
      </c>
      <c r="G163" s="51">
        <v>100</v>
      </c>
      <c r="H163" s="51">
        <v>320</v>
      </c>
      <c r="I163" s="51" t="s">
        <v>556</v>
      </c>
      <c r="J163" s="51" t="s">
        <v>1268</v>
      </c>
      <c r="K163" s="51" t="s">
        <v>1528</v>
      </c>
      <c r="L163" s="68" t="s">
        <v>1529</v>
      </c>
      <c r="M163" s="31"/>
      <c r="N163" s="31"/>
      <c r="O163" s="31"/>
    </row>
    <row r="164" spans="1:15" x14ac:dyDescent="0.35">
      <c r="A164" s="51" t="s">
        <v>1530</v>
      </c>
      <c r="B164" s="51" t="s">
        <v>1531</v>
      </c>
      <c r="C164" s="51" t="s">
        <v>1532</v>
      </c>
      <c r="D164" s="51" t="s">
        <v>1533</v>
      </c>
      <c r="E164" s="51" t="s">
        <v>545</v>
      </c>
      <c r="F164" s="51" t="s">
        <v>545</v>
      </c>
      <c r="G164" s="51">
        <v>100</v>
      </c>
      <c r="H164" s="51">
        <v>296</v>
      </c>
      <c r="I164" s="51" t="s">
        <v>545</v>
      </c>
      <c r="J164" s="51" t="s">
        <v>545</v>
      </c>
      <c r="K164" s="51" t="s">
        <v>545</v>
      </c>
      <c r="L164" s="68" t="s">
        <v>1534</v>
      </c>
      <c r="M164" s="31"/>
      <c r="N164" s="31"/>
      <c r="O164" s="31"/>
    </row>
    <row r="165" spans="1:15" x14ac:dyDescent="0.35">
      <c r="A165" s="51" t="s">
        <v>1535</v>
      </c>
      <c r="B165" s="51" t="s">
        <v>1536</v>
      </c>
      <c r="C165" s="51" t="s">
        <v>1537</v>
      </c>
      <c r="D165" s="51" t="s">
        <v>1538</v>
      </c>
      <c r="E165" s="51" t="s">
        <v>1539</v>
      </c>
      <c r="F165" s="51" t="s">
        <v>545</v>
      </c>
      <c r="G165" s="51">
        <v>100</v>
      </c>
      <c r="H165" s="51">
        <v>243</v>
      </c>
      <c r="I165" s="51" t="s">
        <v>545</v>
      </c>
      <c r="J165" s="51" t="s">
        <v>545</v>
      </c>
      <c r="K165" s="51" t="s">
        <v>545</v>
      </c>
      <c r="L165" s="68" t="s">
        <v>1540</v>
      </c>
      <c r="M165" s="31"/>
      <c r="N165" s="31"/>
      <c r="O165" s="31"/>
    </row>
    <row r="166" spans="1:15" x14ac:dyDescent="0.35">
      <c r="A166" s="51" t="s">
        <v>1541</v>
      </c>
      <c r="B166" s="51" t="s">
        <v>1542</v>
      </c>
      <c r="C166" s="51" t="s">
        <v>1543</v>
      </c>
      <c r="D166" s="51" t="s">
        <v>1544</v>
      </c>
      <c r="E166" s="51" t="s">
        <v>1545</v>
      </c>
      <c r="F166" s="51" t="s">
        <v>545</v>
      </c>
      <c r="G166" s="51">
        <v>100</v>
      </c>
      <c r="H166" s="51">
        <v>739</v>
      </c>
      <c r="I166" s="51" t="s">
        <v>608</v>
      </c>
      <c r="J166" s="51" t="s">
        <v>707</v>
      </c>
      <c r="K166" s="51" t="s">
        <v>953</v>
      </c>
      <c r="L166" s="68" t="s">
        <v>1546</v>
      </c>
      <c r="M166" s="31"/>
      <c r="N166" s="31"/>
      <c r="O166" s="31"/>
    </row>
    <row r="167" spans="1:15" x14ac:dyDescent="0.35">
      <c r="A167" s="51" t="s">
        <v>1547</v>
      </c>
      <c r="B167" s="51" t="s">
        <v>1548</v>
      </c>
      <c r="C167" s="51" t="s">
        <v>1549</v>
      </c>
      <c r="D167" s="51" t="s">
        <v>1550</v>
      </c>
      <c r="E167" s="51" t="s">
        <v>545</v>
      </c>
      <c r="F167" s="51" t="s">
        <v>545</v>
      </c>
      <c r="G167" s="51">
        <v>98.6</v>
      </c>
      <c r="H167" s="51">
        <v>148</v>
      </c>
      <c r="I167" s="51" t="s">
        <v>545</v>
      </c>
      <c r="J167" s="51" t="s">
        <v>545</v>
      </c>
      <c r="K167" s="51" t="s">
        <v>545</v>
      </c>
      <c r="L167" s="68" t="s">
        <v>1551</v>
      </c>
      <c r="M167" s="31"/>
      <c r="N167" s="31"/>
      <c r="O167" s="31"/>
    </row>
    <row r="168" spans="1:15" x14ac:dyDescent="0.35">
      <c r="A168" s="51" t="s">
        <v>1552</v>
      </c>
      <c r="B168" s="51" t="s">
        <v>1553</v>
      </c>
      <c r="C168" s="51" t="s">
        <v>1554</v>
      </c>
      <c r="D168" s="51" t="s">
        <v>1555</v>
      </c>
      <c r="E168" s="51" t="s">
        <v>1556</v>
      </c>
      <c r="F168" s="51" t="s">
        <v>545</v>
      </c>
      <c r="G168" s="51">
        <v>97.3</v>
      </c>
      <c r="H168" s="51">
        <v>148</v>
      </c>
      <c r="I168" s="51" t="s">
        <v>594</v>
      </c>
      <c r="J168" s="51" t="s">
        <v>1135</v>
      </c>
      <c r="K168" s="51" t="s">
        <v>1557</v>
      </c>
      <c r="L168" s="68" t="s">
        <v>1558</v>
      </c>
      <c r="M168" s="31"/>
      <c r="N168" s="31"/>
      <c r="O168" s="31"/>
    </row>
    <row r="169" spans="1:15" x14ac:dyDescent="0.35">
      <c r="A169" s="51" t="s">
        <v>1559</v>
      </c>
      <c r="B169" s="51" t="s">
        <v>1560</v>
      </c>
      <c r="C169" s="51" t="s">
        <v>1561</v>
      </c>
      <c r="D169" s="51" t="s">
        <v>1562</v>
      </c>
      <c r="E169" s="51" t="s">
        <v>1563</v>
      </c>
      <c r="F169" s="51" t="s">
        <v>545</v>
      </c>
      <c r="G169" s="51">
        <v>100</v>
      </c>
      <c r="H169" s="51">
        <v>298</v>
      </c>
      <c r="I169" s="51" t="s">
        <v>545</v>
      </c>
      <c r="J169" s="51" t="s">
        <v>545</v>
      </c>
      <c r="K169" s="51" t="s">
        <v>545</v>
      </c>
      <c r="L169" s="68" t="s">
        <v>1564</v>
      </c>
      <c r="M169" s="31"/>
      <c r="N169" s="31"/>
      <c r="O169" s="31"/>
    </row>
    <row r="170" spans="1:15" x14ac:dyDescent="0.35">
      <c r="A170" s="51" t="s">
        <v>1565</v>
      </c>
      <c r="B170" s="51" t="s">
        <v>1566</v>
      </c>
      <c r="C170" s="51" t="s">
        <v>1567</v>
      </c>
      <c r="D170" s="51" t="s">
        <v>1568</v>
      </c>
      <c r="E170" s="51" t="s">
        <v>874</v>
      </c>
      <c r="F170" s="51" t="s">
        <v>545</v>
      </c>
      <c r="G170" s="51">
        <v>100</v>
      </c>
      <c r="H170" s="51">
        <v>178</v>
      </c>
      <c r="I170" s="51" t="s">
        <v>608</v>
      </c>
      <c r="J170" s="51" t="s">
        <v>707</v>
      </c>
      <c r="K170" s="51" t="s">
        <v>708</v>
      </c>
      <c r="L170" s="68" t="s">
        <v>1569</v>
      </c>
      <c r="M170" s="31"/>
      <c r="N170" s="31"/>
      <c r="O170" s="31"/>
    </row>
    <row r="171" spans="1:15" x14ac:dyDescent="0.35">
      <c r="A171" s="51" t="s">
        <v>1570</v>
      </c>
      <c r="B171" s="51" t="s">
        <v>1571</v>
      </c>
      <c r="C171" s="51" t="s">
        <v>1572</v>
      </c>
      <c r="D171" s="51" t="s">
        <v>1573</v>
      </c>
      <c r="E171" s="51" t="s">
        <v>545</v>
      </c>
      <c r="F171" s="51" t="s">
        <v>545</v>
      </c>
      <c r="G171" s="51">
        <v>100</v>
      </c>
      <c r="H171" s="51">
        <v>435</v>
      </c>
      <c r="I171" s="51" t="s">
        <v>545</v>
      </c>
      <c r="J171" s="51" t="s">
        <v>545</v>
      </c>
      <c r="K171" s="51" t="s">
        <v>545</v>
      </c>
      <c r="L171" s="68" t="s">
        <v>1574</v>
      </c>
      <c r="M171" s="31"/>
      <c r="N171" s="31"/>
      <c r="O171" s="31"/>
    </row>
    <row r="172" spans="1:15" x14ac:dyDescent="0.35">
      <c r="A172" s="51" t="s">
        <v>1575</v>
      </c>
      <c r="B172" s="51" t="s">
        <v>1576</v>
      </c>
      <c r="C172" s="51" t="s">
        <v>1577</v>
      </c>
      <c r="D172" s="51" t="s">
        <v>1578</v>
      </c>
      <c r="E172" s="51" t="s">
        <v>1579</v>
      </c>
      <c r="F172" s="51" t="s">
        <v>1580</v>
      </c>
      <c r="G172" s="51">
        <v>100</v>
      </c>
      <c r="H172" s="51">
        <v>366</v>
      </c>
      <c r="I172" s="51" t="s">
        <v>556</v>
      </c>
      <c r="J172" s="51" t="s">
        <v>1254</v>
      </c>
      <c r="K172" s="51" t="s">
        <v>1581</v>
      </c>
      <c r="L172" s="68" t="s">
        <v>1582</v>
      </c>
      <c r="M172" s="31"/>
      <c r="N172" s="31"/>
      <c r="O172" s="31"/>
    </row>
    <row r="173" spans="1:15" x14ac:dyDescent="0.35">
      <c r="A173" s="51" t="s">
        <v>1583</v>
      </c>
      <c r="B173" s="51" t="s">
        <v>1584</v>
      </c>
      <c r="C173" s="51" t="s">
        <v>1585</v>
      </c>
      <c r="D173" s="51" t="s">
        <v>1586</v>
      </c>
      <c r="E173" s="51" t="s">
        <v>1579</v>
      </c>
      <c r="F173" s="51" t="s">
        <v>1580</v>
      </c>
      <c r="G173" s="51">
        <v>99.8</v>
      </c>
      <c r="H173" s="51">
        <v>529</v>
      </c>
      <c r="I173" s="51" t="s">
        <v>556</v>
      </c>
      <c r="J173" s="51" t="s">
        <v>1254</v>
      </c>
      <c r="K173" s="51" t="s">
        <v>1581</v>
      </c>
      <c r="L173" s="68" t="s">
        <v>1587</v>
      </c>
      <c r="M173" s="31"/>
      <c r="N173" s="31"/>
      <c r="O173" s="31"/>
    </row>
    <row r="174" spans="1:15" x14ac:dyDescent="0.35">
      <c r="A174" s="51" t="s">
        <v>1588</v>
      </c>
      <c r="B174" s="51" t="s">
        <v>1589</v>
      </c>
      <c r="C174" s="51" t="s">
        <v>1590</v>
      </c>
      <c r="D174" s="51" t="s">
        <v>1591</v>
      </c>
      <c r="E174" s="51" t="s">
        <v>1592</v>
      </c>
      <c r="F174" s="51" t="s">
        <v>1580</v>
      </c>
      <c r="G174" s="51">
        <v>100</v>
      </c>
      <c r="H174" s="51">
        <v>237</v>
      </c>
      <c r="I174" s="51" t="s">
        <v>608</v>
      </c>
      <c r="J174" s="51" t="s">
        <v>707</v>
      </c>
      <c r="K174" s="51" t="s">
        <v>708</v>
      </c>
      <c r="L174" s="68" t="s">
        <v>1593</v>
      </c>
      <c r="M174" s="31"/>
      <c r="N174" s="31"/>
      <c r="O174" s="31"/>
    </row>
    <row r="175" spans="1:15" x14ac:dyDescent="0.35">
      <c r="A175" s="51" t="s">
        <v>1594</v>
      </c>
      <c r="B175" s="51" t="s">
        <v>1595</v>
      </c>
      <c r="C175" s="51" t="s">
        <v>1596</v>
      </c>
      <c r="D175" s="51" t="s">
        <v>1597</v>
      </c>
      <c r="E175" s="51" t="s">
        <v>1598</v>
      </c>
      <c r="F175" s="51" t="s">
        <v>1580</v>
      </c>
      <c r="G175" s="51">
        <v>100</v>
      </c>
      <c r="H175" s="51">
        <v>206</v>
      </c>
      <c r="I175" s="51" t="s">
        <v>608</v>
      </c>
      <c r="J175" s="51" t="s">
        <v>707</v>
      </c>
      <c r="K175" s="51" t="s">
        <v>708</v>
      </c>
      <c r="L175" s="68" t="s">
        <v>1599</v>
      </c>
      <c r="M175" s="31"/>
      <c r="N175" s="31"/>
      <c r="O175" s="31"/>
    </row>
    <row r="176" spans="1:15" x14ac:dyDescent="0.35">
      <c r="A176" s="51" t="s">
        <v>1600</v>
      </c>
      <c r="B176" s="51" t="s">
        <v>1601</v>
      </c>
      <c r="C176" s="51" t="s">
        <v>1602</v>
      </c>
      <c r="D176" s="51" t="s">
        <v>1603</v>
      </c>
      <c r="E176" s="51" t="s">
        <v>1604</v>
      </c>
      <c r="F176" s="51" t="s">
        <v>545</v>
      </c>
      <c r="G176" s="51">
        <v>100</v>
      </c>
      <c r="H176" s="51">
        <v>306</v>
      </c>
      <c r="I176" s="51" t="s">
        <v>608</v>
      </c>
      <c r="J176" s="51" t="s">
        <v>1605</v>
      </c>
      <c r="K176" s="51" t="s">
        <v>1606</v>
      </c>
      <c r="L176" s="68" t="s">
        <v>1607</v>
      </c>
      <c r="M176" s="31"/>
      <c r="N176" s="31"/>
      <c r="O176" s="31"/>
    </row>
    <row r="177" spans="1:15" x14ac:dyDescent="0.35">
      <c r="A177" s="51" t="s">
        <v>1608</v>
      </c>
      <c r="B177" s="51" t="s">
        <v>1609</v>
      </c>
      <c r="C177" s="51" t="s">
        <v>1610</v>
      </c>
      <c r="D177" s="51" t="s">
        <v>1611</v>
      </c>
      <c r="E177" s="51" t="s">
        <v>545</v>
      </c>
      <c r="F177" s="51" t="s">
        <v>1612</v>
      </c>
      <c r="G177" s="51">
        <v>100</v>
      </c>
      <c r="H177" s="51">
        <v>387</v>
      </c>
      <c r="I177" s="51" t="s">
        <v>556</v>
      </c>
      <c r="J177" s="51" t="s">
        <v>1613</v>
      </c>
      <c r="K177" s="51" t="s">
        <v>1614</v>
      </c>
      <c r="L177" s="68" t="s">
        <v>1615</v>
      </c>
      <c r="M177" s="31"/>
      <c r="N177" s="31"/>
      <c r="O177" s="31"/>
    </row>
    <row r="178" spans="1:15" x14ac:dyDescent="0.35">
      <c r="A178" s="51" t="s">
        <v>1616</v>
      </c>
      <c r="B178" s="51" t="s">
        <v>1617</v>
      </c>
      <c r="C178" s="51" t="s">
        <v>1618</v>
      </c>
      <c r="D178" s="51" t="s">
        <v>1619</v>
      </c>
      <c r="E178" s="51" t="s">
        <v>1620</v>
      </c>
      <c r="F178" s="51" t="s">
        <v>545</v>
      </c>
      <c r="G178" s="51">
        <v>100</v>
      </c>
      <c r="H178" s="51">
        <v>256</v>
      </c>
      <c r="I178" s="51" t="s">
        <v>608</v>
      </c>
      <c r="J178" s="51" t="s">
        <v>1100</v>
      </c>
      <c r="K178" s="51" t="s">
        <v>1621</v>
      </c>
      <c r="L178" s="68" t="s">
        <v>1622</v>
      </c>
      <c r="M178" s="31"/>
      <c r="N178" s="31"/>
      <c r="O178" s="31"/>
    </row>
    <row r="179" spans="1:15" x14ac:dyDescent="0.35">
      <c r="A179" s="51" t="s">
        <v>1623</v>
      </c>
      <c r="B179" s="51" t="s">
        <v>1624</v>
      </c>
      <c r="C179" s="51" t="s">
        <v>1625</v>
      </c>
      <c r="D179" s="51" t="s">
        <v>1626</v>
      </c>
      <c r="E179" s="51" t="s">
        <v>545</v>
      </c>
      <c r="F179" s="51" t="s">
        <v>545</v>
      </c>
      <c r="G179" s="51">
        <v>100</v>
      </c>
      <c r="H179" s="51">
        <v>229</v>
      </c>
      <c r="I179" s="51" t="s">
        <v>545</v>
      </c>
      <c r="J179" s="51" t="s">
        <v>545</v>
      </c>
      <c r="K179" s="51" t="s">
        <v>545</v>
      </c>
      <c r="L179" s="68" t="s">
        <v>1627</v>
      </c>
      <c r="M179" s="31"/>
      <c r="N179" s="31"/>
      <c r="O179" s="31"/>
    </row>
    <row r="180" spans="1:15" x14ac:dyDescent="0.35">
      <c r="A180" s="51" t="s">
        <v>1628</v>
      </c>
      <c r="B180" s="51" t="s">
        <v>1624</v>
      </c>
      <c r="C180" s="51" t="s">
        <v>1625</v>
      </c>
      <c r="D180" s="51" t="s">
        <v>1626</v>
      </c>
      <c r="E180" s="51" t="s">
        <v>545</v>
      </c>
      <c r="F180" s="51" t="s">
        <v>545</v>
      </c>
      <c r="G180" s="51">
        <v>100</v>
      </c>
      <c r="H180" s="51">
        <v>114</v>
      </c>
      <c r="I180" s="51" t="s">
        <v>545</v>
      </c>
      <c r="J180" s="51" t="s">
        <v>545</v>
      </c>
      <c r="K180" s="51" t="s">
        <v>545</v>
      </c>
      <c r="L180" s="68" t="s">
        <v>1627</v>
      </c>
      <c r="M180" s="31"/>
      <c r="N180" s="31"/>
      <c r="O180" s="31"/>
    </row>
    <row r="181" spans="1:15" x14ac:dyDescent="0.35">
      <c r="A181" s="51" t="s">
        <v>1629</v>
      </c>
      <c r="B181" s="51" t="s">
        <v>1630</v>
      </c>
      <c r="C181" s="51" t="s">
        <v>1631</v>
      </c>
      <c r="D181" s="51" t="s">
        <v>1632</v>
      </c>
      <c r="E181" s="51" t="s">
        <v>1439</v>
      </c>
      <c r="F181" s="51" t="s">
        <v>545</v>
      </c>
      <c r="G181" s="51">
        <v>99.2</v>
      </c>
      <c r="H181" s="51">
        <v>128</v>
      </c>
      <c r="I181" s="51" t="s">
        <v>594</v>
      </c>
      <c r="J181" s="51" t="s">
        <v>595</v>
      </c>
      <c r="K181" s="51" t="s">
        <v>1440</v>
      </c>
      <c r="L181" s="68" t="s">
        <v>1633</v>
      </c>
      <c r="M181" s="31"/>
      <c r="N181" s="31"/>
      <c r="O181" s="31"/>
    </row>
    <row r="182" spans="1:15" x14ac:dyDescent="0.35">
      <c r="A182" s="51" t="s">
        <v>1634</v>
      </c>
      <c r="B182" s="51" t="s">
        <v>1635</v>
      </c>
      <c r="C182" s="51" t="s">
        <v>1636</v>
      </c>
      <c r="D182" s="51" t="s">
        <v>1637</v>
      </c>
      <c r="E182" s="51" t="s">
        <v>1638</v>
      </c>
      <c r="F182" s="51" t="s">
        <v>584</v>
      </c>
      <c r="G182" s="51">
        <v>99.8</v>
      </c>
      <c r="H182" s="51">
        <v>552</v>
      </c>
      <c r="I182" s="51" t="s">
        <v>585</v>
      </c>
      <c r="J182" s="51" t="s">
        <v>586</v>
      </c>
      <c r="K182" s="51" t="s">
        <v>587</v>
      </c>
      <c r="L182" s="68" t="s">
        <v>1639</v>
      </c>
      <c r="M182" s="31"/>
      <c r="N182" s="31"/>
      <c r="O182" s="31"/>
    </row>
    <row r="183" spans="1:15" x14ac:dyDescent="0.35">
      <c r="A183" s="51" t="s">
        <v>1640</v>
      </c>
      <c r="B183" s="51" t="s">
        <v>1641</v>
      </c>
      <c r="C183" s="51" t="s">
        <v>1642</v>
      </c>
      <c r="D183" s="51" t="s">
        <v>1643</v>
      </c>
      <c r="E183" s="51" t="s">
        <v>545</v>
      </c>
      <c r="F183" s="51" t="s">
        <v>545</v>
      </c>
      <c r="G183" s="51">
        <v>60.1</v>
      </c>
      <c r="H183" s="51">
        <v>441</v>
      </c>
      <c r="I183" s="51" t="s">
        <v>545</v>
      </c>
      <c r="J183" s="51" t="s">
        <v>545</v>
      </c>
      <c r="K183" s="51" t="s">
        <v>545</v>
      </c>
      <c r="L183" s="68" t="s">
        <v>1644</v>
      </c>
      <c r="M183" s="31"/>
      <c r="N183" s="31"/>
      <c r="O183" s="31"/>
    </row>
    <row r="184" spans="1:15" x14ac:dyDescent="0.35">
      <c r="A184" s="51" t="s">
        <v>1645</v>
      </c>
      <c r="B184" s="51" t="s">
        <v>1646</v>
      </c>
      <c r="C184" s="51" t="s">
        <v>1647</v>
      </c>
      <c r="D184" s="51" t="s">
        <v>1648</v>
      </c>
      <c r="E184" s="51" t="s">
        <v>1649</v>
      </c>
      <c r="F184" s="51" t="s">
        <v>545</v>
      </c>
      <c r="G184" s="51">
        <v>98.7</v>
      </c>
      <c r="H184" s="51">
        <v>232</v>
      </c>
      <c r="I184" s="51" t="s">
        <v>545</v>
      </c>
      <c r="J184" s="51" t="s">
        <v>545</v>
      </c>
      <c r="K184" s="51" t="s">
        <v>545</v>
      </c>
      <c r="L184" s="68" t="s">
        <v>1650</v>
      </c>
      <c r="M184" s="31"/>
      <c r="N184" s="31"/>
      <c r="O184" s="31"/>
    </row>
    <row r="185" spans="1:15" x14ac:dyDescent="0.35">
      <c r="A185" s="51" t="s">
        <v>1651</v>
      </c>
      <c r="B185" s="51" t="s">
        <v>1652</v>
      </c>
      <c r="C185" s="51" t="s">
        <v>1653</v>
      </c>
      <c r="D185" s="51" t="s">
        <v>1654</v>
      </c>
      <c r="E185" s="51" t="s">
        <v>1655</v>
      </c>
      <c r="F185" s="51" t="s">
        <v>545</v>
      </c>
      <c r="G185" s="51">
        <v>99.8</v>
      </c>
      <c r="H185" s="51">
        <v>413</v>
      </c>
      <c r="I185" s="51" t="s">
        <v>545</v>
      </c>
      <c r="J185" s="51" t="s">
        <v>545</v>
      </c>
      <c r="K185" s="51" t="s">
        <v>545</v>
      </c>
      <c r="L185" s="68" t="s">
        <v>1656</v>
      </c>
      <c r="M185" s="31"/>
      <c r="N185" s="31"/>
      <c r="O185" s="31"/>
    </row>
    <row r="186" spans="1:15" x14ac:dyDescent="0.35">
      <c r="A186" s="51" t="s">
        <v>1657</v>
      </c>
      <c r="B186" s="51" t="s">
        <v>1658</v>
      </c>
      <c r="C186" s="51" t="s">
        <v>1659</v>
      </c>
      <c r="D186" s="51" t="s">
        <v>1660</v>
      </c>
      <c r="E186" s="51" t="s">
        <v>1661</v>
      </c>
      <c r="F186" s="51" t="s">
        <v>744</v>
      </c>
      <c r="G186" s="51">
        <v>98.8</v>
      </c>
      <c r="H186" s="51">
        <v>431</v>
      </c>
      <c r="I186" s="51" t="s">
        <v>594</v>
      </c>
      <c r="J186" s="51" t="s">
        <v>649</v>
      </c>
      <c r="K186" s="51" t="s">
        <v>745</v>
      </c>
      <c r="L186" s="68" t="s">
        <v>1662</v>
      </c>
      <c r="M186" s="31"/>
      <c r="N186" s="31"/>
      <c r="O186" s="31"/>
    </row>
    <row r="187" spans="1:15" x14ac:dyDescent="0.35">
      <c r="A187" s="51" t="s">
        <v>1663</v>
      </c>
      <c r="B187" s="51" t="s">
        <v>1664</v>
      </c>
      <c r="C187" s="51" t="s">
        <v>1665</v>
      </c>
      <c r="D187" s="51" t="s">
        <v>1666</v>
      </c>
      <c r="E187" s="51" t="s">
        <v>1667</v>
      </c>
      <c r="F187" s="51" t="s">
        <v>744</v>
      </c>
      <c r="G187" s="51">
        <v>100</v>
      </c>
      <c r="H187" s="51">
        <v>590</v>
      </c>
      <c r="I187" s="51" t="s">
        <v>594</v>
      </c>
      <c r="J187" s="51" t="s">
        <v>649</v>
      </c>
      <c r="K187" s="51" t="s">
        <v>745</v>
      </c>
      <c r="L187" s="68" t="s">
        <v>1668</v>
      </c>
      <c r="M187" s="31"/>
      <c r="N187" s="31"/>
      <c r="O187" s="31"/>
    </row>
    <row r="188" spans="1:15" x14ac:dyDescent="0.35">
      <c r="A188" s="51" t="s">
        <v>1669</v>
      </c>
      <c r="B188" s="51" t="s">
        <v>1670</v>
      </c>
      <c r="C188" s="51" t="s">
        <v>1671</v>
      </c>
      <c r="D188" s="51" t="s">
        <v>1672</v>
      </c>
      <c r="E188" s="51" t="s">
        <v>545</v>
      </c>
      <c r="F188" s="51" t="s">
        <v>545</v>
      </c>
      <c r="G188" s="51">
        <v>99.8</v>
      </c>
      <c r="H188" s="51">
        <v>455</v>
      </c>
      <c r="I188" s="51" t="s">
        <v>545</v>
      </c>
      <c r="J188" s="51" t="s">
        <v>545</v>
      </c>
      <c r="K188" s="51" t="s">
        <v>545</v>
      </c>
      <c r="L188" s="68" t="s">
        <v>1673</v>
      </c>
      <c r="M188" s="31"/>
      <c r="N188" s="31"/>
      <c r="O188" s="31"/>
    </row>
    <row r="189" spans="1:15" x14ac:dyDescent="0.35">
      <c r="A189" s="51" t="s">
        <v>1674</v>
      </c>
      <c r="B189" s="51" t="s">
        <v>1675</v>
      </c>
      <c r="C189" s="51" t="s">
        <v>1676</v>
      </c>
      <c r="D189" s="51" t="s">
        <v>1677</v>
      </c>
      <c r="E189" s="51" t="s">
        <v>1678</v>
      </c>
      <c r="F189" s="51" t="s">
        <v>1127</v>
      </c>
      <c r="G189" s="51">
        <v>100</v>
      </c>
      <c r="H189" s="51">
        <v>325</v>
      </c>
      <c r="I189" s="51" t="s">
        <v>556</v>
      </c>
      <c r="J189" s="51" t="s">
        <v>1613</v>
      </c>
      <c r="K189" s="51" t="s">
        <v>1614</v>
      </c>
      <c r="L189" s="68" t="s">
        <v>1679</v>
      </c>
      <c r="M189" s="31"/>
      <c r="N189" s="31"/>
      <c r="O189" s="31"/>
    </row>
    <row r="190" spans="1:15" x14ac:dyDescent="0.35">
      <c r="A190" s="51" t="s">
        <v>1680</v>
      </c>
      <c r="B190" s="51" t="s">
        <v>1681</v>
      </c>
      <c r="C190" s="51" t="s">
        <v>1682</v>
      </c>
      <c r="D190" s="51" t="s">
        <v>1683</v>
      </c>
      <c r="E190" s="51" t="s">
        <v>1684</v>
      </c>
      <c r="F190" s="51" t="s">
        <v>545</v>
      </c>
      <c r="G190" s="51">
        <v>100</v>
      </c>
      <c r="H190" s="51">
        <v>178</v>
      </c>
      <c r="I190" s="51" t="s">
        <v>608</v>
      </c>
      <c r="J190" s="51" t="s">
        <v>707</v>
      </c>
      <c r="K190" s="51" t="s">
        <v>953</v>
      </c>
      <c r="L190" s="68" t="s">
        <v>1685</v>
      </c>
      <c r="M190" s="31"/>
      <c r="N190" s="31"/>
      <c r="O190" s="31"/>
    </row>
    <row r="191" spans="1:15" ht="25.75" x14ac:dyDescent="0.35">
      <c r="A191" s="51" t="s">
        <v>1686</v>
      </c>
      <c r="B191" s="51" t="s">
        <v>1687</v>
      </c>
      <c r="C191" s="51" t="s">
        <v>1688</v>
      </c>
      <c r="D191" s="51" t="s">
        <v>1689</v>
      </c>
      <c r="E191" s="51" t="s">
        <v>1690</v>
      </c>
      <c r="F191" s="51" t="s">
        <v>1691</v>
      </c>
      <c r="G191" s="51">
        <v>100</v>
      </c>
      <c r="H191" s="51">
        <v>219</v>
      </c>
      <c r="I191" s="51" t="s">
        <v>556</v>
      </c>
      <c r="J191" s="51" t="s">
        <v>1613</v>
      </c>
      <c r="K191" s="51" t="s">
        <v>1692</v>
      </c>
      <c r="L191" s="68" t="s">
        <v>1693</v>
      </c>
      <c r="M191" s="31"/>
      <c r="N191" s="31"/>
      <c r="O191" s="31"/>
    </row>
    <row r="192" spans="1:15" x14ac:dyDescent="0.35">
      <c r="A192" s="51" t="s">
        <v>1694</v>
      </c>
      <c r="B192" s="51" t="s">
        <v>1695</v>
      </c>
      <c r="C192" s="51" t="s">
        <v>1696</v>
      </c>
      <c r="D192" s="51" t="s">
        <v>1697</v>
      </c>
      <c r="E192" s="51" t="s">
        <v>1698</v>
      </c>
      <c r="F192" s="51" t="s">
        <v>545</v>
      </c>
      <c r="G192" s="51">
        <v>100</v>
      </c>
      <c r="H192" s="51">
        <v>380</v>
      </c>
      <c r="I192" s="51" t="s">
        <v>984</v>
      </c>
      <c r="J192" s="51" t="s">
        <v>1699</v>
      </c>
      <c r="K192" s="51" t="s">
        <v>1700</v>
      </c>
      <c r="L192" s="68" t="s">
        <v>1701</v>
      </c>
      <c r="M192" s="31"/>
      <c r="N192" s="31"/>
      <c r="O192" s="31"/>
    </row>
    <row r="193" spans="1:15" x14ac:dyDescent="0.35">
      <c r="A193" s="51" t="s">
        <v>1702</v>
      </c>
      <c r="B193" s="51" t="s">
        <v>1703</v>
      </c>
      <c r="C193" s="51" t="s">
        <v>1704</v>
      </c>
      <c r="D193" s="51" t="s">
        <v>1705</v>
      </c>
      <c r="E193" s="51" t="s">
        <v>1706</v>
      </c>
      <c r="F193" s="51" t="s">
        <v>545</v>
      </c>
      <c r="G193" s="51">
        <v>100</v>
      </c>
      <c r="H193" s="51">
        <v>375</v>
      </c>
      <c r="I193" s="51" t="s">
        <v>594</v>
      </c>
      <c r="J193" s="51" t="s">
        <v>1135</v>
      </c>
      <c r="K193" s="51" t="s">
        <v>1707</v>
      </c>
      <c r="L193" s="68" t="s">
        <v>1708</v>
      </c>
      <c r="M193" s="31"/>
      <c r="N193" s="31"/>
      <c r="O193" s="31"/>
    </row>
    <row r="194" spans="1:15" x14ac:dyDescent="0.35">
      <c r="A194" s="51" t="s">
        <v>1709</v>
      </c>
      <c r="B194" s="51" t="s">
        <v>1710</v>
      </c>
      <c r="C194" s="51" t="s">
        <v>1711</v>
      </c>
      <c r="D194" s="51" t="s">
        <v>1712</v>
      </c>
      <c r="E194" s="51" t="s">
        <v>545</v>
      </c>
      <c r="F194" s="51" t="s">
        <v>545</v>
      </c>
      <c r="G194" s="51">
        <v>100</v>
      </c>
      <c r="H194" s="51">
        <v>863</v>
      </c>
      <c r="I194" s="51" t="s">
        <v>1713</v>
      </c>
      <c r="J194" s="51" t="s">
        <v>1714</v>
      </c>
      <c r="K194" s="51" t="s">
        <v>1715</v>
      </c>
      <c r="L194" s="68" t="s">
        <v>1716</v>
      </c>
      <c r="M194" s="31"/>
      <c r="N194" s="31"/>
      <c r="O194" s="31"/>
    </row>
    <row r="195" spans="1:15" x14ac:dyDescent="0.35">
      <c r="A195" s="51" t="s">
        <v>1717</v>
      </c>
      <c r="B195" s="51" t="s">
        <v>1718</v>
      </c>
      <c r="C195" s="51" t="s">
        <v>1719</v>
      </c>
      <c r="D195" s="51" t="s">
        <v>1720</v>
      </c>
      <c r="E195" s="51" t="s">
        <v>751</v>
      </c>
      <c r="F195" s="51" t="s">
        <v>752</v>
      </c>
      <c r="G195" s="51">
        <v>100</v>
      </c>
      <c r="H195" s="51">
        <v>1097</v>
      </c>
      <c r="I195" s="51" t="s">
        <v>753</v>
      </c>
      <c r="J195" s="51" t="s">
        <v>754</v>
      </c>
      <c r="K195" s="51" t="s">
        <v>755</v>
      </c>
      <c r="L195" s="68" t="s">
        <v>756</v>
      </c>
      <c r="M195" s="31"/>
      <c r="N195" s="31"/>
      <c r="O195" s="31"/>
    </row>
    <row r="196" spans="1:15" x14ac:dyDescent="0.35">
      <c r="A196" s="51" t="s">
        <v>1721</v>
      </c>
      <c r="B196" s="51" t="s">
        <v>1722</v>
      </c>
      <c r="C196" s="51" t="s">
        <v>1723</v>
      </c>
      <c r="D196" s="51" t="s">
        <v>1724</v>
      </c>
      <c r="E196" s="51" t="s">
        <v>1725</v>
      </c>
      <c r="F196" s="51" t="s">
        <v>670</v>
      </c>
      <c r="G196" s="51">
        <v>100</v>
      </c>
      <c r="H196" s="51">
        <v>320</v>
      </c>
      <c r="I196" s="51" t="s">
        <v>1726</v>
      </c>
      <c r="J196" s="51" t="s">
        <v>1727</v>
      </c>
      <c r="K196" s="51" t="s">
        <v>1728</v>
      </c>
      <c r="L196" s="68" t="s">
        <v>1729</v>
      </c>
      <c r="M196" s="31"/>
      <c r="N196" s="31"/>
      <c r="O196" s="31"/>
    </row>
    <row r="197" spans="1:15" x14ac:dyDescent="0.35">
      <c r="A197" s="51" t="s">
        <v>1730</v>
      </c>
      <c r="B197" s="51" t="s">
        <v>1731</v>
      </c>
      <c r="C197" s="51" t="s">
        <v>1732</v>
      </c>
      <c r="D197" s="51" t="s">
        <v>1733</v>
      </c>
      <c r="E197" s="51" t="s">
        <v>1734</v>
      </c>
      <c r="F197" s="51" t="s">
        <v>670</v>
      </c>
      <c r="G197" s="51">
        <v>100</v>
      </c>
      <c r="H197" s="51">
        <v>586</v>
      </c>
      <c r="I197" s="51" t="s">
        <v>1735</v>
      </c>
      <c r="J197" s="51" t="s">
        <v>1736</v>
      </c>
      <c r="K197" s="51" t="s">
        <v>1737</v>
      </c>
      <c r="L197" s="68" t="s">
        <v>1738</v>
      </c>
      <c r="M197" s="31"/>
      <c r="N197" s="31"/>
      <c r="O197" s="31"/>
    </row>
    <row r="198" spans="1:15" x14ac:dyDescent="0.35">
      <c r="A198" s="51" t="s">
        <v>1739</v>
      </c>
      <c r="B198" s="51" t="s">
        <v>1740</v>
      </c>
      <c r="C198" s="51" t="s">
        <v>1741</v>
      </c>
      <c r="D198" s="51" t="s">
        <v>1742</v>
      </c>
      <c r="E198" s="51" t="s">
        <v>1743</v>
      </c>
      <c r="F198" s="51" t="s">
        <v>545</v>
      </c>
      <c r="G198" s="51">
        <v>99.7</v>
      </c>
      <c r="H198" s="51">
        <v>328</v>
      </c>
      <c r="I198" s="51" t="s">
        <v>565</v>
      </c>
      <c r="J198" s="51" t="s">
        <v>1744</v>
      </c>
      <c r="K198" s="51" t="s">
        <v>1745</v>
      </c>
      <c r="L198" s="68" t="s">
        <v>1746</v>
      </c>
      <c r="M198" s="31"/>
      <c r="N198" s="31"/>
      <c r="O198" s="31"/>
    </row>
    <row r="199" spans="1:15" x14ac:dyDescent="0.35">
      <c r="A199" s="51" t="s">
        <v>1747</v>
      </c>
      <c r="B199" s="51" t="s">
        <v>1748</v>
      </c>
      <c r="C199" s="51" t="s">
        <v>1749</v>
      </c>
      <c r="D199" s="51" t="s">
        <v>1750</v>
      </c>
      <c r="E199" s="51" t="s">
        <v>1751</v>
      </c>
      <c r="F199" s="51" t="s">
        <v>545</v>
      </c>
      <c r="G199" s="51">
        <v>99.3</v>
      </c>
      <c r="H199" s="51">
        <v>140</v>
      </c>
      <c r="I199" s="51" t="s">
        <v>545</v>
      </c>
      <c r="J199" s="51" t="s">
        <v>545</v>
      </c>
      <c r="K199" s="51" t="s">
        <v>545</v>
      </c>
      <c r="L199" s="68" t="s">
        <v>1752</v>
      </c>
      <c r="M199" s="31"/>
      <c r="N199" s="31"/>
      <c r="O199" s="31"/>
    </row>
    <row r="200" spans="1:15" x14ac:dyDescent="0.35">
      <c r="A200" s="51" t="s">
        <v>1753</v>
      </c>
      <c r="B200" s="51" t="s">
        <v>1754</v>
      </c>
      <c r="C200" s="51" t="s">
        <v>1755</v>
      </c>
      <c r="D200" s="51" t="s">
        <v>1756</v>
      </c>
      <c r="E200" s="51" t="s">
        <v>1757</v>
      </c>
      <c r="F200" s="51" t="s">
        <v>545</v>
      </c>
      <c r="G200" s="51">
        <v>99.2</v>
      </c>
      <c r="H200" s="51">
        <v>663</v>
      </c>
      <c r="I200" s="51" t="s">
        <v>1351</v>
      </c>
      <c r="J200" s="51" t="s">
        <v>1758</v>
      </c>
      <c r="K200" s="51" t="s">
        <v>1759</v>
      </c>
      <c r="L200" s="68" t="s">
        <v>1760</v>
      </c>
      <c r="M200" s="31"/>
      <c r="N200" s="31"/>
      <c r="O200" s="31"/>
    </row>
    <row r="201" spans="1:15" x14ac:dyDescent="0.35">
      <c r="A201" s="51" t="s">
        <v>1761</v>
      </c>
      <c r="B201" s="51" t="s">
        <v>1762</v>
      </c>
      <c r="C201" s="51" t="s">
        <v>1763</v>
      </c>
      <c r="D201" s="51" t="s">
        <v>1764</v>
      </c>
      <c r="E201" s="51" t="s">
        <v>545</v>
      </c>
      <c r="F201" s="51" t="s">
        <v>545</v>
      </c>
      <c r="G201" s="51">
        <v>100</v>
      </c>
      <c r="H201" s="51">
        <v>430</v>
      </c>
      <c r="I201" s="51" t="s">
        <v>545</v>
      </c>
      <c r="J201" s="51" t="s">
        <v>545</v>
      </c>
      <c r="K201" s="51" t="s">
        <v>545</v>
      </c>
      <c r="L201" s="68" t="s">
        <v>1765</v>
      </c>
      <c r="M201" s="31"/>
      <c r="N201" s="31"/>
      <c r="O201" s="31"/>
    </row>
    <row r="202" spans="1:15" x14ac:dyDescent="0.35">
      <c r="A202" s="51" t="s">
        <v>1766</v>
      </c>
      <c r="B202" s="51" t="s">
        <v>1767</v>
      </c>
      <c r="C202" s="51" t="s">
        <v>1768</v>
      </c>
      <c r="D202" s="51" t="s">
        <v>1769</v>
      </c>
      <c r="E202" s="51" t="s">
        <v>1770</v>
      </c>
      <c r="F202" s="51" t="s">
        <v>545</v>
      </c>
      <c r="G202" s="51">
        <v>100</v>
      </c>
      <c r="H202" s="51">
        <v>401</v>
      </c>
      <c r="I202" s="51" t="s">
        <v>608</v>
      </c>
      <c r="J202" s="51" t="s">
        <v>1605</v>
      </c>
      <c r="K202" s="51" t="s">
        <v>1606</v>
      </c>
      <c r="L202" s="68" t="s">
        <v>1771</v>
      </c>
      <c r="M202" s="31"/>
      <c r="N202" s="31"/>
      <c r="O202" s="31"/>
    </row>
    <row r="203" spans="1:15" x14ac:dyDescent="0.35">
      <c r="A203" s="51" t="s">
        <v>1772</v>
      </c>
      <c r="B203" s="51" t="s">
        <v>1773</v>
      </c>
      <c r="C203" s="51" t="s">
        <v>1774</v>
      </c>
      <c r="D203" s="51" t="s">
        <v>1775</v>
      </c>
      <c r="E203" s="51" t="s">
        <v>1776</v>
      </c>
      <c r="F203" s="51" t="s">
        <v>1777</v>
      </c>
      <c r="G203" s="51">
        <v>100</v>
      </c>
      <c r="H203" s="51">
        <v>301</v>
      </c>
      <c r="I203" s="51" t="s">
        <v>608</v>
      </c>
      <c r="J203" s="51" t="s">
        <v>656</v>
      </c>
      <c r="K203" s="51" t="s">
        <v>1778</v>
      </c>
      <c r="L203" s="68" t="s">
        <v>1779</v>
      </c>
      <c r="M203" s="31"/>
      <c r="N203" s="31"/>
      <c r="O203" s="31"/>
    </row>
    <row r="204" spans="1:15" x14ac:dyDescent="0.35">
      <c r="A204" s="51" t="s">
        <v>1780</v>
      </c>
      <c r="B204" s="51" t="s">
        <v>1781</v>
      </c>
      <c r="C204" s="51" t="s">
        <v>1782</v>
      </c>
      <c r="D204" s="51" t="s">
        <v>1783</v>
      </c>
      <c r="E204" s="51" t="s">
        <v>1784</v>
      </c>
      <c r="F204" s="51" t="s">
        <v>545</v>
      </c>
      <c r="G204" s="51">
        <v>100</v>
      </c>
      <c r="H204" s="51">
        <v>328</v>
      </c>
      <c r="I204" s="51" t="s">
        <v>608</v>
      </c>
      <c r="J204" s="51" t="s">
        <v>609</v>
      </c>
      <c r="K204" s="51" t="s">
        <v>610</v>
      </c>
      <c r="L204" s="68" t="s">
        <v>1785</v>
      </c>
      <c r="M204" s="31"/>
      <c r="N204" s="31"/>
      <c r="O204" s="31"/>
    </row>
    <row r="205" spans="1:15" x14ac:dyDescent="0.35">
      <c r="A205" s="51" t="s">
        <v>1786</v>
      </c>
      <c r="B205" s="51" t="s">
        <v>1787</v>
      </c>
      <c r="C205" s="51" t="s">
        <v>1788</v>
      </c>
      <c r="D205" s="51" t="s">
        <v>1789</v>
      </c>
      <c r="E205" s="51" t="s">
        <v>545</v>
      </c>
      <c r="F205" s="51" t="s">
        <v>545</v>
      </c>
      <c r="G205" s="51">
        <v>100</v>
      </c>
      <c r="H205" s="51">
        <v>586</v>
      </c>
      <c r="I205" s="51" t="s">
        <v>1790</v>
      </c>
      <c r="J205" s="51" t="s">
        <v>1791</v>
      </c>
      <c r="K205" s="51" t="s">
        <v>1792</v>
      </c>
      <c r="L205" s="68" t="s">
        <v>1793</v>
      </c>
      <c r="M205" s="31"/>
      <c r="N205" s="31"/>
      <c r="O205" s="31"/>
    </row>
    <row r="206" spans="1:15" x14ac:dyDescent="0.35">
      <c r="A206" s="51" t="s">
        <v>1794</v>
      </c>
      <c r="B206" s="51" t="s">
        <v>1795</v>
      </c>
      <c r="C206" s="51" t="s">
        <v>1796</v>
      </c>
      <c r="D206" s="51" t="s">
        <v>1797</v>
      </c>
      <c r="E206" s="51" t="s">
        <v>545</v>
      </c>
      <c r="F206" s="51" t="s">
        <v>545</v>
      </c>
      <c r="G206" s="51">
        <v>100</v>
      </c>
      <c r="H206" s="51">
        <v>574</v>
      </c>
      <c r="I206" s="51" t="s">
        <v>1790</v>
      </c>
      <c r="J206" s="51" t="s">
        <v>1791</v>
      </c>
      <c r="K206" s="51" t="s">
        <v>1792</v>
      </c>
      <c r="L206" s="68" t="s">
        <v>1798</v>
      </c>
      <c r="M206" s="31"/>
      <c r="N206" s="31"/>
      <c r="O206" s="31"/>
    </row>
    <row r="207" spans="1:15" x14ac:dyDescent="0.35">
      <c r="A207" s="51" t="s">
        <v>1799</v>
      </c>
      <c r="B207" s="51" t="s">
        <v>1800</v>
      </c>
      <c r="C207" s="51" t="s">
        <v>1801</v>
      </c>
      <c r="D207" s="51" t="s">
        <v>1802</v>
      </c>
      <c r="E207" s="51" t="s">
        <v>1803</v>
      </c>
      <c r="F207" s="51" t="s">
        <v>1804</v>
      </c>
      <c r="G207" s="51">
        <v>100</v>
      </c>
      <c r="H207" s="51">
        <v>338</v>
      </c>
      <c r="I207" s="51" t="s">
        <v>727</v>
      </c>
      <c r="J207" s="51" t="s">
        <v>1805</v>
      </c>
      <c r="K207" s="51" t="s">
        <v>1806</v>
      </c>
      <c r="L207" s="68" t="s">
        <v>1807</v>
      </c>
      <c r="M207" s="31"/>
      <c r="N207" s="31"/>
      <c r="O207" s="31"/>
    </row>
    <row r="208" spans="1:15" x14ac:dyDescent="0.35">
      <c r="A208" s="51" t="s">
        <v>1808</v>
      </c>
      <c r="B208" s="51" t="s">
        <v>1809</v>
      </c>
      <c r="C208" s="51" t="s">
        <v>1810</v>
      </c>
      <c r="D208" s="51" t="s">
        <v>1811</v>
      </c>
      <c r="E208" s="51" t="s">
        <v>1803</v>
      </c>
      <c r="F208" s="51" t="s">
        <v>1804</v>
      </c>
      <c r="G208" s="51">
        <v>100</v>
      </c>
      <c r="H208" s="51">
        <v>438</v>
      </c>
      <c r="I208" s="51" t="s">
        <v>727</v>
      </c>
      <c r="J208" s="51" t="s">
        <v>1805</v>
      </c>
      <c r="K208" s="51" t="s">
        <v>1806</v>
      </c>
      <c r="L208" s="68" t="s">
        <v>1812</v>
      </c>
      <c r="M208" s="31"/>
      <c r="N208" s="31"/>
      <c r="O208" s="31"/>
    </row>
    <row r="209" spans="1:15" x14ac:dyDescent="0.35">
      <c r="A209" s="51" t="s">
        <v>1813</v>
      </c>
      <c r="B209" s="51" t="s">
        <v>1814</v>
      </c>
      <c r="C209" s="51" t="s">
        <v>1815</v>
      </c>
      <c r="D209" s="51" t="s">
        <v>1816</v>
      </c>
      <c r="E209" s="51" t="s">
        <v>1817</v>
      </c>
      <c r="F209" s="51" t="s">
        <v>545</v>
      </c>
      <c r="G209" s="51">
        <v>100</v>
      </c>
      <c r="H209" s="51">
        <v>336</v>
      </c>
      <c r="I209" s="51" t="s">
        <v>585</v>
      </c>
      <c r="J209" s="51" t="s">
        <v>1818</v>
      </c>
      <c r="K209" s="51" t="s">
        <v>1819</v>
      </c>
      <c r="L209" s="68" t="s">
        <v>1820</v>
      </c>
      <c r="M209" s="31"/>
      <c r="N209" s="31"/>
      <c r="O209" s="31"/>
    </row>
    <row r="210" spans="1:15" x14ac:dyDescent="0.35">
      <c r="A210" s="51" t="s">
        <v>1821</v>
      </c>
      <c r="B210" s="51" t="s">
        <v>1822</v>
      </c>
      <c r="C210" s="51" t="s">
        <v>1823</v>
      </c>
      <c r="D210" s="51" t="s">
        <v>1824</v>
      </c>
      <c r="E210" s="51" t="s">
        <v>1825</v>
      </c>
      <c r="F210" s="51" t="s">
        <v>744</v>
      </c>
      <c r="G210" s="51">
        <v>100</v>
      </c>
      <c r="H210" s="51">
        <v>931</v>
      </c>
      <c r="I210" s="51" t="s">
        <v>594</v>
      </c>
      <c r="J210" s="51" t="s">
        <v>649</v>
      </c>
      <c r="K210" s="51" t="s">
        <v>745</v>
      </c>
      <c r="L210" s="68" t="s">
        <v>1826</v>
      </c>
      <c r="M210" s="31"/>
      <c r="N210" s="31"/>
      <c r="O210" s="31"/>
    </row>
    <row r="211" spans="1:15" x14ac:dyDescent="0.35">
      <c r="A211" s="51" t="s">
        <v>1827</v>
      </c>
      <c r="B211" s="51" t="s">
        <v>1828</v>
      </c>
      <c r="C211" s="51" t="s">
        <v>1829</v>
      </c>
      <c r="D211" s="51" t="s">
        <v>1830</v>
      </c>
      <c r="E211" s="51" t="s">
        <v>545</v>
      </c>
      <c r="F211" s="51" t="s">
        <v>545</v>
      </c>
      <c r="G211" s="51">
        <v>100</v>
      </c>
      <c r="H211" s="51">
        <v>255</v>
      </c>
      <c r="I211" s="51" t="s">
        <v>545</v>
      </c>
      <c r="J211" s="51" t="s">
        <v>545</v>
      </c>
      <c r="K211" s="51" t="s">
        <v>545</v>
      </c>
      <c r="L211" s="68" t="s">
        <v>1831</v>
      </c>
      <c r="M211" s="31"/>
      <c r="N211" s="31"/>
      <c r="O211" s="31"/>
    </row>
    <row r="212" spans="1:15" x14ac:dyDescent="0.35">
      <c r="A212" s="51" t="s">
        <v>1832</v>
      </c>
      <c r="B212" s="51" t="s">
        <v>1833</v>
      </c>
      <c r="C212" s="51" t="s">
        <v>1834</v>
      </c>
      <c r="D212" s="51" t="s">
        <v>1835</v>
      </c>
      <c r="E212" s="51" t="s">
        <v>545</v>
      </c>
      <c r="F212" s="51" t="s">
        <v>545</v>
      </c>
      <c r="G212" s="51">
        <v>100</v>
      </c>
      <c r="H212" s="51">
        <v>64</v>
      </c>
      <c r="I212" s="51" t="s">
        <v>545</v>
      </c>
      <c r="J212" s="51" t="s">
        <v>545</v>
      </c>
      <c r="K212" s="51" t="s">
        <v>545</v>
      </c>
      <c r="L212" s="68" t="s">
        <v>550</v>
      </c>
      <c r="M212" s="31"/>
      <c r="N212" s="31"/>
      <c r="O212" s="31"/>
    </row>
    <row r="213" spans="1:15" x14ac:dyDescent="0.35">
      <c r="A213" s="51" t="s">
        <v>1836</v>
      </c>
      <c r="B213" s="51" t="s">
        <v>1837</v>
      </c>
      <c r="C213" s="51" t="s">
        <v>1838</v>
      </c>
      <c r="D213" s="51" t="s">
        <v>1839</v>
      </c>
      <c r="E213" s="51" t="s">
        <v>545</v>
      </c>
      <c r="F213" s="51" t="s">
        <v>545</v>
      </c>
      <c r="G213" s="51">
        <v>99.3</v>
      </c>
      <c r="H213" s="51">
        <v>150</v>
      </c>
      <c r="I213" s="51" t="s">
        <v>545</v>
      </c>
      <c r="J213" s="51" t="s">
        <v>545</v>
      </c>
      <c r="K213" s="51" t="s">
        <v>545</v>
      </c>
      <c r="L213" s="68" t="s">
        <v>1840</v>
      </c>
      <c r="M213" s="31"/>
      <c r="N213" s="31"/>
      <c r="O213" s="31"/>
    </row>
    <row r="214" spans="1:15" x14ac:dyDescent="0.35">
      <c r="A214" s="51" t="s">
        <v>1841</v>
      </c>
      <c r="B214" s="51" t="s">
        <v>1842</v>
      </c>
      <c r="C214" s="51" t="s">
        <v>1843</v>
      </c>
      <c r="D214" s="51" t="s">
        <v>1844</v>
      </c>
      <c r="E214" s="51" t="s">
        <v>545</v>
      </c>
      <c r="F214" s="51" t="s">
        <v>545</v>
      </c>
      <c r="G214" s="51">
        <v>100</v>
      </c>
      <c r="H214" s="51">
        <v>419</v>
      </c>
      <c r="I214" s="51" t="s">
        <v>1152</v>
      </c>
      <c r="J214" s="51" t="s">
        <v>1153</v>
      </c>
      <c r="K214" s="51" t="s">
        <v>1154</v>
      </c>
      <c r="L214" s="68" t="s">
        <v>1845</v>
      </c>
      <c r="M214" s="31"/>
      <c r="N214" s="31"/>
      <c r="O214" s="31"/>
    </row>
    <row r="215" spans="1:15" x14ac:dyDescent="0.35">
      <c r="A215" s="51" t="s">
        <v>1846</v>
      </c>
      <c r="B215" s="51" t="s">
        <v>1847</v>
      </c>
      <c r="C215" s="51" t="s">
        <v>1848</v>
      </c>
      <c r="D215" s="51" t="s">
        <v>1849</v>
      </c>
      <c r="E215" s="51" t="s">
        <v>545</v>
      </c>
      <c r="F215" s="51" t="s">
        <v>545</v>
      </c>
      <c r="G215" s="51">
        <v>100</v>
      </c>
      <c r="H215" s="51">
        <v>465</v>
      </c>
      <c r="I215" s="51" t="s">
        <v>1152</v>
      </c>
      <c r="J215" s="51" t="s">
        <v>1153</v>
      </c>
      <c r="K215" s="51" t="s">
        <v>1154</v>
      </c>
      <c r="L215" s="68" t="s">
        <v>1850</v>
      </c>
      <c r="M215" s="31"/>
      <c r="N215" s="31"/>
      <c r="O215" s="31"/>
    </row>
    <row r="216" spans="1:15" x14ac:dyDescent="0.35">
      <c r="A216" s="51" t="s">
        <v>1851</v>
      </c>
      <c r="B216" s="51" t="s">
        <v>1852</v>
      </c>
      <c r="C216" s="51" t="s">
        <v>1853</v>
      </c>
      <c r="D216" s="51" t="s">
        <v>1854</v>
      </c>
      <c r="E216" s="51" t="s">
        <v>545</v>
      </c>
      <c r="F216" s="51" t="s">
        <v>545</v>
      </c>
      <c r="G216" s="51">
        <v>99.6</v>
      </c>
      <c r="H216" s="51">
        <v>283</v>
      </c>
      <c r="I216" s="51" t="s">
        <v>1152</v>
      </c>
      <c r="J216" s="51" t="s">
        <v>1153</v>
      </c>
      <c r="K216" s="51" t="s">
        <v>1154</v>
      </c>
      <c r="L216" s="68" t="s">
        <v>1209</v>
      </c>
      <c r="M216" s="31"/>
      <c r="N216" s="31"/>
      <c r="O216" s="31"/>
    </row>
    <row r="217" spans="1:15" ht="38.6" x14ac:dyDescent="0.35">
      <c r="A217" s="51" t="s">
        <v>1855</v>
      </c>
      <c r="B217" s="51" t="s">
        <v>1856</v>
      </c>
      <c r="C217" s="51" t="s">
        <v>1857</v>
      </c>
      <c r="D217" s="51" t="s">
        <v>1858</v>
      </c>
      <c r="E217" s="51" t="s">
        <v>1859</v>
      </c>
      <c r="F217" s="51" t="s">
        <v>545</v>
      </c>
      <c r="G217" s="51">
        <v>99.7</v>
      </c>
      <c r="H217" s="51">
        <v>365</v>
      </c>
      <c r="I217" s="51" t="s">
        <v>1860</v>
      </c>
      <c r="J217" s="51" t="s">
        <v>1861</v>
      </c>
      <c r="K217" s="51" t="s">
        <v>1862</v>
      </c>
      <c r="L217" s="68" t="s">
        <v>1863</v>
      </c>
      <c r="M217" s="31"/>
      <c r="N217" s="31"/>
      <c r="O217" s="31"/>
    </row>
    <row r="218" spans="1:15" x14ac:dyDescent="0.35">
      <c r="A218" s="51" t="s">
        <v>1864</v>
      </c>
      <c r="B218" s="51" t="s">
        <v>1865</v>
      </c>
      <c r="C218" s="51" t="s">
        <v>1866</v>
      </c>
      <c r="D218" s="51" t="s">
        <v>1867</v>
      </c>
      <c r="E218" s="51" t="s">
        <v>1868</v>
      </c>
      <c r="F218" s="51" t="s">
        <v>545</v>
      </c>
      <c r="G218" s="51">
        <v>99.8</v>
      </c>
      <c r="H218" s="51">
        <v>458</v>
      </c>
      <c r="I218" s="51" t="s">
        <v>556</v>
      </c>
      <c r="J218" s="51" t="s">
        <v>1869</v>
      </c>
      <c r="K218" s="51" t="s">
        <v>1870</v>
      </c>
      <c r="L218" s="68" t="s">
        <v>1871</v>
      </c>
      <c r="M218" s="31"/>
      <c r="N218" s="31"/>
      <c r="O218" s="31"/>
    </row>
    <row r="219" spans="1:15" x14ac:dyDescent="0.35">
      <c r="A219" s="51" t="s">
        <v>1872</v>
      </c>
      <c r="B219" s="51" t="s">
        <v>1873</v>
      </c>
      <c r="C219" s="51" t="s">
        <v>1874</v>
      </c>
      <c r="D219" s="51" t="s">
        <v>1875</v>
      </c>
      <c r="E219" s="51" t="s">
        <v>1876</v>
      </c>
      <c r="F219" s="51" t="s">
        <v>545</v>
      </c>
      <c r="G219" s="51">
        <v>100</v>
      </c>
      <c r="H219" s="51">
        <v>322</v>
      </c>
      <c r="I219" s="51" t="s">
        <v>1877</v>
      </c>
      <c r="J219" s="51" t="s">
        <v>1878</v>
      </c>
      <c r="K219" s="51" t="s">
        <v>1879</v>
      </c>
      <c r="L219" s="68" t="s">
        <v>1880</v>
      </c>
      <c r="M219" s="31"/>
      <c r="N219" s="31"/>
      <c r="O219" s="31"/>
    </row>
    <row r="220" spans="1:15" x14ac:dyDescent="0.35">
      <c r="A220" s="51" t="s">
        <v>1881</v>
      </c>
      <c r="B220" s="51" t="s">
        <v>1882</v>
      </c>
      <c r="C220" s="51" t="s">
        <v>1883</v>
      </c>
      <c r="D220" s="51" t="s">
        <v>1884</v>
      </c>
      <c r="E220" s="51" t="s">
        <v>545</v>
      </c>
      <c r="F220" s="51" t="s">
        <v>545</v>
      </c>
      <c r="G220" s="51">
        <v>99.9</v>
      </c>
      <c r="H220" s="51">
        <v>718</v>
      </c>
      <c r="I220" s="51" t="s">
        <v>608</v>
      </c>
      <c r="J220" s="51" t="s">
        <v>1885</v>
      </c>
      <c r="K220" s="51" t="s">
        <v>1886</v>
      </c>
      <c r="L220" s="68" t="s">
        <v>1887</v>
      </c>
      <c r="M220" s="31"/>
      <c r="N220" s="31"/>
      <c r="O220" s="31"/>
    </row>
    <row r="221" spans="1:15" x14ac:dyDescent="0.35">
      <c r="A221" s="51" t="s">
        <v>1888</v>
      </c>
      <c r="B221" s="51" t="s">
        <v>1889</v>
      </c>
      <c r="C221" s="51" t="s">
        <v>1890</v>
      </c>
      <c r="D221" s="51" t="s">
        <v>1891</v>
      </c>
      <c r="E221" s="51" t="s">
        <v>1892</v>
      </c>
      <c r="F221" s="51" t="s">
        <v>545</v>
      </c>
      <c r="G221" s="51">
        <v>100</v>
      </c>
      <c r="H221" s="51">
        <v>314</v>
      </c>
      <c r="I221" s="51" t="s">
        <v>545</v>
      </c>
      <c r="J221" s="51" t="s">
        <v>545</v>
      </c>
      <c r="K221" s="51" t="s">
        <v>545</v>
      </c>
      <c r="L221" s="68" t="s">
        <v>1893</v>
      </c>
      <c r="M221" s="31"/>
      <c r="N221" s="31"/>
      <c r="O221" s="31"/>
    </row>
    <row r="222" spans="1:15" x14ac:dyDescent="0.35">
      <c r="A222" s="51" t="s">
        <v>1894</v>
      </c>
      <c r="B222" s="51" t="s">
        <v>1895</v>
      </c>
      <c r="C222" s="51" t="s">
        <v>1896</v>
      </c>
      <c r="D222" s="51" t="s">
        <v>1897</v>
      </c>
      <c r="E222" s="51" t="s">
        <v>545</v>
      </c>
      <c r="F222" s="51" t="s">
        <v>545</v>
      </c>
      <c r="G222" s="51">
        <v>100</v>
      </c>
      <c r="H222" s="51">
        <v>143</v>
      </c>
      <c r="I222" s="51" t="s">
        <v>545</v>
      </c>
      <c r="J222" s="51" t="s">
        <v>545</v>
      </c>
      <c r="K222" s="51" t="s">
        <v>545</v>
      </c>
      <c r="L222" s="68" t="s">
        <v>1898</v>
      </c>
      <c r="M222" s="31"/>
      <c r="N222" s="31"/>
      <c r="O222" s="31"/>
    </row>
    <row r="223" spans="1:15" x14ac:dyDescent="0.35">
      <c r="A223" s="51" t="s">
        <v>1899</v>
      </c>
      <c r="B223" s="51" t="s">
        <v>1900</v>
      </c>
      <c r="C223" s="51" t="s">
        <v>1901</v>
      </c>
      <c r="D223" s="51" t="s">
        <v>1902</v>
      </c>
      <c r="E223" s="51" t="s">
        <v>1903</v>
      </c>
      <c r="F223" s="51" t="s">
        <v>1127</v>
      </c>
      <c r="G223" s="51">
        <v>100</v>
      </c>
      <c r="H223" s="51">
        <v>398</v>
      </c>
      <c r="I223" s="51" t="s">
        <v>1904</v>
      </c>
      <c r="J223" s="51" t="s">
        <v>1905</v>
      </c>
      <c r="K223" s="51" t="s">
        <v>1906</v>
      </c>
      <c r="L223" s="68" t="s">
        <v>1907</v>
      </c>
      <c r="M223" s="31"/>
      <c r="N223" s="31"/>
      <c r="O223" s="31"/>
    </row>
    <row r="224" spans="1:15" x14ac:dyDescent="0.35">
      <c r="A224" s="51" t="s">
        <v>1908</v>
      </c>
      <c r="B224" s="51" t="s">
        <v>545</v>
      </c>
      <c r="C224" s="51" t="s">
        <v>1909</v>
      </c>
      <c r="D224" s="51" t="s">
        <v>637</v>
      </c>
      <c r="E224" s="51" t="s">
        <v>545</v>
      </c>
      <c r="F224" s="51" t="s">
        <v>545</v>
      </c>
      <c r="G224" s="51">
        <v>100</v>
      </c>
      <c r="H224" s="51">
        <v>311</v>
      </c>
      <c r="I224" s="51" t="s">
        <v>545</v>
      </c>
      <c r="J224" s="51" t="s">
        <v>545</v>
      </c>
      <c r="K224" s="51" t="s">
        <v>545</v>
      </c>
      <c r="L224" s="68" t="s">
        <v>1910</v>
      </c>
      <c r="M224" s="31"/>
      <c r="N224" s="31"/>
      <c r="O224" s="31"/>
    </row>
    <row r="225" spans="1:15" x14ac:dyDescent="0.35">
      <c r="A225" s="51" t="s">
        <v>1911</v>
      </c>
      <c r="B225" s="51" t="s">
        <v>545</v>
      </c>
      <c r="C225" s="51" t="s">
        <v>1912</v>
      </c>
      <c r="D225" s="51" t="s">
        <v>1913</v>
      </c>
      <c r="E225" s="51" t="s">
        <v>545</v>
      </c>
      <c r="F225" s="51" t="s">
        <v>827</v>
      </c>
      <c r="G225" s="51">
        <v>99.6</v>
      </c>
      <c r="H225" s="51">
        <v>285</v>
      </c>
      <c r="I225" s="51" t="s">
        <v>545</v>
      </c>
      <c r="J225" s="51" t="s">
        <v>545</v>
      </c>
      <c r="K225" s="51" t="s">
        <v>545</v>
      </c>
      <c r="L225" s="68" t="s">
        <v>1914</v>
      </c>
      <c r="M225" s="31"/>
      <c r="N225" s="31"/>
      <c r="O225" s="31"/>
    </row>
    <row r="226" spans="1:15" x14ac:dyDescent="0.35">
      <c r="A226" s="51" t="s">
        <v>1915</v>
      </c>
      <c r="B226" s="51" t="s">
        <v>545</v>
      </c>
      <c r="C226" s="51" t="s">
        <v>830</v>
      </c>
      <c r="D226" s="51" t="s">
        <v>831</v>
      </c>
      <c r="E226" s="51" t="s">
        <v>832</v>
      </c>
      <c r="F226" s="51" t="s">
        <v>827</v>
      </c>
      <c r="G226" s="51">
        <v>100</v>
      </c>
      <c r="H226" s="51">
        <v>212</v>
      </c>
      <c r="I226" s="51" t="s">
        <v>545</v>
      </c>
      <c r="J226" s="51" t="s">
        <v>545</v>
      </c>
      <c r="K226" s="51" t="s">
        <v>545</v>
      </c>
      <c r="L226" s="68" t="s">
        <v>1916</v>
      </c>
      <c r="M226" s="31"/>
      <c r="N226" s="31"/>
      <c r="O226" s="31"/>
    </row>
    <row r="227" spans="1:15" x14ac:dyDescent="0.35">
      <c r="A227" s="51" t="s">
        <v>1917</v>
      </c>
      <c r="B227" s="51" t="s">
        <v>545</v>
      </c>
      <c r="C227" s="51" t="s">
        <v>825</v>
      </c>
      <c r="D227" s="51" t="s">
        <v>826</v>
      </c>
      <c r="E227" s="51" t="s">
        <v>545</v>
      </c>
      <c r="F227" s="51" t="s">
        <v>827</v>
      </c>
      <c r="G227" s="51">
        <v>100</v>
      </c>
      <c r="H227" s="51">
        <v>213</v>
      </c>
      <c r="I227" s="51" t="s">
        <v>545</v>
      </c>
      <c r="J227" s="51" t="s">
        <v>545</v>
      </c>
      <c r="K227" s="51" t="s">
        <v>545</v>
      </c>
      <c r="L227" s="68" t="s">
        <v>1918</v>
      </c>
      <c r="M227" s="31"/>
      <c r="N227" s="31"/>
      <c r="O227" s="31"/>
    </row>
    <row r="228" spans="1:15" x14ac:dyDescent="0.35">
      <c r="A228" s="51" t="s">
        <v>1919</v>
      </c>
      <c r="B228" s="51" t="s">
        <v>1920</v>
      </c>
      <c r="C228" s="51" t="s">
        <v>1921</v>
      </c>
      <c r="D228" s="51" t="s">
        <v>1922</v>
      </c>
      <c r="E228" s="51" t="s">
        <v>545</v>
      </c>
      <c r="F228" s="51" t="s">
        <v>545</v>
      </c>
      <c r="G228" s="51">
        <v>100</v>
      </c>
      <c r="H228" s="51">
        <v>267</v>
      </c>
      <c r="I228" s="51" t="s">
        <v>545</v>
      </c>
      <c r="J228" s="51" t="s">
        <v>545</v>
      </c>
      <c r="K228" s="51" t="s">
        <v>545</v>
      </c>
      <c r="L228" s="68" t="s">
        <v>1923</v>
      </c>
      <c r="M228" s="31"/>
      <c r="N228" s="31"/>
      <c r="O228" s="31"/>
    </row>
    <row r="229" spans="1:15" x14ac:dyDescent="0.35">
      <c r="A229" s="51" t="s">
        <v>1924</v>
      </c>
      <c r="B229" s="51" t="s">
        <v>1925</v>
      </c>
      <c r="C229" s="51" t="s">
        <v>1926</v>
      </c>
      <c r="D229" s="51" t="s">
        <v>1927</v>
      </c>
      <c r="E229" s="51" t="s">
        <v>545</v>
      </c>
      <c r="F229" s="51" t="s">
        <v>545</v>
      </c>
      <c r="G229" s="51">
        <v>100</v>
      </c>
      <c r="H229" s="51">
        <v>223</v>
      </c>
      <c r="I229" s="51" t="s">
        <v>545</v>
      </c>
      <c r="J229" s="51" t="s">
        <v>545</v>
      </c>
      <c r="K229" s="51" t="s">
        <v>545</v>
      </c>
      <c r="L229" s="68" t="s">
        <v>1928</v>
      </c>
      <c r="M229" s="31"/>
      <c r="N229" s="31"/>
      <c r="O229" s="31"/>
    </row>
    <row r="230" spans="1:15" x14ac:dyDescent="0.35">
      <c r="A230" s="51" t="s">
        <v>1929</v>
      </c>
      <c r="B230" s="51" t="s">
        <v>1930</v>
      </c>
      <c r="C230" s="51" t="s">
        <v>1931</v>
      </c>
      <c r="D230" s="51" t="s">
        <v>1932</v>
      </c>
      <c r="E230" s="51" t="s">
        <v>545</v>
      </c>
      <c r="F230" s="51" t="s">
        <v>545</v>
      </c>
      <c r="G230" s="51">
        <v>100</v>
      </c>
      <c r="H230" s="51">
        <v>170</v>
      </c>
      <c r="I230" s="51" t="s">
        <v>545</v>
      </c>
      <c r="J230" s="51" t="s">
        <v>545</v>
      </c>
      <c r="K230" s="51" t="s">
        <v>545</v>
      </c>
      <c r="L230" s="68" t="s">
        <v>1933</v>
      </c>
      <c r="M230" s="31"/>
      <c r="N230" s="31"/>
      <c r="O230" s="31"/>
    </row>
    <row r="231" spans="1:15" x14ac:dyDescent="0.35">
      <c r="A231" s="51" t="s">
        <v>1934</v>
      </c>
      <c r="B231" s="51" t="s">
        <v>1935</v>
      </c>
      <c r="C231" s="51" t="s">
        <v>1936</v>
      </c>
      <c r="D231" s="51" t="s">
        <v>1937</v>
      </c>
      <c r="E231" s="51" t="s">
        <v>545</v>
      </c>
      <c r="F231" s="51" t="s">
        <v>545</v>
      </c>
      <c r="G231" s="51">
        <v>100</v>
      </c>
      <c r="H231" s="51">
        <v>284</v>
      </c>
      <c r="I231" s="51" t="s">
        <v>545</v>
      </c>
      <c r="J231" s="51" t="s">
        <v>545</v>
      </c>
      <c r="K231" s="51" t="s">
        <v>545</v>
      </c>
      <c r="L231" s="68" t="s">
        <v>1938</v>
      </c>
      <c r="M231" s="31"/>
      <c r="N231" s="31"/>
      <c r="O231" s="31"/>
    </row>
    <row r="232" spans="1:15" x14ac:dyDescent="0.35">
      <c r="A232" s="51" t="s">
        <v>1939</v>
      </c>
      <c r="B232" s="51" t="s">
        <v>929</v>
      </c>
      <c r="C232" s="51" t="s">
        <v>930</v>
      </c>
      <c r="D232" s="51" t="s">
        <v>931</v>
      </c>
      <c r="E232" s="51" t="s">
        <v>545</v>
      </c>
      <c r="F232" s="51" t="s">
        <v>545</v>
      </c>
      <c r="G232" s="51">
        <v>100</v>
      </c>
      <c r="H232" s="51">
        <v>335</v>
      </c>
      <c r="I232" s="51" t="s">
        <v>545</v>
      </c>
      <c r="J232" s="51" t="s">
        <v>545</v>
      </c>
      <c r="K232" s="51" t="s">
        <v>545</v>
      </c>
      <c r="L232" s="68" t="s">
        <v>932</v>
      </c>
      <c r="M232" s="31"/>
      <c r="N232" s="31"/>
      <c r="O232" s="31"/>
    </row>
    <row r="233" spans="1:15" x14ac:dyDescent="0.35">
      <c r="A233" s="51" t="s">
        <v>1940</v>
      </c>
      <c r="B233" s="51" t="s">
        <v>1941</v>
      </c>
      <c r="C233" s="51" t="s">
        <v>1942</v>
      </c>
      <c r="D233" s="51" t="s">
        <v>1943</v>
      </c>
      <c r="E233" s="51" t="s">
        <v>545</v>
      </c>
      <c r="F233" s="51" t="s">
        <v>545</v>
      </c>
      <c r="G233" s="51">
        <v>100</v>
      </c>
      <c r="H233" s="51">
        <v>69</v>
      </c>
      <c r="I233" s="51" t="s">
        <v>545</v>
      </c>
      <c r="J233" s="51" t="s">
        <v>545</v>
      </c>
      <c r="K233" s="51" t="s">
        <v>545</v>
      </c>
      <c r="L233" s="68" t="s">
        <v>1944</v>
      </c>
      <c r="M233" s="31"/>
      <c r="N233" s="31"/>
      <c r="O233" s="31"/>
    </row>
    <row r="234" spans="1:15" x14ac:dyDescent="0.35">
      <c r="A234" s="51" t="s">
        <v>1945</v>
      </c>
      <c r="B234" s="51" t="s">
        <v>1946</v>
      </c>
      <c r="C234" s="51" t="s">
        <v>1947</v>
      </c>
      <c r="D234" s="51" t="s">
        <v>1948</v>
      </c>
      <c r="E234" s="51" t="s">
        <v>545</v>
      </c>
      <c r="F234" s="51" t="s">
        <v>545</v>
      </c>
      <c r="G234" s="51">
        <v>99.6</v>
      </c>
      <c r="H234" s="51">
        <v>225</v>
      </c>
      <c r="I234" s="51" t="s">
        <v>545</v>
      </c>
      <c r="J234" s="51" t="s">
        <v>545</v>
      </c>
      <c r="K234" s="51" t="s">
        <v>545</v>
      </c>
      <c r="L234" s="68" t="s">
        <v>1949</v>
      </c>
      <c r="M234" s="31"/>
      <c r="N234" s="31"/>
      <c r="O234" s="31"/>
    </row>
    <row r="235" spans="1:15" ht="25.75" x14ac:dyDescent="0.35">
      <c r="A235" s="51" t="s">
        <v>1950</v>
      </c>
      <c r="B235" s="51" t="s">
        <v>1951</v>
      </c>
      <c r="C235" s="51" t="s">
        <v>1952</v>
      </c>
      <c r="D235" s="51" t="s">
        <v>1953</v>
      </c>
      <c r="E235" s="51" t="s">
        <v>1954</v>
      </c>
      <c r="F235" s="51" t="s">
        <v>1427</v>
      </c>
      <c r="G235" s="51">
        <v>100</v>
      </c>
      <c r="H235" s="51">
        <v>433</v>
      </c>
      <c r="I235" s="51" t="s">
        <v>608</v>
      </c>
      <c r="J235" s="51" t="s">
        <v>656</v>
      </c>
      <c r="K235" s="51" t="s">
        <v>1955</v>
      </c>
      <c r="L235" s="68" t="s">
        <v>1956</v>
      </c>
      <c r="M235" s="31"/>
      <c r="N235" s="31"/>
      <c r="O235" s="31"/>
    </row>
    <row r="236" spans="1:15" x14ac:dyDescent="0.35">
      <c r="A236" s="51" t="s">
        <v>1957</v>
      </c>
      <c r="B236" s="51" t="s">
        <v>1958</v>
      </c>
      <c r="C236" s="51" t="s">
        <v>1959</v>
      </c>
      <c r="D236" s="51" t="s">
        <v>1960</v>
      </c>
      <c r="E236" s="51" t="s">
        <v>1961</v>
      </c>
      <c r="F236" s="51" t="s">
        <v>744</v>
      </c>
      <c r="G236" s="51">
        <v>99.9</v>
      </c>
      <c r="H236" s="51">
        <v>886</v>
      </c>
      <c r="I236" s="51" t="s">
        <v>594</v>
      </c>
      <c r="J236" s="51" t="s">
        <v>649</v>
      </c>
      <c r="K236" s="51" t="s">
        <v>745</v>
      </c>
      <c r="L236" s="68" t="s">
        <v>1962</v>
      </c>
      <c r="M236" s="31"/>
      <c r="N236" s="31"/>
      <c r="O236" s="31"/>
    </row>
    <row r="237" spans="1:15" x14ac:dyDescent="0.35">
      <c r="A237" s="51" t="s">
        <v>1963</v>
      </c>
      <c r="B237" s="51" t="s">
        <v>1964</v>
      </c>
      <c r="C237" s="51" t="s">
        <v>1965</v>
      </c>
      <c r="D237" s="51" t="s">
        <v>1966</v>
      </c>
      <c r="E237" s="51" t="s">
        <v>545</v>
      </c>
      <c r="F237" s="51" t="s">
        <v>545</v>
      </c>
      <c r="G237" s="51">
        <v>99.8</v>
      </c>
      <c r="H237" s="51">
        <v>405</v>
      </c>
      <c r="I237" s="51" t="s">
        <v>984</v>
      </c>
      <c r="J237" s="51" t="s">
        <v>1699</v>
      </c>
      <c r="K237" s="51" t="s">
        <v>1700</v>
      </c>
      <c r="L237" s="68" t="s">
        <v>1967</v>
      </c>
      <c r="M237" s="31"/>
      <c r="N237" s="31"/>
      <c r="O237" s="31"/>
    </row>
    <row r="238" spans="1:15" x14ac:dyDescent="0.35">
      <c r="A238" s="51" t="s">
        <v>1968</v>
      </c>
      <c r="B238" s="51" t="s">
        <v>1695</v>
      </c>
      <c r="C238" s="51" t="s">
        <v>1696</v>
      </c>
      <c r="D238" s="51" t="s">
        <v>1697</v>
      </c>
      <c r="E238" s="51" t="s">
        <v>1698</v>
      </c>
      <c r="F238" s="51" t="s">
        <v>545</v>
      </c>
      <c r="G238" s="51">
        <v>100</v>
      </c>
      <c r="H238" s="51">
        <v>382</v>
      </c>
      <c r="I238" s="51" t="s">
        <v>984</v>
      </c>
      <c r="J238" s="51" t="s">
        <v>1699</v>
      </c>
      <c r="K238" s="51" t="s">
        <v>1700</v>
      </c>
      <c r="L238" s="68" t="s">
        <v>1969</v>
      </c>
      <c r="M238" s="31"/>
      <c r="N238" s="31"/>
      <c r="O238" s="31"/>
    </row>
    <row r="239" spans="1:15" x14ac:dyDescent="0.35">
      <c r="A239" s="51" t="s">
        <v>1970</v>
      </c>
      <c r="B239" s="51" t="s">
        <v>1971</v>
      </c>
      <c r="C239" s="51" t="s">
        <v>1972</v>
      </c>
      <c r="D239" s="51" t="s">
        <v>1973</v>
      </c>
      <c r="E239" s="51" t="s">
        <v>545</v>
      </c>
      <c r="F239" s="51" t="s">
        <v>545</v>
      </c>
      <c r="G239" s="51">
        <v>99.8</v>
      </c>
      <c r="H239" s="51">
        <v>531</v>
      </c>
      <c r="I239" s="51" t="s">
        <v>545</v>
      </c>
      <c r="J239" s="51" t="s">
        <v>545</v>
      </c>
      <c r="K239" s="51" t="s">
        <v>545</v>
      </c>
      <c r="L239" s="68" t="s">
        <v>1974</v>
      </c>
      <c r="M239" s="31"/>
      <c r="N239" s="31"/>
      <c r="O239" s="31"/>
    </row>
    <row r="240" spans="1:15" x14ac:dyDescent="0.35">
      <c r="A240" s="51" t="s">
        <v>1975</v>
      </c>
      <c r="B240" s="51" t="s">
        <v>1976</v>
      </c>
      <c r="C240" s="51" t="s">
        <v>1977</v>
      </c>
      <c r="D240" s="51" t="s">
        <v>1978</v>
      </c>
      <c r="E240" s="51" t="s">
        <v>1979</v>
      </c>
      <c r="F240" s="51" t="s">
        <v>545</v>
      </c>
      <c r="G240" s="51">
        <v>100</v>
      </c>
      <c r="H240" s="51">
        <v>149</v>
      </c>
      <c r="I240" s="51" t="s">
        <v>608</v>
      </c>
      <c r="J240" s="51" t="s">
        <v>1980</v>
      </c>
      <c r="K240" s="51" t="s">
        <v>1981</v>
      </c>
      <c r="L240" s="68" t="s">
        <v>638</v>
      </c>
      <c r="M240" s="31"/>
      <c r="N240" s="31"/>
      <c r="O240" s="31"/>
    </row>
    <row r="241" spans="1:15" x14ac:dyDescent="0.35">
      <c r="A241" s="51" t="s">
        <v>1982</v>
      </c>
      <c r="B241" s="51" t="s">
        <v>1983</v>
      </c>
      <c r="C241" s="51" t="s">
        <v>1984</v>
      </c>
      <c r="D241" s="51" t="s">
        <v>1985</v>
      </c>
      <c r="E241" s="51" t="s">
        <v>545</v>
      </c>
      <c r="F241" s="51" t="s">
        <v>648</v>
      </c>
      <c r="G241" s="51">
        <v>100</v>
      </c>
      <c r="H241" s="51">
        <v>201</v>
      </c>
      <c r="I241" s="51" t="s">
        <v>594</v>
      </c>
      <c r="J241" s="51" t="s">
        <v>649</v>
      </c>
      <c r="K241" s="51" t="s">
        <v>650</v>
      </c>
      <c r="L241" s="68" t="s">
        <v>1986</v>
      </c>
      <c r="M241" s="31"/>
      <c r="N241" s="31"/>
      <c r="O241" s="31"/>
    </row>
    <row r="242" spans="1:15" x14ac:dyDescent="0.35">
      <c r="A242" s="51" t="s">
        <v>1987</v>
      </c>
      <c r="B242" s="51" t="s">
        <v>1988</v>
      </c>
      <c r="C242" s="51" t="s">
        <v>1989</v>
      </c>
      <c r="D242" s="51" t="s">
        <v>1990</v>
      </c>
      <c r="E242" s="51" t="s">
        <v>545</v>
      </c>
      <c r="F242" s="51" t="s">
        <v>545</v>
      </c>
      <c r="G242" s="51">
        <v>100</v>
      </c>
      <c r="H242" s="51">
        <v>423</v>
      </c>
      <c r="I242" s="51" t="s">
        <v>545</v>
      </c>
      <c r="J242" s="51" t="s">
        <v>545</v>
      </c>
      <c r="K242" s="51" t="s">
        <v>545</v>
      </c>
      <c r="L242" s="68" t="s">
        <v>1991</v>
      </c>
      <c r="M242" s="31"/>
      <c r="N242" s="31"/>
      <c r="O242" s="31"/>
    </row>
    <row r="243" spans="1:15" x14ac:dyDescent="0.35">
      <c r="A243" s="51" t="s">
        <v>1992</v>
      </c>
      <c r="B243" s="51" t="s">
        <v>1993</v>
      </c>
      <c r="C243" s="51" t="s">
        <v>1994</v>
      </c>
      <c r="D243" s="51" t="s">
        <v>1995</v>
      </c>
      <c r="E243" s="51" t="s">
        <v>1996</v>
      </c>
      <c r="F243" s="51" t="s">
        <v>545</v>
      </c>
      <c r="G243" s="51">
        <v>100</v>
      </c>
      <c r="H243" s="51">
        <v>183</v>
      </c>
      <c r="I243" s="51" t="s">
        <v>594</v>
      </c>
      <c r="J243" s="51" t="s">
        <v>595</v>
      </c>
      <c r="K243" s="51" t="s">
        <v>1375</v>
      </c>
      <c r="L243" s="68" t="s">
        <v>1997</v>
      </c>
      <c r="M243" s="31"/>
      <c r="N243" s="31"/>
      <c r="O243" s="31"/>
    </row>
    <row r="244" spans="1:15" x14ac:dyDescent="0.35">
      <c r="A244" s="51" t="s">
        <v>1998</v>
      </c>
      <c r="B244" s="51" t="s">
        <v>1999</v>
      </c>
      <c r="C244" s="51" t="s">
        <v>2000</v>
      </c>
      <c r="D244" s="51" t="s">
        <v>2001</v>
      </c>
      <c r="E244" s="51" t="s">
        <v>2002</v>
      </c>
      <c r="F244" s="51" t="s">
        <v>545</v>
      </c>
      <c r="G244" s="51">
        <v>100</v>
      </c>
      <c r="H244" s="51">
        <v>378</v>
      </c>
      <c r="I244" s="51" t="s">
        <v>1276</v>
      </c>
      <c r="J244" s="51" t="s">
        <v>2003</v>
      </c>
      <c r="K244" s="51" t="s">
        <v>2004</v>
      </c>
      <c r="L244" s="68" t="s">
        <v>2005</v>
      </c>
      <c r="M244" s="31"/>
      <c r="N244" s="31"/>
      <c r="O244" s="31"/>
    </row>
    <row r="245" spans="1:15" x14ac:dyDescent="0.35">
      <c r="A245" s="51" t="s">
        <v>2006</v>
      </c>
      <c r="B245" s="51" t="s">
        <v>2007</v>
      </c>
      <c r="C245" s="51" t="s">
        <v>2008</v>
      </c>
      <c r="D245" s="51" t="s">
        <v>2009</v>
      </c>
      <c r="E245" s="51" t="s">
        <v>2010</v>
      </c>
      <c r="F245" s="51" t="s">
        <v>545</v>
      </c>
      <c r="G245" s="51">
        <v>100</v>
      </c>
      <c r="H245" s="51">
        <v>357</v>
      </c>
      <c r="I245" s="51" t="s">
        <v>545</v>
      </c>
      <c r="J245" s="51" t="s">
        <v>545</v>
      </c>
      <c r="K245" s="51" t="s">
        <v>545</v>
      </c>
      <c r="L245" s="68" t="s">
        <v>2011</v>
      </c>
      <c r="M245" s="31"/>
      <c r="N245" s="31"/>
      <c r="O245" s="31"/>
    </row>
    <row r="246" spans="1:15" x14ac:dyDescent="0.35">
      <c r="A246" s="51" t="s">
        <v>2012</v>
      </c>
      <c r="B246" s="51" t="s">
        <v>2013</v>
      </c>
      <c r="C246" s="51" t="s">
        <v>2014</v>
      </c>
      <c r="D246" s="51" t="s">
        <v>2015</v>
      </c>
      <c r="E246" s="51" t="s">
        <v>2016</v>
      </c>
      <c r="F246" s="51" t="s">
        <v>545</v>
      </c>
      <c r="G246" s="51">
        <v>100</v>
      </c>
      <c r="H246" s="51">
        <v>172</v>
      </c>
      <c r="I246" s="51" t="s">
        <v>608</v>
      </c>
      <c r="J246" s="51" t="s">
        <v>707</v>
      </c>
      <c r="K246" s="51" t="s">
        <v>953</v>
      </c>
      <c r="L246" s="68" t="s">
        <v>2017</v>
      </c>
      <c r="M246" s="31"/>
      <c r="N246" s="31"/>
      <c r="O246" s="31"/>
    </row>
    <row r="247" spans="1:15" x14ac:dyDescent="0.35">
      <c r="A247" s="51" t="s">
        <v>2018</v>
      </c>
      <c r="B247" s="51" t="s">
        <v>2019</v>
      </c>
      <c r="C247" s="51" t="s">
        <v>2020</v>
      </c>
      <c r="D247" s="51" t="s">
        <v>2021</v>
      </c>
      <c r="E247" s="51" t="s">
        <v>545</v>
      </c>
      <c r="F247" s="51" t="s">
        <v>545</v>
      </c>
      <c r="G247" s="51">
        <v>100</v>
      </c>
      <c r="H247" s="51">
        <v>777</v>
      </c>
      <c r="I247" s="51" t="s">
        <v>2022</v>
      </c>
      <c r="J247" s="51" t="s">
        <v>2023</v>
      </c>
      <c r="K247" s="51" t="s">
        <v>2024</v>
      </c>
      <c r="L247" s="68" t="s">
        <v>2025</v>
      </c>
      <c r="M247" s="31"/>
      <c r="N247" s="31"/>
      <c r="O247" s="31"/>
    </row>
    <row r="248" spans="1:15" x14ac:dyDescent="0.35">
      <c r="A248" s="51" t="s">
        <v>2026</v>
      </c>
      <c r="B248" s="51" t="s">
        <v>545</v>
      </c>
      <c r="C248" s="51" t="s">
        <v>2027</v>
      </c>
      <c r="D248" s="51" t="s">
        <v>637</v>
      </c>
      <c r="E248" s="51" t="s">
        <v>545</v>
      </c>
      <c r="F248" s="51" t="s">
        <v>545</v>
      </c>
      <c r="G248" s="51">
        <v>100</v>
      </c>
      <c r="H248" s="51">
        <v>269</v>
      </c>
      <c r="I248" s="51" t="s">
        <v>545</v>
      </c>
      <c r="J248" s="51" t="s">
        <v>545</v>
      </c>
      <c r="K248" s="51" t="s">
        <v>545</v>
      </c>
      <c r="L248" s="68" t="s">
        <v>2028</v>
      </c>
      <c r="M248" s="31"/>
      <c r="N248" s="31"/>
      <c r="O248" s="31"/>
    </row>
    <row r="249" spans="1:15" x14ac:dyDescent="0.35">
      <c r="A249" s="51" t="s">
        <v>2029</v>
      </c>
      <c r="B249" s="51" t="s">
        <v>2030</v>
      </c>
      <c r="C249" s="51" t="s">
        <v>2031</v>
      </c>
      <c r="D249" s="51" t="s">
        <v>2032</v>
      </c>
      <c r="E249" s="51" t="s">
        <v>2033</v>
      </c>
      <c r="F249" s="51" t="s">
        <v>545</v>
      </c>
      <c r="G249" s="51">
        <v>100</v>
      </c>
      <c r="H249" s="51">
        <v>317</v>
      </c>
      <c r="I249" s="51" t="s">
        <v>594</v>
      </c>
      <c r="J249" s="51" t="s">
        <v>649</v>
      </c>
      <c r="K249" s="51" t="s">
        <v>1407</v>
      </c>
      <c r="L249" s="68" t="s">
        <v>2034</v>
      </c>
      <c r="M249" s="31"/>
      <c r="N249" s="31"/>
      <c r="O249" s="31"/>
    </row>
    <row r="250" spans="1:15" x14ac:dyDescent="0.35">
      <c r="A250" s="51" t="s">
        <v>2035</v>
      </c>
      <c r="B250" s="51" t="s">
        <v>2036</v>
      </c>
      <c r="C250" s="51" t="s">
        <v>2037</v>
      </c>
      <c r="D250" s="51" t="s">
        <v>2038</v>
      </c>
      <c r="E250" s="51" t="s">
        <v>545</v>
      </c>
      <c r="F250" s="51" t="s">
        <v>545</v>
      </c>
      <c r="G250" s="51">
        <v>99.5</v>
      </c>
      <c r="H250" s="51">
        <v>432</v>
      </c>
      <c r="I250" s="51" t="s">
        <v>545</v>
      </c>
      <c r="J250" s="51" t="s">
        <v>545</v>
      </c>
      <c r="K250" s="51" t="s">
        <v>545</v>
      </c>
      <c r="L250" s="68" t="s">
        <v>2039</v>
      </c>
      <c r="M250" s="31"/>
      <c r="N250" s="31"/>
      <c r="O250" s="31"/>
    </row>
    <row r="251" spans="1:15" x14ac:dyDescent="0.35">
      <c r="A251" s="51" t="s">
        <v>2040</v>
      </c>
      <c r="B251" s="51" t="s">
        <v>2041</v>
      </c>
      <c r="C251" s="51" t="s">
        <v>2042</v>
      </c>
      <c r="D251" s="51" t="s">
        <v>2043</v>
      </c>
      <c r="E251" s="51" t="s">
        <v>545</v>
      </c>
      <c r="F251" s="51" t="s">
        <v>545</v>
      </c>
      <c r="G251" s="51">
        <v>100</v>
      </c>
      <c r="H251" s="51">
        <v>572</v>
      </c>
      <c r="I251" s="51" t="s">
        <v>594</v>
      </c>
      <c r="J251" s="51" t="s">
        <v>595</v>
      </c>
      <c r="K251" s="51" t="s">
        <v>2044</v>
      </c>
      <c r="L251" s="68" t="s">
        <v>2045</v>
      </c>
      <c r="M251" s="31"/>
      <c r="N251" s="31"/>
      <c r="O251" s="31"/>
    </row>
    <row r="252" spans="1:15" x14ac:dyDescent="0.35">
      <c r="A252" s="51" t="s">
        <v>2046</v>
      </c>
      <c r="B252" s="51" t="s">
        <v>2047</v>
      </c>
      <c r="C252" s="51" t="s">
        <v>2048</v>
      </c>
      <c r="D252" s="51" t="s">
        <v>2049</v>
      </c>
      <c r="E252" s="51" t="s">
        <v>2050</v>
      </c>
      <c r="F252" s="51" t="s">
        <v>2051</v>
      </c>
      <c r="G252" s="51">
        <v>99.6</v>
      </c>
      <c r="H252" s="51">
        <v>285</v>
      </c>
      <c r="I252" s="51" t="s">
        <v>565</v>
      </c>
      <c r="J252" s="51" t="s">
        <v>2052</v>
      </c>
      <c r="K252" s="51" t="s">
        <v>2053</v>
      </c>
      <c r="L252" s="68" t="s">
        <v>2054</v>
      </c>
      <c r="M252" s="31"/>
      <c r="N252" s="31"/>
      <c r="O252" s="31"/>
    </row>
    <row r="253" spans="1:15" x14ac:dyDescent="0.35">
      <c r="A253" s="51" t="s">
        <v>2055</v>
      </c>
      <c r="B253" s="51" t="s">
        <v>545</v>
      </c>
      <c r="C253" s="51" t="s">
        <v>2056</v>
      </c>
      <c r="D253" s="51" t="s">
        <v>637</v>
      </c>
      <c r="E253" s="51" t="s">
        <v>545</v>
      </c>
      <c r="F253" s="51" t="s">
        <v>545</v>
      </c>
      <c r="G253" s="51">
        <v>100</v>
      </c>
      <c r="H253" s="51">
        <v>172</v>
      </c>
      <c r="I253" s="51" t="s">
        <v>545</v>
      </c>
      <c r="J253" s="51" t="s">
        <v>545</v>
      </c>
      <c r="K253" s="51" t="s">
        <v>545</v>
      </c>
      <c r="L253" s="68" t="s">
        <v>2057</v>
      </c>
      <c r="M253" s="31"/>
      <c r="N253" s="31"/>
      <c r="O253" s="31"/>
    </row>
    <row r="254" spans="1:15" x14ac:dyDescent="0.35">
      <c r="A254" s="51" t="s">
        <v>2058</v>
      </c>
      <c r="B254" s="51" t="s">
        <v>2059</v>
      </c>
      <c r="C254" s="51" t="s">
        <v>2060</v>
      </c>
      <c r="D254" s="51" t="s">
        <v>2061</v>
      </c>
      <c r="E254" s="51" t="s">
        <v>2062</v>
      </c>
      <c r="F254" s="51" t="s">
        <v>545</v>
      </c>
      <c r="G254" s="51">
        <v>100</v>
      </c>
      <c r="H254" s="51">
        <v>199</v>
      </c>
      <c r="I254" s="51" t="s">
        <v>608</v>
      </c>
      <c r="J254" s="51" t="s">
        <v>707</v>
      </c>
      <c r="K254" s="51" t="s">
        <v>953</v>
      </c>
      <c r="L254" s="68" t="s">
        <v>2063</v>
      </c>
      <c r="M254" s="31"/>
      <c r="N254" s="31"/>
      <c r="O254" s="31"/>
    </row>
    <row r="255" spans="1:15" x14ac:dyDescent="0.35">
      <c r="A255" s="51" t="s">
        <v>2064</v>
      </c>
      <c r="B255" s="51" t="s">
        <v>2065</v>
      </c>
      <c r="C255" s="51" t="s">
        <v>2066</v>
      </c>
      <c r="D255" s="51" t="s">
        <v>2067</v>
      </c>
      <c r="E255" s="51" t="s">
        <v>545</v>
      </c>
      <c r="F255" s="51" t="s">
        <v>545</v>
      </c>
      <c r="G255" s="51">
        <v>100</v>
      </c>
      <c r="H255" s="51">
        <v>103</v>
      </c>
      <c r="I255" s="51" t="s">
        <v>2068</v>
      </c>
      <c r="J255" s="51" t="s">
        <v>2069</v>
      </c>
      <c r="K255" s="51" t="s">
        <v>2070</v>
      </c>
      <c r="L255" s="68" t="s">
        <v>2071</v>
      </c>
      <c r="M255" s="31"/>
      <c r="N255" s="31"/>
      <c r="O255" s="31"/>
    </row>
    <row r="256" spans="1:15" x14ac:dyDescent="0.35">
      <c r="A256" s="51" t="s">
        <v>2072</v>
      </c>
      <c r="B256" s="51" t="s">
        <v>2073</v>
      </c>
      <c r="C256" s="51" t="s">
        <v>2074</v>
      </c>
      <c r="D256" s="51" t="s">
        <v>2075</v>
      </c>
      <c r="E256" s="51" t="s">
        <v>545</v>
      </c>
      <c r="F256" s="51" t="s">
        <v>545</v>
      </c>
      <c r="G256" s="51">
        <v>100</v>
      </c>
      <c r="H256" s="51">
        <v>786</v>
      </c>
      <c r="I256" s="51" t="s">
        <v>594</v>
      </c>
      <c r="J256" s="51" t="s">
        <v>595</v>
      </c>
      <c r="K256" s="51" t="s">
        <v>596</v>
      </c>
      <c r="L256" s="68" t="s">
        <v>2076</v>
      </c>
      <c r="M256" s="31"/>
      <c r="N256" s="31"/>
      <c r="O256" s="31"/>
    </row>
    <row r="257" spans="1:15" x14ac:dyDescent="0.35">
      <c r="A257" s="51" t="s">
        <v>2077</v>
      </c>
      <c r="B257" s="51" t="s">
        <v>2078</v>
      </c>
      <c r="C257" s="51" t="s">
        <v>2079</v>
      </c>
      <c r="D257" s="51" t="s">
        <v>2080</v>
      </c>
      <c r="E257" s="51" t="s">
        <v>545</v>
      </c>
      <c r="F257" s="51" t="s">
        <v>545</v>
      </c>
      <c r="G257" s="51">
        <v>98.7</v>
      </c>
      <c r="H257" s="51">
        <v>77</v>
      </c>
      <c r="I257" s="51" t="s">
        <v>545</v>
      </c>
      <c r="J257" s="51" t="s">
        <v>545</v>
      </c>
      <c r="K257" s="51" t="s">
        <v>545</v>
      </c>
      <c r="L257" s="68" t="s">
        <v>2081</v>
      </c>
      <c r="M257" s="31"/>
      <c r="N257" s="31"/>
      <c r="O257" s="31"/>
    </row>
    <row r="258" spans="1:15" x14ac:dyDescent="0.35">
      <c r="A258" s="51" t="s">
        <v>2082</v>
      </c>
      <c r="B258" s="51" t="s">
        <v>2083</v>
      </c>
      <c r="C258" s="51" t="s">
        <v>2084</v>
      </c>
      <c r="D258" s="51" t="s">
        <v>2085</v>
      </c>
      <c r="E258" s="51" t="s">
        <v>545</v>
      </c>
      <c r="F258" s="51" t="s">
        <v>545</v>
      </c>
      <c r="G258" s="51">
        <v>99.3</v>
      </c>
      <c r="H258" s="51">
        <v>143</v>
      </c>
      <c r="I258" s="51" t="s">
        <v>545</v>
      </c>
      <c r="J258" s="51" t="s">
        <v>545</v>
      </c>
      <c r="K258" s="51" t="s">
        <v>545</v>
      </c>
      <c r="L258" s="68" t="s">
        <v>2086</v>
      </c>
      <c r="M258" s="31"/>
      <c r="N258" s="31"/>
      <c r="O258" s="31"/>
    </row>
    <row r="259" spans="1:15" x14ac:dyDescent="0.35">
      <c r="A259" s="51" t="s">
        <v>2087</v>
      </c>
      <c r="B259" s="51" t="s">
        <v>2088</v>
      </c>
      <c r="C259" s="51" t="s">
        <v>2089</v>
      </c>
      <c r="D259" s="51" t="s">
        <v>2090</v>
      </c>
      <c r="E259" s="51" t="s">
        <v>2091</v>
      </c>
      <c r="F259" s="51" t="s">
        <v>744</v>
      </c>
      <c r="G259" s="51">
        <v>99.2</v>
      </c>
      <c r="H259" s="51">
        <v>880</v>
      </c>
      <c r="I259" s="51" t="s">
        <v>594</v>
      </c>
      <c r="J259" s="51" t="s">
        <v>649</v>
      </c>
      <c r="K259" s="51" t="s">
        <v>745</v>
      </c>
      <c r="L259" s="68" t="s">
        <v>2092</v>
      </c>
      <c r="M259" s="31"/>
      <c r="N259" s="31"/>
      <c r="O259" s="31"/>
    </row>
    <row r="260" spans="1:15" x14ac:dyDescent="0.35">
      <c r="A260" s="51" t="s">
        <v>2093</v>
      </c>
      <c r="B260" s="51" t="s">
        <v>2094</v>
      </c>
      <c r="C260" s="51" t="s">
        <v>2095</v>
      </c>
      <c r="D260" s="51" t="s">
        <v>2096</v>
      </c>
      <c r="E260" s="51" t="s">
        <v>2097</v>
      </c>
      <c r="F260" s="51" t="s">
        <v>545</v>
      </c>
      <c r="G260" s="51">
        <v>100</v>
      </c>
      <c r="H260" s="51">
        <v>440</v>
      </c>
      <c r="I260" s="51" t="s">
        <v>545</v>
      </c>
      <c r="J260" s="51" t="s">
        <v>545</v>
      </c>
      <c r="K260" s="51" t="s">
        <v>545</v>
      </c>
      <c r="L260" s="68" t="s">
        <v>2098</v>
      </c>
      <c r="M260" s="31"/>
      <c r="N260" s="31"/>
      <c r="O260" s="31"/>
    </row>
    <row r="261" spans="1:15" x14ac:dyDescent="0.35">
      <c r="A261" s="51" t="s">
        <v>2099</v>
      </c>
      <c r="B261" s="51" t="s">
        <v>2100</v>
      </c>
      <c r="C261" s="51" t="s">
        <v>2101</v>
      </c>
      <c r="D261" s="51" t="s">
        <v>2102</v>
      </c>
      <c r="E261" s="51" t="s">
        <v>2103</v>
      </c>
      <c r="F261" s="51" t="s">
        <v>545</v>
      </c>
      <c r="G261" s="51">
        <v>100</v>
      </c>
      <c r="H261" s="51">
        <v>324</v>
      </c>
      <c r="I261" s="51" t="s">
        <v>608</v>
      </c>
      <c r="J261" s="51" t="s">
        <v>1605</v>
      </c>
      <c r="K261" s="51" t="s">
        <v>2104</v>
      </c>
      <c r="L261" s="68" t="s">
        <v>2105</v>
      </c>
      <c r="M261" s="31"/>
      <c r="N261" s="31"/>
      <c r="O261" s="31"/>
    </row>
    <row r="262" spans="1:15" x14ac:dyDescent="0.35">
      <c r="A262" s="51" t="s">
        <v>2106</v>
      </c>
      <c r="B262" s="51" t="s">
        <v>2107</v>
      </c>
      <c r="C262" s="51" t="s">
        <v>2108</v>
      </c>
      <c r="D262" s="51" t="s">
        <v>2109</v>
      </c>
      <c r="E262" s="51" t="s">
        <v>2110</v>
      </c>
      <c r="F262" s="51" t="s">
        <v>2111</v>
      </c>
      <c r="G262" s="51">
        <v>100</v>
      </c>
      <c r="H262" s="51">
        <v>397</v>
      </c>
      <c r="I262" s="51" t="s">
        <v>1904</v>
      </c>
      <c r="J262" s="51" t="s">
        <v>2112</v>
      </c>
      <c r="K262" s="51" t="s">
        <v>2113</v>
      </c>
      <c r="L262" s="68" t="s">
        <v>2114</v>
      </c>
      <c r="M262" s="31"/>
      <c r="N262" s="31"/>
      <c r="O262" s="31"/>
    </row>
    <row r="263" spans="1:15" x14ac:dyDescent="0.35">
      <c r="A263" s="51" t="s">
        <v>2115</v>
      </c>
      <c r="B263" s="51" t="s">
        <v>2116</v>
      </c>
      <c r="C263" s="51" t="s">
        <v>2117</v>
      </c>
      <c r="D263" s="51" t="s">
        <v>2118</v>
      </c>
      <c r="E263" s="51" t="s">
        <v>545</v>
      </c>
      <c r="F263" s="51" t="s">
        <v>545</v>
      </c>
      <c r="G263" s="51">
        <v>100</v>
      </c>
      <c r="H263" s="51">
        <v>243</v>
      </c>
      <c r="I263" s="51" t="s">
        <v>545</v>
      </c>
      <c r="J263" s="51" t="s">
        <v>545</v>
      </c>
      <c r="K263" s="51" t="s">
        <v>545</v>
      </c>
      <c r="L263" s="68" t="s">
        <v>2119</v>
      </c>
      <c r="M263" s="31"/>
      <c r="N263" s="31"/>
      <c r="O263" s="31"/>
    </row>
    <row r="264" spans="1:15" x14ac:dyDescent="0.35">
      <c r="A264" s="51" t="s">
        <v>2120</v>
      </c>
      <c r="B264" s="51" t="s">
        <v>2121</v>
      </c>
      <c r="C264" s="51" t="s">
        <v>2122</v>
      </c>
      <c r="D264" s="51" t="s">
        <v>2123</v>
      </c>
      <c r="E264" s="51" t="s">
        <v>545</v>
      </c>
      <c r="F264" s="51" t="s">
        <v>545</v>
      </c>
      <c r="G264" s="51">
        <v>100</v>
      </c>
      <c r="H264" s="51">
        <v>505</v>
      </c>
      <c r="I264" s="51" t="s">
        <v>545</v>
      </c>
      <c r="J264" s="51" t="s">
        <v>545</v>
      </c>
      <c r="K264" s="51" t="s">
        <v>545</v>
      </c>
      <c r="L264" s="68" t="s">
        <v>2124</v>
      </c>
      <c r="M264" s="31"/>
      <c r="N264" s="31"/>
      <c r="O264" s="31"/>
    </row>
    <row r="265" spans="1:15" x14ac:dyDescent="0.35">
      <c r="A265" s="51" t="s">
        <v>2125</v>
      </c>
      <c r="B265" s="51" t="s">
        <v>2126</v>
      </c>
      <c r="C265" s="51" t="s">
        <v>2127</v>
      </c>
      <c r="D265" s="51" t="s">
        <v>2128</v>
      </c>
      <c r="E265" s="51" t="s">
        <v>545</v>
      </c>
      <c r="F265" s="51" t="s">
        <v>545</v>
      </c>
      <c r="G265" s="51">
        <v>100</v>
      </c>
      <c r="H265" s="51">
        <v>246</v>
      </c>
      <c r="I265" s="51" t="s">
        <v>545</v>
      </c>
      <c r="J265" s="51" t="s">
        <v>545</v>
      </c>
      <c r="K265" s="51" t="s">
        <v>545</v>
      </c>
      <c r="L265" s="68" t="s">
        <v>2129</v>
      </c>
      <c r="M265" s="31"/>
      <c r="N265" s="31"/>
      <c r="O265" s="31"/>
    </row>
    <row r="266" spans="1:15" x14ac:dyDescent="0.35">
      <c r="A266" s="51" t="s">
        <v>2130</v>
      </c>
      <c r="B266" s="51" t="s">
        <v>545</v>
      </c>
      <c r="C266" s="51" t="s">
        <v>1104</v>
      </c>
      <c r="D266" s="51" t="s">
        <v>1105</v>
      </c>
      <c r="E266" s="51" t="s">
        <v>545</v>
      </c>
      <c r="F266" s="51" t="s">
        <v>545</v>
      </c>
      <c r="G266" s="51">
        <v>99.8</v>
      </c>
      <c r="H266" s="51">
        <v>478</v>
      </c>
      <c r="I266" s="51" t="s">
        <v>545</v>
      </c>
      <c r="J266" s="51" t="s">
        <v>545</v>
      </c>
      <c r="K266" s="51" t="s">
        <v>545</v>
      </c>
      <c r="L266" s="68" t="s">
        <v>1106</v>
      </c>
      <c r="M266" s="31"/>
      <c r="N266" s="31"/>
      <c r="O266" s="31"/>
    </row>
    <row r="267" spans="1:15" x14ac:dyDescent="0.35">
      <c r="A267" s="51" t="s">
        <v>2131</v>
      </c>
      <c r="B267" s="51" t="s">
        <v>2132</v>
      </c>
      <c r="C267" s="51" t="s">
        <v>2133</v>
      </c>
      <c r="D267" s="51" t="s">
        <v>2134</v>
      </c>
      <c r="E267" s="51" t="s">
        <v>545</v>
      </c>
      <c r="F267" s="51" t="s">
        <v>546</v>
      </c>
      <c r="G267" s="51">
        <v>99.2</v>
      </c>
      <c r="H267" s="51">
        <v>126</v>
      </c>
      <c r="I267" s="51" t="s">
        <v>547</v>
      </c>
      <c r="J267" s="51" t="s">
        <v>548</v>
      </c>
      <c r="K267" s="51" t="s">
        <v>549</v>
      </c>
      <c r="L267" s="68" t="s">
        <v>2135</v>
      </c>
      <c r="M267" s="31"/>
      <c r="N267" s="31"/>
      <c r="O267" s="31"/>
    </row>
    <row r="268" spans="1:15" x14ac:dyDescent="0.35">
      <c r="A268" s="51" t="s">
        <v>2136</v>
      </c>
      <c r="B268" s="51" t="s">
        <v>2137</v>
      </c>
      <c r="C268" s="51" t="s">
        <v>2138</v>
      </c>
      <c r="D268" s="51" t="s">
        <v>2139</v>
      </c>
      <c r="E268" s="51" t="s">
        <v>2140</v>
      </c>
      <c r="F268" s="51" t="s">
        <v>545</v>
      </c>
      <c r="G268" s="51">
        <v>100</v>
      </c>
      <c r="H268" s="51">
        <v>381</v>
      </c>
      <c r="I268" s="51" t="s">
        <v>545</v>
      </c>
      <c r="J268" s="51" t="s">
        <v>545</v>
      </c>
      <c r="K268" s="51" t="s">
        <v>545</v>
      </c>
      <c r="L268" s="68" t="s">
        <v>2141</v>
      </c>
      <c r="M268" s="31"/>
      <c r="N268" s="31"/>
      <c r="O268" s="31"/>
    </row>
    <row r="269" spans="1:15" ht="25.75" x14ac:dyDescent="0.35">
      <c r="A269" s="51" t="s">
        <v>2142</v>
      </c>
      <c r="B269" s="51" t="s">
        <v>2143</v>
      </c>
      <c r="C269" s="51" t="s">
        <v>2144</v>
      </c>
      <c r="D269" s="51" t="s">
        <v>2145</v>
      </c>
      <c r="E269" s="51" t="s">
        <v>2146</v>
      </c>
      <c r="F269" s="51" t="s">
        <v>545</v>
      </c>
      <c r="G269" s="51">
        <v>100</v>
      </c>
      <c r="H269" s="51">
        <v>347</v>
      </c>
      <c r="I269" s="51" t="s">
        <v>545</v>
      </c>
      <c r="J269" s="51" t="s">
        <v>545</v>
      </c>
      <c r="K269" s="51" t="s">
        <v>545</v>
      </c>
      <c r="L269" s="68" t="s">
        <v>2147</v>
      </c>
      <c r="M269" s="31"/>
      <c r="N269" s="31"/>
      <c r="O269" s="31"/>
    </row>
    <row r="270" spans="1:15" x14ac:dyDescent="0.35">
      <c r="A270" s="51" t="s">
        <v>2148</v>
      </c>
      <c r="B270" s="51" t="s">
        <v>2149</v>
      </c>
      <c r="C270" s="51" t="s">
        <v>2150</v>
      </c>
      <c r="D270" s="51" t="s">
        <v>2151</v>
      </c>
      <c r="E270" s="51" t="s">
        <v>1030</v>
      </c>
      <c r="F270" s="51" t="s">
        <v>545</v>
      </c>
      <c r="G270" s="51">
        <v>100</v>
      </c>
      <c r="H270" s="51">
        <v>336</v>
      </c>
      <c r="I270" s="51" t="s">
        <v>594</v>
      </c>
      <c r="J270" s="51" t="s">
        <v>595</v>
      </c>
      <c r="K270" s="51" t="s">
        <v>977</v>
      </c>
      <c r="L270" s="68" t="s">
        <v>2152</v>
      </c>
      <c r="M270" s="31"/>
      <c r="N270" s="31"/>
      <c r="O270" s="31"/>
    </row>
    <row r="271" spans="1:15" x14ac:dyDescent="0.35">
      <c r="A271" s="51" t="s">
        <v>2153</v>
      </c>
      <c r="B271" s="51" t="s">
        <v>2154</v>
      </c>
      <c r="C271" s="51" t="s">
        <v>2155</v>
      </c>
      <c r="D271" s="51" t="s">
        <v>2156</v>
      </c>
      <c r="E271" s="51" t="s">
        <v>1030</v>
      </c>
      <c r="F271" s="51" t="s">
        <v>545</v>
      </c>
      <c r="G271" s="51">
        <v>100</v>
      </c>
      <c r="H271" s="51">
        <v>201</v>
      </c>
      <c r="I271" s="51" t="s">
        <v>594</v>
      </c>
      <c r="J271" s="51" t="s">
        <v>595</v>
      </c>
      <c r="K271" s="51" t="s">
        <v>977</v>
      </c>
      <c r="L271" s="68" t="s">
        <v>2157</v>
      </c>
      <c r="M271" s="31"/>
      <c r="N271" s="31"/>
      <c r="O271" s="31"/>
    </row>
    <row r="272" spans="1:15" x14ac:dyDescent="0.35">
      <c r="A272" s="51" t="s">
        <v>2158</v>
      </c>
      <c r="B272" s="51" t="s">
        <v>2159</v>
      </c>
      <c r="C272" s="51" t="s">
        <v>2160</v>
      </c>
      <c r="D272" s="51" t="s">
        <v>2161</v>
      </c>
      <c r="E272" s="51" t="s">
        <v>545</v>
      </c>
      <c r="F272" s="51" t="s">
        <v>545</v>
      </c>
      <c r="G272" s="51">
        <v>100</v>
      </c>
      <c r="H272" s="51">
        <v>659</v>
      </c>
      <c r="I272" s="51" t="s">
        <v>594</v>
      </c>
      <c r="J272" s="51" t="s">
        <v>595</v>
      </c>
      <c r="K272" s="51" t="s">
        <v>596</v>
      </c>
      <c r="L272" s="68" t="s">
        <v>2162</v>
      </c>
      <c r="M272" s="31"/>
      <c r="N272" s="31"/>
      <c r="O272" s="31"/>
    </row>
    <row r="273" spans="1:15" x14ac:dyDescent="0.35">
      <c r="A273" s="51" t="s">
        <v>2163</v>
      </c>
      <c r="B273" s="51" t="s">
        <v>2164</v>
      </c>
      <c r="C273" s="51" t="s">
        <v>2165</v>
      </c>
      <c r="D273" s="51" t="s">
        <v>2166</v>
      </c>
      <c r="E273" s="51" t="s">
        <v>545</v>
      </c>
      <c r="F273" s="51" t="s">
        <v>545</v>
      </c>
      <c r="G273" s="51">
        <v>100</v>
      </c>
      <c r="H273" s="51">
        <v>866</v>
      </c>
      <c r="I273" s="51" t="s">
        <v>594</v>
      </c>
      <c r="J273" s="51" t="s">
        <v>595</v>
      </c>
      <c r="K273" s="51" t="s">
        <v>596</v>
      </c>
      <c r="L273" s="68" t="s">
        <v>2076</v>
      </c>
      <c r="M273" s="31"/>
      <c r="N273" s="31"/>
      <c r="O273" s="31"/>
    </row>
    <row r="274" spans="1:15" x14ac:dyDescent="0.35">
      <c r="A274" s="51" t="s">
        <v>2167</v>
      </c>
      <c r="B274" s="51" t="s">
        <v>2168</v>
      </c>
      <c r="C274" s="51" t="s">
        <v>2169</v>
      </c>
      <c r="D274" s="51" t="s">
        <v>2170</v>
      </c>
      <c r="E274" s="51" t="s">
        <v>545</v>
      </c>
      <c r="F274" s="51" t="s">
        <v>545</v>
      </c>
      <c r="G274" s="51">
        <v>99.6</v>
      </c>
      <c r="H274" s="51">
        <v>501</v>
      </c>
      <c r="I274" s="51" t="s">
        <v>594</v>
      </c>
      <c r="J274" s="51" t="s">
        <v>1135</v>
      </c>
      <c r="K274" s="51" t="s">
        <v>1136</v>
      </c>
      <c r="L274" s="68" t="s">
        <v>2171</v>
      </c>
      <c r="M274" s="31"/>
      <c r="N274" s="31"/>
      <c r="O274" s="31"/>
    </row>
    <row r="275" spans="1:15" x14ac:dyDescent="0.35">
      <c r="A275" s="51" t="s">
        <v>2172</v>
      </c>
      <c r="B275" s="51" t="s">
        <v>2173</v>
      </c>
      <c r="C275" s="51" t="s">
        <v>2174</v>
      </c>
      <c r="D275" s="51" t="s">
        <v>2175</v>
      </c>
      <c r="E275" s="51" t="s">
        <v>545</v>
      </c>
      <c r="F275" s="51" t="s">
        <v>633</v>
      </c>
      <c r="G275" s="51">
        <v>100</v>
      </c>
      <c r="H275" s="51">
        <v>381</v>
      </c>
      <c r="I275" s="51" t="s">
        <v>594</v>
      </c>
      <c r="J275" s="51" t="s">
        <v>595</v>
      </c>
      <c r="K275" s="51" t="s">
        <v>977</v>
      </c>
      <c r="L275" s="68" t="s">
        <v>2176</v>
      </c>
      <c r="M275" s="31"/>
      <c r="N275" s="31"/>
      <c r="O275" s="31"/>
    </row>
    <row r="276" spans="1:15" ht="25.75" x14ac:dyDescent="0.35">
      <c r="A276" s="51" t="s">
        <v>2177</v>
      </c>
      <c r="B276" s="51" t="s">
        <v>2178</v>
      </c>
      <c r="C276" s="51" t="s">
        <v>2179</v>
      </c>
      <c r="D276" s="51" t="s">
        <v>2180</v>
      </c>
      <c r="E276" s="51" t="s">
        <v>2181</v>
      </c>
      <c r="F276" s="51" t="s">
        <v>545</v>
      </c>
      <c r="G276" s="51">
        <v>100</v>
      </c>
      <c r="H276" s="51">
        <v>177</v>
      </c>
      <c r="I276" s="51" t="s">
        <v>608</v>
      </c>
      <c r="J276" s="51" t="s">
        <v>1045</v>
      </c>
      <c r="K276" s="51" t="s">
        <v>1290</v>
      </c>
      <c r="L276" s="68" t="s">
        <v>2182</v>
      </c>
      <c r="M276" s="31"/>
      <c r="N276" s="31"/>
      <c r="O276" s="31"/>
    </row>
    <row r="277" spans="1:15" x14ac:dyDescent="0.35">
      <c r="A277" s="51" t="s">
        <v>2183</v>
      </c>
      <c r="B277" s="51" t="s">
        <v>2184</v>
      </c>
      <c r="C277" s="51" t="s">
        <v>2185</v>
      </c>
      <c r="D277" s="51" t="s">
        <v>2186</v>
      </c>
      <c r="E277" s="51" t="s">
        <v>2187</v>
      </c>
      <c r="F277" s="51" t="s">
        <v>2188</v>
      </c>
      <c r="G277" s="51">
        <v>100</v>
      </c>
      <c r="H277" s="51">
        <v>241</v>
      </c>
      <c r="I277" s="51" t="s">
        <v>565</v>
      </c>
      <c r="J277" s="51" t="s">
        <v>2189</v>
      </c>
      <c r="K277" s="51" t="s">
        <v>2190</v>
      </c>
      <c r="L277" s="68" t="s">
        <v>2191</v>
      </c>
      <c r="M277" s="31"/>
      <c r="N277" s="31"/>
      <c r="O277" s="31"/>
    </row>
    <row r="278" spans="1:15" x14ac:dyDescent="0.35">
      <c r="A278" s="51" t="s">
        <v>2192</v>
      </c>
      <c r="B278" s="51" t="s">
        <v>2193</v>
      </c>
      <c r="C278" s="51" t="s">
        <v>2194</v>
      </c>
      <c r="D278" s="51" t="s">
        <v>2195</v>
      </c>
      <c r="E278" s="51" t="s">
        <v>545</v>
      </c>
      <c r="F278" s="51" t="s">
        <v>545</v>
      </c>
      <c r="G278" s="51">
        <v>100</v>
      </c>
      <c r="H278" s="51">
        <v>759</v>
      </c>
      <c r="I278" s="51" t="s">
        <v>545</v>
      </c>
      <c r="J278" s="51" t="s">
        <v>545</v>
      </c>
      <c r="K278" s="51" t="s">
        <v>545</v>
      </c>
      <c r="L278" s="68" t="s">
        <v>2196</v>
      </c>
      <c r="M278" s="31"/>
      <c r="N278" s="31"/>
      <c r="O278" s="31"/>
    </row>
    <row r="279" spans="1:15" x14ac:dyDescent="0.35">
      <c r="A279" s="51" t="s">
        <v>2197</v>
      </c>
      <c r="B279" s="51" t="s">
        <v>2198</v>
      </c>
      <c r="C279" s="51" t="s">
        <v>2199</v>
      </c>
      <c r="D279" s="51" t="s">
        <v>2200</v>
      </c>
      <c r="E279" s="51" t="s">
        <v>2201</v>
      </c>
      <c r="F279" s="51" t="s">
        <v>545</v>
      </c>
      <c r="G279" s="51">
        <v>100</v>
      </c>
      <c r="H279" s="51">
        <v>170</v>
      </c>
      <c r="I279" s="51" t="s">
        <v>545</v>
      </c>
      <c r="J279" s="51" t="s">
        <v>545</v>
      </c>
      <c r="K279" s="51" t="s">
        <v>545</v>
      </c>
      <c r="L279" s="68" t="s">
        <v>2202</v>
      </c>
      <c r="M279" s="31"/>
      <c r="N279" s="31"/>
      <c r="O279" s="31"/>
    </row>
    <row r="280" spans="1:15" x14ac:dyDescent="0.35">
      <c r="A280" s="51" t="s">
        <v>2203</v>
      </c>
      <c r="B280" s="51" t="s">
        <v>2204</v>
      </c>
      <c r="C280" s="51" t="s">
        <v>2205</v>
      </c>
      <c r="D280" s="51" t="s">
        <v>2206</v>
      </c>
      <c r="E280" s="51" t="s">
        <v>2207</v>
      </c>
      <c r="F280" s="51" t="s">
        <v>545</v>
      </c>
      <c r="G280" s="51">
        <v>99.6</v>
      </c>
      <c r="H280" s="51">
        <v>226</v>
      </c>
      <c r="I280" s="51" t="s">
        <v>545</v>
      </c>
      <c r="J280" s="51" t="s">
        <v>545</v>
      </c>
      <c r="K280" s="51" t="s">
        <v>545</v>
      </c>
      <c r="L280" s="68" t="s">
        <v>1493</v>
      </c>
      <c r="M280" s="31"/>
      <c r="N280" s="31"/>
      <c r="O280" s="31"/>
    </row>
    <row r="281" spans="1:15" x14ac:dyDescent="0.35">
      <c r="A281" s="51" t="s">
        <v>2208</v>
      </c>
      <c r="B281" s="51" t="s">
        <v>2209</v>
      </c>
      <c r="C281" s="51" t="s">
        <v>2210</v>
      </c>
      <c r="D281" s="51" t="s">
        <v>2211</v>
      </c>
      <c r="E281" s="51" t="s">
        <v>545</v>
      </c>
      <c r="F281" s="51" t="s">
        <v>545</v>
      </c>
      <c r="G281" s="51">
        <v>100</v>
      </c>
      <c r="H281" s="51">
        <v>171</v>
      </c>
      <c r="I281" s="51" t="s">
        <v>545</v>
      </c>
      <c r="J281" s="51" t="s">
        <v>545</v>
      </c>
      <c r="K281" s="51" t="s">
        <v>545</v>
      </c>
      <c r="L281" s="68" t="s">
        <v>2212</v>
      </c>
      <c r="M281" s="31"/>
      <c r="N281" s="31"/>
      <c r="O281" s="31"/>
    </row>
    <row r="282" spans="1:15" x14ac:dyDescent="0.35">
      <c r="A282" s="51" t="s">
        <v>2213</v>
      </c>
      <c r="B282" s="51" t="s">
        <v>2214</v>
      </c>
      <c r="C282" s="51" t="s">
        <v>2215</v>
      </c>
      <c r="D282" s="51" t="s">
        <v>2216</v>
      </c>
      <c r="E282" s="51" t="s">
        <v>2217</v>
      </c>
      <c r="F282" s="51" t="s">
        <v>545</v>
      </c>
      <c r="G282" s="51">
        <v>100</v>
      </c>
      <c r="H282" s="51">
        <v>325</v>
      </c>
      <c r="I282" s="51" t="s">
        <v>608</v>
      </c>
      <c r="J282" s="51" t="s">
        <v>707</v>
      </c>
      <c r="K282" s="51" t="s">
        <v>953</v>
      </c>
      <c r="L282" s="68" t="s">
        <v>2218</v>
      </c>
      <c r="M282" s="31"/>
      <c r="N282" s="31"/>
      <c r="O282" s="31"/>
    </row>
    <row r="283" spans="1:15" x14ac:dyDescent="0.35">
      <c r="A283" s="51" t="s">
        <v>2219</v>
      </c>
      <c r="B283" s="51" t="s">
        <v>2220</v>
      </c>
      <c r="C283" s="51" t="s">
        <v>2221</v>
      </c>
      <c r="D283" s="51" t="s">
        <v>2222</v>
      </c>
      <c r="E283" s="51" t="s">
        <v>545</v>
      </c>
      <c r="F283" s="51" t="s">
        <v>545</v>
      </c>
      <c r="G283" s="51">
        <v>100</v>
      </c>
      <c r="H283" s="51">
        <v>425</v>
      </c>
      <c r="I283" s="51" t="s">
        <v>545</v>
      </c>
      <c r="J283" s="51" t="s">
        <v>545</v>
      </c>
      <c r="K283" s="51" t="s">
        <v>545</v>
      </c>
      <c r="L283" s="68" t="s">
        <v>2223</v>
      </c>
      <c r="M283" s="31"/>
      <c r="N283" s="31"/>
      <c r="O283" s="31"/>
    </row>
    <row r="284" spans="1:15" x14ac:dyDescent="0.35">
      <c r="A284" s="51" t="s">
        <v>2224</v>
      </c>
      <c r="B284" s="51" t="s">
        <v>2225</v>
      </c>
      <c r="C284" s="51" t="s">
        <v>2226</v>
      </c>
      <c r="D284" s="51" t="s">
        <v>2227</v>
      </c>
      <c r="E284" s="51" t="s">
        <v>545</v>
      </c>
      <c r="F284" s="51" t="s">
        <v>545</v>
      </c>
      <c r="G284" s="51">
        <v>100</v>
      </c>
      <c r="H284" s="51">
        <v>187</v>
      </c>
      <c r="I284" s="51" t="s">
        <v>545</v>
      </c>
      <c r="J284" s="51" t="s">
        <v>545</v>
      </c>
      <c r="K284" s="51" t="s">
        <v>545</v>
      </c>
      <c r="L284" s="68" t="s">
        <v>2228</v>
      </c>
      <c r="M284" s="31"/>
      <c r="N284" s="31"/>
      <c r="O284" s="31"/>
    </row>
    <row r="285" spans="1:15" x14ac:dyDescent="0.35">
      <c r="A285" s="51" t="s">
        <v>2229</v>
      </c>
      <c r="B285" s="51" t="s">
        <v>2230</v>
      </c>
      <c r="C285" s="51" t="s">
        <v>2231</v>
      </c>
      <c r="D285" s="51" t="s">
        <v>2232</v>
      </c>
      <c r="E285" s="51" t="s">
        <v>2233</v>
      </c>
      <c r="F285" s="51" t="s">
        <v>1161</v>
      </c>
      <c r="G285" s="51">
        <v>100</v>
      </c>
      <c r="H285" s="51">
        <v>341</v>
      </c>
      <c r="I285" s="51" t="s">
        <v>556</v>
      </c>
      <c r="J285" s="51" t="s">
        <v>2234</v>
      </c>
      <c r="K285" s="51" t="s">
        <v>2235</v>
      </c>
      <c r="L285" s="68" t="s">
        <v>638</v>
      </c>
      <c r="M285" s="31"/>
      <c r="N285" s="31"/>
      <c r="O285" s="31"/>
    </row>
    <row r="286" spans="1:15" x14ac:dyDescent="0.35">
      <c r="A286" s="51" t="s">
        <v>2236</v>
      </c>
      <c r="B286" s="51" t="s">
        <v>2237</v>
      </c>
      <c r="C286" s="51" t="s">
        <v>2238</v>
      </c>
      <c r="D286" s="51" t="s">
        <v>2239</v>
      </c>
      <c r="E286" s="51" t="s">
        <v>2240</v>
      </c>
      <c r="F286" s="51" t="s">
        <v>2241</v>
      </c>
      <c r="G286" s="51">
        <v>100</v>
      </c>
      <c r="H286" s="51">
        <v>116</v>
      </c>
      <c r="I286" s="51" t="s">
        <v>727</v>
      </c>
      <c r="J286" s="51" t="s">
        <v>1464</v>
      </c>
      <c r="K286" s="51" t="s">
        <v>2242</v>
      </c>
      <c r="L286" s="68" t="s">
        <v>2243</v>
      </c>
      <c r="M286" s="31"/>
      <c r="N286" s="31"/>
      <c r="O286" s="31"/>
    </row>
    <row r="287" spans="1:15" x14ac:dyDescent="0.35">
      <c r="A287" s="51" t="s">
        <v>2244</v>
      </c>
      <c r="B287" s="51" t="s">
        <v>2245</v>
      </c>
      <c r="C287" s="51" t="s">
        <v>2246</v>
      </c>
      <c r="D287" s="51" t="s">
        <v>2247</v>
      </c>
      <c r="E287" s="51" t="s">
        <v>2248</v>
      </c>
      <c r="F287" s="51" t="s">
        <v>545</v>
      </c>
      <c r="G287" s="51">
        <v>100</v>
      </c>
      <c r="H287" s="51">
        <v>450</v>
      </c>
      <c r="I287" s="51" t="s">
        <v>608</v>
      </c>
      <c r="J287" s="51" t="s">
        <v>2249</v>
      </c>
      <c r="K287" s="51" t="s">
        <v>2250</v>
      </c>
      <c r="L287" s="68" t="s">
        <v>2251</v>
      </c>
      <c r="M287" s="31"/>
      <c r="N287" s="31"/>
      <c r="O287" s="31"/>
    </row>
    <row r="288" spans="1:15" x14ac:dyDescent="0.35">
      <c r="A288" s="51" t="s">
        <v>2252</v>
      </c>
      <c r="B288" s="51" t="s">
        <v>2253</v>
      </c>
      <c r="C288" s="51" t="s">
        <v>2254</v>
      </c>
      <c r="D288" s="51" t="s">
        <v>2255</v>
      </c>
      <c r="E288" s="51" t="s">
        <v>2256</v>
      </c>
      <c r="F288" s="51" t="s">
        <v>545</v>
      </c>
      <c r="G288" s="51">
        <v>100</v>
      </c>
      <c r="H288" s="51">
        <v>282</v>
      </c>
      <c r="I288" s="51" t="s">
        <v>545</v>
      </c>
      <c r="J288" s="51" t="s">
        <v>545</v>
      </c>
      <c r="K288" s="51" t="s">
        <v>545</v>
      </c>
      <c r="L288" s="68" t="s">
        <v>550</v>
      </c>
      <c r="M288" s="31"/>
      <c r="N288" s="31"/>
      <c r="O288" s="31"/>
    </row>
    <row r="289" spans="1:15" x14ac:dyDescent="0.35">
      <c r="A289" s="51" t="s">
        <v>2257</v>
      </c>
      <c r="B289" s="51" t="s">
        <v>2258</v>
      </c>
      <c r="C289" s="51" t="s">
        <v>2259</v>
      </c>
      <c r="D289" s="51" t="s">
        <v>2260</v>
      </c>
      <c r="E289" s="51" t="s">
        <v>2261</v>
      </c>
      <c r="F289" s="51" t="s">
        <v>545</v>
      </c>
      <c r="G289" s="51">
        <v>100</v>
      </c>
      <c r="H289" s="51">
        <v>299</v>
      </c>
      <c r="I289" s="51" t="s">
        <v>556</v>
      </c>
      <c r="J289" s="51" t="s">
        <v>925</v>
      </c>
      <c r="K289" s="51" t="s">
        <v>926</v>
      </c>
      <c r="L289" s="68" t="s">
        <v>2262</v>
      </c>
      <c r="M289" s="31"/>
      <c r="N289" s="31"/>
      <c r="O289" s="31"/>
    </row>
    <row r="290" spans="1:15" x14ac:dyDescent="0.35">
      <c r="A290" s="51" t="s">
        <v>2263</v>
      </c>
      <c r="B290" s="51" t="s">
        <v>2264</v>
      </c>
      <c r="C290" s="51" t="s">
        <v>2265</v>
      </c>
      <c r="D290" s="51" t="s">
        <v>2266</v>
      </c>
      <c r="E290" s="51" t="s">
        <v>751</v>
      </c>
      <c r="F290" s="51" t="s">
        <v>752</v>
      </c>
      <c r="G290" s="51">
        <v>100</v>
      </c>
      <c r="H290" s="51">
        <v>177</v>
      </c>
      <c r="I290" s="51" t="s">
        <v>753</v>
      </c>
      <c r="J290" s="51" t="s">
        <v>754</v>
      </c>
      <c r="K290" s="51" t="s">
        <v>755</v>
      </c>
      <c r="L290" s="68" t="s">
        <v>2267</v>
      </c>
      <c r="M290" s="31"/>
      <c r="N290" s="31"/>
      <c r="O290" s="31"/>
    </row>
    <row r="291" spans="1:15" ht="25.75" x14ac:dyDescent="0.35">
      <c r="A291" s="51" t="s">
        <v>2268</v>
      </c>
      <c r="B291" s="51" t="s">
        <v>2269</v>
      </c>
      <c r="C291" s="51" t="s">
        <v>2270</v>
      </c>
      <c r="D291" s="51" t="s">
        <v>2271</v>
      </c>
      <c r="E291" s="51" t="s">
        <v>545</v>
      </c>
      <c r="F291" s="51" t="s">
        <v>545</v>
      </c>
      <c r="G291" s="51">
        <v>99.3</v>
      </c>
      <c r="H291" s="51">
        <v>150</v>
      </c>
      <c r="I291" s="51" t="s">
        <v>545</v>
      </c>
      <c r="J291" s="51" t="s">
        <v>545</v>
      </c>
      <c r="K291" s="51" t="s">
        <v>545</v>
      </c>
      <c r="L291" s="68" t="s">
        <v>2272</v>
      </c>
      <c r="M291" s="31"/>
      <c r="N291" s="31"/>
      <c r="O291" s="31"/>
    </row>
    <row r="292" spans="1:15" x14ac:dyDescent="0.35">
      <c r="A292" s="51" t="s">
        <v>2273</v>
      </c>
      <c r="B292" s="51" t="s">
        <v>2274</v>
      </c>
      <c r="C292" s="51" t="s">
        <v>2275</v>
      </c>
      <c r="D292" s="51" t="s">
        <v>2276</v>
      </c>
      <c r="E292" s="51" t="s">
        <v>2277</v>
      </c>
      <c r="F292" s="51" t="s">
        <v>2111</v>
      </c>
      <c r="G292" s="51">
        <v>100</v>
      </c>
      <c r="H292" s="51">
        <v>325</v>
      </c>
      <c r="I292" s="51" t="s">
        <v>1904</v>
      </c>
      <c r="J292" s="51" t="s">
        <v>2112</v>
      </c>
      <c r="K292" s="51" t="s">
        <v>2113</v>
      </c>
      <c r="L292" s="68" t="s">
        <v>2278</v>
      </c>
      <c r="M292" s="31"/>
      <c r="N292" s="31"/>
      <c r="O292" s="31"/>
    </row>
    <row r="293" spans="1:15" x14ac:dyDescent="0.35">
      <c r="A293" s="51" t="s">
        <v>2279</v>
      </c>
      <c r="B293" s="51" t="s">
        <v>2280</v>
      </c>
      <c r="C293" s="51" t="s">
        <v>2281</v>
      </c>
      <c r="D293" s="51" t="s">
        <v>2282</v>
      </c>
      <c r="E293" s="51" t="s">
        <v>2283</v>
      </c>
      <c r="F293" s="51" t="s">
        <v>545</v>
      </c>
      <c r="G293" s="51">
        <v>100</v>
      </c>
      <c r="H293" s="51">
        <v>232</v>
      </c>
      <c r="I293" s="51" t="s">
        <v>1053</v>
      </c>
      <c r="J293" s="51" t="s">
        <v>2284</v>
      </c>
      <c r="K293" s="51" t="s">
        <v>2285</v>
      </c>
      <c r="L293" s="68" t="s">
        <v>2286</v>
      </c>
      <c r="M293" s="31"/>
      <c r="N293" s="31"/>
      <c r="O293" s="31"/>
    </row>
    <row r="294" spans="1:15" x14ac:dyDescent="0.35">
      <c r="A294" s="51" t="s">
        <v>2287</v>
      </c>
      <c r="B294" s="51" t="s">
        <v>2288</v>
      </c>
      <c r="C294" s="51" t="s">
        <v>2289</v>
      </c>
      <c r="D294" s="51" t="s">
        <v>2290</v>
      </c>
      <c r="E294" s="51" t="s">
        <v>545</v>
      </c>
      <c r="F294" s="51" t="s">
        <v>545</v>
      </c>
      <c r="G294" s="51">
        <v>100</v>
      </c>
      <c r="H294" s="51">
        <v>155</v>
      </c>
      <c r="I294" s="51" t="s">
        <v>545</v>
      </c>
      <c r="J294" s="51" t="s">
        <v>545</v>
      </c>
      <c r="K294" s="51" t="s">
        <v>545</v>
      </c>
      <c r="L294" s="68" t="s">
        <v>2291</v>
      </c>
      <c r="M294" s="31"/>
      <c r="N294" s="31"/>
      <c r="O294" s="31"/>
    </row>
    <row r="295" spans="1:15" x14ac:dyDescent="0.35">
      <c r="A295" s="51" t="s">
        <v>2292</v>
      </c>
      <c r="B295" s="51" t="s">
        <v>2293</v>
      </c>
      <c r="C295" s="51" t="s">
        <v>2294</v>
      </c>
      <c r="D295" s="51" t="s">
        <v>2295</v>
      </c>
      <c r="E295" s="51" t="s">
        <v>545</v>
      </c>
      <c r="F295" s="51" t="s">
        <v>545</v>
      </c>
      <c r="G295" s="51">
        <v>100</v>
      </c>
      <c r="H295" s="51">
        <v>799</v>
      </c>
      <c r="I295" s="51" t="s">
        <v>594</v>
      </c>
      <c r="J295" s="51" t="s">
        <v>1135</v>
      </c>
      <c r="K295" s="51" t="s">
        <v>1136</v>
      </c>
      <c r="L295" s="68" t="s">
        <v>2296</v>
      </c>
      <c r="M295" s="31"/>
      <c r="N295" s="31"/>
      <c r="O295" s="31"/>
    </row>
    <row r="296" spans="1:15" x14ac:dyDescent="0.35">
      <c r="A296" s="51" t="s">
        <v>2297</v>
      </c>
      <c r="B296" s="51" t="s">
        <v>2298</v>
      </c>
      <c r="C296" s="51" t="s">
        <v>2299</v>
      </c>
      <c r="D296" s="51" t="s">
        <v>2300</v>
      </c>
      <c r="E296" s="51" t="s">
        <v>545</v>
      </c>
      <c r="F296" s="51" t="s">
        <v>546</v>
      </c>
      <c r="G296" s="51">
        <v>100</v>
      </c>
      <c r="H296" s="51">
        <v>57</v>
      </c>
      <c r="I296" s="51" t="s">
        <v>547</v>
      </c>
      <c r="J296" s="51" t="s">
        <v>548</v>
      </c>
      <c r="K296" s="51" t="s">
        <v>549</v>
      </c>
      <c r="L296" s="68" t="s">
        <v>2301</v>
      </c>
      <c r="M296" s="31"/>
      <c r="N296" s="31"/>
      <c r="O296" s="31"/>
    </row>
    <row r="297" spans="1:15" x14ac:dyDescent="0.35">
      <c r="A297" s="51" t="s">
        <v>2302</v>
      </c>
      <c r="B297" s="51" t="s">
        <v>2303</v>
      </c>
      <c r="C297" s="51" t="s">
        <v>2304</v>
      </c>
      <c r="D297" s="51" t="s">
        <v>2305</v>
      </c>
      <c r="E297" s="51" t="s">
        <v>751</v>
      </c>
      <c r="F297" s="51" t="s">
        <v>545</v>
      </c>
      <c r="G297" s="51">
        <v>99.1</v>
      </c>
      <c r="H297" s="51">
        <v>352</v>
      </c>
      <c r="I297" s="51" t="s">
        <v>545</v>
      </c>
      <c r="J297" s="51" t="s">
        <v>545</v>
      </c>
      <c r="K297" s="51" t="s">
        <v>545</v>
      </c>
      <c r="L297" s="68" t="s">
        <v>2306</v>
      </c>
      <c r="M297" s="31"/>
      <c r="N297" s="31"/>
      <c r="O297" s="31"/>
    </row>
    <row r="298" spans="1:15" x14ac:dyDescent="0.35">
      <c r="A298" s="51" t="s">
        <v>2307</v>
      </c>
      <c r="B298" s="51" t="s">
        <v>2308</v>
      </c>
      <c r="C298" s="51" t="s">
        <v>2309</v>
      </c>
      <c r="D298" s="51" t="s">
        <v>2310</v>
      </c>
      <c r="E298" s="51" t="s">
        <v>2311</v>
      </c>
      <c r="F298" s="51" t="s">
        <v>670</v>
      </c>
      <c r="G298" s="51">
        <v>100</v>
      </c>
      <c r="H298" s="51">
        <v>441</v>
      </c>
      <c r="I298" s="51" t="s">
        <v>2312</v>
      </c>
      <c r="J298" s="51" t="s">
        <v>2313</v>
      </c>
      <c r="K298" s="51" t="s">
        <v>2314</v>
      </c>
      <c r="L298" s="68" t="s">
        <v>2315</v>
      </c>
      <c r="M298" s="31"/>
      <c r="N298" s="31"/>
      <c r="O298" s="31"/>
    </row>
    <row r="299" spans="1:15" x14ac:dyDescent="0.35">
      <c r="A299" s="51" t="s">
        <v>2316</v>
      </c>
      <c r="B299" s="51" t="s">
        <v>2317</v>
      </c>
      <c r="C299" s="51" t="s">
        <v>2318</v>
      </c>
      <c r="D299" s="51" t="s">
        <v>2319</v>
      </c>
      <c r="E299" s="51" t="s">
        <v>2320</v>
      </c>
      <c r="F299" s="51" t="s">
        <v>670</v>
      </c>
      <c r="G299" s="51">
        <v>100</v>
      </c>
      <c r="H299" s="51">
        <v>238</v>
      </c>
      <c r="I299" s="51" t="s">
        <v>1904</v>
      </c>
      <c r="J299" s="51" t="s">
        <v>2321</v>
      </c>
      <c r="K299" s="51" t="s">
        <v>2322</v>
      </c>
      <c r="L299" s="68" t="s">
        <v>2323</v>
      </c>
      <c r="M299" s="31"/>
      <c r="N299" s="31"/>
      <c r="O299" s="31"/>
    </row>
    <row r="300" spans="1:15" x14ac:dyDescent="0.35">
      <c r="A300" s="51" t="s">
        <v>2324</v>
      </c>
      <c r="B300" s="51" t="s">
        <v>2325</v>
      </c>
      <c r="C300" s="51" t="s">
        <v>2326</v>
      </c>
      <c r="D300" s="51" t="s">
        <v>2327</v>
      </c>
      <c r="E300" s="51" t="s">
        <v>2328</v>
      </c>
      <c r="F300" s="51" t="s">
        <v>670</v>
      </c>
      <c r="G300" s="51">
        <v>100</v>
      </c>
      <c r="H300" s="51">
        <v>400</v>
      </c>
      <c r="I300" s="51" t="s">
        <v>565</v>
      </c>
      <c r="J300" s="51" t="s">
        <v>2329</v>
      </c>
      <c r="K300" s="51" t="s">
        <v>2330</v>
      </c>
      <c r="L300" s="68" t="s">
        <v>2331</v>
      </c>
      <c r="M300" s="31"/>
      <c r="N300" s="31"/>
      <c r="O300" s="31"/>
    </row>
    <row r="301" spans="1:15" x14ac:dyDescent="0.35">
      <c r="A301" s="51" t="s">
        <v>2332</v>
      </c>
      <c r="B301" s="51" t="s">
        <v>2333</v>
      </c>
      <c r="C301" s="51" t="s">
        <v>2334</v>
      </c>
      <c r="D301" s="51" t="s">
        <v>2335</v>
      </c>
      <c r="E301" s="51" t="s">
        <v>2336</v>
      </c>
      <c r="F301" s="51" t="s">
        <v>670</v>
      </c>
      <c r="G301" s="51">
        <v>100</v>
      </c>
      <c r="H301" s="51">
        <v>337</v>
      </c>
      <c r="I301" s="51" t="s">
        <v>2337</v>
      </c>
      <c r="J301" s="51" t="s">
        <v>2338</v>
      </c>
      <c r="K301" s="51" t="s">
        <v>2339</v>
      </c>
      <c r="L301" s="68" t="s">
        <v>2340</v>
      </c>
      <c r="M301" s="31"/>
      <c r="N301" s="31"/>
      <c r="O301" s="31"/>
    </row>
    <row r="302" spans="1:15" x14ac:dyDescent="0.35">
      <c r="A302" s="51" t="s">
        <v>2341</v>
      </c>
      <c r="B302" s="51" t="s">
        <v>2342</v>
      </c>
      <c r="C302" s="51" t="s">
        <v>2343</v>
      </c>
      <c r="D302" s="51" t="s">
        <v>2344</v>
      </c>
      <c r="E302" s="51" t="s">
        <v>545</v>
      </c>
      <c r="F302" s="51" t="s">
        <v>545</v>
      </c>
      <c r="G302" s="51">
        <v>100</v>
      </c>
      <c r="H302" s="51">
        <v>342</v>
      </c>
      <c r="I302" s="51" t="s">
        <v>545</v>
      </c>
      <c r="J302" s="51" t="s">
        <v>545</v>
      </c>
      <c r="K302" s="51" t="s">
        <v>545</v>
      </c>
      <c r="L302" s="68" t="s">
        <v>2345</v>
      </c>
      <c r="M302" s="31"/>
      <c r="N302" s="31"/>
      <c r="O302" s="31"/>
    </row>
    <row r="303" spans="1:15" x14ac:dyDescent="0.35">
      <c r="A303" s="51" t="s">
        <v>2346</v>
      </c>
      <c r="B303" s="51" t="s">
        <v>2347</v>
      </c>
      <c r="C303" s="51" t="s">
        <v>2348</v>
      </c>
      <c r="D303" s="51" t="s">
        <v>2349</v>
      </c>
      <c r="E303" s="51" t="s">
        <v>2350</v>
      </c>
      <c r="F303" s="51" t="s">
        <v>545</v>
      </c>
      <c r="G303" s="51">
        <v>100</v>
      </c>
      <c r="H303" s="51">
        <v>197</v>
      </c>
      <c r="I303" s="51" t="s">
        <v>2351</v>
      </c>
      <c r="J303" s="51" t="s">
        <v>2352</v>
      </c>
      <c r="K303" s="51" t="s">
        <v>2353</v>
      </c>
      <c r="L303" s="68" t="s">
        <v>2354</v>
      </c>
      <c r="M303" s="31"/>
      <c r="N303" s="31"/>
      <c r="O303" s="31"/>
    </row>
    <row r="304" spans="1:15" x14ac:dyDescent="0.35">
      <c r="A304" s="51" t="s">
        <v>2355</v>
      </c>
      <c r="B304" s="51" t="s">
        <v>545</v>
      </c>
      <c r="C304" s="51" t="s">
        <v>2356</v>
      </c>
      <c r="D304" s="51" t="s">
        <v>637</v>
      </c>
      <c r="E304" s="51" t="s">
        <v>545</v>
      </c>
      <c r="F304" s="51" t="s">
        <v>545</v>
      </c>
      <c r="G304" s="51">
        <v>100</v>
      </c>
      <c r="H304" s="51">
        <v>315</v>
      </c>
      <c r="I304" s="51" t="s">
        <v>545</v>
      </c>
      <c r="J304" s="51" t="s">
        <v>545</v>
      </c>
      <c r="K304" s="51" t="s">
        <v>545</v>
      </c>
      <c r="L304" s="68" t="s">
        <v>2357</v>
      </c>
      <c r="M304" s="31"/>
      <c r="N304" s="31"/>
      <c r="O304" s="31"/>
    </row>
    <row r="305" spans="1:15" x14ac:dyDescent="0.35">
      <c r="A305" s="51" t="s">
        <v>2358</v>
      </c>
      <c r="B305" s="51" t="s">
        <v>2359</v>
      </c>
      <c r="C305" s="51" t="s">
        <v>2360</v>
      </c>
      <c r="D305" s="51" t="s">
        <v>2361</v>
      </c>
      <c r="E305" s="51" t="s">
        <v>545</v>
      </c>
      <c r="F305" s="51" t="s">
        <v>545</v>
      </c>
      <c r="G305" s="51">
        <v>99.7</v>
      </c>
      <c r="H305" s="51">
        <v>295</v>
      </c>
      <c r="I305" s="51" t="s">
        <v>545</v>
      </c>
      <c r="J305" s="51" t="s">
        <v>545</v>
      </c>
      <c r="K305" s="51" t="s">
        <v>545</v>
      </c>
      <c r="L305" s="68" t="s">
        <v>2362</v>
      </c>
      <c r="M305" s="31"/>
      <c r="N305" s="31"/>
      <c r="O305" s="31"/>
    </row>
    <row r="306" spans="1:15" x14ac:dyDescent="0.35">
      <c r="A306" s="51" t="s">
        <v>2363</v>
      </c>
      <c r="B306" s="51" t="s">
        <v>2364</v>
      </c>
      <c r="C306" s="51" t="s">
        <v>2365</v>
      </c>
      <c r="D306" s="51" t="s">
        <v>2366</v>
      </c>
      <c r="E306" s="51" t="s">
        <v>2367</v>
      </c>
      <c r="F306" s="51" t="s">
        <v>2368</v>
      </c>
      <c r="G306" s="51">
        <v>100</v>
      </c>
      <c r="H306" s="51">
        <v>156</v>
      </c>
      <c r="I306" s="51" t="s">
        <v>2369</v>
      </c>
      <c r="J306" s="51" t="s">
        <v>2370</v>
      </c>
      <c r="K306" s="51" t="s">
        <v>2371</v>
      </c>
      <c r="L306" s="68" t="s">
        <v>2372</v>
      </c>
      <c r="M306" s="31"/>
      <c r="N306" s="31"/>
      <c r="O306" s="31"/>
    </row>
    <row r="307" spans="1:15" x14ac:dyDescent="0.35">
      <c r="A307" s="51" t="s">
        <v>2373</v>
      </c>
      <c r="B307" s="51" t="s">
        <v>2374</v>
      </c>
      <c r="C307" s="51" t="s">
        <v>2375</v>
      </c>
      <c r="D307" s="51" t="s">
        <v>2376</v>
      </c>
      <c r="E307" s="51" t="s">
        <v>545</v>
      </c>
      <c r="F307" s="51" t="s">
        <v>545</v>
      </c>
      <c r="G307" s="51">
        <v>99.8</v>
      </c>
      <c r="H307" s="51">
        <v>944</v>
      </c>
      <c r="I307" s="51" t="s">
        <v>594</v>
      </c>
      <c r="J307" s="51" t="s">
        <v>595</v>
      </c>
      <c r="K307" s="51" t="s">
        <v>2044</v>
      </c>
      <c r="L307" s="68" t="s">
        <v>2377</v>
      </c>
      <c r="M307" s="31"/>
      <c r="N307" s="31"/>
      <c r="O307" s="31"/>
    </row>
    <row r="308" spans="1:15" x14ac:dyDescent="0.35">
      <c r="A308" s="51" t="s">
        <v>2378</v>
      </c>
      <c r="B308" s="51" t="s">
        <v>2379</v>
      </c>
      <c r="C308" s="51" t="s">
        <v>2380</v>
      </c>
      <c r="D308" s="51" t="s">
        <v>2381</v>
      </c>
      <c r="E308" s="51" t="s">
        <v>545</v>
      </c>
      <c r="F308" s="51" t="s">
        <v>545</v>
      </c>
      <c r="G308" s="51">
        <v>100</v>
      </c>
      <c r="H308" s="51">
        <v>666</v>
      </c>
      <c r="I308" s="51" t="s">
        <v>594</v>
      </c>
      <c r="J308" s="51" t="s">
        <v>595</v>
      </c>
      <c r="K308" s="51" t="s">
        <v>2044</v>
      </c>
      <c r="L308" s="68" t="s">
        <v>2382</v>
      </c>
      <c r="M308" s="31"/>
      <c r="N308" s="31"/>
      <c r="O308" s="31"/>
    </row>
    <row r="309" spans="1:15" x14ac:dyDescent="0.35">
      <c r="A309" s="51" t="s">
        <v>2383</v>
      </c>
      <c r="B309" s="51" t="s">
        <v>2384</v>
      </c>
      <c r="C309" s="51" t="s">
        <v>2385</v>
      </c>
      <c r="D309" s="51" t="s">
        <v>2386</v>
      </c>
      <c r="E309" s="51" t="s">
        <v>2387</v>
      </c>
      <c r="F309" s="51" t="s">
        <v>2388</v>
      </c>
      <c r="G309" s="51">
        <v>100</v>
      </c>
      <c r="H309" s="51">
        <v>575</v>
      </c>
      <c r="I309" s="51" t="s">
        <v>671</v>
      </c>
      <c r="J309" s="51" t="s">
        <v>2389</v>
      </c>
      <c r="K309" s="51" t="s">
        <v>2390</v>
      </c>
      <c r="L309" s="68" t="s">
        <v>2391</v>
      </c>
      <c r="M309" s="31"/>
      <c r="N309" s="31"/>
      <c r="O309" s="31"/>
    </row>
    <row r="310" spans="1:15" x14ac:dyDescent="0.35">
      <c r="A310" s="51" t="s">
        <v>2392</v>
      </c>
      <c r="B310" s="51" t="s">
        <v>2393</v>
      </c>
      <c r="C310" s="51" t="s">
        <v>2394</v>
      </c>
      <c r="D310" s="51" t="s">
        <v>2395</v>
      </c>
      <c r="E310" s="51" t="s">
        <v>545</v>
      </c>
      <c r="F310" s="51" t="s">
        <v>545</v>
      </c>
      <c r="G310" s="51">
        <v>100</v>
      </c>
      <c r="H310" s="51">
        <v>269</v>
      </c>
      <c r="I310" s="51" t="s">
        <v>545</v>
      </c>
      <c r="J310" s="51" t="s">
        <v>545</v>
      </c>
      <c r="K310" s="51" t="s">
        <v>545</v>
      </c>
      <c r="L310" s="68" t="s">
        <v>2396</v>
      </c>
      <c r="M310" s="31"/>
      <c r="N310" s="31"/>
      <c r="O310" s="31"/>
    </row>
    <row r="311" spans="1:15" x14ac:dyDescent="0.35">
      <c r="A311" s="51" t="s">
        <v>2397</v>
      </c>
      <c r="B311" s="51" t="s">
        <v>2398</v>
      </c>
      <c r="C311" s="51" t="s">
        <v>2399</v>
      </c>
      <c r="D311" s="51" t="s">
        <v>2400</v>
      </c>
      <c r="E311" s="51" t="s">
        <v>545</v>
      </c>
      <c r="F311" s="51" t="s">
        <v>545</v>
      </c>
      <c r="G311" s="51">
        <v>100</v>
      </c>
      <c r="H311" s="51">
        <v>310</v>
      </c>
      <c r="I311" s="51" t="s">
        <v>545</v>
      </c>
      <c r="J311" s="51" t="s">
        <v>545</v>
      </c>
      <c r="K311" s="51" t="s">
        <v>545</v>
      </c>
      <c r="L311" s="68" t="s">
        <v>2401</v>
      </c>
      <c r="M311" s="31"/>
      <c r="N311" s="31"/>
      <c r="O311" s="31"/>
    </row>
    <row r="312" spans="1:15" x14ac:dyDescent="0.35">
      <c r="A312" s="51" t="s">
        <v>2402</v>
      </c>
      <c r="B312" s="51" t="s">
        <v>545</v>
      </c>
      <c r="C312" s="51" t="s">
        <v>2403</v>
      </c>
      <c r="D312" s="51" t="s">
        <v>2404</v>
      </c>
      <c r="E312" s="51" t="s">
        <v>545</v>
      </c>
      <c r="F312" s="51" t="s">
        <v>545</v>
      </c>
      <c r="G312" s="51">
        <v>100</v>
      </c>
      <c r="H312" s="51">
        <v>81</v>
      </c>
      <c r="I312" s="51" t="s">
        <v>545</v>
      </c>
      <c r="J312" s="51" t="s">
        <v>545</v>
      </c>
      <c r="K312" s="51" t="s">
        <v>545</v>
      </c>
      <c r="L312" s="68" t="s">
        <v>550</v>
      </c>
      <c r="M312" s="31"/>
      <c r="N312" s="31"/>
      <c r="O312" s="31"/>
    </row>
    <row r="313" spans="1:15" x14ac:dyDescent="0.35">
      <c r="A313" s="51" t="s">
        <v>2405</v>
      </c>
      <c r="B313" s="51" t="s">
        <v>2406</v>
      </c>
      <c r="C313" s="51" t="s">
        <v>2407</v>
      </c>
      <c r="D313" s="51" t="s">
        <v>2408</v>
      </c>
      <c r="E313" s="51" t="s">
        <v>2409</v>
      </c>
      <c r="F313" s="51" t="s">
        <v>2410</v>
      </c>
      <c r="G313" s="51">
        <v>99.8</v>
      </c>
      <c r="H313" s="51">
        <v>444</v>
      </c>
      <c r="I313" s="51" t="s">
        <v>1790</v>
      </c>
      <c r="J313" s="51" t="s">
        <v>2411</v>
      </c>
      <c r="K313" s="51" t="s">
        <v>2412</v>
      </c>
      <c r="L313" s="68" t="s">
        <v>2413</v>
      </c>
      <c r="M313" s="31"/>
      <c r="N313" s="31"/>
      <c r="O313" s="31"/>
    </row>
    <row r="314" spans="1:15" x14ac:dyDescent="0.35">
      <c r="A314" s="51" t="s">
        <v>2414</v>
      </c>
      <c r="B314" s="51" t="s">
        <v>2415</v>
      </c>
      <c r="C314" s="51" t="s">
        <v>2416</v>
      </c>
      <c r="D314" s="51" t="s">
        <v>2417</v>
      </c>
      <c r="E314" s="51" t="s">
        <v>545</v>
      </c>
      <c r="F314" s="51" t="s">
        <v>2410</v>
      </c>
      <c r="G314" s="51">
        <v>100</v>
      </c>
      <c r="H314" s="51">
        <v>233</v>
      </c>
      <c r="I314" s="51" t="s">
        <v>1790</v>
      </c>
      <c r="J314" s="51" t="s">
        <v>2411</v>
      </c>
      <c r="K314" s="51" t="s">
        <v>2412</v>
      </c>
      <c r="L314" s="68" t="s">
        <v>2418</v>
      </c>
      <c r="M314" s="31"/>
      <c r="N314" s="31"/>
      <c r="O314" s="31"/>
    </row>
    <row r="315" spans="1:15" x14ac:dyDescent="0.35">
      <c r="A315" s="51" t="s">
        <v>2419</v>
      </c>
      <c r="B315" s="51" t="s">
        <v>2420</v>
      </c>
      <c r="C315" s="51" t="s">
        <v>2421</v>
      </c>
      <c r="D315" s="51" t="s">
        <v>2422</v>
      </c>
      <c r="E315" s="51" t="s">
        <v>545</v>
      </c>
      <c r="F315" s="51" t="s">
        <v>545</v>
      </c>
      <c r="G315" s="51">
        <v>100</v>
      </c>
      <c r="H315" s="51">
        <v>355</v>
      </c>
      <c r="I315" s="51" t="s">
        <v>545</v>
      </c>
      <c r="J315" s="51" t="s">
        <v>545</v>
      </c>
      <c r="K315" s="51" t="s">
        <v>545</v>
      </c>
      <c r="L315" s="68" t="s">
        <v>2423</v>
      </c>
      <c r="M315" s="31"/>
      <c r="N315" s="31"/>
      <c r="O315" s="31"/>
    </row>
    <row r="316" spans="1:15" x14ac:dyDescent="0.35">
      <c r="A316" s="51" t="s">
        <v>2424</v>
      </c>
      <c r="B316" s="51" t="s">
        <v>2425</v>
      </c>
      <c r="C316" s="51" t="s">
        <v>2426</v>
      </c>
      <c r="D316" s="51" t="s">
        <v>2427</v>
      </c>
      <c r="E316" s="51" t="s">
        <v>545</v>
      </c>
      <c r="F316" s="51" t="s">
        <v>546</v>
      </c>
      <c r="G316" s="51">
        <v>99.9</v>
      </c>
      <c r="H316" s="51">
        <v>787</v>
      </c>
      <c r="I316" s="51" t="s">
        <v>547</v>
      </c>
      <c r="J316" s="51" t="s">
        <v>548</v>
      </c>
      <c r="K316" s="51" t="s">
        <v>549</v>
      </c>
      <c r="L316" s="68" t="s">
        <v>2428</v>
      </c>
      <c r="M316" s="31"/>
      <c r="N316" s="31"/>
      <c r="O316" s="31"/>
    </row>
    <row r="317" spans="1:15" x14ac:dyDescent="0.35">
      <c r="A317" s="51" t="s">
        <v>2429</v>
      </c>
      <c r="B317" s="51" t="s">
        <v>545</v>
      </c>
      <c r="C317" s="51" t="s">
        <v>2430</v>
      </c>
      <c r="D317" s="51" t="s">
        <v>2431</v>
      </c>
      <c r="E317" s="51" t="s">
        <v>545</v>
      </c>
      <c r="F317" s="51" t="s">
        <v>545</v>
      </c>
      <c r="G317" s="51">
        <v>100</v>
      </c>
      <c r="H317" s="51">
        <v>392</v>
      </c>
      <c r="I317" s="51" t="s">
        <v>545</v>
      </c>
      <c r="J317" s="51" t="s">
        <v>545</v>
      </c>
      <c r="K317" s="51" t="s">
        <v>545</v>
      </c>
      <c r="L317" s="68" t="s">
        <v>1644</v>
      </c>
      <c r="M317" s="31"/>
      <c r="N317" s="31"/>
      <c r="O317" s="31"/>
    </row>
    <row r="318" spans="1:15" x14ac:dyDescent="0.35">
      <c r="A318" s="51" t="s">
        <v>2432</v>
      </c>
      <c r="B318" s="51" t="s">
        <v>2433</v>
      </c>
      <c r="C318" s="51" t="s">
        <v>2434</v>
      </c>
      <c r="D318" s="51" t="s">
        <v>2435</v>
      </c>
      <c r="E318" s="51" t="s">
        <v>545</v>
      </c>
      <c r="F318" s="51" t="s">
        <v>1309</v>
      </c>
      <c r="G318" s="51">
        <v>100</v>
      </c>
      <c r="H318" s="51">
        <v>228</v>
      </c>
      <c r="I318" s="51" t="s">
        <v>545</v>
      </c>
      <c r="J318" s="51" t="s">
        <v>545</v>
      </c>
      <c r="K318" s="51" t="s">
        <v>545</v>
      </c>
      <c r="L318" s="68" t="s">
        <v>2436</v>
      </c>
      <c r="M318" s="31"/>
      <c r="N318" s="31"/>
      <c r="O318" s="31"/>
    </row>
    <row r="319" spans="1:15" x14ac:dyDescent="0.35">
      <c r="A319" s="51" t="s">
        <v>2437</v>
      </c>
      <c r="B319" s="51" t="s">
        <v>2438</v>
      </c>
      <c r="C319" s="51" t="s">
        <v>2439</v>
      </c>
      <c r="D319" s="51" t="s">
        <v>2440</v>
      </c>
      <c r="E319" s="51" t="s">
        <v>545</v>
      </c>
      <c r="F319" s="51" t="s">
        <v>1309</v>
      </c>
      <c r="G319" s="51">
        <v>99.8</v>
      </c>
      <c r="H319" s="51">
        <v>445</v>
      </c>
      <c r="I319" s="51" t="s">
        <v>545</v>
      </c>
      <c r="J319" s="51" t="s">
        <v>545</v>
      </c>
      <c r="K319" s="51" t="s">
        <v>545</v>
      </c>
      <c r="L319" s="68" t="s">
        <v>2441</v>
      </c>
      <c r="M319" s="31"/>
      <c r="N319" s="31"/>
      <c r="O319" s="31"/>
    </row>
    <row r="320" spans="1:15" ht="25.75" x14ac:dyDescent="0.35">
      <c r="A320" s="51" t="s">
        <v>2442</v>
      </c>
      <c r="B320" s="51" t="s">
        <v>2443</v>
      </c>
      <c r="C320" s="51" t="s">
        <v>2444</v>
      </c>
      <c r="D320" s="51" t="s">
        <v>2445</v>
      </c>
      <c r="E320" s="51" t="s">
        <v>2446</v>
      </c>
      <c r="F320" s="51" t="s">
        <v>545</v>
      </c>
      <c r="G320" s="51">
        <v>100</v>
      </c>
      <c r="H320" s="51">
        <v>363</v>
      </c>
      <c r="I320" s="51" t="s">
        <v>545</v>
      </c>
      <c r="J320" s="51" t="s">
        <v>545</v>
      </c>
      <c r="K320" s="51" t="s">
        <v>545</v>
      </c>
      <c r="L320" s="68" t="s">
        <v>2447</v>
      </c>
      <c r="M320" s="31"/>
      <c r="N320" s="31"/>
      <c r="O320" s="31"/>
    </row>
    <row r="321" spans="1:15" x14ac:dyDescent="0.35">
      <c r="A321" s="51" t="s">
        <v>2448</v>
      </c>
      <c r="B321" s="51" t="s">
        <v>2449</v>
      </c>
      <c r="C321" s="51" t="s">
        <v>2450</v>
      </c>
      <c r="D321" s="51" t="s">
        <v>2451</v>
      </c>
      <c r="E321" s="51" t="s">
        <v>545</v>
      </c>
      <c r="F321" s="51" t="s">
        <v>545</v>
      </c>
      <c r="G321" s="51">
        <v>100</v>
      </c>
      <c r="H321" s="51">
        <v>800</v>
      </c>
      <c r="I321" s="51" t="s">
        <v>545</v>
      </c>
      <c r="J321" s="51" t="s">
        <v>545</v>
      </c>
      <c r="K321" s="51" t="s">
        <v>545</v>
      </c>
      <c r="L321" s="68" t="s">
        <v>2452</v>
      </c>
      <c r="M321" s="31"/>
      <c r="N321" s="31"/>
      <c r="O321" s="31"/>
    </row>
    <row r="322" spans="1:15" x14ac:dyDescent="0.35">
      <c r="A322" s="51" t="s">
        <v>2453</v>
      </c>
      <c r="B322" s="51" t="s">
        <v>2454</v>
      </c>
      <c r="C322" s="51" t="s">
        <v>2455</v>
      </c>
      <c r="D322" s="51" t="s">
        <v>2456</v>
      </c>
      <c r="E322" s="51" t="s">
        <v>545</v>
      </c>
      <c r="F322" s="51" t="s">
        <v>545</v>
      </c>
      <c r="G322" s="51">
        <v>100</v>
      </c>
      <c r="H322" s="51">
        <v>540</v>
      </c>
      <c r="I322" s="51" t="s">
        <v>2457</v>
      </c>
      <c r="J322" s="51" t="s">
        <v>2458</v>
      </c>
      <c r="K322" s="51" t="s">
        <v>2459</v>
      </c>
      <c r="L322" s="68" t="s">
        <v>2460</v>
      </c>
      <c r="M322" s="31"/>
      <c r="N322" s="31"/>
      <c r="O322" s="31"/>
    </row>
    <row r="323" spans="1:15" x14ac:dyDescent="0.35">
      <c r="A323" s="51" t="s">
        <v>2461</v>
      </c>
      <c r="B323" s="51" t="s">
        <v>2462</v>
      </c>
      <c r="C323" s="51" t="s">
        <v>2463</v>
      </c>
      <c r="D323" s="51" t="s">
        <v>2464</v>
      </c>
      <c r="E323" s="51" t="s">
        <v>545</v>
      </c>
      <c r="F323" s="51" t="s">
        <v>545</v>
      </c>
      <c r="G323" s="51">
        <v>100</v>
      </c>
      <c r="H323" s="51">
        <v>94</v>
      </c>
      <c r="I323" s="51" t="s">
        <v>545</v>
      </c>
      <c r="J323" s="51" t="s">
        <v>545</v>
      </c>
      <c r="K323" s="51" t="s">
        <v>545</v>
      </c>
      <c r="L323" s="68" t="s">
        <v>2465</v>
      </c>
      <c r="M323" s="31"/>
      <c r="N323" s="31"/>
      <c r="O323" s="31"/>
    </row>
    <row r="324" spans="1:15" x14ac:dyDescent="0.35">
      <c r="A324" s="51" t="s">
        <v>2466</v>
      </c>
      <c r="B324" s="51" t="s">
        <v>545</v>
      </c>
      <c r="C324" s="51" t="s">
        <v>2467</v>
      </c>
      <c r="D324" s="51" t="s">
        <v>637</v>
      </c>
      <c r="E324" s="51" t="s">
        <v>545</v>
      </c>
      <c r="F324" s="51" t="s">
        <v>545</v>
      </c>
      <c r="G324" s="51">
        <v>100</v>
      </c>
      <c r="H324" s="51">
        <v>209</v>
      </c>
      <c r="I324" s="51" t="s">
        <v>545</v>
      </c>
      <c r="J324" s="51" t="s">
        <v>545</v>
      </c>
      <c r="K324" s="51" t="s">
        <v>545</v>
      </c>
      <c r="L324" s="68" t="s">
        <v>2468</v>
      </c>
      <c r="M324" s="31"/>
      <c r="N324" s="31"/>
      <c r="O324" s="31"/>
    </row>
    <row r="325" spans="1:15" x14ac:dyDescent="0.35">
      <c r="A325" s="51" t="s">
        <v>2469</v>
      </c>
      <c r="B325" s="51" t="s">
        <v>2470</v>
      </c>
      <c r="C325" s="51" t="s">
        <v>2471</v>
      </c>
      <c r="D325" s="51" t="s">
        <v>2472</v>
      </c>
      <c r="E325" s="51" t="s">
        <v>545</v>
      </c>
      <c r="F325" s="51" t="s">
        <v>545</v>
      </c>
      <c r="G325" s="51">
        <v>100</v>
      </c>
      <c r="H325" s="51">
        <v>213</v>
      </c>
      <c r="I325" s="51" t="s">
        <v>545</v>
      </c>
      <c r="J325" s="51" t="s">
        <v>545</v>
      </c>
      <c r="K325" s="51" t="s">
        <v>545</v>
      </c>
      <c r="L325" s="68" t="s">
        <v>2473</v>
      </c>
      <c r="M325" s="31"/>
      <c r="N325" s="31"/>
      <c r="O325" s="31"/>
    </row>
    <row r="326" spans="1:15" x14ac:dyDescent="0.35">
      <c r="A326" s="51" t="s">
        <v>2474</v>
      </c>
      <c r="B326" s="51" t="s">
        <v>545</v>
      </c>
      <c r="C326" s="51" t="s">
        <v>2475</v>
      </c>
      <c r="D326" s="51" t="s">
        <v>2476</v>
      </c>
      <c r="E326" s="51" t="s">
        <v>545</v>
      </c>
      <c r="F326" s="51" t="s">
        <v>545</v>
      </c>
      <c r="G326" s="51">
        <v>100</v>
      </c>
      <c r="H326" s="51">
        <v>649</v>
      </c>
      <c r="I326" s="51" t="s">
        <v>545</v>
      </c>
      <c r="J326" s="51" t="s">
        <v>545</v>
      </c>
      <c r="K326" s="51" t="s">
        <v>545</v>
      </c>
      <c r="L326" s="68" t="s">
        <v>2477</v>
      </c>
      <c r="M326" s="31"/>
      <c r="N326" s="31"/>
      <c r="O326" s="31"/>
    </row>
    <row r="327" spans="1:15" ht="25.75" x14ac:dyDescent="0.35">
      <c r="A327" s="51" t="s">
        <v>2478</v>
      </c>
      <c r="B327" s="51" t="s">
        <v>2479</v>
      </c>
      <c r="C327" s="51" t="s">
        <v>2480</v>
      </c>
      <c r="D327" s="51" t="s">
        <v>2481</v>
      </c>
      <c r="E327" s="51" t="s">
        <v>2482</v>
      </c>
      <c r="F327" s="51" t="s">
        <v>545</v>
      </c>
      <c r="G327" s="51">
        <v>100</v>
      </c>
      <c r="H327" s="51">
        <v>343</v>
      </c>
      <c r="I327" s="51" t="s">
        <v>545</v>
      </c>
      <c r="J327" s="51" t="s">
        <v>545</v>
      </c>
      <c r="K327" s="51" t="s">
        <v>545</v>
      </c>
      <c r="L327" s="68" t="s">
        <v>2483</v>
      </c>
      <c r="M327" s="31"/>
      <c r="N327" s="31"/>
      <c r="O327" s="31"/>
    </row>
    <row r="328" spans="1:15" x14ac:dyDescent="0.35">
      <c r="A328" s="51" t="s">
        <v>2484</v>
      </c>
      <c r="B328" s="51" t="s">
        <v>2485</v>
      </c>
      <c r="C328" s="51" t="s">
        <v>2486</v>
      </c>
      <c r="D328" s="51" t="s">
        <v>2487</v>
      </c>
      <c r="E328" s="51" t="s">
        <v>2488</v>
      </c>
      <c r="F328" s="51" t="s">
        <v>545</v>
      </c>
      <c r="G328" s="51">
        <v>100</v>
      </c>
      <c r="H328" s="51">
        <v>169</v>
      </c>
      <c r="I328" s="51" t="s">
        <v>545</v>
      </c>
      <c r="J328" s="51" t="s">
        <v>545</v>
      </c>
      <c r="K328" s="51" t="s">
        <v>545</v>
      </c>
      <c r="L328" s="68" t="s">
        <v>2489</v>
      </c>
      <c r="M328" s="31"/>
      <c r="N328" s="31"/>
      <c r="O328" s="31"/>
    </row>
    <row r="329" spans="1:15" x14ac:dyDescent="0.35">
      <c r="A329" s="51" t="s">
        <v>2490</v>
      </c>
      <c r="B329" s="51" t="s">
        <v>2491</v>
      </c>
      <c r="C329" s="51" t="s">
        <v>2492</v>
      </c>
      <c r="D329" s="51" t="s">
        <v>2493</v>
      </c>
      <c r="E329" s="51" t="s">
        <v>2494</v>
      </c>
      <c r="F329" s="51" t="s">
        <v>545</v>
      </c>
      <c r="G329" s="51">
        <v>100</v>
      </c>
      <c r="H329" s="51">
        <v>312</v>
      </c>
      <c r="I329" s="51" t="s">
        <v>556</v>
      </c>
      <c r="J329" s="51" t="s">
        <v>2495</v>
      </c>
      <c r="K329" s="51" t="s">
        <v>2496</v>
      </c>
      <c r="L329" s="68" t="s">
        <v>2497</v>
      </c>
      <c r="M329" s="31"/>
      <c r="N329" s="31"/>
      <c r="O329" s="31"/>
    </row>
    <row r="330" spans="1:15" x14ac:dyDescent="0.35">
      <c r="A330" s="51" t="s">
        <v>2498</v>
      </c>
      <c r="B330" s="51" t="s">
        <v>545</v>
      </c>
      <c r="C330" s="51" t="s">
        <v>2499</v>
      </c>
      <c r="D330" s="51" t="s">
        <v>2500</v>
      </c>
      <c r="E330" s="51" t="s">
        <v>2501</v>
      </c>
      <c r="F330" s="51" t="s">
        <v>545</v>
      </c>
      <c r="G330" s="51">
        <v>100</v>
      </c>
      <c r="H330" s="51">
        <v>219</v>
      </c>
      <c r="I330" s="51" t="s">
        <v>608</v>
      </c>
      <c r="J330" s="51" t="s">
        <v>1045</v>
      </c>
      <c r="K330" s="51" t="s">
        <v>1046</v>
      </c>
      <c r="L330" s="68" t="s">
        <v>2502</v>
      </c>
      <c r="M330" s="31"/>
      <c r="N330" s="31"/>
      <c r="O330" s="31"/>
    </row>
    <row r="331" spans="1:15" x14ac:dyDescent="0.35">
      <c r="A331" s="51" t="s">
        <v>2503</v>
      </c>
      <c r="B331" s="51" t="s">
        <v>2504</v>
      </c>
      <c r="C331" s="51" t="s">
        <v>2505</v>
      </c>
      <c r="D331" s="51" t="s">
        <v>2506</v>
      </c>
      <c r="E331" s="51" t="s">
        <v>2507</v>
      </c>
      <c r="F331" s="51" t="s">
        <v>545</v>
      </c>
      <c r="G331" s="51">
        <v>100</v>
      </c>
      <c r="H331" s="51">
        <v>293</v>
      </c>
      <c r="I331" s="51" t="s">
        <v>545</v>
      </c>
      <c r="J331" s="51" t="s">
        <v>545</v>
      </c>
      <c r="K331" s="51" t="s">
        <v>545</v>
      </c>
      <c r="L331" s="68" t="s">
        <v>2508</v>
      </c>
      <c r="M331" s="31"/>
      <c r="N331" s="31"/>
      <c r="O331" s="31"/>
    </row>
    <row r="332" spans="1:15" x14ac:dyDescent="0.35">
      <c r="A332" s="51" t="s">
        <v>2509</v>
      </c>
      <c r="B332" s="51" t="s">
        <v>2510</v>
      </c>
      <c r="C332" s="51" t="s">
        <v>2511</v>
      </c>
      <c r="D332" s="51" t="s">
        <v>2512</v>
      </c>
      <c r="E332" s="51" t="s">
        <v>751</v>
      </c>
      <c r="F332" s="51" t="s">
        <v>752</v>
      </c>
      <c r="G332" s="51">
        <v>100</v>
      </c>
      <c r="H332" s="51">
        <v>330</v>
      </c>
      <c r="I332" s="51" t="s">
        <v>753</v>
      </c>
      <c r="J332" s="51" t="s">
        <v>754</v>
      </c>
      <c r="K332" s="51" t="s">
        <v>755</v>
      </c>
      <c r="L332" s="68" t="s">
        <v>2513</v>
      </c>
      <c r="M332" s="31"/>
      <c r="N332" s="31"/>
      <c r="O332" s="31"/>
    </row>
    <row r="333" spans="1:15" x14ac:dyDescent="0.35">
      <c r="A333" s="51" t="s">
        <v>2514</v>
      </c>
      <c r="B333" s="51" t="s">
        <v>2515</v>
      </c>
      <c r="C333" s="51" t="s">
        <v>2516</v>
      </c>
      <c r="D333" s="51" t="s">
        <v>2517</v>
      </c>
      <c r="E333" s="51" t="s">
        <v>2518</v>
      </c>
      <c r="F333" s="51" t="s">
        <v>1419</v>
      </c>
      <c r="G333" s="51">
        <v>100</v>
      </c>
      <c r="H333" s="51">
        <v>208</v>
      </c>
      <c r="I333" s="51" t="s">
        <v>608</v>
      </c>
      <c r="J333" s="51" t="s">
        <v>707</v>
      </c>
      <c r="K333" s="51" t="s">
        <v>708</v>
      </c>
      <c r="L333" s="68" t="s">
        <v>2519</v>
      </c>
      <c r="M333" s="31"/>
      <c r="N333" s="31"/>
      <c r="O333" s="31"/>
    </row>
    <row r="334" spans="1:15" x14ac:dyDescent="0.35">
      <c r="A334" s="51" t="s">
        <v>2520</v>
      </c>
      <c r="B334" s="51" t="s">
        <v>2521</v>
      </c>
      <c r="C334" s="51" t="s">
        <v>2522</v>
      </c>
      <c r="D334" s="51" t="s">
        <v>2523</v>
      </c>
      <c r="E334" s="51" t="s">
        <v>545</v>
      </c>
      <c r="F334" s="51" t="s">
        <v>545</v>
      </c>
      <c r="G334" s="51">
        <v>100</v>
      </c>
      <c r="H334" s="51">
        <v>199</v>
      </c>
      <c r="I334" s="51" t="s">
        <v>594</v>
      </c>
      <c r="J334" s="51" t="s">
        <v>595</v>
      </c>
      <c r="K334" s="51" t="s">
        <v>977</v>
      </c>
      <c r="L334" s="68" t="s">
        <v>2524</v>
      </c>
      <c r="M334" s="31"/>
      <c r="N334" s="31"/>
      <c r="O334" s="31"/>
    </row>
    <row r="335" spans="1:15" x14ac:dyDescent="0.35">
      <c r="A335" s="51" t="s">
        <v>2525</v>
      </c>
      <c r="B335" s="51" t="s">
        <v>545</v>
      </c>
      <c r="C335" s="51" t="s">
        <v>2526</v>
      </c>
      <c r="D335" s="51" t="s">
        <v>637</v>
      </c>
      <c r="E335" s="51" t="s">
        <v>545</v>
      </c>
      <c r="F335" s="51" t="s">
        <v>545</v>
      </c>
      <c r="G335" s="51">
        <v>100</v>
      </c>
      <c r="H335" s="51">
        <v>104</v>
      </c>
      <c r="I335" s="51" t="s">
        <v>545</v>
      </c>
      <c r="J335" s="51" t="s">
        <v>545</v>
      </c>
      <c r="K335" s="51" t="s">
        <v>545</v>
      </c>
      <c r="L335" s="68" t="s">
        <v>2527</v>
      </c>
      <c r="M335" s="31"/>
      <c r="N335" s="31"/>
      <c r="O335" s="31"/>
    </row>
    <row r="336" spans="1:15" x14ac:dyDescent="0.35">
      <c r="A336" s="51" t="s">
        <v>2528</v>
      </c>
      <c r="B336" s="51" t="s">
        <v>2529</v>
      </c>
      <c r="C336" s="51" t="s">
        <v>2530</v>
      </c>
      <c r="D336" s="51" t="s">
        <v>2531</v>
      </c>
      <c r="E336" s="51" t="s">
        <v>751</v>
      </c>
      <c r="F336" s="51" t="s">
        <v>752</v>
      </c>
      <c r="G336" s="51">
        <v>100</v>
      </c>
      <c r="H336" s="51">
        <v>579</v>
      </c>
      <c r="I336" s="51" t="s">
        <v>753</v>
      </c>
      <c r="J336" s="51" t="s">
        <v>754</v>
      </c>
      <c r="K336" s="51" t="s">
        <v>755</v>
      </c>
      <c r="L336" s="68" t="s">
        <v>2532</v>
      </c>
      <c r="M336" s="31"/>
      <c r="N336" s="31"/>
      <c r="O336" s="31"/>
    </row>
    <row r="337" spans="1:15" x14ac:dyDescent="0.35">
      <c r="A337" s="51" t="s">
        <v>2533</v>
      </c>
      <c r="B337" s="51" t="s">
        <v>2534</v>
      </c>
      <c r="C337" s="51" t="s">
        <v>2535</v>
      </c>
      <c r="D337" s="51" t="s">
        <v>2536</v>
      </c>
      <c r="E337" s="51" t="s">
        <v>2537</v>
      </c>
      <c r="F337" s="51" t="s">
        <v>545</v>
      </c>
      <c r="G337" s="51">
        <v>100</v>
      </c>
      <c r="H337" s="51">
        <v>166</v>
      </c>
      <c r="I337" s="51" t="s">
        <v>545</v>
      </c>
      <c r="J337" s="51" t="s">
        <v>545</v>
      </c>
      <c r="K337" s="51" t="s">
        <v>545</v>
      </c>
      <c r="L337" s="68" t="s">
        <v>2538</v>
      </c>
      <c r="M337" s="31"/>
      <c r="N337" s="31"/>
      <c r="O337" s="31"/>
    </row>
    <row r="338" spans="1:15" x14ac:dyDescent="0.35">
      <c r="A338" s="51" t="s">
        <v>2539</v>
      </c>
      <c r="B338" s="51" t="s">
        <v>2540</v>
      </c>
      <c r="C338" s="51" t="s">
        <v>2541</v>
      </c>
      <c r="D338" s="51" t="s">
        <v>2542</v>
      </c>
      <c r="E338" s="51" t="s">
        <v>2543</v>
      </c>
      <c r="F338" s="51" t="s">
        <v>545</v>
      </c>
      <c r="G338" s="51">
        <v>100</v>
      </c>
      <c r="H338" s="51">
        <v>203</v>
      </c>
      <c r="I338" s="51" t="s">
        <v>545</v>
      </c>
      <c r="J338" s="51" t="s">
        <v>545</v>
      </c>
      <c r="K338" s="51" t="s">
        <v>545</v>
      </c>
      <c r="L338" s="68" t="s">
        <v>2544</v>
      </c>
      <c r="M338" s="31"/>
      <c r="N338" s="31"/>
      <c r="O338" s="31"/>
    </row>
    <row r="339" spans="1:15" x14ac:dyDescent="0.35">
      <c r="A339" s="51" t="s">
        <v>2545</v>
      </c>
      <c r="B339" s="51" t="s">
        <v>2546</v>
      </c>
      <c r="C339" s="51" t="s">
        <v>2547</v>
      </c>
      <c r="D339" s="51" t="s">
        <v>2548</v>
      </c>
      <c r="E339" s="51" t="s">
        <v>545</v>
      </c>
      <c r="F339" s="51" t="s">
        <v>545</v>
      </c>
      <c r="G339" s="51">
        <v>100</v>
      </c>
      <c r="H339" s="51">
        <v>76</v>
      </c>
      <c r="I339" s="51" t="s">
        <v>545</v>
      </c>
      <c r="J339" s="51" t="s">
        <v>545</v>
      </c>
      <c r="K339" s="51" t="s">
        <v>545</v>
      </c>
      <c r="L339" s="68" t="s">
        <v>2549</v>
      </c>
      <c r="M339" s="31"/>
      <c r="N339" s="31"/>
      <c r="O339" s="31"/>
    </row>
    <row r="340" spans="1:15" x14ac:dyDescent="0.35">
      <c r="A340" s="51" t="s">
        <v>2550</v>
      </c>
      <c r="B340" s="51" t="s">
        <v>2551</v>
      </c>
      <c r="C340" s="51" t="s">
        <v>2552</v>
      </c>
      <c r="D340" s="51" t="s">
        <v>2553</v>
      </c>
      <c r="E340" s="51" t="s">
        <v>545</v>
      </c>
      <c r="F340" s="51" t="s">
        <v>545</v>
      </c>
      <c r="G340" s="51">
        <v>100</v>
      </c>
      <c r="H340" s="51">
        <v>127</v>
      </c>
      <c r="I340" s="51" t="s">
        <v>545</v>
      </c>
      <c r="J340" s="51" t="s">
        <v>545</v>
      </c>
      <c r="K340" s="51" t="s">
        <v>545</v>
      </c>
      <c r="L340" s="68" t="s">
        <v>2554</v>
      </c>
      <c r="M340" s="31"/>
      <c r="N340" s="31"/>
      <c r="O340" s="31"/>
    </row>
    <row r="341" spans="1:15" x14ac:dyDescent="0.35">
      <c r="A341" s="51" t="s">
        <v>2555</v>
      </c>
      <c r="B341" s="51" t="s">
        <v>2556</v>
      </c>
      <c r="C341" s="51" t="s">
        <v>2557</v>
      </c>
      <c r="D341" s="51" t="s">
        <v>2558</v>
      </c>
      <c r="E341" s="51" t="s">
        <v>2559</v>
      </c>
      <c r="F341" s="51" t="s">
        <v>1419</v>
      </c>
      <c r="G341" s="51">
        <v>100</v>
      </c>
      <c r="H341" s="51">
        <v>723</v>
      </c>
      <c r="I341" s="51" t="s">
        <v>556</v>
      </c>
      <c r="J341" s="51" t="s">
        <v>2560</v>
      </c>
      <c r="K341" s="51" t="s">
        <v>2561</v>
      </c>
      <c r="L341" s="68" t="s">
        <v>2562</v>
      </c>
      <c r="M341" s="31"/>
      <c r="N341" s="31"/>
      <c r="O341" s="31"/>
    </row>
    <row r="342" spans="1:15" x14ac:dyDescent="0.35">
      <c r="A342" s="51" t="s">
        <v>2563</v>
      </c>
      <c r="B342" s="51" t="s">
        <v>2564</v>
      </c>
      <c r="C342" s="51" t="s">
        <v>2565</v>
      </c>
      <c r="D342" s="51" t="s">
        <v>2566</v>
      </c>
      <c r="E342" s="51" t="s">
        <v>2559</v>
      </c>
      <c r="F342" s="51" t="s">
        <v>1419</v>
      </c>
      <c r="G342" s="51">
        <v>100</v>
      </c>
      <c r="H342" s="51">
        <v>326</v>
      </c>
      <c r="I342" s="51" t="s">
        <v>556</v>
      </c>
      <c r="J342" s="51" t="s">
        <v>2560</v>
      </c>
      <c r="K342" s="51" t="s">
        <v>2561</v>
      </c>
      <c r="L342" s="68" t="s">
        <v>2567</v>
      </c>
      <c r="M342" s="31"/>
      <c r="N342" s="31"/>
      <c r="O342" s="31"/>
    </row>
    <row r="343" spans="1:15" x14ac:dyDescent="0.35">
      <c r="A343" s="51" t="s">
        <v>2568</v>
      </c>
      <c r="B343" s="51" t="s">
        <v>2569</v>
      </c>
      <c r="C343" s="51" t="s">
        <v>2570</v>
      </c>
      <c r="D343" s="51" t="s">
        <v>2571</v>
      </c>
      <c r="E343" s="51" t="s">
        <v>2572</v>
      </c>
      <c r="F343" s="51" t="s">
        <v>2573</v>
      </c>
      <c r="G343" s="51">
        <v>100</v>
      </c>
      <c r="H343" s="51">
        <v>857</v>
      </c>
      <c r="I343" s="51" t="s">
        <v>2574</v>
      </c>
      <c r="J343" s="51" t="s">
        <v>2575</v>
      </c>
      <c r="K343" s="51" t="s">
        <v>2576</v>
      </c>
      <c r="L343" s="68" t="s">
        <v>638</v>
      </c>
      <c r="M343" s="31"/>
      <c r="N343" s="31"/>
      <c r="O343" s="31"/>
    </row>
    <row r="344" spans="1:15" x14ac:dyDescent="0.35">
      <c r="A344" s="51" t="s">
        <v>2577</v>
      </c>
      <c r="B344" s="51" t="s">
        <v>2578</v>
      </c>
      <c r="C344" s="51" t="s">
        <v>2579</v>
      </c>
      <c r="D344" s="51" t="s">
        <v>2580</v>
      </c>
      <c r="E344" s="51" t="s">
        <v>545</v>
      </c>
      <c r="F344" s="51" t="s">
        <v>648</v>
      </c>
      <c r="G344" s="51">
        <v>99.2</v>
      </c>
      <c r="H344" s="51">
        <v>122</v>
      </c>
      <c r="I344" s="51" t="s">
        <v>594</v>
      </c>
      <c r="J344" s="51" t="s">
        <v>649</v>
      </c>
      <c r="K344" s="51" t="s">
        <v>650</v>
      </c>
      <c r="L344" s="68" t="s">
        <v>2581</v>
      </c>
      <c r="M344" s="31"/>
      <c r="N344" s="31"/>
      <c r="O344" s="31"/>
    </row>
    <row r="345" spans="1:15" x14ac:dyDescent="0.35">
      <c r="A345" s="51" t="s">
        <v>2582</v>
      </c>
      <c r="B345" s="51" t="s">
        <v>2583</v>
      </c>
      <c r="C345" s="51" t="s">
        <v>2584</v>
      </c>
      <c r="D345" s="51" t="s">
        <v>2585</v>
      </c>
      <c r="E345" s="51" t="s">
        <v>545</v>
      </c>
      <c r="F345" s="51" t="s">
        <v>648</v>
      </c>
      <c r="G345" s="51">
        <v>100</v>
      </c>
      <c r="H345" s="51">
        <v>167</v>
      </c>
      <c r="I345" s="51" t="s">
        <v>594</v>
      </c>
      <c r="J345" s="51" t="s">
        <v>649</v>
      </c>
      <c r="K345" s="51" t="s">
        <v>650</v>
      </c>
      <c r="L345" s="68" t="s">
        <v>2586</v>
      </c>
      <c r="M345" s="31"/>
      <c r="N345" s="31"/>
      <c r="O345" s="31"/>
    </row>
    <row r="346" spans="1:15" x14ac:dyDescent="0.35">
      <c r="A346" s="51" t="s">
        <v>2587</v>
      </c>
      <c r="B346" s="51" t="s">
        <v>2588</v>
      </c>
      <c r="C346" s="51" t="s">
        <v>2589</v>
      </c>
      <c r="D346" s="51" t="s">
        <v>2590</v>
      </c>
      <c r="E346" s="51" t="s">
        <v>545</v>
      </c>
      <c r="F346" s="51" t="s">
        <v>648</v>
      </c>
      <c r="G346" s="51">
        <v>100</v>
      </c>
      <c r="H346" s="51">
        <v>230</v>
      </c>
      <c r="I346" s="51" t="s">
        <v>594</v>
      </c>
      <c r="J346" s="51" t="s">
        <v>649</v>
      </c>
      <c r="K346" s="51" t="s">
        <v>650</v>
      </c>
      <c r="L346" s="68" t="s">
        <v>2591</v>
      </c>
      <c r="M346" s="31"/>
      <c r="N346" s="31"/>
      <c r="O346" s="31"/>
    </row>
    <row r="347" spans="1:15" x14ac:dyDescent="0.35">
      <c r="A347" s="51" t="s">
        <v>2592</v>
      </c>
      <c r="B347" s="51" t="s">
        <v>2593</v>
      </c>
      <c r="C347" s="51" t="s">
        <v>2594</v>
      </c>
      <c r="D347" s="51" t="s">
        <v>2595</v>
      </c>
      <c r="E347" s="51" t="s">
        <v>545</v>
      </c>
      <c r="F347" s="51" t="s">
        <v>648</v>
      </c>
      <c r="G347" s="51">
        <v>99.3</v>
      </c>
      <c r="H347" s="51">
        <v>141</v>
      </c>
      <c r="I347" s="51" t="s">
        <v>594</v>
      </c>
      <c r="J347" s="51" t="s">
        <v>649</v>
      </c>
      <c r="K347" s="51" t="s">
        <v>650</v>
      </c>
      <c r="L347" s="68" t="s">
        <v>2596</v>
      </c>
      <c r="M347" s="31"/>
      <c r="N347" s="31"/>
      <c r="O347" s="31"/>
    </row>
    <row r="348" spans="1:15" x14ac:dyDescent="0.35">
      <c r="A348" s="51" t="s">
        <v>2597</v>
      </c>
      <c r="B348" s="51" t="s">
        <v>2598</v>
      </c>
      <c r="C348" s="51" t="s">
        <v>2599</v>
      </c>
      <c r="D348" s="51" t="s">
        <v>2600</v>
      </c>
      <c r="E348" s="51" t="s">
        <v>545</v>
      </c>
      <c r="F348" s="51" t="s">
        <v>545</v>
      </c>
      <c r="G348" s="51">
        <v>100</v>
      </c>
      <c r="H348" s="51">
        <v>186</v>
      </c>
      <c r="I348" s="51" t="s">
        <v>545</v>
      </c>
      <c r="J348" s="51" t="s">
        <v>545</v>
      </c>
      <c r="K348" s="51" t="s">
        <v>545</v>
      </c>
      <c r="L348" s="68" t="s">
        <v>2601</v>
      </c>
      <c r="M348" s="31"/>
      <c r="N348" s="31"/>
      <c r="O348" s="31"/>
    </row>
    <row r="349" spans="1:15" x14ac:dyDescent="0.35">
      <c r="A349" s="51" t="s">
        <v>2602</v>
      </c>
      <c r="B349" s="51" t="s">
        <v>2603</v>
      </c>
      <c r="C349" s="51" t="s">
        <v>2604</v>
      </c>
      <c r="D349" s="51" t="s">
        <v>2605</v>
      </c>
      <c r="E349" s="51" t="s">
        <v>545</v>
      </c>
      <c r="F349" s="51" t="s">
        <v>546</v>
      </c>
      <c r="G349" s="51">
        <v>98.2</v>
      </c>
      <c r="H349" s="51">
        <v>55</v>
      </c>
      <c r="I349" s="51" t="s">
        <v>547</v>
      </c>
      <c r="J349" s="51" t="s">
        <v>548</v>
      </c>
      <c r="K349" s="51" t="s">
        <v>549</v>
      </c>
      <c r="L349" s="68" t="s">
        <v>2606</v>
      </c>
      <c r="M349" s="31"/>
      <c r="N349" s="31"/>
      <c r="O349" s="31"/>
    </row>
    <row r="350" spans="1:15" x14ac:dyDescent="0.35">
      <c r="A350" s="51" t="s">
        <v>2607</v>
      </c>
      <c r="B350" s="51" t="s">
        <v>645</v>
      </c>
      <c r="C350" s="51" t="s">
        <v>646</v>
      </c>
      <c r="D350" s="51" t="s">
        <v>647</v>
      </c>
      <c r="E350" s="51" t="s">
        <v>545</v>
      </c>
      <c r="F350" s="51" t="s">
        <v>648</v>
      </c>
      <c r="G350" s="51">
        <v>100</v>
      </c>
      <c r="H350" s="51">
        <v>50</v>
      </c>
      <c r="I350" s="51" t="s">
        <v>594</v>
      </c>
      <c r="J350" s="51" t="s">
        <v>649</v>
      </c>
      <c r="K350" s="51" t="s">
        <v>650</v>
      </c>
      <c r="L350" s="68" t="s">
        <v>651</v>
      </c>
      <c r="M350" s="31"/>
      <c r="N350" s="31"/>
      <c r="O350" s="31"/>
    </row>
    <row r="351" spans="1:15" x14ac:dyDescent="0.35">
      <c r="A351" s="51" t="s">
        <v>2608</v>
      </c>
      <c r="B351" s="51" t="s">
        <v>545</v>
      </c>
      <c r="C351" s="51" t="s">
        <v>2609</v>
      </c>
      <c r="D351" s="51" t="s">
        <v>637</v>
      </c>
      <c r="E351" s="51" t="s">
        <v>545</v>
      </c>
      <c r="F351" s="51" t="s">
        <v>545</v>
      </c>
      <c r="G351" s="51">
        <v>100</v>
      </c>
      <c r="H351" s="51">
        <v>176</v>
      </c>
      <c r="I351" s="51" t="s">
        <v>545</v>
      </c>
      <c r="J351" s="51" t="s">
        <v>545</v>
      </c>
      <c r="K351" s="51" t="s">
        <v>545</v>
      </c>
      <c r="L351" s="68" t="s">
        <v>1069</v>
      </c>
      <c r="M351" s="31"/>
      <c r="N351" s="31"/>
      <c r="O351" s="31"/>
    </row>
    <row r="352" spans="1:15" x14ac:dyDescent="0.35">
      <c r="A352" s="51" t="s">
        <v>2610</v>
      </c>
      <c r="B352" s="51" t="s">
        <v>2611</v>
      </c>
      <c r="C352" s="51" t="s">
        <v>2612</v>
      </c>
      <c r="D352" s="51" t="s">
        <v>2613</v>
      </c>
      <c r="E352" s="51" t="s">
        <v>2614</v>
      </c>
      <c r="F352" s="51" t="s">
        <v>545</v>
      </c>
      <c r="G352" s="51">
        <v>100</v>
      </c>
      <c r="H352" s="51">
        <v>248</v>
      </c>
      <c r="I352" s="51" t="s">
        <v>545</v>
      </c>
      <c r="J352" s="51" t="s">
        <v>545</v>
      </c>
      <c r="K352" s="51" t="s">
        <v>545</v>
      </c>
      <c r="L352" s="68" t="s">
        <v>2615</v>
      </c>
      <c r="M352" s="31"/>
      <c r="N352" s="31"/>
      <c r="O352" s="31"/>
    </row>
    <row r="353" spans="1:15" x14ac:dyDescent="0.35">
      <c r="A353" s="51" t="s">
        <v>2616</v>
      </c>
      <c r="B353" s="51" t="s">
        <v>545</v>
      </c>
      <c r="C353" s="51" t="s">
        <v>2617</v>
      </c>
      <c r="D353" s="51" t="s">
        <v>2618</v>
      </c>
      <c r="E353" s="51" t="s">
        <v>545</v>
      </c>
      <c r="F353" s="51" t="s">
        <v>545</v>
      </c>
      <c r="G353" s="51">
        <v>100</v>
      </c>
      <c r="H353" s="51">
        <v>135</v>
      </c>
      <c r="I353" s="51" t="s">
        <v>545</v>
      </c>
      <c r="J353" s="51" t="s">
        <v>545</v>
      </c>
      <c r="K353" s="51" t="s">
        <v>545</v>
      </c>
      <c r="L353" s="68" t="s">
        <v>2619</v>
      </c>
      <c r="M353" s="31"/>
      <c r="N353" s="31"/>
      <c r="O353" s="31"/>
    </row>
    <row r="354" spans="1:15" x14ac:dyDescent="0.35">
      <c r="A354" s="51" t="s">
        <v>2620</v>
      </c>
      <c r="B354" s="51" t="s">
        <v>2621</v>
      </c>
      <c r="C354" s="51" t="s">
        <v>2622</v>
      </c>
      <c r="D354" s="51" t="s">
        <v>2623</v>
      </c>
      <c r="E354" s="51" t="s">
        <v>2624</v>
      </c>
      <c r="F354" s="51" t="s">
        <v>744</v>
      </c>
      <c r="G354" s="51">
        <v>100</v>
      </c>
      <c r="H354" s="51">
        <v>470</v>
      </c>
      <c r="I354" s="51" t="s">
        <v>594</v>
      </c>
      <c r="J354" s="51" t="s">
        <v>649</v>
      </c>
      <c r="K354" s="51" t="s">
        <v>745</v>
      </c>
      <c r="L354" s="68" t="s">
        <v>2625</v>
      </c>
      <c r="M354" s="31"/>
      <c r="N354" s="31"/>
      <c r="O354" s="31"/>
    </row>
    <row r="355" spans="1:15" x14ac:dyDescent="0.35">
      <c r="A355" s="51" t="s">
        <v>2626</v>
      </c>
      <c r="B355" s="51" t="s">
        <v>2627</v>
      </c>
      <c r="C355" s="51" t="s">
        <v>2628</v>
      </c>
      <c r="D355" s="51" t="s">
        <v>2629</v>
      </c>
      <c r="E355" s="51" t="s">
        <v>2630</v>
      </c>
      <c r="F355" s="51" t="s">
        <v>2631</v>
      </c>
      <c r="G355" s="51">
        <v>100</v>
      </c>
      <c r="H355" s="51">
        <v>495</v>
      </c>
      <c r="I355" s="51" t="s">
        <v>594</v>
      </c>
      <c r="J355" s="51" t="s">
        <v>649</v>
      </c>
      <c r="K355" s="51" t="s">
        <v>745</v>
      </c>
      <c r="L355" s="68" t="s">
        <v>2632</v>
      </c>
      <c r="M355" s="31"/>
      <c r="N355" s="31"/>
      <c r="O355" s="31"/>
    </row>
    <row r="356" spans="1:15" x14ac:dyDescent="0.35">
      <c r="A356" s="51" t="s">
        <v>2633</v>
      </c>
      <c r="B356" s="51" t="s">
        <v>2634</v>
      </c>
      <c r="C356" s="51" t="s">
        <v>2635</v>
      </c>
      <c r="D356" s="51" t="s">
        <v>2636</v>
      </c>
      <c r="E356" s="51" t="s">
        <v>545</v>
      </c>
      <c r="F356" s="51" t="s">
        <v>545</v>
      </c>
      <c r="G356" s="51">
        <v>99.8</v>
      </c>
      <c r="H356" s="51">
        <v>425</v>
      </c>
      <c r="I356" s="51" t="s">
        <v>545</v>
      </c>
      <c r="J356" s="51" t="s">
        <v>545</v>
      </c>
      <c r="K356" s="51" t="s">
        <v>545</v>
      </c>
      <c r="L356" s="68" t="s">
        <v>2637</v>
      </c>
      <c r="M356" s="31"/>
      <c r="N356" s="31"/>
      <c r="O356" s="31"/>
    </row>
    <row r="357" spans="1:15" x14ac:dyDescent="0.35">
      <c r="A357" s="51" t="s">
        <v>2638</v>
      </c>
      <c r="B357" s="51" t="s">
        <v>2639</v>
      </c>
      <c r="C357" s="51" t="s">
        <v>2640</v>
      </c>
      <c r="D357" s="51" t="s">
        <v>2641</v>
      </c>
      <c r="E357" s="51" t="s">
        <v>2642</v>
      </c>
      <c r="F357" s="51" t="s">
        <v>1419</v>
      </c>
      <c r="G357" s="51">
        <v>100</v>
      </c>
      <c r="H357" s="51">
        <v>178</v>
      </c>
      <c r="I357" s="51" t="s">
        <v>608</v>
      </c>
      <c r="J357" s="51" t="s">
        <v>707</v>
      </c>
      <c r="K357" s="51" t="s">
        <v>708</v>
      </c>
      <c r="L357" s="68" t="s">
        <v>2643</v>
      </c>
      <c r="M357" s="31"/>
      <c r="N357" s="31"/>
      <c r="O357" s="31"/>
    </row>
    <row r="358" spans="1:15" x14ac:dyDescent="0.35">
      <c r="A358" s="51" t="s">
        <v>2644</v>
      </c>
      <c r="B358" s="51" t="s">
        <v>545</v>
      </c>
      <c r="C358" s="51" t="s">
        <v>2645</v>
      </c>
      <c r="D358" s="51" t="s">
        <v>637</v>
      </c>
      <c r="E358" s="51" t="s">
        <v>545</v>
      </c>
      <c r="F358" s="51" t="s">
        <v>545</v>
      </c>
      <c r="G358" s="51">
        <v>100</v>
      </c>
      <c r="H358" s="51">
        <v>92</v>
      </c>
      <c r="I358" s="51" t="s">
        <v>545</v>
      </c>
      <c r="J358" s="51" t="s">
        <v>545</v>
      </c>
      <c r="K358" s="51" t="s">
        <v>545</v>
      </c>
      <c r="L358" s="68" t="s">
        <v>2646</v>
      </c>
      <c r="M358" s="31"/>
      <c r="N358" s="31"/>
      <c r="O358" s="31"/>
    </row>
    <row r="359" spans="1:15" x14ac:dyDescent="0.35">
      <c r="A359" s="51" t="s">
        <v>2647</v>
      </c>
      <c r="B359" s="51" t="s">
        <v>2648</v>
      </c>
      <c r="C359" s="51" t="s">
        <v>2649</v>
      </c>
      <c r="D359" s="51" t="s">
        <v>2650</v>
      </c>
      <c r="E359" s="51" t="s">
        <v>2651</v>
      </c>
      <c r="F359" s="51" t="s">
        <v>545</v>
      </c>
      <c r="G359" s="51">
        <v>100</v>
      </c>
      <c r="H359" s="51">
        <v>444</v>
      </c>
      <c r="I359" s="51" t="s">
        <v>545</v>
      </c>
      <c r="J359" s="51" t="s">
        <v>545</v>
      </c>
      <c r="K359" s="51" t="s">
        <v>545</v>
      </c>
      <c r="L359" s="68" t="s">
        <v>2652</v>
      </c>
      <c r="M359" s="31"/>
      <c r="N359" s="31"/>
      <c r="O359" s="31"/>
    </row>
    <row r="360" spans="1:15" ht="25.75" x14ac:dyDescent="0.35">
      <c r="A360" s="51" t="s">
        <v>2653</v>
      </c>
      <c r="B360" s="51" t="s">
        <v>2654</v>
      </c>
      <c r="C360" s="51" t="s">
        <v>2655</v>
      </c>
      <c r="D360" s="51" t="s">
        <v>2656</v>
      </c>
      <c r="E360" s="51" t="s">
        <v>2657</v>
      </c>
      <c r="F360" s="51" t="s">
        <v>670</v>
      </c>
      <c r="G360" s="51">
        <v>99.1</v>
      </c>
      <c r="H360" s="51">
        <v>219</v>
      </c>
      <c r="I360" s="51" t="s">
        <v>2658</v>
      </c>
      <c r="J360" s="51" t="s">
        <v>2659</v>
      </c>
      <c r="K360" s="51" t="s">
        <v>2660</v>
      </c>
      <c r="L360" s="68" t="s">
        <v>2661</v>
      </c>
      <c r="M360" s="31"/>
      <c r="N360" s="31"/>
      <c r="O360" s="31"/>
    </row>
    <row r="361" spans="1:15" x14ac:dyDescent="0.35">
      <c r="A361" s="51" t="s">
        <v>2662</v>
      </c>
      <c r="B361" s="51" t="s">
        <v>545</v>
      </c>
      <c r="C361" s="51" t="s">
        <v>2663</v>
      </c>
      <c r="D361" s="51" t="s">
        <v>637</v>
      </c>
      <c r="E361" s="51" t="s">
        <v>545</v>
      </c>
      <c r="F361" s="51" t="s">
        <v>545</v>
      </c>
      <c r="G361" s="51">
        <v>100</v>
      </c>
      <c r="H361" s="51">
        <v>314</v>
      </c>
      <c r="I361" s="51" t="s">
        <v>545</v>
      </c>
      <c r="J361" s="51" t="s">
        <v>545</v>
      </c>
      <c r="K361" s="51" t="s">
        <v>545</v>
      </c>
      <c r="L361" s="68" t="s">
        <v>2664</v>
      </c>
      <c r="M361" s="31"/>
      <c r="N361" s="31"/>
      <c r="O361" s="31"/>
    </row>
    <row r="362" spans="1:15" x14ac:dyDescent="0.35">
      <c r="A362" s="51" t="s">
        <v>2665</v>
      </c>
      <c r="B362" s="51" t="s">
        <v>2666</v>
      </c>
      <c r="C362" s="51" t="s">
        <v>2667</v>
      </c>
      <c r="D362" s="51" t="s">
        <v>2668</v>
      </c>
      <c r="E362" s="51" t="s">
        <v>2669</v>
      </c>
      <c r="F362" s="51" t="s">
        <v>2670</v>
      </c>
      <c r="G362" s="51">
        <v>100</v>
      </c>
      <c r="H362" s="51">
        <v>326</v>
      </c>
      <c r="I362" s="51" t="s">
        <v>556</v>
      </c>
      <c r="J362" s="51" t="s">
        <v>2671</v>
      </c>
      <c r="K362" s="51" t="s">
        <v>2672</v>
      </c>
      <c r="L362" s="68" t="s">
        <v>2673</v>
      </c>
      <c r="M362" s="31"/>
      <c r="N362" s="31"/>
      <c r="O362" s="31"/>
    </row>
    <row r="363" spans="1:15" x14ac:dyDescent="0.35">
      <c r="A363" s="51" t="s">
        <v>2674</v>
      </c>
      <c r="B363" s="51" t="s">
        <v>2675</v>
      </c>
      <c r="C363" s="51" t="s">
        <v>2676</v>
      </c>
      <c r="D363" s="51" t="s">
        <v>2677</v>
      </c>
      <c r="E363" s="51" t="s">
        <v>545</v>
      </c>
      <c r="F363" s="51" t="s">
        <v>545</v>
      </c>
      <c r="G363" s="51">
        <v>96.8</v>
      </c>
      <c r="H363" s="51">
        <v>94</v>
      </c>
      <c r="I363" s="51" t="s">
        <v>545</v>
      </c>
      <c r="J363" s="51" t="s">
        <v>545</v>
      </c>
      <c r="K363" s="51" t="s">
        <v>545</v>
      </c>
      <c r="L363" s="68" t="s">
        <v>2678</v>
      </c>
      <c r="M363" s="31"/>
      <c r="N363" s="31"/>
      <c r="O363" s="31"/>
    </row>
    <row r="364" spans="1:15" x14ac:dyDescent="0.35">
      <c r="A364" s="51" t="s">
        <v>2679</v>
      </c>
      <c r="B364" s="51" t="s">
        <v>2680</v>
      </c>
      <c r="C364" s="51" t="s">
        <v>2681</v>
      </c>
      <c r="D364" s="51" t="s">
        <v>2682</v>
      </c>
      <c r="E364" s="51" t="s">
        <v>545</v>
      </c>
      <c r="F364" s="51" t="s">
        <v>545</v>
      </c>
      <c r="G364" s="51">
        <v>97.5</v>
      </c>
      <c r="H364" s="51">
        <v>723</v>
      </c>
      <c r="I364" s="51" t="s">
        <v>545</v>
      </c>
      <c r="J364" s="51" t="s">
        <v>545</v>
      </c>
      <c r="K364" s="51" t="s">
        <v>545</v>
      </c>
      <c r="L364" s="68" t="s">
        <v>2683</v>
      </c>
      <c r="M364" s="31"/>
      <c r="N364" s="31"/>
      <c r="O364" s="31"/>
    </row>
    <row r="365" spans="1:15" x14ac:dyDescent="0.35">
      <c r="A365" s="51" t="s">
        <v>2684</v>
      </c>
      <c r="B365" s="51" t="s">
        <v>2685</v>
      </c>
      <c r="C365" s="51" t="s">
        <v>2686</v>
      </c>
      <c r="D365" s="51" t="s">
        <v>2687</v>
      </c>
      <c r="E365" s="51" t="s">
        <v>2688</v>
      </c>
      <c r="F365" s="51" t="s">
        <v>2689</v>
      </c>
      <c r="G365" s="51">
        <v>100</v>
      </c>
      <c r="H365" s="51">
        <v>275</v>
      </c>
      <c r="I365" s="51" t="s">
        <v>608</v>
      </c>
      <c r="J365" s="51" t="s">
        <v>656</v>
      </c>
      <c r="K365" s="51" t="s">
        <v>2690</v>
      </c>
      <c r="L365" s="68" t="s">
        <v>2691</v>
      </c>
      <c r="M365" s="31"/>
      <c r="N365" s="31"/>
      <c r="O365" s="31"/>
    </row>
    <row r="366" spans="1:15" x14ac:dyDescent="0.35">
      <c r="A366" s="51" t="s">
        <v>2692</v>
      </c>
      <c r="B366" s="51" t="s">
        <v>2693</v>
      </c>
      <c r="C366" s="51" t="s">
        <v>2694</v>
      </c>
      <c r="D366" s="51" t="s">
        <v>2695</v>
      </c>
      <c r="E366" s="51" t="s">
        <v>2696</v>
      </c>
      <c r="F366" s="51" t="s">
        <v>545</v>
      </c>
      <c r="G366" s="51">
        <v>99.8</v>
      </c>
      <c r="H366" s="51">
        <v>488</v>
      </c>
      <c r="I366" s="51" t="s">
        <v>608</v>
      </c>
      <c r="J366" s="51" t="s">
        <v>656</v>
      </c>
      <c r="K366" s="51" t="s">
        <v>2690</v>
      </c>
      <c r="L366" s="68" t="s">
        <v>2697</v>
      </c>
      <c r="M366" s="31"/>
      <c r="N366" s="31"/>
      <c r="O366" s="31"/>
    </row>
    <row r="367" spans="1:15" ht="25.75" x14ac:dyDescent="0.35">
      <c r="A367" s="51" t="s">
        <v>2698</v>
      </c>
      <c r="B367" s="51" t="s">
        <v>2699</v>
      </c>
      <c r="C367" s="51" t="s">
        <v>2700</v>
      </c>
      <c r="D367" s="51" t="s">
        <v>2701</v>
      </c>
      <c r="E367" s="51" t="s">
        <v>2702</v>
      </c>
      <c r="F367" s="51" t="s">
        <v>545</v>
      </c>
      <c r="G367" s="51">
        <v>99.5</v>
      </c>
      <c r="H367" s="51">
        <v>210</v>
      </c>
      <c r="I367" s="51" t="s">
        <v>1152</v>
      </c>
      <c r="J367" s="51" t="s">
        <v>1229</v>
      </c>
      <c r="K367" s="51" t="s">
        <v>2703</v>
      </c>
      <c r="L367" s="68" t="s">
        <v>2704</v>
      </c>
      <c r="M367" s="31"/>
      <c r="N367" s="31"/>
      <c r="O367" s="31"/>
    </row>
    <row r="368" spans="1:15" x14ac:dyDescent="0.35">
      <c r="A368" s="51" t="s">
        <v>2705</v>
      </c>
      <c r="B368" s="51" t="s">
        <v>545</v>
      </c>
      <c r="C368" s="51" t="s">
        <v>2706</v>
      </c>
      <c r="D368" s="51" t="s">
        <v>2707</v>
      </c>
      <c r="E368" s="51" t="s">
        <v>545</v>
      </c>
      <c r="F368" s="51" t="s">
        <v>545</v>
      </c>
      <c r="G368" s="51">
        <v>100</v>
      </c>
      <c r="H368" s="51">
        <v>232</v>
      </c>
      <c r="I368" s="51" t="s">
        <v>545</v>
      </c>
      <c r="J368" s="51" t="s">
        <v>545</v>
      </c>
      <c r="K368" s="51" t="s">
        <v>545</v>
      </c>
      <c r="L368" s="68" t="s">
        <v>2708</v>
      </c>
      <c r="M368" s="31"/>
      <c r="N368" s="31"/>
      <c r="O368" s="31"/>
    </row>
    <row r="369" spans="1:15" x14ac:dyDescent="0.35">
      <c r="A369" s="51" t="s">
        <v>2709</v>
      </c>
      <c r="B369" s="51" t="s">
        <v>2710</v>
      </c>
      <c r="C369" s="51" t="s">
        <v>2711</v>
      </c>
      <c r="D369" s="51" t="s">
        <v>2712</v>
      </c>
      <c r="E369" s="51" t="s">
        <v>2713</v>
      </c>
      <c r="F369" s="51" t="s">
        <v>2714</v>
      </c>
      <c r="G369" s="51">
        <v>100</v>
      </c>
      <c r="H369" s="51">
        <v>264</v>
      </c>
      <c r="I369" s="51" t="s">
        <v>556</v>
      </c>
      <c r="J369" s="51" t="s">
        <v>1613</v>
      </c>
      <c r="K369" s="51" t="s">
        <v>2715</v>
      </c>
      <c r="L369" s="68" t="s">
        <v>2716</v>
      </c>
      <c r="M369" s="31"/>
      <c r="N369" s="31"/>
      <c r="O369" s="31"/>
    </row>
    <row r="370" spans="1:15" x14ac:dyDescent="0.35">
      <c r="A370" s="51" t="s">
        <v>2717</v>
      </c>
      <c r="B370" s="51" t="s">
        <v>2718</v>
      </c>
      <c r="C370" s="51" t="s">
        <v>2719</v>
      </c>
      <c r="D370" s="51" t="s">
        <v>2720</v>
      </c>
      <c r="E370" s="51" t="s">
        <v>545</v>
      </c>
      <c r="F370" s="51" t="s">
        <v>545</v>
      </c>
      <c r="G370" s="51">
        <v>91.4</v>
      </c>
      <c r="H370" s="51">
        <v>58</v>
      </c>
      <c r="I370" s="51" t="s">
        <v>545</v>
      </c>
      <c r="J370" s="51" t="s">
        <v>545</v>
      </c>
      <c r="K370" s="51" t="s">
        <v>545</v>
      </c>
      <c r="L370" s="68" t="s">
        <v>2721</v>
      </c>
      <c r="M370" s="31"/>
      <c r="N370" s="31"/>
      <c r="O370" s="31"/>
    </row>
    <row r="371" spans="1:15" x14ac:dyDescent="0.35">
      <c r="A371" s="51" t="s">
        <v>2722</v>
      </c>
      <c r="B371" s="51" t="s">
        <v>2718</v>
      </c>
      <c r="C371" s="51" t="s">
        <v>2719</v>
      </c>
      <c r="D371" s="51" t="s">
        <v>2720</v>
      </c>
      <c r="E371" s="51" t="s">
        <v>545</v>
      </c>
      <c r="F371" s="51" t="s">
        <v>545</v>
      </c>
      <c r="G371" s="51">
        <v>96.5</v>
      </c>
      <c r="H371" s="51">
        <v>57</v>
      </c>
      <c r="I371" s="51" t="s">
        <v>545</v>
      </c>
      <c r="J371" s="51" t="s">
        <v>545</v>
      </c>
      <c r="K371" s="51" t="s">
        <v>545</v>
      </c>
      <c r="L371" s="68" t="s">
        <v>2646</v>
      </c>
      <c r="M371" s="31"/>
      <c r="N371" s="31"/>
      <c r="O371" s="31"/>
    </row>
    <row r="372" spans="1:15" x14ac:dyDescent="0.35">
      <c r="A372" s="51" t="s">
        <v>2723</v>
      </c>
      <c r="B372" s="51" t="s">
        <v>2724</v>
      </c>
      <c r="C372" s="51" t="s">
        <v>2725</v>
      </c>
      <c r="D372" s="51" t="s">
        <v>2726</v>
      </c>
      <c r="E372" s="51" t="s">
        <v>545</v>
      </c>
      <c r="F372" s="51" t="s">
        <v>545</v>
      </c>
      <c r="G372" s="51">
        <v>98.9</v>
      </c>
      <c r="H372" s="51">
        <v>91</v>
      </c>
      <c r="I372" s="51" t="s">
        <v>545</v>
      </c>
      <c r="J372" s="51" t="s">
        <v>545</v>
      </c>
      <c r="K372" s="51" t="s">
        <v>545</v>
      </c>
      <c r="L372" s="68" t="s">
        <v>2473</v>
      </c>
      <c r="M372" s="31"/>
      <c r="N372" s="31"/>
      <c r="O372" s="31"/>
    </row>
    <row r="373" spans="1:15" x14ac:dyDescent="0.35">
      <c r="A373" s="51" t="s">
        <v>2727</v>
      </c>
      <c r="B373" s="51" t="s">
        <v>545</v>
      </c>
      <c r="C373" s="51" t="s">
        <v>2728</v>
      </c>
      <c r="D373" s="51" t="s">
        <v>2729</v>
      </c>
      <c r="E373" s="51" t="s">
        <v>545</v>
      </c>
      <c r="F373" s="51" t="s">
        <v>545</v>
      </c>
      <c r="G373" s="51">
        <v>100</v>
      </c>
      <c r="H373" s="51">
        <v>102</v>
      </c>
      <c r="I373" s="51" t="s">
        <v>545</v>
      </c>
      <c r="J373" s="51" t="s">
        <v>545</v>
      </c>
      <c r="K373" s="51" t="s">
        <v>545</v>
      </c>
      <c r="L373" s="68" t="s">
        <v>2730</v>
      </c>
      <c r="M373" s="31"/>
      <c r="N373" s="31"/>
      <c r="O373" s="31"/>
    </row>
    <row r="374" spans="1:15" x14ac:dyDescent="0.35">
      <c r="A374" s="51" t="s">
        <v>2731</v>
      </c>
      <c r="B374" s="51" t="s">
        <v>545</v>
      </c>
      <c r="C374" s="51" t="s">
        <v>2732</v>
      </c>
      <c r="D374" s="51" t="s">
        <v>2729</v>
      </c>
      <c r="E374" s="51" t="s">
        <v>545</v>
      </c>
      <c r="F374" s="51" t="s">
        <v>545</v>
      </c>
      <c r="G374" s="51">
        <v>100</v>
      </c>
      <c r="H374" s="51">
        <v>425</v>
      </c>
      <c r="I374" s="51" t="s">
        <v>545</v>
      </c>
      <c r="J374" s="51" t="s">
        <v>545</v>
      </c>
      <c r="K374" s="51" t="s">
        <v>545</v>
      </c>
      <c r="L374" s="68" t="s">
        <v>2730</v>
      </c>
      <c r="M374" s="31"/>
      <c r="N374" s="31"/>
      <c r="O374" s="31"/>
    </row>
    <row r="375" spans="1:15" x14ac:dyDescent="0.35">
      <c r="A375" s="51" t="s">
        <v>2733</v>
      </c>
      <c r="B375" s="51" t="s">
        <v>2734</v>
      </c>
      <c r="C375" s="51" t="s">
        <v>2735</v>
      </c>
      <c r="D375" s="51" t="s">
        <v>2736</v>
      </c>
      <c r="E375" s="51" t="s">
        <v>545</v>
      </c>
      <c r="F375" s="51" t="s">
        <v>545</v>
      </c>
      <c r="G375" s="51">
        <v>98.9</v>
      </c>
      <c r="H375" s="51">
        <v>190</v>
      </c>
      <c r="I375" s="51" t="s">
        <v>545</v>
      </c>
      <c r="J375" s="51" t="s">
        <v>545</v>
      </c>
      <c r="K375" s="51" t="s">
        <v>545</v>
      </c>
      <c r="L375" s="68" t="s">
        <v>2737</v>
      </c>
      <c r="M375" s="31"/>
      <c r="N375" s="31"/>
      <c r="O375" s="31"/>
    </row>
    <row r="376" spans="1:15" x14ac:dyDescent="0.35">
      <c r="A376" s="51" t="s">
        <v>2738</v>
      </c>
      <c r="B376" s="51" t="s">
        <v>2739</v>
      </c>
      <c r="C376" s="51" t="s">
        <v>2740</v>
      </c>
      <c r="D376" s="51" t="s">
        <v>2741</v>
      </c>
      <c r="E376" s="51" t="s">
        <v>545</v>
      </c>
      <c r="F376" s="51" t="s">
        <v>545</v>
      </c>
      <c r="G376" s="51">
        <v>99.1</v>
      </c>
      <c r="H376" s="51">
        <v>234</v>
      </c>
      <c r="I376" s="51" t="s">
        <v>545</v>
      </c>
      <c r="J376" s="51" t="s">
        <v>545</v>
      </c>
      <c r="K376" s="51" t="s">
        <v>545</v>
      </c>
      <c r="L376" s="68" t="s">
        <v>2742</v>
      </c>
      <c r="M376" s="31"/>
      <c r="N376" s="31"/>
      <c r="O376" s="31"/>
    </row>
    <row r="377" spans="1:15" x14ac:dyDescent="0.35">
      <c r="A377" s="51" t="s">
        <v>2743</v>
      </c>
      <c r="B377" s="51" t="s">
        <v>545</v>
      </c>
      <c r="C377" s="51" t="s">
        <v>2744</v>
      </c>
      <c r="D377" s="51" t="s">
        <v>2729</v>
      </c>
      <c r="E377" s="51" t="s">
        <v>545</v>
      </c>
      <c r="F377" s="51" t="s">
        <v>545</v>
      </c>
      <c r="G377" s="51">
        <v>97.1</v>
      </c>
      <c r="H377" s="51">
        <v>35</v>
      </c>
      <c r="I377" s="51" t="s">
        <v>545</v>
      </c>
      <c r="J377" s="51" t="s">
        <v>545</v>
      </c>
      <c r="K377" s="51" t="s">
        <v>545</v>
      </c>
      <c r="L377" s="68" t="s">
        <v>638</v>
      </c>
      <c r="M377" s="31"/>
      <c r="N377" s="31"/>
      <c r="O377" s="31"/>
    </row>
    <row r="378" spans="1:15" x14ac:dyDescent="0.35">
      <c r="A378" s="51" t="s">
        <v>2745</v>
      </c>
      <c r="B378" s="51" t="s">
        <v>2746</v>
      </c>
      <c r="C378" s="51" t="s">
        <v>2747</v>
      </c>
      <c r="D378" s="51" t="s">
        <v>2748</v>
      </c>
      <c r="E378" s="51" t="s">
        <v>2749</v>
      </c>
      <c r="F378" s="51" t="s">
        <v>545</v>
      </c>
      <c r="G378" s="51">
        <v>98.7</v>
      </c>
      <c r="H378" s="51">
        <v>634</v>
      </c>
      <c r="I378" s="51" t="s">
        <v>545</v>
      </c>
      <c r="J378" s="51" t="s">
        <v>545</v>
      </c>
      <c r="K378" s="51" t="s">
        <v>545</v>
      </c>
      <c r="L378" s="68" t="s">
        <v>2750</v>
      </c>
      <c r="M378" s="31"/>
      <c r="N378" s="31"/>
      <c r="O378" s="31"/>
    </row>
    <row r="379" spans="1:15" x14ac:dyDescent="0.35">
      <c r="A379" s="51" t="s">
        <v>2751</v>
      </c>
      <c r="B379" s="51" t="s">
        <v>545</v>
      </c>
      <c r="C379" s="51" t="s">
        <v>2752</v>
      </c>
      <c r="D379" s="51" t="s">
        <v>2753</v>
      </c>
      <c r="E379" s="51" t="s">
        <v>545</v>
      </c>
      <c r="F379" s="51" t="s">
        <v>545</v>
      </c>
      <c r="G379" s="51">
        <v>98.9</v>
      </c>
      <c r="H379" s="51">
        <v>93</v>
      </c>
      <c r="I379" s="51" t="s">
        <v>545</v>
      </c>
      <c r="J379" s="51" t="s">
        <v>545</v>
      </c>
      <c r="K379" s="51" t="s">
        <v>545</v>
      </c>
      <c r="L379" s="68" t="s">
        <v>2730</v>
      </c>
      <c r="M379" s="31"/>
      <c r="N379" s="31"/>
      <c r="O379" s="31"/>
    </row>
    <row r="380" spans="1:15" x14ac:dyDescent="0.35">
      <c r="A380" s="51" t="s">
        <v>2754</v>
      </c>
      <c r="B380" s="51" t="s">
        <v>2755</v>
      </c>
      <c r="C380" s="51" t="s">
        <v>2756</v>
      </c>
      <c r="D380" s="51" t="s">
        <v>2757</v>
      </c>
      <c r="E380" s="51" t="s">
        <v>2758</v>
      </c>
      <c r="F380" s="51" t="s">
        <v>545</v>
      </c>
      <c r="G380" s="51">
        <v>99.3</v>
      </c>
      <c r="H380" s="51">
        <v>275</v>
      </c>
      <c r="I380" s="51" t="s">
        <v>608</v>
      </c>
      <c r="J380" s="51" t="s">
        <v>2249</v>
      </c>
      <c r="K380" s="51" t="s">
        <v>2759</v>
      </c>
      <c r="L380" s="68" t="s">
        <v>2760</v>
      </c>
      <c r="M380" s="31"/>
      <c r="N380" s="31"/>
      <c r="O380" s="31"/>
    </row>
    <row r="381" spans="1:15" x14ac:dyDescent="0.35">
      <c r="A381" s="51" t="s">
        <v>2761</v>
      </c>
      <c r="B381" s="51" t="s">
        <v>2762</v>
      </c>
      <c r="C381" s="51" t="s">
        <v>2763</v>
      </c>
      <c r="D381" s="51" t="s">
        <v>2764</v>
      </c>
      <c r="E381" s="51" t="s">
        <v>2765</v>
      </c>
      <c r="F381" s="51" t="s">
        <v>2766</v>
      </c>
      <c r="G381" s="51">
        <v>99.8</v>
      </c>
      <c r="H381" s="51">
        <v>572</v>
      </c>
      <c r="I381" s="51" t="s">
        <v>2767</v>
      </c>
      <c r="J381" s="51" t="s">
        <v>2768</v>
      </c>
      <c r="K381" s="51" t="s">
        <v>2769</v>
      </c>
      <c r="L381" s="68" t="s">
        <v>2770</v>
      </c>
      <c r="M381" s="31"/>
      <c r="N381" s="31"/>
      <c r="O381" s="31"/>
    </row>
    <row r="382" spans="1:15" x14ac:dyDescent="0.35">
      <c r="A382" s="51" t="s">
        <v>2771</v>
      </c>
      <c r="B382" s="51" t="s">
        <v>2772</v>
      </c>
      <c r="C382" s="51" t="s">
        <v>2773</v>
      </c>
      <c r="D382" s="51" t="s">
        <v>2774</v>
      </c>
      <c r="E382" s="51" t="s">
        <v>2775</v>
      </c>
      <c r="F382" s="51" t="s">
        <v>2776</v>
      </c>
      <c r="G382" s="51">
        <v>99.7</v>
      </c>
      <c r="H382" s="51">
        <v>291</v>
      </c>
      <c r="I382" s="51" t="s">
        <v>556</v>
      </c>
      <c r="J382" s="51" t="s">
        <v>1613</v>
      </c>
      <c r="K382" s="51" t="s">
        <v>2777</v>
      </c>
      <c r="L382" s="68" t="s">
        <v>2778</v>
      </c>
      <c r="M382" s="31"/>
      <c r="N382" s="31"/>
      <c r="O382" s="31"/>
    </row>
    <row r="383" spans="1:15" x14ac:dyDescent="0.35">
      <c r="A383" s="51" t="s">
        <v>2779</v>
      </c>
      <c r="B383" s="51" t="s">
        <v>2780</v>
      </c>
      <c r="C383" s="51" t="s">
        <v>2781</v>
      </c>
      <c r="D383" s="51" t="s">
        <v>2782</v>
      </c>
      <c r="E383" s="51" t="s">
        <v>2783</v>
      </c>
      <c r="F383" s="51" t="s">
        <v>2776</v>
      </c>
      <c r="G383" s="51">
        <v>100</v>
      </c>
      <c r="H383" s="51">
        <v>252</v>
      </c>
      <c r="I383" s="51" t="s">
        <v>556</v>
      </c>
      <c r="J383" s="51" t="s">
        <v>1613</v>
      </c>
      <c r="K383" s="51" t="s">
        <v>2777</v>
      </c>
      <c r="L383" s="68" t="s">
        <v>2784</v>
      </c>
      <c r="M383" s="31"/>
      <c r="N383" s="31"/>
      <c r="O383" s="31"/>
    </row>
    <row r="384" spans="1:15" x14ac:dyDescent="0.35">
      <c r="A384" s="51" t="s">
        <v>2785</v>
      </c>
      <c r="B384" s="51" t="s">
        <v>545</v>
      </c>
      <c r="C384" s="51" t="s">
        <v>2786</v>
      </c>
      <c r="D384" s="51" t="s">
        <v>2787</v>
      </c>
      <c r="E384" s="51" t="s">
        <v>2788</v>
      </c>
      <c r="F384" s="51" t="s">
        <v>545</v>
      </c>
      <c r="G384" s="51">
        <v>93.6</v>
      </c>
      <c r="H384" s="51">
        <v>266</v>
      </c>
      <c r="I384" s="51" t="s">
        <v>556</v>
      </c>
      <c r="J384" s="51" t="s">
        <v>1038</v>
      </c>
      <c r="K384" s="51" t="s">
        <v>2789</v>
      </c>
      <c r="L384" s="68" t="s">
        <v>2790</v>
      </c>
      <c r="M384" s="31"/>
      <c r="N384" s="31"/>
      <c r="O384" s="31"/>
    </row>
    <row r="385" spans="1:15" x14ac:dyDescent="0.35">
      <c r="A385" s="51" t="s">
        <v>2791</v>
      </c>
      <c r="B385" s="51" t="s">
        <v>545</v>
      </c>
      <c r="C385" s="51" t="s">
        <v>2792</v>
      </c>
      <c r="D385" s="51" t="s">
        <v>2793</v>
      </c>
      <c r="E385" s="51" t="s">
        <v>2794</v>
      </c>
      <c r="F385" s="51" t="s">
        <v>545</v>
      </c>
      <c r="G385" s="51">
        <v>100</v>
      </c>
      <c r="H385" s="51">
        <v>265</v>
      </c>
      <c r="I385" s="51" t="s">
        <v>545</v>
      </c>
      <c r="J385" s="51" t="s">
        <v>545</v>
      </c>
      <c r="K385" s="51" t="s">
        <v>545</v>
      </c>
      <c r="L385" s="68" t="s">
        <v>2795</v>
      </c>
      <c r="M385" s="31"/>
      <c r="N385" s="31"/>
      <c r="O385" s="31"/>
    </row>
    <row r="386" spans="1:15" x14ac:dyDescent="0.35">
      <c r="A386" s="51" t="s">
        <v>2796</v>
      </c>
      <c r="B386" s="51" t="s">
        <v>2797</v>
      </c>
      <c r="C386" s="51" t="s">
        <v>2798</v>
      </c>
      <c r="D386" s="51" t="s">
        <v>2799</v>
      </c>
      <c r="E386" s="51" t="s">
        <v>545</v>
      </c>
      <c r="F386" s="51" t="s">
        <v>2800</v>
      </c>
      <c r="G386" s="51">
        <v>100</v>
      </c>
      <c r="H386" s="51">
        <v>201</v>
      </c>
      <c r="I386" s="51" t="s">
        <v>1790</v>
      </c>
      <c r="J386" s="51" t="s">
        <v>2411</v>
      </c>
      <c r="K386" s="51" t="s">
        <v>2412</v>
      </c>
      <c r="L386" s="68" t="s">
        <v>2418</v>
      </c>
      <c r="M386" s="31"/>
      <c r="N386" s="31"/>
      <c r="O386" s="31"/>
    </row>
    <row r="387" spans="1:15" x14ac:dyDescent="0.35">
      <c r="A387" s="51" t="s">
        <v>2801</v>
      </c>
      <c r="B387" s="51" t="s">
        <v>2802</v>
      </c>
      <c r="C387" s="51" t="s">
        <v>2803</v>
      </c>
      <c r="D387" s="51" t="s">
        <v>2804</v>
      </c>
      <c r="E387" s="51" t="s">
        <v>2409</v>
      </c>
      <c r="F387" s="51" t="s">
        <v>2800</v>
      </c>
      <c r="G387" s="51">
        <v>99.6</v>
      </c>
      <c r="H387" s="51">
        <v>239</v>
      </c>
      <c r="I387" s="51" t="s">
        <v>1790</v>
      </c>
      <c r="J387" s="51" t="s">
        <v>2411</v>
      </c>
      <c r="K387" s="51" t="s">
        <v>2412</v>
      </c>
      <c r="L387" s="68" t="s">
        <v>2413</v>
      </c>
      <c r="M387" s="31"/>
      <c r="N387" s="31"/>
      <c r="O387" s="31"/>
    </row>
    <row r="388" spans="1:15" x14ac:dyDescent="0.35">
      <c r="A388" s="51" t="s">
        <v>2805</v>
      </c>
      <c r="B388" s="51" t="s">
        <v>545</v>
      </c>
      <c r="C388" s="51" t="s">
        <v>1472</v>
      </c>
      <c r="D388" s="51" t="s">
        <v>1473</v>
      </c>
      <c r="E388" s="51" t="s">
        <v>545</v>
      </c>
      <c r="F388" s="51" t="s">
        <v>1470</v>
      </c>
      <c r="G388" s="51">
        <v>100</v>
      </c>
      <c r="H388" s="51">
        <v>250</v>
      </c>
      <c r="I388" s="51" t="s">
        <v>545</v>
      </c>
      <c r="J388" s="51" t="s">
        <v>545</v>
      </c>
      <c r="K388" s="51" t="s">
        <v>545</v>
      </c>
      <c r="L388" s="68" t="s">
        <v>2806</v>
      </c>
      <c r="M388" s="31"/>
      <c r="N388" s="31"/>
      <c r="O388" s="31"/>
    </row>
    <row r="389" spans="1:15" x14ac:dyDescent="0.35">
      <c r="A389" s="51" t="s">
        <v>2807</v>
      </c>
      <c r="B389" s="51" t="s">
        <v>545</v>
      </c>
      <c r="C389" s="51" t="s">
        <v>1468</v>
      </c>
      <c r="D389" s="51" t="s">
        <v>1469</v>
      </c>
      <c r="E389" s="51" t="s">
        <v>545</v>
      </c>
      <c r="F389" s="51" t="s">
        <v>1470</v>
      </c>
      <c r="G389" s="51">
        <v>100</v>
      </c>
      <c r="H389" s="51">
        <v>291</v>
      </c>
      <c r="I389" s="51" t="s">
        <v>545</v>
      </c>
      <c r="J389" s="51" t="s">
        <v>545</v>
      </c>
      <c r="K389" s="51" t="s">
        <v>545</v>
      </c>
      <c r="L389" s="68" t="s">
        <v>1413</v>
      </c>
      <c r="M389" s="31"/>
      <c r="N389" s="31"/>
      <c r="O389" s="31"/>
    </row>
    <row r="390" spans="1:15" x14ac:dyDescent="0.35">
      <c r="A390" s="51" t="s">
        <v>2808</v>
      </c>
      <c r="B390" s="51" t="s">
        <v>2809</v>
      </c>
      <c r="C390" s="51" t="s">
        <v>2810</v>
      </c>
      <c r="D390" s="51" t="s">
        <v>2811</v>
      </c>
      <c r="E390" s="51" t="s">
        <v>2812</v>
      </c>
      <c r="F390" s="51" t="s">
        <v>1161</v>
      </c>
      <c r="G390" s="51">
        <v>100</v>
      </c>
      <c r="H390" s="51">
        <v>227</v>
      </c>
      <c r="I390" s="51" t="s">
        <v>565</v>
      </c>
      <c r="J390" s="51" t="s">
        <v>2329</v>
      </c>
      <c r="K390" s="51" t="s">
        <v>2813</v>
      </c>
      <c r="L390" s="68" t="s">
        <v>2814</v>
      </c>
      <c r="M390" s="31"/>
      <c r="N390" s="31"/>
      <c r="O390" s="31"/>
    </row>
    <row r="391" spans="1:15" x14ac:dyDescent="0.35">
      <c r="A391" s="51" t="s">
        <v>2815</v>
      </c>
      <c r="B391" s="51" t="s">
        <v>2816</v>
      </c>
      <c r="C391" s="51" t="s">
        <v>2817</v>
      </c>
      <c r="D391" s="51" t="s">
        <v>2818</v>
      </c>
      <c r="E391" s="51" t="s">
        <v>2819</v>
      </c>
      <c r="F391" s="51" t="s">
        <v>1161</v>
      </c>
      <c r="G391" s="51">
        <v>100</v>
      </c>
      <c r="H391" s="51">
        <v>215</v>
      </c>
      <c r="I391" s="51" t="s">
        <v>1216</v>
      </c>
      <c r="J391" s="51" t="s">
        <v>1217</v>
      </c>
      <c r="K391" s="51" t="s">
        <v>2820</v>
      </c>
      <c r="L391" s="68" t="s">
        <v>2821</v>
      </c>
      <c r="M391" s="31"/>
      <c r="N391" s="31"/>
      <c r="O391" s="31"/>
    </row>
    <row r="392" spans="1:15" x14ac:dyDescent="0.35">
      <c r="A392" s="51" t="s">
        <v>2822</v>
      </c>
      <c r="B392" s="51" t="s">
        <v>2823</v>
      </c>
      <c r="C392" s="51" t="s">
        <v>2824</v>
      </c>
      <c r="D392" s="51" t="s">
        <v>2825</v>
      </c>
      <c r="E392" s="51" t="s">
        <v>2826</v>
      </c>
      <c r="F392" s="51" t="s">
        <v>545</v>
      </c>
      <c r="G392" s="51">
        <v>100</v>
      </c>
      <c r="H392" s="51">
        <v>278</v>
      </c>
      <c r="I392" s="51" t="s">
        <v>545</v>
      </c>
      <c r="J392" s="51" t="s">
        <v>545</v>
      </c>
      <c r="K392" s="51" t="s">
        <v>545</v>
      </c>
      <c r="L392" s="68" t="s">
        <v>2827</v>
      </c>
      <c r="M392" s="31"/>
      <c r="N392" s="31"/>
      <c r="O392" s="31"/>
    </row>
    <row r="393" spans="1:15" x14ac:dyDescent="0.35">
      <c r="A393" s="51" t="s">
        <v>2828</v>
      </c>
      <c r="B393" s="51" t="s">
        <v>2829</v>
      </c>
      <c r="C393" s="51" t="s">
        <v>2830</v>
      </c>
      <c r="D393" s="51" t="s">
        <v>2831</v>
      </c>
      <c r="E393" s="51" t="s">
        <v>2832</v>
      </c>
      <c r="F393" s="51" t="s">
        <v>545</v>
      </c>
      <c r="G393" s="51">
        <v>100</v>
      </c>
      <c r="H393" s="51">
        <v>755</v>
      </c>
      <c r="I393" s="51" t="s">
        <v>585</v>
      </c>
      <c r="J393" s="51" t="s">
        <v>2833</v>
      </c>
      <c r="K393" s="51" t="s">
        <v>2834</v>
      </c>
      <c r="L393" s="68" t="s">
        <v>2835</v>
      </c>
      <c r="M393" s="31"/>
      <c r="N393" s="31"/>
      <c r="O393" s="31"/>
    </row>
    <row r="394" spans="1:15" x14ac:dyDescent="0.35">
      <c r="A394" s="51" t="s">
        <v>2836</v>
      </c>
      <c r="B394" s="51" t="s">
        <v>2837</v>
      </c>
      <c r="C394" s="51" t="s">
        <v>2838</v>
      </c>
      <c r="D394" s="51" t="s">
        <v>2839</v>
      </c>
      <c r="E394" s="51" t="s">
        <v>545</v>
      </c>
      <c r="F394" s="51" t="s">
        <v>545</v>
      </c>
      <c r="G394" s="51">
        <v>100</v>
      </c>
      <c r="H394" s="51">
        <v>467</v>
      </c>
      <c r="I394" s="51" t="s">
        <v>545</v>
      </c>
      <c r="J394" s="51" t="s">
        <v>545</v>
      </c>
      <c r="K394" s="51" t="s">
        <v>545</v>
      </c>
      <c r="L394" s="68" t="s">
        <v>2840</v>
      </c>
      <c r="M394" s="31"/>
      <c r="N394" s="31"/>
      <c r="O394" s="31"/>
    </row>
    <row r="395" spans="1:15" x14ac:dyDescent="0.35">
      <c r="A395" s="51" t="s">
        <v>2841</v>
      </c>
      <c r="B395" s="51" t="s">
        <v>2842</v>
      </c>
      <c r="C395" s="51" t="s">
        <v>2843</v>
      </c>
      <c r="D395" s="51" t="s">
        <v>2844</v>
      </c>
      <c r="E395" s="51" t="s">
        <v>545</v>
      </c>
      <c r="F395" s="51" t="s">
        <v>545</v>
      </c>
      <c r="G395" s="51">
        <v>100</v>
      </c>
      <c r="H395" s="51">
        <v>149</v>
      </c>
      <c r="I395" s="51" t="s">
        <v>545</v>
      </c>
      <c r="J395" s="51" t="s">
        <v>545</v>
      </c>
      <c r="K395" s="51" t="s">
        <v>545</v>
      </c>
      <c r="L395" s="68" t="s">
        <v>2845</v>
      </c>
      <c r="M395" s="31"/>
      <c r="N395" s="31"/>
      <c r="O395" s="31"/>
    </row>
    <row r="396" spans="1:15" x14ac:dyDescent="0.35">
      <c r="A396" s="51" t="s">
        <v>2846</v>
      </c>
      <c r="B396" s="51" t="s">
        <v>2847</v>
      </c>
      <c r="C396" s="51" t="s">
        <v>2848</v>
      </c>
      <c r="D396" s="51" t="s">
        <v>2849</v>
      </c>
      <c r="E396" s="51" t="s">
        <v>2850</v>
      </c>
      <c r="F396" s="51" t="s">
        <v>545</v>
      </c>
      <c r="G396" s="51">
        <v>100</v>
      </c>
      <c r="H396" s="51">
        <v>408</v>
      </c>
      <c r="I396" s="51" t="s">
        <v>608</v>
      </c>
      <c r="J396" s="51" t="s">
        <v>1100</v>
      </c>
      <c r="K396" s="51" t="s">
        <v>2851</v>
      </c>
      <c r="L396" s="68" t="s">
        <v>1701</v>
      </c>
      <c r="M396" s="31"/>
      <c r="N396" s="31"/>
      <c r="O396" s="31"/>
    </row>
    <row r="397" spans="1:15" x14ac:dyDescent="0.35">
      <c r="A397" s="51" t="s">
        <v>2852</v>
      </c>
      <c r="B397" s="51" t="s">
        <v>2853</v>
      </c>
      <c r="C397" s="51" t="s">
        <v>2854</v>
      </c>
      <c r="D397" s="51" t="s">
        <v>2855</v>
      </c>
      <c r="E397" s="51" t="s">
        <v>545</v>
      </c>
      <c r="F397" s="51" t="s">
        <v>545</v>
      </c>
      <c r="G397" s="51">
        <v>100</v>
      </c>
      <c r="H397" s="51">
        <v>416</v>
      </c>
      <c r="I397" s="51" t="s">
        <v>545</v>
      </c>
      <c r="J397" s="51" t="s">
        <v>545</v>
      </c>
      <c r="K397" s="51" t="s">
        <v>545</v>
      </c>
      <c r="L397" s="68" t="s">
        <v>2856</v>
      </c>
      <c r="M397" s="31"/>
      <c r="N397" s="31"/>
      <c r="O397" s="31"/>
    </row>
    <row r="398" spans="1:15" x14ac:dyDescent="0.35">
      <c r="A398" s="51" t="s">
        <v>2857</v>
      </c>
      <c r="B398" s="51" t="s">
        <v>2858</v>
      </c>
      <c r="C398" s="51" t="s">
        <v>2859</v>
      </c>
      <c r="D398" s="51" t="s">
        <v>2860</v>
      </c>
      <c r="E398" s="51" t="s">
        <v>545</v>
      </c>
      <c r="F398" s="51" t="s">
        <v>545</v>
      </c>
      <c r="G398" s="51">
        <v>100</v>
      </c>
      <c r="H398" s="51">
        <v>259</v>
      </c>
      <c r="I398" s="51" t="s">
        <v>545</v>
      </c>
      <c r="J398" s="51" t="s">
        <v>545</v>
      </c>
      <c r="K398" s="51" t="s">
        <v>545</v>
      </c>
      <c r="L398" s="68" t="s">
        <v>1413</v>
      </c>
      <c r="M398" s="31"/>
      <c r="N398" s="31"/>
      <c r="O398" s="31"/>
    </row>
    <row r="399" spans="1:15" x14ac:dyDescent="0.35">
      <c r="A399" s="51" t="s">
        <v>2861</v>
      </c>
      <c r="B399" s="51" t="s">
        <v>2862</v>
      </c>
      <c r="C399" s="51" t="s">
        <v>2863</v>
      </c>
      <c r="D399" s="51" t="s">
        <v>2864</v>
      </c>
      <c r="E399" s="51" t="s">
        <v>545</v>
      </c>
      <c r="F399" s="51" t="s">
        <v>2865</v>
      </c>
      <c r="G399" s="51">
        <v>100</v>
      </c>
      <c r="H399" s="51">
        <v>544</v>
      </c>
      <c r="I399" s="51" t="s">
        <v>2866</v>
      </c>
      <c r="J399" s="51" t="s">
        <v>2867</v>
      </c>
      <c r="K399" s="51" t="s">
        <v>2868</v>
      </c>
      <c r="L399" s="68" t="s">
        <v>2869</v>
      </c>
      <c r="M399" s="31"/>
      <c r="N399" s="31"/>
      <c r="O399" s="31"/>
    </row>
    <row r="400" spans="1:15" x14ac:dyDescent="0.35">
      <c r="A400" s="51" t="s">
        <v>2870</v>
      </c>
      <c r="B400" s="51" t="s">
        <v>2871</v>
      </c>
      <c r="C400" s="51" t="s">
        <v>2872</v>
      </c>
      <c r="D400" s="51" t="s">
        <v>2873</v>
      </c>
      <c r="E400" s="51" t="s">
        <v>545</v>
      </c>
      <c r="F400" s="51" t="s">
        <v>2874</v>
      </c>
      <c r="G400" s="51">
        <v>36.799999999999997</v>
      </c>
      <c r="H400" s="51">
        <v>204</v>
      </c>
      <c r="I400" s="51" t="s">
        <v>2875</v>
      </c>
      <c r="J400" s="51" t="s">
        <v>2876</v>
      </c>
      <c r="K400" s="51" t="s">
        <v>2877</v>
      </c>
      <c r="L400" s="68" t="s">
        <v>2878</v>
      </c>
      <c r="M400" s="31"/>
      <c r="N400" s="31"/>
      <c r="O400" s="31"/>
    </row>
    <row r="401" spans="1:15" x14ac:dyDescent="0.35">
      <c r="A401" s="51" t="s">
        <v>2879</v>
      </c>
      <c r="B401" s="51" t="s">
        <v>2880</v>
      </c>
      <c r="C401" s="51" t="s">
        <v>2881</v>
      </c>
      <c r="D401" s="51" t="s">
        <v>2873</v>
      </c>
      <c r="E401" s="51" t="s">
        <v>545</v>
      </c>
      <c r="F401" s="51" t="s">
        <v>2874</v>
      </c>
      <c r="G401" s="51">
        <v>45.7</v>
      </c>
      <c r="H401" s="51">
        <v>234</v>
      </c>
      <c r="I401" s="51" t="s">
        <v>2875</v>
      </c>
      <c r="J401" s="51" t="s">
        <v>2876</v>
      </c>
      <c r="K401" s="51" t="s">
        <v>2877</v>
      </c>
      <c r="L401" s="68" t="s">
        <v>2878</v>
      </c>
      <c r="M401" s="31"/>
      <c r="N401" s="31"/>
      <c r="O401" s="31"/>
    </row>
    <row r="402" spans="1:15" x14ac:dyDescent="0.35">
      <c r="A402" s="51" t="s">
        <v>2882</v>
      </c>
      <c r="B402" s="51" t="s">
        <v>2883</v>
      </c>
      <c r="C402" s="51" t="s">
        <v>2884</v>
      </c>
      <c r="D402" s="51" t="s">
        <v>2885</v>
      </c>
      <c r="E402" s="51" t="s">
        <v>545</v>
      </c>
      <c r="F402" s="51" t="s">
        <v>2874</v>
      </c>
      <c r="G402" s="51">
        <v>57.9</v>
      </c>
      <c r="H402" s="51">
        <v>228</v>
      </c>
      <c r="I402" s="51" t="s">
        <v>2875</v>
      </c>
      <c r="J402" s="51" t="s">
        <v>2876</v>
      </c>
      <c r="K402" s="51" t="s">
        <v>2877</v>
      </c>
      <c r="L402" s="68" t="s">
        <v>2878</v>
      </c>
      <c r="M402" s="31"/>
      <c r="N402" s="31"/>
      <c r="O402" s="31"/>
    </row>
    <row r="403" spans="1:15" x14ac:dyDescent="0.35">
      <c r="A403" s="51" t="s">
        <v>2886</v>
      </c>
      <c r="B403" s="51" t="s">
        <v>2887</v>
      </c>
      <c r="C403" s="51" t="s">
        <v>2888</v>
      </c>
      <c r="D403" s="51" t="s">
        <v>2889</v>
      </c>
      <c r="E403" s="51" t="s">
        <v>2409</v>
      </c>
      <c r="F403" s="51" t="s">
        <v>2890</v>
      </c>
      <c r="G403" s="51">
        <v>53.3</v>
      </c>
      <c r="H403" s="51">
        <v>441</v>
      </c>
      <c r="I403" s="51" t="s">
        <v>2891</v>
      </c>
      <c r="J403" s="51" t="s">
        <v>2892</v>
      </c>
      <c r="K403" s="51" t="s">
        <v>2893</v>
      </c>
      <c r="L403" s="68" t="s">
        <v>2894</v>
      </c>
      <c r="M403" s="31"/>
      <c r="N403" s="31"/>
      <c r="O403" s="31"/>
    </row>
    <row r="404" spans="1:15" x14ac:dyDescent="0.35">
      <c r="A404" s="51" t="s">
        <v>2895</v>
      </c>
      <c r="B404" s="51" t="s">
        <v>2896</v>
      </c>
      <c r="C404" s="51" t="s">
        <v>2897</v>
      </c>
      <c r="D404" s="51" t="s">
        <v>2898</v>
      </c>
      <c r="E404" s="51" t="s">
        <v>545</v>
      </c>
      <c r="F404" s="51" t="s">
        <v>2890</v>
      </c>
      <c r="G404" s="51">
        <v>72.7</v>
      </c>
      <c r="H404" s="51">
        <v>227</v>
      </c>
      <c r="I404" s="51" t="s">
        <v>2891</v>
      </c>
      <c r="J404" s="51" t="s">
        <v>2892</v>
      </c>
      <c r="K404" s="51" t="s">
        <v>2893</v>
      </c>
      <c r="L404" s="68" t="s">
        <v>2899</v>
      </c>
      <c r="M404" s="31"/>
      <c r="N404" s="31"/>
      <c r="O404" s="31"/>
    </row>
    <row r="405" spans="1:15" x14ac:dyDescent="0.35">
      <c r="A405" s="51" t="s">
        <v>2900</v>
      </c>
      <c r="B405" s="51" t="s">
        <v>2901</v>
      </c>
      <c r="C405" s="51" t="s">
        <v>2902</v>
      </c>
      <c r="D405" s="51" t="s">
        <v>2903</v>
      </c>
      <c r="E405" s="51" t="s">
        <v>545</v>
      </c>
      <c r="F405" s="51" t="s">
        <v>545</v>
      </c>
      <c r="G405" s="51">
        <v>50.4</v>
      </c>
      <c r="H405" s="51">
        <v>411</v>
      </c>
      <c r="I405" s="51" t="s">
        <v>2891</v>
      </c>
      <c r="J405" s="51" t="s">
        <v>2892</v>
      </c>
      <c r="K405" s="51" t="s">
        <v>2893</v>
      </c>
      <c r="L405" s="68" t="s">
        <v>2904</v>
      </c>
      <c r="M405" s="31"/>
      <c r="N405" s="31"/>
      <c r="O405" s="31"/>
    </row>
    <row r="406" spans="1:15" x14ac:dyDescent="0.35">
      <c r="A406" s="51" t="s">
        <v>2905</v>
      </c>
      <c r="B406" s="51" t="s">
        <v>2906</v>
      </c>
      <c r="C406" s="51" t="s">
        <v>2907</v>
      </c>
      <c r="D406" s="51" t="s">
        <v>2908</v>
      </c>
      <c r="E406" s="51" t="s">
        <v>545</v>
      </c>
      <c r="F406" s="51" t="s">
        <v>545</v>
      </c>
      <c r="G406" s="51">
        <v>62.9</v>
      </c>
      <c r="H406" s="51">
        <v>599</v>
      </c>
      <c r="I406" s="51" t="s">
        <v>2891</v>
      </c>
      <c r="J406" s="51" t="s">
        <v>2892</v>
      </c>
      <c r="K406" s="51" t="s">
        <v>2893</v>
      </c>
      <c r="L406" s="68" t="s">
        <v>2909</v>
      </c>
      <c r="M406" s="31"/>
      <c r="N406" s="31"/>
      <c r="O406" s="31"/>
    </row>
    <row r="407" spans="1:15" x14ac:dyDescent="0.35">
      <c r="A407" s="51" t="s">
        <v>2910</v>
      </c>
      <c r="B407" s="51" t="s">
        <v>2911</v>
      </c>
      <c r="C407" s="51" t="s">
        <v>2912</v>
      </c>
      <c r="D407" s="51" t="s">
        <v>2903</v>
      </c>
      <c r="E407" s="51" t="s">
        <v>545</v>
      </c>
      <c r="F407" s="51" t="s">
        <v>545</v>
      </c>
      <c r="G407" s="51">
        <v>49.2</v>
      </c>
      <c r="H407" s="51">
        <v>986</v>
      </c>
      <c r="I407" s="51" t="s">
        <v>2891</v>
      </c>
      <c r="J407" s="51" t="s">
        <v>2892</v>
      </c>
      <c r="K407" s="51" t="s">
        <v>2893</v>
      </c>
      <c r="L407" s="68" t="s">
        <v>2913</v>
      </c>
      <c r="M407" s="31"/>
      <c r="N407" s="31"/>
      <c r="O407" s="31"/>
    </row>
    <row r="408" spans="1:15" x14ac:dyDescent="0.35">
      <c r="A408" s="51" t="s">
        <v>2914</v>
      </c>
      <c r="B408" s="51" t="s">
        <v>545</v>
      </c>
      <c r="C408" s="51" t="s">
        <v>2915</v>
      </c>
      <c r="D408" s="51" t="s">
        <v>637</v>
      </c>
      <c r="E408" s="51" t="s">
        <v>545</v>
      </c>
      <c r="F408" s="51" t="s">
        <v>545</v>
      </c>
      <c r="G408" s="51">
        <v>100</v>
      </c>
      <c r="H408" s="51">
        <v>349</v>
      </c>
      <c r="I408" s="51" t="s">
        <v>545</v>
      </c>
      <c r="J408" s="51" t="s">
        <v>545</v>
      </c>
      <c r="K408" s="51" t="s">
        <v>545</v>
      </c>
      <c r="L408" s="68" t="s">
        <v>550</v>
      </c>
      <c r="M408" s="31"/>
      <c r="N408" s="31"/>
      <c r="O408" s="31"/>
    </row>
    <row r="409" spans="1:15" x14ac:dyDescent="0.35">
      <c r="A409" s="51" t="s">
        <v>2916</v>
      </c>
      <c r="B409" s="51" t="s">
        <v>2917</v>
      </c>
      <c r="C409" s="51" t="s">
        <v>2918</v>
      </c>
      <c r="D409" s="51" t="s">
        <v>2919</v>
      </c>
      <c r="E409" s="51" t="s">
        <v>2920</v>
      </c>
      <c r="F409" s="51" t="s">
        <v>545</v>
      </c>
      <c r="G409" s="51">
        <v>100</v>
      </c>
      <c r="H409" s="51">
        <v>326</v>
      </c>
      <c r="I409" s="51" t="s">
        <v>608</v>
      </c>
      <c r="J409" s="51" t="s">
        <v>2249</v>
      </c>
      <c r="K409" s="51" t="s">
        <v>2921</v>
      </c>
      <c r="L409" s="68" t="s">
        <v>2922</v>
      </c>
      <c r="M409" s="31"/>
      <c r="N409" s="31"/>
      <c r="O409" s="31"/>
    </row>
    <row r="410" spans="1:15" x14ac:dyDescent="0.35">
      <c r="A410" s="51" t="s">
        <v>2923</v>
      </c>
      <c r="B410" s="51" t="s">
        <v>2237</v>
      </c>
      <c r="C410" s="51" t="s">
        <v>2238</v>
      </c>
      <c r="D410" s="51" t="s">
        <v>2239</v>
      </c>
      <c r="E410" s="51" t="s">
        <v>2240</v>
      </c>
      <c r="F410" s="51" t="s">
        <v>2241</v>
      </c>
      <c r="G410" s="51">
        <v>98.4</v>
      </c>
      <c r="H410" s="51">
        <v>126</v>
      </c>
      <c r="I410" s="51" t="s">
        <v>727</v>
      </c>
      <c r="J410" s="51" t="s">
        <v>1464</v>
      </c>
      <c r="K410" s="51" t="s">
        <v>2242</v>
      </c>
      <c r="L410" s="68" t="s">
        <v>2243</v>
      </c>
      <c r="M410" s="31"/>
      <c r="N410" s="31"/>
      <c r="O410" s="31"/>
    </row>
    <row r="411" spans="1:15" x14ac:dyDescent="0.35">
      <c r="A411" s="51" t="s">
        <v>2924</v>
      </c>
      <c r="B411" s="51" t="s">
        <v>2925</v>
      </c>
      <c r="C411" s="51" t="s">
        <v>2926</v>
      </c>
      <c r="D411" s="51" t="s">
        <v>2927</v>
      </c>
      <c r="E411" s="51" t="s">
        <v>2240</v>
      </c>
      <c r="F411" s="51" t="s">
        <v>2241</v>
      </c>
      <c r="G411" s="51">
        <v>100</v>
      </c>
      <c r="H411" s="51">
        <v>341</v>
      </c>
      <c r="I411" s="51" t="s">
        <v>727</v>
      </c>
      <c r="J411" s="51" t="s">
        <v>1464</v>
      </c>
      <c r="K411" s="51" t="s">
        <v>2242</v>
      </c>
      <c r="L411" s="68" t="s">
        <v>2928</v>
      </c>
      <c r="M411" s="31"/>
      <c r="N411" s="31"/>
      <c r="O411" s="31"/>
    </row>
    <row r="412" spans="1:15" x14ac:dyDescent="0.35">
      <c r="A412" s="51" t="s">
        <v>2929</v>
      </c>
      <c r="B412" s="51" t="s">
        <v>2930</v>
      </c>
      <c r="C412" s="51" t="s">
        <v>2931</v>
      </c>
      <c r="D412" s="51" t="s">
        <v>2932</v>
      </c>
      <c r="E412" s="51" t="s">
        <v>545</v>
      </c>
      <c r="F412" s="51" t="s">
        <v>2241</v>
      </c>
      <c r="G412" s="51">
        <v>100</v>
      </c>
      <c r="H412" s="51">
        <v>180</v>
      </c>
      <c r="I412" s="51" t="s">
        <v>727</v>
      </c>
      <c r="J412" s="51" t="s">
        <v>1464</v>
      </c>
      <c r="K412" s="51" t="s">
        <v>2242</v>
      </c>
      <c r="L412" s="68" t="s">
        <v>2933</v>
      </c>
      <c r="M412" s="31"/>
      <c r="N412" s="31"/>
      <c r="O412" s="31"/>
    </row>
    <row r="413" spans="1:15" x14ac:dyDescent="0.35">
      <c r="A413" s="51" t="s">
        <v>2934</v>
      </c>
      <c r="B413" s="51" t="s">
        <v>2935</v>
      </c>
      <c r="C413" s="51" t="s">
        <v>2936</v>
      </c>
      <c r="D413" s="51" t="s">
        <v>2937</v>
      </c>
      <c r="E413" s="51" t="s">
        <v>545</v>
      </c>
      <c r="F413" s="51" t="s">
        <v>545</v>
      </c>
      <c r="G413" s="51">
        <v>99.8</v>
      </c>
      <c r="H413" s="51">
        <v>579</v>
      </c>
      <c r="I413" s="51" t="s">
        <v>545</v>
      </c>
      <c r="J413" s="51" t="s">
        <v>545</v>
      </c>
      <c r="K413" s="51" t="s">
        <v>545</v>
      </c>
      <c r="L413" s="68" t="s">
        <v>2938</v>
      </c>
      <c r="M413" s="31"/>
      <c r="N413" s="31"/>
      <c r="O413" s="31"/>
    </row>
    <row r="414" spans="1:15" x14ac:dyDescent="0.35">
      <c r="A414" s="51" t="s">
        <v>2939</v>
      </c>
      <c r="B414" s="51" t="s">
        <v>2940</v>
      </c>
      <c r="C414" s="51" t="s">
        <v>2941</v>
      </c>
      <c r="D414" s="51" t="s">
        <v>2942</v>
      </c>
      <c r="E414" s="51" t="s">
        <v>2943</v>
      </c>
      <c r="F414" s="51" t="s">
        <v>545</v>
      </c>
      <c r="G414" s="51">
        <v>100</v>
      </c>
      <c r="H414" s="51">
        <v>267</v>
      </c>
      <c r="I414" s="51" t="s">
        <v>608</v>
      </c>
      <c r="J414" s="51" t="s">
        <v>2249</v>
      </c>
      <c r="K414" s="51" t="s">
        <v>2944</v>
      </c>
      <c r="L414" s="68" t="s">
        <v>2945</v>
      </c>
      <c r="M414" s="31"/>
      <c r="N414" s="31"/>
      <c r="O414" s="31"/>
    </row>
    <row r="415" spans="1:15" x14ac:dyDescent="0.35">
      <c r="A415" s="51" t="s">
        <v>2946</v>
      </c>
      <c r="B415" s="51" t="s">
        <v>2947</v>
      </c>
      <c r="C415" s="51" t="s">
        <v>2948</v>
      </c>
      <c r="D415" s="51" t="s">
        <v>2949</v>
      </c>
      <c r="E415" s="51" t="s">
        <v>545</v>
      </c>
      <c r="F415" s="51" t="s">
        <v>545</v>
      </c>
      <c r="G415" s="51">
        <v>79.400000000000006</v>
      </c>
      <c r="H415" s="51">
        <v>393</v>
      </c>
      <c r="I415" s="51" t="s">
        <v>545</v>
      </c>
      <c r="J415" s="51" t="s">
        <v>545</v>
      </c>
      <c r="K415" s="51" t="s">
        <v>545</v>
      </c>
      <c r="L415" s="68" t="s">
        <v>1644</v>
      </c>
      <c r="M415" s="31"/>
      <c r="N415" s="31"/>
      <c r="O415" s="31"/>
    </row>
    <row r="416" spans="1:15" x14ac:dyDescent="0.35">
      <c r="A416" s="51" t="s">
        <v>2950</v>
      </c>
      <c r="B416" s="51" t="s">
        <v>2951</v>
      </c>
      <c r="C416" s="51" t="s">
        <v>2952</v>
      </c>
      <c r="D416" s="51" t="s">
        <v>2953</v>
      </c>
      <c r="E416" s="51" t="s">
        <v>2954</v>
      </c>
      <c r="F416" s="51" t="s">
        <v>2188</v>
      </c>
      <c r="G416" s="51">
        <v>100</v>
      </c>
      <c r="H416" s="51">
        <v>299</v>
      </c>
      <c r="I416" s="51" t="s">
        <v>556</v>
      </c>
      <c r="J416" s="51" t="s">
        <v>2671</v>
      </c>
      <c r="K416" s="51" t="s">
        <v>2672</v>
      </c>
      <c r="L416" s="68" t="s">
        <v>2955</v>
      </c>
      <c r="M416" s="31"/>
      <c r="N416" s="31"/>
      <c r="O416" s="31"/>
    </row>
    <row r="417" spans="1:15" x14ac:dyDescent="0.35">
      <c r="A417" s="51" t="s">
        <v>2956</v>
      </c>
      <c r="B417" s="51" t="s">
        <v>2957</v>
      </c>
      <c r="C417" s="51" t="s">
        <v>2958</v>
      </c>
      <c r="D417" s="51" t="s">
        <v>2959</v>
      </c>
      <c r="E417" s="51" t="s">
        <v>2960</v>
      </c>
      <c r="F417" s="51" t="s">
        <v>545</v>
      </c>
      <c r="G417" s="51">
        <v>100</v>
      </c>
      <c r="H417" s="51">
        <v>885</v>
      </c>
      <c r="I417" s="51" t="s">
        <v>2961</v>
      </c>
      <c r="J417" s="51" t="s">
        <v>2962</v>
      </c>
      <c r="K417" s="51" t="s">
        <v>2963</v>
      </c>
      <c r="L417" s="68" t="s">
        <v>2964</v>
      </c>
      <c r="M417" s="31"/>
      <c r="N417" s="31"/>
      <c r="O417" s="31"/>
    </row>
    <row r="418" spans="1:15" x14ac:dyDescent="0.35">
      <c r="A418" s="51" t="s">
        <v>2965</v>
      </c>
      <c r="B418" s="51" t="s">
        <v>2966</v>
      </c>
      <c r="C418" s="51" t="s">
        <v>2967</v>
      </c>
      <c r="D418" s="51" t="s">
        <v>2968</v>
      </c>
      <c r="E418" s="51" t="s">
        <v>2969</v>
      </c>
      <c r="F418" s="51" t="s">
        <v>2970</v>
      </c>
      <c r="G418" s="51">
        <v>99.8</v>
      </c>
      <c r="H418" s="51">
        <v>656</v>
      </c>
      <c r="I418" s="51" t="s">
        <v>1904</v>
      </c>
      <c r="J418" s="51" t="s">
        <v>2971</v>
      </c>
      <c r="K418" s="51" t="s">
        <v>2972</v>
      </c>
      <c r="L418" s="68" t="s">
        <v>2973</v>
      </c>
      <c r="M418" s="31"/>
      <c r="N418" s="31"/>
      <c r="O418" s="31"/>
    </row>
    <row r="419" spans="1:15" x14ac:dyDescent="0.35">
      <c r="A419" s="51" t="s">
        <v>2974</v>
      </c>
      <c r="B419" s="51" t="s">
        <v>2975</v>
      </c>
      <c r="C419" s="51" t="s">
        <v>2976</v>
      </c>
      <c r="D419" s="51" t="s">
        <v>1611</v>
      </c>
      <c r="E419" s="51" t="s">
        <v>545</v>
      </c>
      <c r="F419" s="51" t="s">
        <v>1691</v>
      </c>
      <c r="G419" s="51">
        <v>99.5</v>
      </c>
      <c r="H419" s="51">
        <v>392</v>
      </c>
      <c r="I419" s="51" t="s">
        <v>608</v>
      </c>
      <c r="J419" s="51" t="s">
        <v>1980</v>
      </c>
      <c r="K419" s="51" t="s">
        <v>1981</v>
      </c>
      <c r="L419" s="68" t="s">
        <v>2977</v>
      </c>
      <c r="M419" s="31"/>
      <c r="N419" s="31"/>
      <c r="O419" s="31"/>
    </row>
    <row r="420" spans="1:15" x14ac:dyDescent="0.35">
      <c r="A420" s="51" t="s">
        <v>2978</v>
      </c>
      <c r="B420" s="51" t="s">
        <v>2979</v>
      </c>
      <c r="C420" s="51" t="s">
        <v>2980</v>
      </c>
      <c r="D420" s="51" t="s">
        <v>2404</v>
      </c>
      <c r="E420" s="51" t="s">
        <v>545</v>
      </c>
      <c r="F420" s="51" t="s">
        <v>545</v>
      </c>
      <c r="G420" s="51">
        <v>100</v>
      </c>
      <c r="H420" s="51">
        <v>163</v>
      </c>
      <c r="I420" s="51" t="s">
        <v>545</v>
      </c>
      <c r="J420" s="51" t="s">
        <v>545</v>
      </c>
      <c r="K420" s="51" t="s">
        <v>545</v>
      </c>
      <c r="L420" s="68" t="s">
        <v>550</v>
      </c>
      <c r="M420" s="31"/>
      <c r="N420" s="31"/>
      <c r="O420" s="31"/>
    </row>
    <row r="421" spans="1:15" x14ac:dyDescent="0.35">
      <c r="A421" s="51" t="s">
        <v>2981</v>
      </c>
      <c r="B421" s="51" t="s">
        <v>2982</v>
      </c>
      <c r="C421" s="51" t="s">
        <v>2983</v>
      </c>
      <c r="D421" s="51" t="s">
        <v>2984</v>
      </c>
      <c r="E421" s="51" t="s">
        <v>2985</v>
      </c>
      <c r="F421" s="51" t="s">
        <v>545</v>
      </c>
      <c r="G421" s="51">
        <v>99.7</v>
      </c>
      <c r="H421" s="51">
        <v>293</v>
      </c>
      <c r="I421" s="51" t="s">
        <v>565</v>
      </c>
      <c r="J421" s="51" t="s">
        <v>2986</v>
      </c>
      <c r="K421" s="51" t="s">
        <v>2987</v>
      </c>
      <c r="L421" s="68" t="s">
        <v>2988</v>
      </c>
      <c r="M421" s="31"/>
      <c r="N421" s="31"/>
      <c r="O421" s="31"/>
    </row>
    <row r="422" spans="1:15" x14ac:dyDescent="0.35">
      <c r="A422" s="51" t="s">
        <v>2989</v>
      </c>
      <c r="B422" s="51" t="s">
        <v>2982</v>
      </c>
      <c r="C422" s="51" t="s">
        <v>2983</v>
      </c>
      <c r="D422" s="51" t="s">
        <v>2984</v>
      </c>
      <c r="E422" s="51" t="s">
        <v>2985</v>
      </c>
      <c r="F422" s="51" t="s">
        <v>545</v>
      </c>
      <c r="G422" s="51">
        <v>97.9</v>
      </c>
      <c r="H422" s="51">
        <v>47</v>
      </c>
      <c r="I422" s="51" t="s">
        <v>565</v>
      </c>
      <c r="J422" s="51" t="s">
        <v>2986</v>
      </c>
      <c r="K422" s="51" t="s">
        <v>2987</v>
      </c>
      <c r="L422" s="68" t="s">
        <v>2990</v>
      </c>
      <c r="M422" s="31"/>
      <c r="N422" s="31"/>
      <c r="O422" s="31"/>
    </row>
    <row r="423" spans="1:15" x14ac:dyDescent="0.35">
      <c r="A423" s="51" t="s">
        <v>2991</v>
      </c>
      <c r="B423" s="51" t="s">
        <v>2982</v>
      </c>
      <c r="C423" s="51" t="s">
        <v>2983</v>
      </c>
      <c r="D423" s="51" t="s">
        <v>2984</v>
      </c>
      <c r="E423" s="51" t="s">
        <v>2985</v>
      </c>
      <c r="F423" s="51" t="s">
        <v>545</v>
      </c>
      <c r="G423" s="51">
        <v>98.7</v>
      </c>
      <c r="H423" s="51">
        <v>153</v>
      </c>
      <c r="I423" s="51" t="s">
        <v>565</v>
      </c>
      <c r="J423" s="51" t="s">
        <v>2986</v>
      </c>
      <c r="K423" s="51" t="s">
        <v>2987</v>
      </c>
      <c r="L423" s="68" t="s">
        <v>2990</v>
      </c>
      <c r="M423" s="31"/>
      <c r="N423" s="31"/>
      <c r="O423" s="31"/>
    </row>
    <row r="424" spans="1:15" x14ac:dyDescent="0.35">
      <c r="A424" s="51" t="s">
        <v>2992</v>
      </c>
      <c r="B424" s="51" t="s">
        <v>2993</v>
      </c>
      <c r="C424" s="51" t="s">
        <v>2994</v>
      </c>
      <c r="D424" s="51" t="s">
        <v>2995</v>
      </c>
      <c r="E424" s="51" t="s">
        <v>2996</v>
      </c>
      <c r="F424" s="51" t="s">
        <v>2997</v>
      </c>
      <c r="G424" s="51">
        <v>97.9</v>
      </c>
      <c r="H424" s="51">
        <v>142</v>
      </c>
      <c r="I424" s="51" t="s">
        <v>1179</v>
      </c>
      <c r="J424" s="51" t="s">
        <v>2998</v>
      </c>
      <c r="K424" s="51" t="s">
        <v>2999</v>
      </c>
      <c r="L424" s="68" t="s">
        <v>3000</v>
      </c>
      <c r="M424" s="31"/>
      <c r="N424" s="31"/>
      <c r="O424" s="31"/>
    </row>
    <row r="425" spans="1:15" x14ac:dyDescent="0.35">
      <c r="A425" s="51" t="s">
        <v>3001</v>
      </c>
      <c r="B425" s="51" t="s">
        <v>3002</v>
      </c>
      <c r="C425" s="51" t="s">
        <v>3003</v>
      </c>
      <c r="D425" s="51" t="s">
        <v>3004</v>
      </c>
      <c r="E425" s="51" t="s">
        <v>3005</v>
      </c>
      <c r="F425" s="51" t="s">
        <v>545</v>
      </c>
      <c r="G425" s="51">
        <v>97.9</v>
      </c>
      <c r="H425" s="51">
        <v>290</v>
      </c>
      <c r="I425" s="51" t="s">
        <v>608</v>
      </c>
      <c r="J425" s="51" t="s">
        <v>2249</v>
      </c>
      <c r="K425" s="51" t="s">
        <v>2250</v>
      </c>
      <c r="L425" s="68" t="s">
        <v>3006</v>
      </c>
      <c r="M425" s="31"/>
      <c r="N425" s="31"/>
      <c r="O425" s="31"/>
    </row>
    <row r="426" spans="1:15" x14ac:dyDescent="0.35">
      <c r="A426" s="51" t="s">
        <v>3007</v>
      </c>
      <c r="B426" s="51" t="s">
        <v>3008</v>
      </c>
      <c r="C426" s="51" t="s">
        <v>3009</v>
      </c>
      <c r="D426" s="51" t="s">
        <v>3010</v>
      </c>
      <c r="E426" s="51" t="s">
        <v>3011</v>
      </c>
      <c r="F426" s="51" t="s">
        <v>545</v>
      </c>
      <c r="G426" s="51">
        <v>99.6</v>
      </c>
      <c r="H426" s="51">
        <v>229</v>
      </c>
      <c r="I426" s="51" t="s">
        <v>608</v>
      </c>
      <c r="J426" s="51" t="s">
        <v>2249</v>
      </c>
      <c r="K426" s="51" t="s">
        <v>2250</v>
      </c>
      <c r="L426" s="68" t="s">
        <v>3012</v>
      </c>
      <c r="M426" s="31"/>
      <c r="N426" s="31"/>
      <c r="O426" s="31"/>
    </row>
    <row r="427" spans="1:15" x14ac:dyDescent="0.35">
      <c r="A427" s="51" t="s">
        <v>3013</v>
      </c>
      <c r="B427" s="51" t="s">
        <v>3014</v>
      </c>
      <c r="C427" s="51" t="s">
        <v>3015</v>
      </c>
      <c r="D427" s="51" t="s">
        <v>3016</v>
      </c>
      <c r="E427" s="51" t="s">
        <v>545</v>
      </c>
      <c r="F427" s="51" t="s">
        <v>648</v>
      </c>
      <c r="G427" s="51">
        <v>98.9</v>
      </c>
      <c r="H427" s="51">
        <v>89</v>
      </c>
      <c r="I427" s="51" t="s">
        <v>594</v>
      </c>
      <c r="J427" s="51" t="s">
        <v>649</v>
      </c>
      <c r="K427" s="51" t="s">
        <v>650</v>
      </c>
      <c r="L427" s="68" t="s">
        <v>3017</v>
      </c>
      <c r="M427" s="31"/>
      <c r="N427" s="31"/>
      <c r="O427" s="31"/>
    </row>
    <row r="428" spans="1:15" x14ac:dyDescent="0.35">
      <c r="A428" s="51" t="s">
        <v>3018</v>
      </c>
      <c r="B428" s="51" t="s">
        <v>3019</v>
      </c>
      <c r="C428" s="51" t="s">
        <v>3020</v>
      </c>
      <c r="D428" s="51" t="s">
        <v>3021</v>
      </c>
      <c r="E428" s="51" t="s">
        <v>3022</v>
      </c>
      <c r="F428" s="51" t="s">
        <v>1161</v>
      </c>
      <c r="G428" s="51">
        <v>98.3</v>
      </c>
      <c r="H428" s="51">
        <v>662</v>
      </c>
      <c r="I428" s="51" t="s">
        <v>1216</v>
      </c>
      <c r="J428" s="51" t="s">
        <v>3023</v>
      </c>
      <c r="K428" s="51" t="s">
        <v>3024</v>
      </c>
      <c r="L428" s="68" t="s">
        <v>3025</v>
      </c>
      <c r="M428" s="31"/>
      <c r="N428" s="31"/>
      <c r="O428" s="31"/>
    </row>
    <row r="429" spans="1:15" x14ac:dyDescent="0.35">
      <c r="A429" s="51" t="s">
        <v>3026</v>
      </c>
      <c r="B429" s="51" t="s">
        <v>3027</v>
      </c>
      <c r="C429" s="51" t="s">
        <v>3028</v>
      </c>
      <c r="D429" s="51" t="s">
        <v>3029</v>
      </c>
      <c r="E429" s="51" t="s">
        <v>3030</v>
      </c>
      <c r="F429" s="51" t="s">
        <v>1161</v>
      </c>
      <c r="G429" s="51">
        <v>99.5</v>
      </c>
      <c r="H429" s="51">
        <v>217</v>
      </c>
      <c r="I429" s="51" t="s">
        <v>585</v>
      </c>
      <c r="J429" s="51" t="s">
        <v>3031</v>
      </c>
      <c r="K429" s="51" t="s">
        <v>3032</v>
      </c>
      <c r="L429" s="68" t="s">
        <v>3033</v>
      </c>
      <c r="M429" s="31"/>
      <c r="N429" s="31"/>
      <c r="O429" s="31"/>
    </row>
    <row r="430" spans="1:15" x14ac:dyDescent="0.35">
      <c r="A430" s="51" t="s">
        <v>3034</v>
      </c>
      <c r="B430" s="51" t="s">
        <v>3035</v>
      </c>
      <c r="C430" s="51" t="s">
        <v>3036</v>
      </c>
      <c r="D430" s="51" t="s">
        <v>3037</v>
      </c>
      <c r="E430" s="51" t="s">
        <v>3038</v>
      </c>
      <c r="F430" s="51" t="s">
        <v>3039</v>
      </c>
      <c r="G430" s="51">
        <v>83.7</v>
      </c>
      <c r="H430" s="51">
        <v>350</v>
      </c>
      <c r="I430" s="51" t="s">
        <v>556</v>
      </c>
      <c r="J430" s="51" t="s">
        <v>3040</v>
      </c>
      <c r="K430" s="51" t="s">
        <v>3041</v>
      </c>
      <c r="L430" s="68" t="s">
        <v>3042</v>
      </c>
      <c r="M430" s="31"/>
      <c r="N430" s="31"/>
      <c r="O430" s="31"/>
    </row>
    <row r="431" spans="1:15" x14ac:dyDescent="0.35">
      <c r="A431" s="51" t="s">
        <v>3043</v>
      </c>
      <c r="B431" s="51" t="s">
        <v>3035</v>
      </c>
      <c r="C431" s="51" t="s">
        <v>3036</v>
      </c>
      <c r="D431" s="51" t="s">
        <v>3037</v>
      </c>
      <c r="E431" s="51" t="s">
        <v>3038</v>
      </c>
      <c r="F431" s="51" t="s">
        <v>3039</v>
      </c>
      <c r="G431" s="51">
        <v>57.1</v>
      </c>
      <c r="H431" s="51">
        <v>345</v>
      </c>
      <c r="I431" s="51" t="s">
        <v>556</v>
      </c>
      <c r="J431" s="51" t="s">
        <v>3040</v>
      </c>
      <c r="K431" s="51" t="s">
        <v>3041</v>
      </c>
      <c r="L431" s="68" t="s">
        <v>3044</v>
      </c>
      <c r="M431" s="31"/>
      <c r="N431" s="31"/>
      <c r="O431" s="31"/>
    </row>
    <row r="432" spans="1:15" x14ac:dyDescent="0.35">
      <c r="A432" s="51" t="s">
        <v>3045</v>
      </c>
      <c r="B432" s="51" t="s">
        <v>1460</v>
      </c>
      <c r="C432" s="51" t="s">
        <v>1461</v>
      </c>
      <c r="D432" s="51" t="s">
        <v>1462</v>
      </c>
      <c r="E432" s="51" t="s">
        <v>545</v>
      </c>
      <c r="F432" s="51" t="s">
        <v>1463</v>
      </c>
      <c r="G432" s="51">
        <v>65.5</v>
      </c>
      <c r="H432" s="51">
        <v>423</v>
      </c>
      <c r="I432" s="51" t="s">
        <v>727</v>
      </c>
      <c r="J432" s="51" t="s">
        <v>1464</v>
      </c>
      <c r="K432" s="51" t="s">
        <v>1465</v>
      </c>
      <c r="L432" s="68" t="s">
        <v>1466</v>
      </c>
      <c r="M432" s="31"/>
      <c r="N432" s="31"/>
      <c r="O432" s="31"/>
    </row>
    <row r="433" spans="1:15" x14ac:dyDescent="0.35">
      <c r="A433" s="51" t="s">
        <v>3046</v>
      </c>
      <c r="B433" s="51" t="s">
        <v>3047</v>
      </c>
      <c r="C433" s="51" t="s">
        <v>3048</v>
      </c>
      <c r="D433" s="51" t="s">
        <v>3049</v>
      </c>
      <c r="E433" s="51" t="s">
        <v>3050</v>
      </c>
      <c r="F433" s="51" t="s">
        <v>1463</v>
      </c>
      <c r="G433" s="51">
        <v>80.599999999999994</v>
      </c>
      <c r="H433" s="51">
        <v>98</v>
      </c>
      <c r="I433" s="51" t="s">
        <v>727</v>
      </c>
      <c r="J433" s="51" t="s">
        <v>1464</v>
      </c>
      <c r="K433" s="51" t="s">
        <v>1465</v>
      </c>
      <c r="L433" s="68" t="s">
        <v>3051</v>
      </c>
      <c r="M433" s="31"/>
      <c r="N433" s="31"/>
      <c r="O433" s="31"/>
    </row>
    <row r="434" spans="1:15" x14ac:dyDescent="0.35">
      <c r="A434" s="51" t="s">
        <v>3052</v>
      </c>
      <c r="B434" s="51" t="s">
        <v>3053</v>
      </c>
      <c r="C434" s="51" t="s">
        <v>3054</v>
      </c>
      <c r="D434" s="51" t="s">
        <v>3055</v>
      </c>
      <c r="E434" s="51" t="s">
        <v>3050</v>
      </c>
      <c r="F434" s="51" t="s">
        <v>1463</v>
      </c>
      <c r="G434" s="51">
        <v>55.7</v>
      </c>
      <c r="H434" s="51">
        <v>149</v>
      </c>
      <c r="I434" s="51" t="s">
        <v>727</v>
      </c>
      <c r="J434" s="51" t="s">
        <v>1464</v>
      </c>
      <c r="K434" s="51" t="s">
        <v>1465</v>
      </c>
      <c r="L434" s="68" t="s">
        <v>3056</v>
      </c>
      <c r="M434" s="31"/>
      <c r="N434" s="31"/>
      <c r="O434" s="31"/>
    </row>
    <row r="435" spans="1:15" x14ac:dyDescent="0.35">
      <c r="A435" s="51" t="s">
        <v>3057</v>
      </c>
      <c r="B435" s="51" t="s">
        <v>3058</v>
      </c>
      <c r="C435" s="51" t="s">
        <v>3059</v>
      </c>
      <c r="D435" s="51" t="s">
        <v>3060</v>
      </c>
      <c r="E435" s="51" t="s">
        <v>3061</v>
      </c>
      <c r="F435" s="51" t="s">
        <v>545</v>
      </c>
      <c r="G435" s="51">
        <v>99.1</v>
      </c>
      <c r="H435" s="51">
        <v>788</v>
      </c>
      <c r="I435" s="51" t="s">
        <v>556</v>
      </c>
      <c r="J435" s="51" t="s">
        <v>3062</v>
      </c>
      <c r="K435" s="51" t="s">
        <v>3063</v>
      </c>
      <c r="L435" s="68" t="s">
        <v>3064</v>
      </c>
      <c r="M435" s="31"/>
      <c r="N435" s="31"/>
      <c r="O435" s="31"/>
    </row>
    <row r="436" spans="1:15" x14ac:dyDescent="0.35">
      <c r="A436" s="51" t="s">
        <v>3065</v>
      </c>
      <c r="B436" s="51" t="s">
        <v>3066</v>
      </c>
      <c r="C436" s="51" t="s">
        <v>3067</v>
      </c>
      <c r="D436" s="51" t="s">
        <v>3068</v>
      </c>
      <c r="E436" s="51" t="s">
        <v>3069</v>
      </c>
      <c r="F436" s="51" t="s">
        <v>545</v>
      </c>
      <c r="G436" s="51">
        <v>59.4</v>
      </c>
      <c r="H436" s="51">
        <v>352</v>
      </c>
      <c r="I436" s="51" t="s">
        <v>556</v>
      </c>
      <c r="J436" s="51" t="s">
        <v>3040</v>
      </c>
      <c r="K436" s="51" t="s">
        <v>3070</v>
      </c>
      <c r="L436" s="68" t="s">
        <v>3071</v>
      </c>
      <c r="M436" s="31"/>
      <c r="N436" s="31"/>
      <c r="O436" s="31"/>
    </row>
    <row r="437" spans="1:15" x14ac:dyDescent="0.35">
      <c r="A437" s="51" t="s">
        <v>3072</v>
      </c>
      <c r="B437" s="51" t="s">
        <v>3066</v>
      </c>
      <c r="C437" s="51" t="s">
        <v>3067</v>
      </c>
      <c r="D437" s="51" t="s">
        <v>3068</v>
      </c>
      <c r="E437" s="51" t="s">
        <v>3069</v>
      </c>
      <c r="F437" s="51" t="s">
        <v>545</v>
      </c>
      <c r="G437" s="51">
        <v>85</v>
      </c>
      <c r="H437" s="51">
        <v>100</v>
      </c>
      <c r="I437" s="51" t="s">
        <v>556</v>
      </c>
      <c r="J437" s="51" t="s">
        <v>3040</v>
      </c>
      <c r="K437" s="51" t="s">
        <v>3070</v>
      </c>
      <c r="L437" s="68" t="s">
        <v>3071</v>
      </c>
      <c r="M437" s="31"/>
      <c r="N437" s="31"/>
      <c r="O437" s="31"/>
    </row>
    <row r="438" spans="1:15" x14ac:dyDescent="0.35">
      <c r="A438" s="51" t="s">
        <v>3073</v>
      </c>
      <c r="B438" s="51" t="s">
        <v>3074</v>
      </c>
      <c r="C438" s="51" t="s">
        <v>3075</v>
      </c>
      <c r="D438" s="51" t="s">
        <v>3076</v>
      </c>
      <c r="E438" s="51" t="s">
        <v>545</v>
      </c>
      <c r="F438" s="51" t="s">
        <v>3077</v>
      </c>
      <c r="G438" s="51">
        <v>88</v>
      </c>
      <c r="H438" s="51">
        <v>266</v>
      </c>
      <c r="I438" s="51" t="s">
        <v>1790</v>
      </c>
      <c r="J438" s="51" t="s">
        <v>1791</v>
      </c>
      <c r="K438" s="51" t="s">
        <v>3078</v>
      </c>
      <c r="L438" s="68" t="s">
        <v>3079</v>
      </c>
      <c r="M438" s="31"/>
      <c r="N438" s="31"/>
      <c r="O438" s="31"/>
    </row>
    <row r="439" spans="1:15" x14ac:dyDescent="0.35">
      <c r="A439" s="51" t="s">
        <v>3080</v>
      </c>
      <c r="B439" s="51" t="s">
        <v>3081</v>
      </c>
      <c r="C439" s="51" t="s">
        <v>3082</v>
      </c>
      <c r="D439" s="51" t="s">
        <v>3083</v>
      </c>
      <c r="E439" s="51" t="s">
        <v>545</v>
      </c>
      <c r="F439" s="51" t="s">
        <v>545</v>
      </c>
      <c r="G439" s="51">
        <v>45.6</v>
      </c>
      <c r="H439" s="51">
        <v>103</v>
      </c>
      <c r="I439" s="51" t="s">
        <v>545</v>
      </c>
      <c r="J439" s="51" t="s">
        <v>545</v>
      </c>
      <c r="K439" s="51" t="s">
        <v>545</v>
      </c>
      <c r="L439" s="68" t="s">
        <v>1083</v>
      </c>
      <c r="M439" s="31"/>
      <c r="N439" s="31"/>
      <c r="O439" s="31"/>
    </row>
    <row r="440" spans="1:15" x14ac:dyDescent="0.35">
      <c r="A440" s="51" t="s">
        <v>3084</v>
      </c>
      <c r="B440" s="51" t="s">
        <v>3085</v>
      </c>
      <c r="C440" s="51" t="s">
        <v>3086</v>
      </c>
      <c r="D440" s="51" t="s">
        <v>3087</v>
      </c>
      <c r="E440" s="51" t="s">
        <v>3088</v>
      </c>
      <c r="F440" s="51" t="s">
        <v>545</v>
      </c>
      <c r="G440" s="51">
        <v>98.6</v>
      </c>
      <c r="H440" s="51">
        <v>844</v>
      </c>
      <c r="I440" s="51" t="s">
        <v>608</v>
      </c>
      <c r="J440" s="51" t="s">
        <v>1100</v>
      </c>
      <c r="K440" s="51" t="s">
        <v>3089</v>
      </c>
      <c r="L440" s="68" t="s">
        <v>3090</v>
      </c>
      <c r="M440" s="31"/>
      <c r="N440" s="31"/>
      <c r="O440" s="31"/>
    </row>
    <row r="441" spans="1:15" x14ac:dyDescent="0.35">
      <c r="A441" s="51" t="s">
        <v>3091</v>
      </c>
      <c r="B441" s="51" t="s">
        <v>3092</v>
      </c>
      <c r="C441" s="51" t="s">
        <v>3093</v>
      </c>
      <c r="D441" s="51" t="s">
        <v>3094</v>
      </c>
      <c r="E441" s="51" t="s">
        <v>2409</v>
      </c>
      <c r="F441" s="51" t="s">
        <v>3095</v>
      </c>
      <c r="G441" s="51">
        <v>31.9</v>
      </c>
      <c r="H441" s="51">
        <v>426</v>
      </c>
      <c r="I441" s="51" t="s">
        <v>2891</v>
      </c>
      <c r="J441" s="51" t="s">
        <v>2892</v>
      </c>
      <c r="K441" s="51" t="s">
        <v>2893</v>
      </c>
      <c r="L441" s="68" t="s">
        <v>2894</v>
      </c>
      <c r="M441" s="31"/>
      <c r="N441" s="31"/>
      <c r="O441" s="31"/>
    </row>
    <row r="442" spans="1:15" x14ac:dyDescent="0.35">
      <c r="A442" s="51" t="s">
        <v>3096</v>
      </c>
      <c r="B442" s="51" t="s">
        <v>3097</v>
      </c>
      <c r="C442" s="51" t="s">
        <v>3098</v>
      </c>
      <c r="D442" s="51" t="s">
        <v>3099</v>
      </c>
      <c r="E442" s="51" t="s">
        <v>545</v>
      </c>
      <c r="F442" s="51" t="s">
        <v>3095</v>
      </c>
      <c r="G442" s="51">
        <v>35.4</v>
      </c>
      <c r="H442" s="51">
        <v>243</v>
      </c>
      <c r="I442" s="51" t="s">
        <v>2891</v>
      </c>
      <c r="J442" s="51" t="s">
        <v>2892</v>
      </c>
      <c r="K442" s="51" t="s">
        <v>2893</v>
      </c>
      <c r="L442" s="68" t="s">
        <v>2418</v>
      </c>
      <c r="M442" s="31"/>
      <c r="N442" s="31"/>
      <c r="O442" s="31"/>
    </row>
    <row r="443" spans="1:15" x14ac:dyDescent="0.35">
      <c r="A443" s="51" t="s">
        <v>3100</v>
      </c>
      <c r="B443" s="51" t="s">
        <v>545</v>
      </c>
      <c r="C443" s="51" t="s">
        <v>3101</v>
      </c>
      <c r="D443" s="51" t="s">
        <v>637</v>
      </c>
      <c r="E443" s="51" t="s">
        <v>545</v>
      </c>
      <c r="F443" s="51" t="s">
        <v>545</v>
      </c>
      <c r="G443" s="51">
        <v>47.9</v>
      </c>
      <c r="H443" s="51">
        <v>351</v>
      </c>
      <c r="I443" s="51" t="s">
        <v>545</v>
      </c>
      <c r="J443" s="51" t="s">
        <v>545</v>
      </c>
      <c r="K443" s="51" t="s">
        <v>545</v>
      </c>
      <c r="L443" s="68" t="s">
        <v>550</v>
      </c>
      <c r="M443" s="31"/>
      <c r="N443" s="31"/>
      <c r="O443" s="31"/>
    </row>
    <row r="444" spans="1:15" x14ac:dyDescent="0.35">
      <c r="A444" s="51" t="s">
        <v>3102</v>
      </c>
      <c r="B444" s="51" t="s">
        <v>545</v>
      </c>
      <c r="C444" s="51" t="s">
        <v>3103</v>
      </c>
      <c r="D444" s="51" t="s">
        <v>637</v>
      </c>
      <c r="E444" s="51" t="s">
        <v>545</v>
      </c>
      <c r="F444" s="51" t="s">
        <v>545</v>
      </c>
      <c r="G444" s="51">
        <v>37.9</v>
      </c>
      <c r="H444" s="51">
        <v>343</v>
      </c>
      <c r="I444" s="51" t="s">
        <v>545</v>
      </c>
      <c r="J444" s="51" t="s">
        <v>545</v>
      </c>
      <c r="K444" s="51" t="s">
        <v>545</v>
      </c>
      <c r="L444" s="68" t="s">
        <v>638</v>
      </c>
      <c r="M444" s="31"/>
      <c r="N444" s="31"/>
      <c r="O444" s="31"/>
    </row>
    <row r="445" spans="1:15" x14ac:dyDescent="0.35">
      <c r="A445" s="51" t="s">
        <v>3104</v>
      </c>
      <c r="B445" s="51" t="s">
        <v>3105</v>
      </c>
      <c r="C445" s="51" t="s">
        <v>3106</v>
      </c>
      <c r="D445" s="51" t="s">
        <v>3107</v>
      </c>
      <c r="E445" s="51" t="s">
        <v>3108</v>
      </c>
      <c r="F445" s="51" t="s">
        <v>545</v>
      </c>
      <c r="G445" s="51">
        <v>40</v>
      </c>
      <c r="H445" s="51">
        <v>285</v>
      </c>
      <c r="I445" s="51" t="s">
        <v>594</v>
      </c>
      <c r="J445" s="51" t="s">
        <v>1135</v>
      </c>
      <c r="K445" s="51" t="s">
        <v>1707</v>
      </c>
      <c r="L445" s="68" t="s">
        <v>3109</v>
      </c>
      <c r="M445" s="31"/>
      <c r="N445" s="31"/>
      <c r="O445" s="31"/>
    </row>
    <row r="446" spans="1:15" x14ac:dyDescent="0.35">
      <c r="A446" s="51" t="s">
        <v>3110</v>
      </c>
      <c r="B446" s="51" t="s">
        <v>3111</v>
      </c>
      <c r="C446" s="51" t="s">
        <v>3112</v>
      </c>
      <c r="D446" s="51" t="s">
        <v>3113</v>
      </c>
      <c r="E446" s="51" t="s">
        <v>3114</v>
      </c>
      <c r="F446" s="51" t="s">
        <v>545</v>
      </c>
      <c r="G446" s="51">
        <v>62.8</v>
      </c>
      <c r="H446" s="51">
        <v>634</v>
      </c>
      <c r="I446" s="51" t="s">
        <v>608</v>
      </c>
      <c r="J446" s="51" t="s">
        <v>1980</v>
      </c>
      <c r="K446" s="51" t="s">
        <v>3115</v>
      </c>
      <c r="L446" s="68" t="s">
        <v>3116</v>
      </c>
      <c r="M446" s="31"/>
      <c r="N446" s="31"/>
      <c r="O446" s="31"/>
    </row>
    <row r="447" spans="1:15" x14ac:dyDescent="0.35">
      <c r="A447" s="51" t="s">
        <v>3117</v>
      </c>
      <c r="B447" s="51" t="s">
        <v>3118</v>
      </c>
      <c r="C447" s="51" t="s">
        <v>3119</v>
      </c>
      <c r="D447" s="51" t="s">
        <v>3120</v>
      </c>
      <c r="E447" s="51" t="s">
        <v>3114</v>
      </c>
      <c r="F447" s="51" t="s">
        <v>545</v>
      </c>
      <c r="G447" s="51">
        <v>74</v>
      </c>
      <c r="H447" s="51">
        <v>150</v>
      </c>
      <c r="I447" s="51" t="s">
        <v>608</v>
      </c>
      <c r="J447" s="51" t="s">
        <v>1980</v>
      </c>
      <c r="K447" s="51" t="s">
        <v>3115</v>
      </c>
      <c r="L447" s="68" t="s">
        <v>3121</v>
      </c>
      <c r="M447" s="31"/>
      <c r="N447" s="31"/>
      <c r="O447" s="31"/>
    </row>
    <row r="448" spans="1:15" x14ac:dyDescent="0.35">
      <c r="A448" s="51" t="s">
        <v>3122</v>
      </c>
      <c r="B448" s="51" t="s">
        <v>3123</v>
      </c>
      <c r="C448" s="51" t="s">
        <v>3124</v>
      </c>
      <c r="D448" s="51" t="s">
        <v>3125</v>
      </c>
      <c r="E448" s="51" t="s">
        <v>545</v>
      </c>
      <c r="F448" s="51" t="s">
        <v>545</v>
      </c>
      <c r="G448" s="51">
        <v>52.3</v>
      </c>
      <c r="H448" s="51">
        <v>243</v>
      </c>
      <c r="I448" s="51" t="s">
        <v>545</v>
      </c>
      <c r="J448" s="51" t="s">
        <v>545</v>
      </c>
      <c r="K448" s="51" t="s">
        <v>545</v>
      </c>
      <c r="L448" s="68" t="s">
        <v>3126</v>
      </c>
      <c r="M448" s="31"/>
      <c r="N448" s="31"/>
      <c r="O448" s="31"/>
    </row>
    <row r="449" spans="1:15" x14ac:dyDescent="0.35">
      <c r="A449" s="51" t="s">
        <v>3127</v>
      </c>
      <c r="B449" s="51" t="s">
        <v>3128</v>
      </c>
      <c r="C449" s="51" t="s">
        <v>3129</v>
      </c>
      <c r="D449" s="51" t="s">
        <v>3130</v>
      </c>
      <c r="E449" s="51" t="s">
        <v>545</v>
      </c>
      <c r="F449" s="51" t="s">
        <v>545</v>
      </c>
      <c r="G449" s="51">
        <v>65.099999999999994</v>
      </c>
      <c r="H449" s="51">
        <v>152</v>
      </c>
      <c r="I449" s="51" t="s">
        <v>545</v>
      </c>
      <c r="J449" s="51" t="s">
        <v>545</v>
      </c>
      <c r="K449" s="51" t="s">
        <v>545</v>
      </c>
      <c r="L449" s="68" t="s">
        <v>3131</v>
      </c>
      <c r="M449" s="31"/>
      <c r="N449" s="31"/>
      <c r="O449" s="31"/>
    </row>
    <row r="450" spans="1:15" x14ac:dyDescent="0.35">
      <c r="A450" s="51" t="s">
        <v>3132</v>
      </c>
      <c r="B450" s="51" t="s">
        <v>3133</v>
      </c>
      <c r="C450" s="51" t="s">
        <v>3134</v>
      </c>
      <c r="D450" s="51" t="s">
        <v>3135</v>
      </c>
      <c r="E450" s="51" t="s">
        <v>545</v>
      </c>
      <c r="F450" s="51" t="s">
        <v>545</v>
      </c>
      <c r="G450" s="51">
        <v>42</v>
      </c>
      <c r="H450" s="51">
        <v>629</v>
      </c>
      <c r="I450" s="51" t="s">
        <v>545</v>
      </c>
      <c r="J450" s="51" t="s">
        <v>545</v>
      </c>
      <c r="K450" s="51" t="s">
        <v>545</v>
      </c>
      <c r="L450" s="68" t="s">
        <v>3136</v>
      </c>
      <c r="M450" s="31"/>
      <c r="N450" s="31"/>
      <c r="O450" s="31"/>
    </row>
    <row r="451" spans="1:15" x14ac:dyDescent="0.35">
      <c r="A451" s="51" t="s">
        <v>3137</v>
      </c>
      <c r="B451" s="51" t="s">
        <v>3138</v>
      </c>
      <c r="C451" s="51" t="s">
        <v>3139</v>
      </c>
      <c r="D451" s="51" t="s">
        <v>3140</v>
      </c>
      <c r="E451" s="51" t="s">
        <v>3141</v>
      </c>
      <c r="F451" s="51" t="s">
        <v>545</v>
      </c>
      <c r="G451" s="51">
        <v>50.7</v>
      </c>
      <c r="H451" s="51">
        <v>446</v>
      </c>
      <c r="I451" s="51" t="s">
        <v>984</v>
      </c>
      <c r="J451" s="51" t="s">
        <v>3142</v>
      </c>
      <c r="K451" s="51" t="s">
        <v>3143</v>
      </c>
      <c r="L451" s="68" t="s">
        <v>3144</v>
      </c>
      <c r="M451" s="31"/>
      <c r="N451" s="31"/>
      <c r="O451" s="31"/>
    </row>
    <row r="452" spans="1:15" x14ac:dyDescent="0.35">
      <c r="A452" s="51" t="s">
        <v>3145</v>
      </c>
      <c r="B452" s="51" t="s">
        <v>3146</v>
      </c>
      <c r="C452" s="51" t="s">
        <v>3147</v>
      </c>
      <c r="D452" s="51" t="s">
        <v>3148</v>
      </c>
      <c r="E452" s="51" t="s">
        <v>3149</v>
      </c>
      <c r="F452" s="51" t="s">
        <v>545</v>
      </c>
      <c r="G452" s="51">
        <v>56</v>
      </c>
      <c r="H452" s="51">
        <v>318</v>
      </c>
      <c r="I452" s="51" t="s">
        <v>608</v>
      </c>
      <c r="J452" s="51" t="s">
        <v>1100</v>
      </c>
      <c r="K452" s="51" t="s">
        <v>2851</v>
      </c>
      <c r="L452" s="68" t="s">
        <v>3150</v>
      </c>
      <c r="M452" s="31"/>
      <c r="N452" s="31"/>
      <c r="O452" s="31"/>
    </row>
    <row r="453" spans="1:15" x14ac:dyDescent="0.35">
      <c r="A453" s="51" t="s">
        <v>3151</v>
      </c>
      <c r="B453" s="51" t="s">
        <v>545</v>
      </c>
      <c r="C453" s="51" t="s">
        <v>3103</v>
      </c>
      <c r="D453" s="51" t="s">
        <v>637</v>
      </c>
      <c r="E453" s="51" t="s">
        <v>545</v>
      </c>
      <c r="F453" s="51" t="s">
        <v>545</v>
      </c>
      <c r="G453" s="51">
        <v>54.1</v>
      </c>
      <c r="H453" s="51">
        <v>386</v>
      </c>
      <c r="I453" s="51" t="s">
        <v>545</v>
      </c>
      <c r="J453" s="51" t="s">
        <v>545</v>
      </c>
      <c r="K453" s="51" t="s">
        <v>545</v>
      </c>
      <c r="L453" s="68" t="s">
        <v>638</v>
      </c>
      <c r="M453" s="31"/>
      <c r="N453" s="31"/>
      <c r="O453" s="31"/>
    </row>
    <row r="454" spans="1:15" x14ac:dyDescent="0.35">
      <c r="A454" s="51" t="s">
        <v>3152</v>
      </c>
      <c r="B454" s="51" t="s">
        <v>3153</v>
      </c>
      <c r="C454" s="51" t="s">
        <v>3154</v>
      </c>
      <c r="D454" s="51" t="s">
        <v>3155</v>
      </c>
      <c r="E454" s="51" t="s">
        <v>545</v>
      </c>
      <c r="F454" s="51" t="s">
        <v>545</v>
      </c>
      <c r="G454" s="51">
        <v>99</v>
      </c>
      <c r="H454" s="51">
        <v>207</v>
      </c>
      <c r="I454" s="51" t="s">
        <v>545</v>
      </c>
      <c r="J454" s="51" t="s">
        <v>545</v>
      </c>
      <c r="K454" s="51" t="s">
        <v>545</v>
      </c>
      <c r="L454" s="68" t="s">
        <v>550</v>
      </c>
      <c r="M454" s="31"/>
      <c r="N454" s="31"/>
      <c r="O454" s="31"/>
    </row>
    <row r="455" spans="1:15" x14ac:dyDescent="0.35">
      <c r="A455" s="51" t="s">
        <v>3156</v>
      </c>
      <c r="B455" s="51" t="s">
        <v>545</v>
      </c>
      <c r="C455" s="51" t="s">
        <v>3157</v>
      </c>
      <c r="D455" s="51" t="s">
        <v>3158</v>
      </c>
      <c r="E455" s="51" t="s">
        <v>3159</v>
      </c>
      <c r="F455" s="51" t="s">
        <v>3160</v>
      </c>
      <c r="G455" s="51">
        <v>99.7</v>
      </c>
      <c r="H455" s="51">
        <v>373</v>
      </c>
      <c r="I455" s="51" t="s">
        <v>1216</v>
      </c>
      <c r="J455" s="51" t="s">
        <v>3161</v>
      </c>
      <c r="K455" s="51" t="s">
        <v>3162</v>
      </c>
      <c r="L455" s="68" t="s">
        <v>3163</v>
      </c>
      <c r="M455" s="31"/>
      <c r="N455" s="31"/>
      <c r="O455" s="31"/>
    </row>
    <row r="456" spans="1:15" x14ac:dyDescent="0.35">
      <c r="A456" s="51" t="s">
        <v>3164</v>
      </c>
      <c r="B456" s="51" t="s">
        <v>3165</v>
      </c>
      <c r="C456" s="51" t="s">
        <v>3166</v>
      </c>
      <c r="D456" s="51" t="s">
        <v>3167</v>
      </c>
      <c r="E456" s="51" t="s">
        <v>545</v>
      </c>
      <c r="F456" s="51" t="s">
        <v>545</v>
      </c>
      <c r="G456" s="51">
        <v>99.8</v>
      </c>
      <c r="H456" s="51">
        <v>419</v>
      </c>
      <c r="I456" s="51" t="s">
        <v>545</v>
      </c>
      <c r="J456" s="51" t="s">
        <v>545</v>
      </c>
      <c r="K456" s="51" t="s">
        <v>545</v>
      </c>
      <c r="L456" s="68" t="s">
        <v>1644</v>
      </c>
      <c r="M456" s="31"/>
      <c r="N456" s="31"/>
      <c r="O456" s="31"/>
    </row>
    <row r="457" spans="1:15" x14ac:dyDescent="0.35">
      <c r="A457" s="51" t="s">
        <v>3168</v>
      </c>
      <c r="B457" s="51" t="s">
        <v>3169</v>
      </c>
      <c r="C457" s="51" t="s">
        <v>3170</v>
      </c>
      <c r="D457" s="51" t="s">
        <v>3171</v>
      </c>
      <c r="E457" s="51" t="s">
        <v>3172</v>
      </c>
      <c r="F457" s="51" t="s">
        <v>545</v>
      </c>
      <c r="G457" s="51">
        <v>99</v>
      </c>
      <c r="H457" s="51">
        <v>485</v>
      </c>
      <c r="I457" s="51" t="s">
        <v>556</v>
      </c>
      <c r="J457" s="51" t="s">
        <v>3040</v>
      </c>
      <c r="K457" s="51" t="s">
        <v>3041</v>
      </c>
      <c r="L457" s="68" t="s">
        <v>3173</v>
      </c>
      <c r="M457" s="31"/>
      <c r="N457" s="31"/>
      <c r="O457" s="31"/>
    </row>
    <row r="458" spans="1:15" x14ac:dyDescent="0.35">
      <c r="A458" s="51" t="s">
        <v>3174</v>
      </c>
      <c r="B458" s="51" t="s">
        <v>3175</v>
      </c>
      <c r="C458" s="51" t="s">
        <v>3176</v>
      </c>
      <c r="D458" s="51" t="s">
        <v>3177</v>
      </c>
      <c r="E458" s="51" t="s">
        <v>3178</v>
      </c>
      <c r="F458" s="51" t="s">
        <v>545</v>
      </c>
      <c r="G458" s="51">
        <v>100</v>
      </c>
      <c r="H458" s="51">
        <v>108</v>
      </c>
      <c r="I458" s="51" t="s">
        <v>545</v>
      </c>
      <c r="J458" s="51" t="s">
        <v>545</v>
      </c>
      <c r="K458" s="51" t="s">
        <v>545</v>
      </c>
      <c r="L458" s="68" t="s">
        <v>3179</v>
      </c>
      <c r="M458" s="31"/>
      <c r="N458" s="31"/>
      <c r="O458" s="31"/>
    </row>
    <row r="459" spans="1:15" x14ac:dyDescent="0.35">
      <c r="A459" s="51" t="s">
        <v>3180</v>
      </c>
      <c r="B459" s="51" t="s">
        <v>3181</v>
      </c>
      <c r="C459" s="51" t="s">
        <v>3182</v>
      </c>
      <c r="D459" s="51" t="s">
        <v>3183</v>
      </c>
      <c r="E459" s="51" t="s">
        <v>3184</v>
      </c>
      <c r="F459" s="51" t="s">
        <v>545</v>
      </c>
      <c r="G459" s="51">
        <v>98.8</v>
      </c>
      <c r="H459" s="51">
        <v>421</v>
      </c>
      <c r="I459" s="51" t="s">
        <v>608</v>
      </c>
      <c r="J459" s="51" t="s">
        <v>2249</v>
      </c>
      <c r="K459" s="51" t="s">
        <v>2944</v>
      </c>
      <c r="L459" s="68" t="s">
        <v>3185</v>
      </c>
      <c r="M459" s="31"/>
      <c r="N459" s="31"/>
      <c r="O459" s="31"/>
    </row>
    <row r="460" spans="1:15" x14ac:dyDescent="0.35">
      <c r="A460" s="51" t="s">
        <v>3186</v>
      </c>
      <c r="B460" s="51" t="s">
        <v>3187</v>
      </c>
      <c r="C460" s="51" t="s">
        <v>3188</v>
      </c>
      <c r="D460" s="51" t="s">
        <v>3189</v>
      </c>
      <c r="E460" s="51" t="s">
        <v>3190</v>
      </c>
      <c r="F460" s="51" t="s">
        <v>545</v>
      </c>
      <c r="G460" s="51">
        <v>98.5</v>
      </c>
      <c r="H460" s="51">
        <v>271</v>
      </c>
      <c r="I460" s="51" t="s">
        <v>556</v>
      </c>
      <c r="J460" s="51" t="s">
        <v>3040</v>
      </c>
      <c r="K460" s="51" t="s">
        <v>3041</v>
      </c>
      <c r="L460" s="68" t="s">
        <v>3191</v>
      </c>
      <c r="M460" s="31"/>
      <c r="N460" s="31"/>
      <c r="O460" s="31"/>
    </row>
    <row r="461" spans="1:15" x14ac:dyDescent="0.35">
      <c r="A461" s="51" t="s">
        <v>3192</v>
      </c>
      <c r="B461" s="51" t="s">
        <v>3193</v>
      </c>
      <c r="C461" s="51" t="s">
        <v>3194</v>
      </c>
      <c r="D461" s="51" t="s">
        <v>3195</v>
      </c>
      <c r="E461" s="51" t="s">
        <v>3196</v>
      </c>
      <c r="F461" s="51" t="s">
        <v>545</v>
      </c>
      <c r="G461" s="51">
        <v>93.5</v>
      </c>
      <c r="H461" s="51">
        <v>462</v>
      </c>
      <c r="I461" s="51" t="s">
        <v>545</v>
      </c>
      <c r="J461" s="51" t="s">
        <v>545</v>
      </c>
      <c r="K461" s="51" t="s">
        <v>545</v>
      </c>
      <c r="L461" s="68" t="s">
        <v>3197</v>
      </c>
      <c r="M461" s="31"/>
      <c r="N461" s="31"/>
      <c r="O461" s="31"/>
    </row>
    <row r="462" spans="1:15" x14ac:dyDescent="0.35">
      <c r="A462" s="51" t="s">
        <v>3198</v>
      </c>
      <c r="B462" s="51" t="s">
        <v>3199</v>
      </c>
      <c r="C462" s="51" t="s">
        <v>3200</v>
      </c>
      <c r="D462" s="51" t="s">
        <v>3201</v>
      </c>
      <c r="E462" s="51" t="s">
        <v>3202</v>
      </c>
      <c r="F462" s="51" t="s">
        <v>545</v>
      </c>
      <c r="G462" s="51">
        <v>86.3</v>
      </c>
      <c r="H462" s="51">
        <v>706</v>
      </c>
      <c r="I462" s="51" t="s">
        <v>1152</v>
      </c>
      <c r="J462" s="51" t="s">
        <v>1153</v>
      </c>
      <c r="K462" s="51" t="s">
        <v>1154</v>
      </c>
      <c r="L462" s="68" t="s">
        <v>638</v>
      </c>
      <c r="M462" s="31"/>
      <c r="N462" s="31"/>
      <c r="O462" s="31"/>
    </row>
    <row r="463" spans="1:15" x14ac:dyDescent="0.35">
      <c r="A463" s="51" t="s">
        <v>3203</v>
      </c>
      <c r="B463" s="51" t="s">
        <v>545</v>
      </c>
      <c r="C463" s="51" t="s">
        <v>1104</v>
      </c>
      <c r="D463" s="51" t="s">
        <v>1105</v>
      </c>
      <c r="E463" s="51" t="s">
        <v>545</v>
      </c>
      <c r="F463" s="51" t="s">
        <v>545</v>
      </c>
      <c r="G463" s="51">
        <v>97</v>
      </c>
      <c r="H463" s="51">
        <v>428</v>
      </c>
      <c r="I463" s="51" t="s">
        <v>545</v>
      </c>
      <c r="J463" s="51" t="s">
        <v>545</v>
      </c>
      <c r="K463" s="51" t="s">
        <v>545</v>
      </c>
      <c r="L463" s="68" t="s">
        <v>3204</v>
      </c>
      <c r="M463" s="31"/>
      <c r="N463" s="31"/>
      <c r="O463" s="31"/>
    </row>
    <row r="464" spans="1:15" x14ac:dyDescent="0.35">
      <c r="A464" s="51" t="s">
        <v>3205</v>
      </c>
      <c r="B464" s="51" t="s">
        <v>3206</v>
      </c>
      <c r="C464" s="51" t="s">
        <v>3207</v>
      </c>
      <c r="D464" s="51" t="s">
        <v>3208</v>
      </c>
      <c r="E464" s="51" t="s">
        <v>3209</v>
      </c>
      <c r="F464" s="51" t="s">
        <v>545</v>
      </c>
      <c r="G464" s="51">
        <v>95.9</v>
      </c>
      <c r="H464" s="51">
        <v>367</v>
      </c>
      <c r="I464" s="51" t="s">
        <v>556</v>
      </c>
      <c r="J464" s="51" t="s">
        <v>2495</v>
      </c>
      <c r="K464" s="51" t="s">
        <v>3210</v>
      </c>
      <c r="L464" s="68" t="s">
        <v>3211</v>
      </c>
      <c r="M464" s="31"/>
      <c r="N464" s="31"/>
      <c r="O464" s="31"/>
    </row>
    <row r="465" spans="1:15" x14ac:dyDescent="0.35">
      <c r="A465" s="51" t="s">
        <v>3212</v>
      </c>
      <c r="B465" s="51" t="s">
        <v>545</v>
      </c>
      <c r="C465" s="51" t="s">
        <v>3213</v>
      </c>
      <c r="D465" s="51" t="s">
        <v>637</v>
      </c>
      <c r="E465" s="51" t="s">
        <v>545</v>
      </c>
      <c r="F465" s="51" t="s">
        <v>545</v>
      </c>
      <c r="G465" s="51">
        <v>98</v>
      </c>
      <c r="H465" s="51">
        <v>255</v>
      </c>
      <c r="I465" s="51" t="s">
        <v>545</v>
      </c>
      <c r="J465" s="51" t="s">
        <v>545</v>
      </c>
      <c r="K465" s="51" t="s">
        <v>545</v>
      </c>
      <c r="L465" s="68" t="s">
        <v>3214</v>
      </c>
      <c r="M465" s="31"/>
      <c r="N465" s="31"/>
      <c r="O465" s="31"/>
    </row>
    <row r="466" spans="1:15" x14ac:dyDescent="0.35">
      <c r="A466" s="51" t="s">
        <v>3215</v>
      </c>
      <c r="B466" s="51" t="s">
        <v>3216</v>
      </c>
      <c r="C466" s="51" t="s">
        <v>3217</v>
      </c>
      <c r="D466" s="51" t="s">
        <v>3218</v>
      </c>
      <c r="E466" s="51" t="s">
        <v>3219</v>
      </c>
      <c r="F466" s="51" t="s">
        <v>3220</v>
      </c>
      <c r="G466" s="51">
        <v>100</v>
      </c>
      <c r="H466" s="51">
        <v>651</v>
      </c>
      <c r="I466" s="51" t="s">
        <v>727</v>
      </c>
      <c r="J466" s="51" t="s">
        <v>1464</v>
      </c>
      <c r="K466" s="51" t="s">
        <v>2242</v>
      </c>
      <c r="L466" s="68" t="s">
        <v>3221</v>
      </c>
      <c r="M466" s="31"/>
      <c r="N466" s="31"/>
      <c r="O466" s="31"/>
    </row>
    <row r="467" spans="1:15" x14ac:dyDescent="0.35">
      <c r="A467" s="51" t="s">
        <v>3222</v>
      </c>
      <c r="B467" s="51" t="s">
        <v>3223</v>
      </c>
      <c r="C467" s="51" t="s">
        <v>3224</v>
      </c>
      <c r="D467" s="51" t="s">
        <v>3225</v>
      </c>
      <c r="E467" s="51" t="s">
        <v>3226</v>
      </c>
      <c r="F467" s="51" t="s">
        <v>545</v>
      </c>
      <c r="G467" s="51">
        <v>99.6</v>
      </c>
      <c r="H467" s="51">
        <v>277</v>
      </c>
      <c r="I467" s="51" t="s">
        <v>608</v>
      </c>
      <c r="J467" s="51" t="s">
        <v>2249</v>
      </c>
      <c r="K467" s="51" t="s">
        <v>2944</v>
      </c>
      <c r="L467" s="68" t="s">
        <v>3227</v>
      </c>
      <c r="M467" s="31"/>
      <c r="N467" s="31"/>
      <c r="O467" s="31"/>
    </row>
    <row r="468" spans="1:15" x14ac:dyDescent="0.35">
      <c r="A468" s="51" t="s">
        <v>3228</v>
      </c>
      <c r="B468" s="51" t="s">
        <v>3229</v>
      </c>
      <c r="C468" s="51" t="s">
        <v>3230</v>
      </c>
      <c r="D468" s="51" t="s">
        <v>3231</v>
      </c>
      <c r="E468" s="51" t="s">
        <v>545</v>
      </c>
      <c r="F468" s="51" t="s">
        <v>545</v>
      </c>
      <c r="G468" s="51">
        <v>100</v>
      </c>
      <c r="H468" s="51">
        <v>251</v>
      </c>
      <c r="I468" s="51" t="s">
        <v>545</v>
      </c>
      <c r="J468" s="51" t="s">
        <v>545</v>
      </c>
      <c r="K468" s="51" t="s">
        <v>545</v>
      </c>
      <c r="L468" s="68" t="s">
        <v>3232</v>
      </c>
      <c r="M468" s="31"/>
      <c r="N468" s="31"/>
      <c r="O468" s="31"/>
    </row>
    <row r="469" spans="1:15" x14ac:dyDescent="0.35">
      <c r="A469" s="51" t="s">
        <v>3233</v>
      </c>
      <c r="B469" s="51" t="s">
        <v>545</v>
      </c>
      <c r="C469" s="51" t="s">
        <v>3234</v>
      </c>
      <c r="D469" s="51" t="s">
        <v>637</v>
      </c>
      <c r="E469" s="51" t="s">
        <v>545</v>
      </c>
      <c r="F469" s="51" t="s">
        <v>545</v>
      </c>
      <c r="G469" s="51">
        <v>100</v>
      </c>
      <c r="H469" s="51">
        <v>447</v>
      </c>
      <c r="I469" s="51" t="s">
        <v>545</v>
      </c>
      <c r="J469" s="51" t="s">
        <v>545</v>
      </c>
      <c r="K469" s="51" t="s">
        <v>545</v>
      </c>
      <c r="L469" s="68" t="s">
        <v>3235</v>
      </c>
      <c r="M469" s="31"/>
      <c r="N469" s="31"/>
      <c r="O469" s="31"/>
    </row>
    <row r="470" spans="1:15" x14ac:dyDescent="0.35">
      <c r="A470" s="51" t="s">
        <v>3236</v>
      </c>
      <c r="B470" s="51" t="s">
        <v>545</v>
      </c>
      <c r="C470" s="51" t="s">
        <v>3237</v>
      </c>
      <c r="D470" s="51" t="s">
        <v>3238</v>
      </c>
      <c r="E470" s="51" t="s">
        <v>545</v>
      </c>
      <c r="F470" s="51" t="s">
        <v>545</v>
      </c>
      <c r="G470" s="51">
        <v>100</v>
      </c>
      <c r="H470" s="51">
        <v>89</v>
      </c>
      <c r="I470" s="51" t="s">
        <v>545</v>
      </c>
      <c r="J470" s="51" t="s">
        <v>545</v>
      </c>
      <c r="K470" s="51" t="s">
        <v>545</v>
      </c>
      <c r="L470" s="68" t="s">
        <v>638</v>
      </c>
      <c r="M470" s="31"/>
      <c r="N470" s="31"/>
      <c r="O470" s="31"/>
    </row>
    <row r="471" spans="1:15" x14ac:dyDescent="0.35">
      <c r="A471" s="51" t="s">
        <v>3239</v>
      </c>
      <c r="B471" s="51" t="s">
        <v>3240</v>
      </c>
      <c r="C471" s="51" t="s">
        <v>3241</v>
      </c>
      <c r="D471" s="51" t="s">
        <v>3242</v>
      </c>
      <c r="E471" s="51" t="s">
        <v>3243</v>
      </c>
      <c r="F471" s="51" t="s">
        <v>545</v>
      </c>
      <c r="G471" s="51">
        <v>100</v>
      </c>
      <c r="H471" s="51">
        <v>342</v>
      </c>
      <c r="I471" s="51" t="s">
        <v>608</v>
      </c>
      <c r="J471" s="51" t="s">
        <v>656</v>
      </c>
      <c r="K471" s="51" t="s">
        <v>3244</v>
      </c>
      <c r="L471" s="68" t="s">
        <v>3245</v>
      </c>
      <c r="M471" s="31"/>
      <c r="N471" s="31"/>
      <c r="O471" s="31"/>
    </row>
    <row r="472" spans="1:15" x14ac:dyDescent="0.35">
      <c r="A472" s="51" t="s">
        <v>3246</v>
      </c>
      <c r="B472" s="51" t="s">
        <v>3247</v>
      </c>
      <c r="C472" s="51" t="s">
        <v>3248</v>
      </c>
      <c r="D472" s="51" t="s">
        <v>3249</v>
      </c>
      <c r="E472" s="51" t="s">
        <v>3250</v>
      </c>
      <c r="F472" s="51" t="s">
        <v>2766</v>
      </c>
      <c r="G472" s="51">
        <v>100</v>
      </c>
      <c r="H472" s="51">
        <v>468</v>
      </c>
      <c r="I472" s="51" t="s">
        <v>2961</v>
      </c>
      <c r="J472" s="51" t="s">
        <v>3251</v>
      </c>
      <c r="K472" s="51" t="s">
        <v>3252</v>
      </c>
      <c r="L472" s="68" t="s">
        <v>3253</v>
      </c>
      <c r="M472" s="31"/>
      <c r="N472" s="31"/>
      <c r="O472" s="31"/>
    </row>
    <row r="473" spans="1:15" x14ac:dyDescent="0.35">
      <c r="A473" s="51" t="s">
        <v>3254</v>
      </c>
      <c r="B473" s="51" t="s">
        <v>3255</v>
      </c>
      <c r="C473" s="51" t="s">
        <v>3256</v>
      </c>
      <c r="D473" s="51" t="s">
        <v>3257</v>
      </c>
      <c r="E473" s="51" t="s">
        <v>3258</v>
      </c>
      <c r="F473" s="51" t="s">
        <v>3259</v>
      </c>
      <c r="G473" s="51">
        <v>100</v>
      </c>
      <c r="H473" s="51">
        <v>426</v>
      </c>
      <c r="I473" s="51" t="s">
        <v>565</v>
      </c>
      <c r="J473" s="51" t="s">
        <v>3260</v>
      </c>
      <c r="K473" s="51" t="s">
        <v>3261</v>
      </c>
      <c r="L473" s="68" t="s">
        <v>3262</v>
      </c>
      <c r="M473" s="31"/>
      <c r="N473" s="31"/>
      <c r="O473" s="31"/>
    </row>
    <row r="474" spans="1:15" x14ac:dyDescent="0.35">
      <c r="A474" s="51" t="s">
        <v>3263</v>
      </c>
      <c r="B474" s="51" t="s">
        <v>3264</v>
      </c>
      <c r="C474" s="51" t="s">
        <v>3265</v>
      </c>
      <c r="D474" s="51" t="s">
        <v>3266</v>
      </c>
      <c r="E474" s="51" t="s">
        <v>3267</v>
      </c>
      <c r="F474" s="51" t="s">
        <v>3259</v>
      </c>
      <c r="G474" s="51">
        <v>100</v>
      </c>
      <c r="H474" s="51">
        <v>325</v>
      </c>
      <c r="I474" s="51" t="s">
        <v>3268</v>
      </c>
      <c r="J474" s="51" t="s">
        <v>3269</v>
      </c>
      <c r="K474" s="51" t="s">
        <v>3270</v>
      </c>
      <c r="L474" s="68" t="s">
        <v>3271</v>
      </c>
      <c r="M474" s="31"/>
      <c r="N474" s="31"/>
      <c r="O474" s="31"/>
    </row>
    <row r="475" spans="1:15" x14ac:dyDescent="0.35">
      <c r="A475" s="51" t="s">
        <v>3272</v>
      </c>
      <c r="B475" s="51" t="s">
        <v>3273</v>
      </c>
      <c r="C475" s="51" t="s">
        <v>3274</v>
      </c>
      <c r="D475" s="51" t="s">
        <v>3275</v>
      </c>
      <c r="E475" s="51" t="s">
        <v>3267</v>
      </c>
      <c r="F475" s="51" t="s">
        <v>3259</v>
      </c>
      <c r="G475" s="51">
        <v>99.7</v>
      </c>
      <c r="H475" s="51">
        <v>365</v>
      </c>
      <c r="I475" s="51" t="s">
        <v>3268</v>
      </c>
      <c r="J475" s="51" t="s">
        <v>3269</v>
      </c>
      <c r="K475" s="51" t="s">
        <v>3270</v>
      </c>
      <c r="L475" s="68" t="s">
        <v>3276</v>
      </c>
      <c r="M475" s="31"/>
      <c r="N475" s="31"/>
      <c r="O475" s="31"/>
    </row>
    <row r="476" spans="1:15" x14ac:dyDescent="0.35">
      <c r="A476" s="51" t="s">
        <v>3277</v>
      </c>
      <c r="B476" s="51" t="s">
        <v>3278</v>
      </c>
      <c r="C476" s="51" t="s">
        <v>3279</v>
      </c>
      <c r="D476" s="51" t="s">
        <v>3280</v>
      </c>
      <c r="E476" s="51" t="s">
        <v>545</v>
      </c>
      <c r="F476" s="51" t="s">
        <v>3281</v>
      </c>
      <c r="G476" s="51">
        <v>100</v>
      </c>
      <c r="H476" s="51">
        <v>271</v>
      </c>
      <c r="I476" s="51" t="s">
        <v>1790</v>
      </c>
      <c r="J476" s="51" t="s">
        <v>1791</v>
      </c>
      <c r="K476" s="51" t="s">
        <v>1792</v>
      </c>
      <c r="L476" s="68" t="s">
        <v>3282</v>
      </c>
      <c r="M476" s="31"/>
      <c r="N476" s="31"/>
      <c r="O476" s="31"/>
    </row>
    <row r="477" spans="1:15" x14ac:dyDescent="0.35">
      <c r="A477" s="51" t="s">
        <v>3283</v>
      </c>
      <c r="B477" s="51" t="s">
        <v>3284</v>
      </c>
      <c r="C477" s="51" t="s">
        <v>3285</v>
      </c>
      <c r="D477" s="51" t="s">
        <v>3286</v>
      </c>
      <c r="E477" s="51" t="s">
        <v>545</v>
      </c>
      <c r="F477" s="51" t="s">
        <v>3281</v>
      </c>
      <c r="G477" s="51">
        <v>100</v>
      </c>
      <c r="H477" s="51">
        <v>228</v>
      </c>
      <c r="I477" s="51" t="s">
        <v>1790</v>
      </c>
      <c r="J477" s="51" t="s">
        <v>1791</v>
      </c>
      <c r="K477" s="51" t="s">
        <v>1792</v>
      </c>
      <c r="L477" s="68" t="s">
        <v>1474</v>
      </c>
      <c r="M477" s="31"/>
      <c r="N477" s="31"/>
      <c r="O477" s="31"/>
    </row>
    <row r="478" spans="1:15" x14ac:dyDescent="0.35">
      <c r="A478" s="51" t="s">
        <v>3287</v>
      </c>
      <c r="B478" s="51" t="s">
        <v>3288</v>
      </c>
      <c r="C478" s="51" t="s">
        <v>3289</v>
      </c>
      <c r="D478" s="51" t="s">
        <v>3290</v>
      </c>
      <c r="E478" s="51" t="s">
        <v>545</v>
      </c>
      <c r="F478" s="51" t="s">
        <v>3281</v>
      </c>
      <c r="G478" s="51">
        <v>99.7</v>
      </c>
      <c r="H478" s="51">
        <v>352</v>
      </c>
      <c r="I478" s="51" t="s">
        <v>1790</v>
      </c>
      <c r="J478" s="51" t="s">
        <v>1791</v>
      </c>
      <c r="K478" s="51" t="s">
        <v>1792</v>
      </c>
      <c r="L478" s="68" t="s">
        <v>3291</v>
      </c>
      <c r="M478" s="31"/>
      <c r="N478" s="31"/>
      <c r="O478" s="31"/>
    </row>
    <row r="479" spans="1:15" x14ac:dyDescent="0.35">
      <c r="A479" s="51" t="s">
        <v>3292</v>
      </c>
      <c r="B479" s="51" t="s">
        <v>3293</v>
      </c>
      <c r="C479" s="51" t="s">
        <v>3294</v>
      </c>
      <c r="D479" s="51" t="s">
        <v>3295</v>
      </c>
      <c r="E479" s="51" t="s">
        <v>3296</v>
      </c>
      <c r="F479" s="51" t="s">
        <v>3297</v>
      </c>
      <c r="G479" s="51">
        <v>99.9</v>
      </c>
      <c r="H479" s="51">
        <v>699</v>
      </c>
      <c r="I479" s="51" t="s">
        <v>556</v>
      </c>
      <c r="J479" s="51" t="s">
        <v>2495</v>
      </c>
      <c r="K479" s="51" t="s">
        <v>3298</v>
      </c>
      <c r="L479" s="68" t="s">
        <v>3299</v>
      </c>
      <c r="M479" s="31"/>
      <c r="N479" s="31"/>
      <c r="O479" s="31"/>
    </row>
    <row r="480" spans="1:15" x14ac:dyDescent="0.35">
      <c r="A480" s="51" t="s">
        <v>3300</v>
      </c>
      <c r="B480" s="51" t="s">
        <v>3301</v>
      </c>
      <c r="C480" s="51" t="s">
        <v>3302</v>
      </c>
      <c r="D480" s="51" t="s">
        <v>3303</v>
      </c>
      <c r="E480" s="51" t="s">
        <v>3304</v>
      </c>
      <c r="F480" s="51" t="s">
        <v>545</v>
      </c>
      <c r="G480" s="51">
        <v>100</v>
      </c>
      <c r="H480" s="51">
        <v>293</v>
      </c>
      <c r="I480" s="51" t="s">
        <v>585</v>
      </c>
      <c r="J480" s="51" t="s">
        <v>3305</v>
      </c>
      <c r="K480" s="51" t="s">
        <v>3306</v>
      </c>
      <c r="L480" s="68" t="s">
        <v>3307</v>
      </c>
      <c r="M480" s="31"/>
      <c r="N480" s="31"/>
      <c r="O480" s="31"/>
    </row>
    <row r="481" spans="1:15" x14ac:dyDescent="0.35">
      <c r="A481" s="51" t="s">
        <v>3308</v>
      </c>
      <c r="B481" s="51" t="s">
        <v>3309</v>
      </c>
      <c r="C481" s="51" t="s">
        <v>3310</v>
      </c>
      <c r="D481" s="51" t="s">
        <v>3311</v>
      </c>
      <c r="E481" s="51" t="s">
        <v>3312</v>
      </c>
      <c r="F481" s="51" t="s">
        <v>564</v>
      </c>
      <c r="G481" s="51">
        <v>100</v>
      </c>
      <c r="H481" s="51">
        <v>277</v>
      </c>
      <c r="I481" s="51" t="s">
        <v>556</v>
      </c>
      <c r="J481" s="51" t="s">
        <v>3313</v>
      </c>
      <c r="K481" s="51" t="s">
        <v>3314</v>
      </c>
      <c r="L481" s="68" t="s">
        <v>3315</v>
      </c>
      <c r="M481" s="31"/>
      <c r="N481" s="31"/>
      <c r="O481" s="31"/>
    </row>
    <row r="482" spans="1:15" x14ac:dyDescent="0.35">
      <c r="A482" s="51" t="s">
        <v>3316</v>
      </c>
      <c r="B482" s="51" t="s">
        <v>3317</v>
      </c>
      <c r="C482" s="51" t="s">
        <v>3318</v>
      </c>
      <c r="D482" s="51" t="s">
        <v>3319</v>
      </c>
      <c r="E482" s="51" t="s">
        <v>3320</v>
      </c>
      <c r="F482" s="51" t="s">
        <v>1127</v>
      </c>
      <c r="G482" s="51">
        <v>99.7</v>
      </c>
      <c r="H482" s="51">
        <v>382</v>
      </c>
      <c r="I482" s="51" t="s">
        <v>556</v>
      </c>
      <c r="J482" s="51" t="s">
        <v>1613</v>
      </c>
      <c r="K482" s="51" t="s">
        <v>1614</v>
      </c>
      <c r="L482" s="68" t="s">
        <v>3321</v>
      </c>
      <c r="M482" s="31"/>
      <c r="N482" s="31"/>
      <c r="O482" s="31"/>
    </row>
    <row r="483" spans="1:15" x14ac:dyDescent="0.35">
      <c r="A483" s="51" t="s">
        <v>3322</v>
      </c>
      <c r="B483" s="51" t="s">
        <v>3284</v>
      </c>
      <c r="C483" s="51" t="s">
        <v>3285</v>
      </c>
      <c r="D483" s="51" t="s">
        <v>3286</v>
      </c>
      <c r="E483" s="51" t="s">
        <v>545</v>
      </c>
      <c r="F483" s="51" t="s">
        <v>3281</v>
      </c>
      <c r="G483" s="51">
        <v>100</v>
      </c>
      <c r="H483" s="51">
        <v>233</v>
      </c>
      <c r="I483" s="51" t="s">
        <v>1790</v>
      </c>
      <c r="J483" s="51" t="s">
        <v>1791</v>
      </c>
      <c r="K483" s="51" t="s">
        <v>1792</v>
      </c>
      <c r="L483" s="68" t="s">
        <v>3323</v>
      </c>
      <c r="M483" s="31"/>
      <c r="N483" s="31"/>
      <c r="O483" s="31"/>
    </row>
    <row r="484" spans="1:15" x14ac:dyDescent="0.35">
      <c r="A484" s="51" t="s">
        <v>3324</v>
      </c>
      <c r="B484" s="51" t="s">
        <v>3288</v>
      </c>
      <c r="C484" s="51" t="s">
        <v>3289</v>
      </c>
      <c r="D484" s="51" t="s">
        <v>3290</v>
      </c>
      <c r="E484" s="51" t="s">
        <v>545</v>
      </c>
      <c r="F484" s="51" t="s">
        <v>3281</v>
      </c>
      <c r="G484" s="51">
        <v>100</v>
      </c>
      <c r="H484" s="51">
        <v>353</v>
      </c>
      <c r="I484" s="51" t="s">
        <v>1790</v>
      </c>
      <c r="J484" s="51" t="s">
        <v>1791</v>
      </c>
      <c r="K484" s="51" t="s">
        <v>1792</v>
      </c>
      <c r="L484" s="68" t="s">
        <v>3325</v>
      </c>
      <c r="M484" s="31"/>
      <c r="N484" s="31"/>
      <c r="O484" s="31"/>
    </row>
    <row r="485" spans="1:15" x14ac:dyDescent="0.35">
      <c r="A485" s="51" t="s">
        <v>3326</v>
      </c>
      <c r="B485" s="51" t="s">
        <v>3278</v>
      </c>
      <c r="C485" s="51" t="s">
        <v>3279</v>
      </c>
      <c r="D485" s="51" t="s">
        <v>3280</v>
      </c>
      <c r="E485" s="51" t="s">
        <v>545</v>
      </c>
      <c r="F485" s="51" t="s">
        <v>3281</v>
      </c>
      <c r="G485" s="51">
        <v>100</v>
      </c>
      <c r="H485" s="51">
        <v>280</v>
      </c>
      <c r="I485" s="51" t="s">
        <v>1790</v>
      </c>
      <c r="J485" s="51" t="s">
        <v>1791</v>
      </c>
      <c r="K485" s="51" t="s">
        <v>1792</v>
      </c>
      <c r="L485" s="68" t="s">
        <v>3282</v>
      </c>
      <c r="M485" s="31"/>
      <c r="N485" s="31"/>
      <c r="O485" s="31"/>
    </row>
    <row r="486" spans="1:15" x14ac:dyDescent="0.35">
      <c r="A486" s="51" t="s">
        <v>3327</v>
      </c>
      <c r="B486" s="51" t="s">
        <v>3328</v>
      </c>
      <c r="C486" s="51" t="s">
        <v>3329</v>
      </c>
      <c r="D486" s="51" t="s">
        <v>3330</v>
      </c>
      <c r="E486" s="51" t="s">
        <v>3331</v>
      </c>
      <c r="F486" s="51" t="s">
        <v>545</v>
      </c>
      <c r="G486" s="51">
        <v>86.3</v>
      </c>
      <c r="H486" s="51">
        <v>102</v>
      </c>
      <c r="I486" s="51" t="s">
        <v>556</v>
      </c>
      <c r="J486" s="51" t="s">
        <v>3332</v>
      </c>
      <c r="K486" s="51" t="s">
        <v>3333</v>
      </c>
      <c r="L486" s="68" t="s">
        <v>3334</v>
      </c>
      <c r="M486" s="31"/>
      <c r="N486" s="31"/>
      <c r="O486" s="31"/>
    </row>
    <row r="487" spans="1:15" x14ac:dyDescent="0.35">
      <c r="A487" s="51" t="s">
        <v>3335</v>
      </c>
      <c r="B487" s="51" t="s">
        <v>545</v>
      </c>
      <c r="C487" s="51" t="s">
        <v>2467</v>
      </c>
      <c r="D487" s="51" t="s">
        <v>637</v>
      </c>
      <c r="E487" s="51" t="s">
        <v>545</v>
      </c>
      <c r="F487" s="51" t="s">
        <v>545</v>
      </c>
      <c r="G487" s="51">
        <v>97.6</v>
      </c>
      <c r="H487" s="51">
        <v>287</v>
      </c>
      <c r="I487" s="51" t="s">
        <v>545</v>
      </c>
      <c r="J487" s="51" t="s">
        <v>545</v>
      </c>
      <c r="K487" s="51" t="s">
        <v>545</v>
      </c>
      <c r="L487" s="68" t="s">
        <v>2468</v>
      </c>
      <c r="M487" s="31"/>
      <c r="N487" s="31"/>
      <c r="O487" s="31"/>
    </row>
    <row r="488" spans="1:15" x14ac:dyDescent="0.35">
      <c r="A488" s="51" t="s">
        <v>3336</v>
      </c>
      <c r="B488" s="51" t="s">
        <v>1476</v>
      </c>
      <c r="C488" s="51" t="s">
        <v>1477</v>
      </c>
      <c r="D488" s="51" t="s">
        <v>1478</v>
      </c>
      <c r="E488" s="51" t="s">
        <v>1479</v>
      </c>
      <c r="F488" s="51" t="s">
        <v>670</v>
      </c>
      <c r="G488" s="51">
        <v>99.6</v>
      </c>
      <c r="H488" s="51">
        <v>223</v>
      </c>
      <c r="I488" s="51" t="s">
        <v>1216</v>
      </c>
      <c r="J488" s="51" t="s">
        <v>1480</v>
      </c>
      <c r="K488" s="51" t="s">
        <v>1481</v>
      </c>
      <c r="L488" s="68" t="s">
        <v>3337</v>
      </c>
      <c r="M488" s="31"/>
      <c r="N488" s="31"/>
      <c r="O488" s="31"/>
    </row>
    <row r="489" spans="1:15" ht="25.75" x14ac:dyDescent="0.35">
      <c r="A489" s="51" t="s">
        <v>3338</v>
      </c>
      <c r="B489" s="51" t="s">
        <v>3339</v>
      </c>
      <c r="C489" s="51" t="s">
        <v>3340</v>
      </c>
      <c r="D489" s="51" t="s">
        <v>3341</v>
      </c>
      <c r="E489" s="51" t="s">
        <v>545</v>
      </c>
      <c r="F489" s="51" t="s">
        <v>545</v>
      </c>
      <c r="G489" s="51">
        <v>100</v>
      </c>
      <c r="H489" s="51">
        <v>637</v>
      </c>
      <c r="I489" s="51" t="s">
        <v>545</v>
      </c>
      <c r="J489" s="51" t="s">
        <v>545</v>
      </c>
      <c r="K489" s="51" t="s">
        <v>545</v>
      </c>
      <c r="L489" s="68" t="s">
        <v>3342</v>
      </c>
      <c r="M489" s="31"/>
      <c r="N489" s="31"/>
      <c r="O489" s="31"/>
    </row>
    <row r="490" spans="1:15" ht="25.75" x14ac:dyDescent="0.35">
      <c r="A490" s="51" t="s">
        <v>3343</v>
      </c>
      <c r="B490" s="51" t="s">
        <v>3344</v>
      </c>
      <c r="C490" s="51" t="s">
        <v>3345</v>
      </c>
      <c r="D490" s="51" t="s">
        <v>3346</v>
      </c>
      <c r="E490" s="51" t="s">
        <v>545</v>
      </c>
      <c r="F490" s="51" t="s">
        <v>545</v>
      </c>
      <c r="G490" s="51">
        <v>100</v>
      </c>
      <c r="H490" s="51">
        <v>464</v>
      </c>
      <c r="I490" s="51" t="s">
        <v>545</v>
      </c>
      <c r="J490" s="51" t="s">
        <v>545</v>
      </c>
      <c r="K490" s="51" t="s">
        <v>545</v>
      </c>
      <c r="L490" s="68" t="s">
        <v>3347</v>
      </c>
      <c r="M490" s="31"/>
      <c r="N490" s="31"/>
      <c r="O490" s="31"/>
    </row>
    <row r="491" spans="1:15" x14ac:dyDescent="0.35">
      <c r="A491" s="51" t="s">
        <v>3348</v>
      </c>
      <c r="B491" s="51" t="s">
        <v>1519</v>
      </c>
      <c r="C491" s="51" t="s">
        <v>1520</v>
      </c>
      <c r="D491" s="51" t="s">
        <v>1521</v>
      </c>
      <c r="E491" s="51" t="s">
        <v>545</v>
      </c>
      <c r="F491" s="51" t="s">
        <v>545</v>
      </c>
      <c r="G491" s="51">
        <v>100</v>
      </c>
      <c r="H491" s="51">
        <v>157</v>
      </c>
      <c r="I491" s="51" t="s">
        <v>545</v>
      </c>
      <c r="J491" s="51" t="s">
        <v>545</v>
      </c>
      <c r="K491" s="51" t="s">
        <v>545</v>
      </c>
      <c r="L491" s="68" t="s">
        <v>1522</v>
      </c>
      <c r="M491" s="31"/>
      <c r="N491" s="31"/>
      <c r="O491" s="31"/>
    </row>
    <row r="492" spans="1:15" x14ac:dyDescent="0.35">
      <c r="A492" s="51" t="s">
        <v>3349</v>
      </c>
      <c r="B492" s="51" t="s">
        <v>545</v>
      </c>
      <c r="C492" s="51" t="s">
        <v>3350</v>
      </c>
      <c r="D492" s="51" t="s">
        <v>3351</v>
      </c>
      <c r="E492" s="51" t="s">
        <v>545</v>
      </c>
      <c r="F492" s="51" t="s">
        <v>3352</v>
      </c>
      <c r="G492" s="51">
        <v>100</v>
      </c>
      <c r="H492" s="51">
        <v>254</v>
      </c>
      <c r="I492" s="51" t="s">
        <v>545</v>
      </c>
      <c r="J492" s="51" t="s">
        <v>545</v>
      </c>
      <c r="K492" s="51" t="s">
        <v>545</v>
      </c>
      <c r="L492" s="68" t="s">
        <v>3353</v>
      </c>
      <c r="M492" s="31"/>
      <c r="N492" s="31"/>
      <c r="O492" s="31"/>
    </row>
    <row r="493" spans="1:15" x14ac:dyDescent="0.35">
      <c r="A493" s="51" t="s">
        <v>3354</v>
      </c>
      <c r="B493" s="51" t="s">
        <v>545</v>
      </c>
      <c r="C493" s="51" t="s">
        <v>3355</v>
      </c>
      <c r="D493" s="51" t="s">
        <v>3356</v>
      </c>
      <c r="E493" s="51" t="s">
        <v>545</v>
      </c>
      <c r="F493" s="51" t="s">
        <v>3352</v>
      </c>
      <c r="G493" s="51">
        <v>100</v>
      </c>
      <c r="H493" s="51">
        <v>298</v>
      </c>
      <c r="I493" s="51" t="s">
        <v>545</v>
      </c>
      <c r="J493" s="51" t="s">
        <v>545</v>
      </c>
      <c r="K493" s="51" t="s">
        <v>545</v>
      </c>
      <c r="L493" s="68" t="s">
        <v>3357</v>
      </c>
      <c r="M493" s="31"/>
      <c r="N493" s="31"/>
      <c r="O493" s="31"/>
    </row>
    <row r="494" spans="1:15" x14ac:dyDescent="0.35">
      <c r="A494" s="51" t="s">
        <v>3358</v>
      </c>
      <c r="B494" s="51" t="s">
        <v>545</v>
      </c>
      <c r="C494" s="51" t="s">
        <v>3359</v>
      </c>
      <c r="D494" s="51" t="s">
        <v>3360</v>
      </c>
      <c r="E494" s="51" t="s">
        <v>545</v>
      </c>
      <c r="F494" s="51" t="s">
        <v>3352</v>
      </c>
      <c r="G494" s="51">
        <v>100</v>
      </c>
      <c r="H494" s="51">
        <v>330</v>
      </c>
      <c r="I494" s="51" t="s">
        <v>545</v>
      </c>
      <c r="J494" s="51" t="s">
        <v>545</v>
      </c>
      <c r="K494" s="51" t="s">
        <v>545</v>
      </c>
      <c r="L494" s="68" t="s">
        <v>3282</v>
      </c>
      <c r="M494" s="31"/>
      <c r="N494" s="31"/>
      <c r="O494" s="31"/>
    </row>
    <row r="495" spans="1:15" ht="25.75" x14ac:dyDescent="0.35">
      <c r="A495" s="51" t="s">
        <v>3361</v>
      </c>
      <c r="B495" s="51" t="s">
        <v>3362</v>
      </c>
      <c r="C495" s="51" t="s">
        <v>3363</v>
      </c>
      <c r="D495" s="51" t="s">
        <v>3364</v>
      </c>
      <c r="E495" s="51" t="s">
        <v>545</v>
      </c>
      <c r="F495" s="51" t="s">
        <v>3365</v>
      </c>
      <c r="G495" s="51">
        <v>100</v>
      </c>
      <c r="H495" s="51">
        <v>361</v>
      </c>
      <c r="I495" s="51" t="s">
        <v>1790</v>
      </c>
      <c r="J495" s="51" t="s">
        <v>1791</v>
      </c>
      <c r="K495" s="51" t="s">
        <v>1792</v>
      </c>
      <c r="L495" s="68" t="s">
        <v>3366</v>
      </c>
      <c r="M495" s="31"/>
      <c r="N495" s="31"/>
      <c r="O495" s="31"/>
    </row>
    <row r="496" spans="1:15" x14ac:dyDescent="0.35">
      <c r="A496" s="51" t="s">
        <v>3367</v>
      </c>
      <c r="B496" s="51" t="s">
        <v>3368</v>
      </c>
      <c r="C496" s="51" t="s">
        <v>3369</v>
      </c>
      <c r="D496" s="51" t="s">
        <v>3370</v>
      </c>
      <c r="E496" s="51" t="s">
        <v>545</v>
      </c>
      <c r="F496" s="51" t="s">
        <v>3365</v>
      </c>
      <c r="G496" s="51">
        <v>100</v>
      </c>
      <c r="H496" s="51">
        <v>278</v>
      </c>
      <c r="I496" s="51" t="s">
        <v>1790</v>
      </c>
      <c r="J496" s="51" t="s">
        <v>1791</v>
      </c>
      <c r="K496" s="51" t="s">
        <v>1792</v>
      </c>
      <c r="L496" s="68" t="s">
        <v>3371</v>
      </c>
      <c r="M496" s="31"/>
      <c r="N496" s="31"/>
      <c r="O496" s="31"/>
    </row>
    <row r="497" spans="1:15" x14ac:dyDescent="0.35">
      <c r="A497" s="51" t="s">
        <v>3372</v>
      </c>
      <c r="B497" s="51" t="s">
        <v>3373</v>
      </c>
      <c r="C497" s="51" t="s">
        <v>3374</v>
      </c>
      <c r="D497" s="51" t="s">
        <v>3370</v>
      </c>
      <c r="E497" s="51" t="s">
        <v>545</v>
      </c>
      <c r="F497" s="51" t="s">
        <v>3365</v>
      </c>
      <c r="G497" s="51">
        <v>100</v>
      </c>
      <c r="H497" s="51">
        <v>266</v>
      </c>
      <c r="I497" s="51" t="s">
        <v>1790</v>
      </c>
      <c r="J497" s="51" t="s">
        <v>1791</v>
      </c>
      <c r="K497" s="51" t="s">
        <v>1792</v>
      </c>
      <c r="L497" s="68" t="s">
        <v>3371</v>
      </c>
      <c r="M497" s="31"/>
      <c r="N497" s="31"/>
      <c r="O497" s="31"/>
    </row>
    <row r="498" spans="1:15" x14ac:dyDescent="0.35">
      <c r="A498" s="51" t="s">
        <v>3375</v>
      </c>
      <c r="B498" s="51" t="s">
        <v>3376</v>
      </c>
      <c r="C498" s="51" t="s">
        <v>3377</v>
      </c>
      <c r="D498" s="51" t="s">
        <v>3378</v>
      </c>
      <c r="E498" s="51" t="s">
        <v>3379</v>
      </c>
      <c r="F498" s="51" t="s">
        <v>3365</v>
      </c>
      <c r="G498" s="51">
        <v>99.7</v>
      </c>
      <c r="H498" s="51">
        <v>362</v>
      </c>
      <c r="I498" s="51" t="s">
        <v>1790</v>
      </c>
      <c r="J498" s="51" t="s">
        <v>1791</v>
      </c>
      <c r="K498" s="51" t="s">
        <v>1792</v>
      </c>
      <c r="L498" s="68" t="s">
        <v>3380</v>
      </c>
      <c r="M498" s="31"/>
      <c r="N498" s="31"/>
      <c r="O498" s="31"/>
    </row>
    <row r="499" spans="1:15" x14ac:dyDescent="0.35">
      <c r="A499" s="51" t="s">
        <v>3381</v>
      </c>
      <c r="B499" s="51" t="s">
        <v>545</v>
      </c>
      <c r="C499" s="51" t="s">
        <v>3382</v>
      </c>
      <c r="D499" s="51" t="s">
        <v>3383</v>
      </c>
      <c r="E499" s="51" t="s">
        <v>545</v>
      </c>
      <c r="F499" s="51" t="s">
        <v>545</v>
      </c>
      <c r="G499" s="51">
        <v>100</v>
      </c>
      <c r="H499" s="51">
        <v>235</v>
      </c>
      <c r="I499" s="51" t="s">
        <v>545</v>
      </c>
      <c r="J499" s="51" t="s">
        <v>545</v>
      </c>
      <c r="K499" s="51" t="s">
        <v>545</v>
      </c>
      <c r="L499" s="68" t="s">
        <v>3384</v>
      </c>
      <c r="M499" s="31"/>
      <c r="N499" s="31"/>
      <c r="O499" s="31"/>
    </row>
    <row r="500" spans="1:15" x14ac:dyDescent="0.35">
      <c r="A500" s="51" t="s">
        <v>3385</v>
      </c>
      <c r="B500" s="51" t="s">
        <v>545</v>
      </c>
      <c r="C500" s="51" t="s">
        <v>3386</v>
      </c>
      <c r="D500" s="51" t="s">
        <v>3387</v>
      </c>
      <c r="E500" s="51" t="s">
        <v>3388</v>
      </c>
      <c r="F500" s="51" t="s">
        <v>545</v>
      </c>
      <c r="G500" s="51">
        <v>100</v>
      </c>
      <c r="H500" s="51">
        <v>609</v>
      </c>
      <c r="I500" s="51" t="s">
        <v>608</v>
      </c>
      <c r="J500" s="51" t="s">
        <v>1045</v>
      </c>
      <c r="K500" s="51" t="s">
        <v>1290</v>
      </c>
      <c r="L500" s="68" t="s">
        <v>3389</v>
      </c>
      <c r="M500" s="31"/>
      <c r="N500" s="31"/>
      <c r="O500" s="31"/>
    </row>
    <row r="501" spans="1:15" ht="25.75" x14ac:dyDescent="0.35">
      <c r="A501" s="51" t="s">
        <v>3390</v>
      </c>
      <c r="B501" s="51" t="s">
        <v>3391</v>
      </c>
      <c r="C501" s="51" t="s">
        <v>3392</v>
      </c>
      <c r="D501" s="51" t="s">
        <v>3393</v>
      </c>
      <c r="E501" s="51" t="s">
        <v>3394</v>
      </c>
      <c r="F501" s="51" t="s">
        <v>545</v>
      </c>
      <c r="G501" s="51">
        <v>99.8</v>
      </c>
      <c r="H501" s="51">
        <v>505</v>
      </c>
      <c r="I501" s="51" t="s">
        <v>3395</v>
      </c>
      <c r="J501" s="51" t="s">
        <v>3396</v>
      </c>
      <c r="K501" s="51" t="s">
        <v>3397</v>
      </c>
      <c r="L501" s="68" t="s">
        <v>3398</v>
      </c>
      <c r="M501" s="31"/>
      <c r="N501" s="31"/>
      <c r="O501" s="31"/>
    </row>
    <row r="502" spans="1:15" x14ac:dyDescent="0.35">
      <c r="A502" s="51" t="s">
        <v>3399</v>
      </c>
      <c r="B502" s="51" t="s">
        <v>3400</v>
      </c>
      <c r="C502" s="51" t="s">
        <v>3401</v>
      </c>
      <c r="D502" s="51" t="s">
        <v>3402</v>
      </c>
      <c r="E502" s="51" t="s">
        <v>545</v>
      </c>
      <c r="F502" s="51" t="s">
        <v>545</v>
      </c>
      <c r="G502" s="51">
        <v>99</v>
      </c>
      <c r="H502" s="51">
        <v>102</v>
      </c>
      <c r="I502" s="51" t="s">
        <v>545</v>
      </c>
      <c r="J502" s="51" t="s">
        <v>545</v>
      </c>
      <c r="K502" s="51" t="s">
        <v>545</v>
      </c>
      <c r="L502" s="68" t="s">
        <v>2473</v>
      </c>
      <c r="M502" s="31"/>
      <c r="N502" s="31"/>
      <c r="O502" s="31"/>
    </row>
    <row r="503" spans="1:15" x14ac:dyDescent="0.35">
      <c r="A503" s="51" t="s">
        <v>3403</v>
      </c>
      <c r="B503" s="51" t="s">
        <v>3404</v>
      </c>
      <c r="C503" s="51" t="s">
        <v>3405</v>
      </c>
      <c r="D503" s="51" t="s">
        <v>3406</v>
      </c>
      <c r="E503" s="51" t="s">
        <v>545</v>
      </c>
      <c r="F503" s="51" t="s">
        <v>545</v>
      </c>
      <c r="G503" s="51">
        <v>99</v>
      </c>
      <c r="H503" s="51">
        <v>96</v>
      </c>
      <c r="I503" s="51" t="s">
        <v>545</v>
      </c>
      <c r="J503" s="51" t="s">
        <v>545</v>
      </c>
      <c r="K503" s="51" t="s">
        <v>545</v>
      </c>
      <c r="L503" s="68" t="s">
        <v>3407</v>
      </c>
      <c r="M503" s="31"/>
      <c r="N503" s="31"/>
      <c r="O503" s="31"/>
    </row>
    <row r="504" spans="1:15" x14ac:dyDescent="0.35">
      <c r="A504" s="51" t="s">
        <v>3408</v>
      </c>
      <c r="B504" s="51" t="s">
        <v>3409</v>
      </c>
      <c r="C504" s="51" t="s">
        <v>3410</v>
      </c>
      <c r="D504" s="51" t="s">
        <v>3411</v>
      </c>
      <c r="E504" s="51" t="s">
        <v>545</v>
      </c>
      <c r="F504" s="51" t="s">
        <v>545</v>
      </c>
      <c r="G504" s="51">
        <v>91.2</v>
      </c>
      <c r="H504" s="51">
        <v>1148</v>
      </c>
      <c r="I504" s="51" t="s">
        <v>545</v>
      </c>
      <c r="J504" s="51" t="s">
        <v>545</v>
      </c>
      <c r="K504" s="51" t="s">
        <v>545</v>
      </c>
      <c r="L504" s="68" t="s">
        <v>638</v>
      </c>
      <c r="M504" s="31"/>
      <c r="N504" s="31"/>
      <c r="O504" s="31"/>
    </row>
    <row r="505" spans="1:15" x14ac:dyDescent="0.35">
      <c r="A505" s="51" t="s">
        <v>3412</v>
      </c>
      <c r="B505" s="51" t="s">
        <v>3413</v>
      </c>
      <c r="C505" s="51" t="s">
        <v>3414</v>
      </c>
      <c r="D505" s="51" t="s">
        <v>3415</v>
      </c>
      <c r="E505" s="51" t="s">
        <v>3416</v>
      </c>
      <c r="F505" s="51" t="s">
        <v>3417</v>
      </c>
      <c r="G505" s="51">
        <v>100</v>
      </c>
      <c r="H505" s="51">
        <v>394</v>
      </c>
      <c r="I505" s="51" t="s">
        <v>565</v>
      </c>
      <c r="J505" s="51" t="s">
        <v>3418</v>
      </c>
      <c r="K505" s="51" t="s">
        <v>3419</v>
      </c>
      <c r="L505" s="68" t="s">
        <v>3420</v>
      </c>
      <c r="M505" s="31"/>
      <c r="N505" s="31"/>
      <c r="O505" s="31"/>
    </row>
    <row r="506" spans="1:15" x14ac:dyDescent="0.35">
      <c r="A506" s="51" t="s">
        <v>3421</v>
      </c>
      <c r="B506" s="51" t="s">
        <v>3422</v>
      </c>
      <c r="C506" s="51" t="s">
        <v>3423</v>
      </c>
      <c r="D506" s="51" t="s">
        <v>3424</v>
      </c>
      <c r="E506" s="51" t="s">
        <v>3425</v>
      </c>
      <c r="F506" s="51" t="s">
        <v>3417</v>
      </c>
      <c r="G506" s="51">
        <v>100</v>
      </c>
      <c r="H506" s="51">
        <v>363</v>
      </c>
      <c r="I506" s="51" t="s">
        <v>1216</v>
      </c>
      <c r="J506" s="51" t="s">
        <v>3426</v>
      </c>
      <c r="K506" s="51" t="s">
        <v>3427</v>
      </c>
      <c r="L506" s="68" t="s">
        <v>3428</v>
      </c>
      <c r="M506" s="31"/>
      <c r="N506" s="31"/>
      <c r="O506" s="31"/>
    </row>
    <row r="507" spans="1:15" x14ac:dyDescent="0.35">
      <c r="A507" s="51" t="s">
        <v>3429</v>
      </c>
      <c r="B507" s="51" t="s">
        <v>3430</v>
      </c>
      <c r="C507" s="51" t="s">
        <v>3431</v>
      </c>
      <c r="D507" s="51" t="s">
        <v>3432</v>
      </c>
      <c r="E507" s="51" t="s">
        <v>545</v>
      </c>
      <c r="F507" s="51" t="s">
        <v>545</v>
      </c>
      <c r="G507" s="51">
        <v>99.8</v>
      </c>
      <c r="H507" s="51">
        <v>517</v>
      </c>
      <c r="I507" s="51" t="s">
        <v>545</v>
      </c>
      <c r="J507" s="51" t="s">
        <v>545</v>
      </c>
      <c r="K507" s="51" t="s">
        <v>545</v>
      </c>
      <c r="L507" s="68" t="s">
        <v>1496</v>
      </c>
      <c r="M507" s="31"/>
      <c r="N507" s="31"/>
      <c r="O507" s="31"/>
    </row>
    <row r="508" spans="1:15" x14ac:dyDescent="0.35">
      <c r="A508" s="51" t="s">
        <v>3433</v>
      </c>
      <c r="B508" s="51" t="s">
        <v>1201</v>
      </c>
      <c r="C508" s="51" t="s">
        <v>1202</v>
      </c>
      <c r="D508" s="51" t="s">
        <v>1203</v>
      </c>
      <c r="E508" s="51" t="s">
        <v>545</v>
      </c>
      <c r="F508" s="51" t="s">
        <v>1191</v>
      </c>
      <c r="G508" s="51">
        <v>100</v>
      </c>
      <c r="H508" s="51">
        <v>304</v>
      </c>
      <c r="I508" s="51" t="s">
        <v>1179</v>
      </c>
      <c r="J508" s="51" t="s">
        <v>1192</v>
      </c>
      <c r="K508" s="51" t="s">
        <v>1193</v>
      </c>
      <c r="L508" s="68" t="s">
        <v>1204</v>
      </c>
      <c r="M508" s="31"/>
      <c r="N508" s="31"/>
      <c r="O508" s="31"/>
    </row>
    <row r="509" spans="1:15" x14ac:dyDescent="0.35">
      <c r="A509" s="51" t="s">
        <v>3434</v>
      </c>
      <c r="B509" s="51" t="s">
        <v>1196</v>
      </c>
      <c r="C509" s="51" t="s">
        <v>1197</v>
      </c>
      <c r="D509" s="51" t="s">
        <v>1198</v>
      </c>
      <c r="E509" s="51" t="s">
        <v>545</v>
      </c>
      <c r="F509" s="51" t="s">
        <v>1191</v>
      </c>
      <c r="G509" s="51">
        <v>100</v>
      </c>
      <c r="H509" s="51">
        <v>269</v>
      </c>
      <c r="I509" s="51" t="s">
        <v>1179</v>
      </c>
      <c r="J509" s="51" t="s">
        <v>1192</v>
      </c>
      <c r="K509" s="51" t="s">
        <v>1193</v>
      </c>
      <c r="L509" s="68" t="s">
        <v>1199</v>
      </c>
      <c r="M509" s="31"/>
      <c r="N509" s="31"/>
      <c r="O509" s="31"/>
    </row>
    <row r="510" spans="1:15" x14ac:dyDescent="0.35">
      <c r="A510" s="51" t="s">
        <v>3435</v>
      </c>
      <c r="B510" s="51" t="s">
        <v>1187</v>
      </c>
      <c r="C510" s="51" t="s">
        <v>3436</v>
      </c>
      <c r="D510" s="51" t="s">
        <v>3437</v>
      </c>
      <c r="E510" s="51" t="s">
        <v>1190</v>
      </c>
      <c r="F510" s="51" t="s">
        <v>1191</v>
      </c>
      <c r="G510" s="51">
        <v>100</v>
      </c>
      <c r="H510" s="51">
        <v>332</v>
      </c>
      <c r="I510" s="51" t="s">
        <v>1179</v>
      </c>
      <c r="J510" s="51" t="s">
        <v>1192</v>
      </c>
      <c r="K510" s="51" t="s">
        <v>1193</v>
      </c>
      <c r="L510" s="68" t="s">
        <v>1194</v>
      </c>
      <c r="M510" s="31"/>
      <c r="N510" s="31"/>
      <c r="O510" s="31"/>
    </row>
    <row r="511" spans="1:15" x14ac:dyDescent="0.35">
      <c r="A511" s="51" t="s">
        <v>3438</v>
      </c>
      <c r="B511" s="51" t="s">
        <v>3439</v>
      </c>
      <c r="C511" s="51" t="s">
        <v>3440</v>
      </c>
      <c r="D511" s="51" t="s">
        <v>3441</v>
      </c>
      <c r="E511" s="51" t="s">
        <v>545</v>
      </c>
      <c r="F511" s="51" t="s">
        <v>3442</v>
      </c>
      <c r="G511" s="51">
        <v>100</v>
      </c>
      <c r="H511" s="51">
        <v>330</v>
      </c>
      <c r="I511" s="51" t="s">
        <v>2891</v>
      </c>
      <c r="J511" s="51" t="s">
        <v>3443</v>
      </c>
      <c r="K511" s="51" t="s">
        <v>3444</v>
      </c>
      <c r="L511" s="68" t="s">
        <v>2708</v>
      </c>
      <c r="M511" s="31"/>
      <c r="N511" s="31"/>
      <c r="O511" s="31"/>
    </row>
    <row r="512" spans="1:15" x14ac:dyDescent="0.35">
      <c r="A512" s="51" t="s">
        <v>3445</v>
      </c>
      <c r="B512" s="51" t="s">
        <v>545</v>
      </c>
      <c r="C512" s="51" t="s">
        <v>3446</v>
      </c>
      <c r="D512" s="51" t="s">
        <v>3447</v>
      </c>
      <c r="E512" s="51" t="s">
        <v>545</v>
      </c>
      <c r="F512" s="51" t="s">
        <v>3448</v>
      </c>
      <c r="G512" s="51">
        <v>100</v>
      </c>
      <c r="H512" s="51">
        <v>431</v>
      </c>
      <c r="I512" s="51" t="s">
        <v>545</v>
      </c>
      <c r="J512" s="51" t="s">
        <v>545</v>
      </c>
      <c r="K512" s="51" t="s">
        <v>545</v>
      </c>
      <c r="L512" s="68" t="s">
        <v>3449</v>
      </c>
      <c r="M512" s="31"/>
      <c r="N512" s="31"/>
      <c r="O512" s="31"/>
    </row>
    <row r="513" spans="1:15" x14ac:dyDescent="0.35">
      <c r="A513" s="51" t="s">
        <v>3450</v>
      </c>
      <c r="B513" s="51" t="s">
        <v>545</v>
      </c>
      <c r="C513" s="51" t="s">
        <v>3451</v>
      </c>
      <c r="D513" s="51" t="s">
        <v>637</v>
      </c>
      <c r="E513" s="51" t="s">
        <v>545</v>
      </c>
      <c r="F513" s="51" t="s">
        <v>545</v>
      </c>
      <c r="G513" s="51">
        <v>100</v>
      </c>
      <c r="H513" s="51">
        <v>228</v>
      </c>
      <c r="I513" s="51" t="s">
        <v>545</v>
      </c>
      <c r="J513" s="51" t="s">
        <v>545</v>
      </c>
      <c r="K513" s="51" t="s">
        <v>545</v>
      </c>
      <c r="L513" s="68" t="s">
        <v>550</v>
      </c>
      <c r="M513" s="31"/>
      <c r="N513" s="31"/>
      <c r="O513" s="31"/>
    </row>
    <row r="514" spans="1:15" x14ac:dyDescent="0.35">
      <c r="A514" s="51" t="s">
        <v>3452</v>
      </c>
      <c r="B514" s="51" t="s">
        <v>3453</v>
      </c>
      <c r="C514" s="51" t="s">
        <v>3454</v>
      </c>
      <c r="D514" s="51" t="s">
        <v>3455</v>
      </c>
      <c r="E514" s="51" t="s">
        <v>545</v>
      </c>
      <c r="F514" s="51" t="s">
        <v>545</v>
      </c>
      <c r="G514" s="51">
        <v>100</v>
      </c>
      <c r="H514" s="51">
        <v>126</v>
      </c>
      <c r="I514" s="51" t="s">
        <v>545</v>
      </c>
      <c r="J514" s="51" t="s">
        <v>545</v>
      </c>
      <c r="K514" s="51" t="s">
        <v>545</v>
      </c>
      <c r="L514" s="68" t="s">
        <v>638</v>
      </c>
      <c r="M514" s="31"/>
      <c r="N514" s="31"/>
      <c r="O514" s="31"/>
    </row>
    <row r="515" spans="1:15" x14ac:dyDescent="0.35">
      <c r="A515" s="51" t="s">
        <v>3456</v>
      </c>
      <c r="B515" s="51" t="s">
        <v>545</v>
      </c>
      <c r="C515" s="51" t="s">
        <v>2467</v>
      </c>
      <c r="D515" s="51" t="s">
        <v>637</v>
      </c>
      <c r="E515" s="51" t="s">
        <v>545</v>
      </c>
      <c r="F515" s="51" t="s">
        <v>545</v>
      </c>
      <c r="G515" s="51">
        <v>100</v>
      </c>
      <c r="H515" s="51">
        <v>221</v>
      </c>
      <c r="I515" s="51" t="s">
        <v>545</v>
      </c>
      <c r="J515" s="51" t="s">
        <v>545</v>
      </c>
      <c r="K515" s="51" t="s">
        <v>545</v>
      </c>
      <c r="L515" s="68" t="s">
        <v>638</v>
      </c>
      <c r="M515" s="31"/>
      <c r="N515" s="31"/>
      <c r="O515" s="31"/>
    </row>
    <row r="516" spans="1:15" x14ac:dyDescent="0.35">
      <c r="A516" s="51" t="s">
        <v>3457</v>
      </c>
      <c r="B516" s="51" t="s">
        <v>3458</v>
      </c>
      <c r="C516" s="51" t="s">
        <v>3459</v>
      </c>
      <c r="D516" s="51" t="s">
        <v>3460</v>
      </c>
      <c r="E516" s="51" t="s">
        <v>3461</v>
      </c>
      <c r="F516" s="51" t="s">
        <v>545</v>
      </c>
      <c r="G516" s="51">
        <v>96.4</v>
      </c>
      <c r="H516" s="51">
        <v>418</v>
      </c>
      <c r="I516" s="51" t="s">
        <v>608</v>
      </c>
      <c r="J516" s="51" t="s">
        <v>1885</v>
      </c>
      <c r="K516" s="51" t="s">
        <v>1886</v>
      </c>
      <c r="L516" s="68" t="s">
        <v>3462</v>
      </c>
      <c r="M516" s="31"/>
      <c r="N516" s="31"/>
      <c r="O516" s="31"/>
    </row>
    <row r="517" spans="1:15" x14ac:dyDescent="0.35">
      <c r="A517" s="51" t="s">
        <v>3463</v>
      </c>
      <c r="B517" s="51" t="s">
        <v>3464</v>
      </c>
      <c r="C517" s="51" t="s">
        <v>3465</v>
      </c>
      <c r="D517" s="51" t="s">
        <v>3466</v>
      </c>
      <c r="E517" s="51" t="s">
        <v>545</v>
      </c>
      <c r="F517" s="51" t="s">
        <v>3467</v>
      </c>
      <c r="G517" s="51">
        <v>73.2</v>
      </c>
      <c r="H517" s="51">
        <v>466</v>
      </c>
      <c r="I517" s="51" t="s">
        <v>545</v>
      </c>
      <c r="J517" s="51" t="s">
        <v>545</v>
      </c>
      <c r="K517" s="51" t="s">
        <v>545</v>
      </c>
      <c r="L517" s="68" t="s">
        <v>1644</v>
      </c>
      <c r="M517" s="31"/>
      <c r="N517" s="31"/>
      <c r="O517" s="31"/>
    </row>
    <row r="518" spans="1:15" x14ac:dyDescent="0.35">
      <c r="A518" s="51" t="s">
        <v>3468</v>
      </c>
      <c r="B518" s="51" t="s">
        <v>3469</v>
      </c>
      <c r="C518" s="51" t="s">
        <v>3470</v>
      </c>
      <c r="D518" s="51" t="s">
        <v>3471</v>
      </c>
      <c r="E518" s="51" t="s">
        <v>545</v>
      </c>
      <c r="F518" s="51" t="s">
        <v>3472</v>
      </c>
      <c r="G518" s="51">
        <v>100</v>
      </c>
      <c r="H518" s="51">
        <v>178</v>
      </c>
      <c r="I518" s="51" t="s">
        <v>1790</v>
      </c>
      <c r="J518" s="51" t="s">
        <v>1791</v>
      </c>
      <c r="K518" s="51" t="s">
        <v>1792</v>
      </c>
      <c r="L518" s="68" t="s">
        <v>3473</v>
      </c>
      <c r="M518" s="31"/>
      <c r="N518" s="31"/>
      <c r="O518" s="31"/>
    </row>
    <row r="519" spans="1:15" x14ac:dyDescent="0.35">
      <c r="A519" s="51" t="s">
        <v>3474</v>
      </c>
      <c r="B519" s="51" t="s">
        <v>545</v>
      </c>
      <c r="C519" s="51" t="s">
        <v>2915</v>
      </c>
      <c r="D519" s="51" t="s">
        <v>637</v>
      </c>
      <c r="E519" s="51" t="s">
        <v>545</v>
      </c>
      <c r="F519" s="51" t="s">
        <v>545</v>
      </c>
      <c r="G519" s="51">
        <v>40.1</v>
      </c>
      <c r="H519" s="51">
        <v>289</v>
      </c>
      <c r="I519" s="51" t="s">
        <v>545</v>
      </c>
      <c r="J519" s="51" t="s">
        <v>545</v>
      </c>
      <c r="K519" s="51" t="s">
        <v>545</v>
      </c>
      <c r="L519" s="68" t="s">
        <v>638</v>
      </c>
      <c r="M519" s="31"/>
      <c r="N519" s="31"/>
      <c r="O519" s="31"/>
    </row>
    <row r="520" spans="1:15" x14ac:dyDescent="0.35">
      <c r="A520" s="51" t="s">
        <v>3475</v>
      </c>
      <c r="B520" s="51" t="s">
        <v>2917</v>
      </c>
      <c r="C520" s="51" t="s">
        <v>2918</v>
      </c>
      <c r="D520" s="51" t="s">
        <v>2919</v>
      </c>
      <c r="E520" s="51" t="s">
        <v>2920</v>
      </c>
      <c r="F520" s="51" t="s">
        <v>545</v>
      </c>
      <c r="G520" s="51">
        <v>55.6</v>
      </c>
      <c r="H520" s="51">
        <v>331</v>
      </c>
      <c r="I520" s="51" t="s">
        <v>608</v>
      </c>
      <c r="J520" s="51" t="s">
        <v>2249</v>
      </c>
      <c r="K520" s="51" t="s">
        <v>2921</v>
      </c>
      <c r="L520" s="68" t="s">
        <v>3476</v>
      </c>
      <c r="M520" s="31"/>
      <c r="N520" s="31"/>
      <c r="O520" s="31"/>
    </row>
    <row r="521" spans="1:15" x14ac:dyDescent="0.35">
      <c r="A521" s="51" t="s">
        <v>3477</v>
      </c>
      <c r="B521" s="51" t="s">
        <v>3478</v>
      </c>
      <c r="C521" s="51" t="s">
        <v>3479</v>
      </c>
      <c r="D521" s="51" t="s">
        <v>3480</v>
      </c>
      <c r="E521" s="51" t="s">
        <v>545</v>
      </c>
      <c r="F521" s="51" t="s">
        <v>545</v>
      </c>
      <c r="G521" s="51">
        <v>100</v>
      </c>
      <c r="H521" s="51">
        <v>212</v>
      </c>
      <c r="I521" s="51" t="s">
        <v>545</v>
      </c>
      <c r="J521" s="51" t="s">
        <v>545</v>
      </c>
      <c r="K521" s="51" t="s">
        <v>545</v>
      </c>
      <c r="L521" s="68" t="s">
        <v>3481</v>
      </c>
      <c r="M521" s="31"/>
      <c r="N521" s="31"/>
      <c r="O521" s="31"/>
    </row>
    <row r="522" spans="1:15" x14ac:dyDescent="0.35">
      <c r="A522" s="51" t="s">
        <v>3482</v>
      </c>
      <c r="B522" s="51" t="s">
        <v>3483</v>
      </c>
      <c r="C522" s="51" t="s">
        <v>3484</v>
      </c>
      <c r="D522" s="51" t="s">
        <v>3480</v>
      </c>
      <c r="E522" s="51" t="s">
        <v>545</v>
      </c>
      <c r="F522" s="51" t="s">
        <v>545</v>
      </c>
      <c r="G522" s="51">
        <v>100</v>
      </c>
      <c r="H522" s="51">
        <v>456</v>
      </c>
      <c r="I522" s="51" t="s">
        <v>545</v>
      </c>
      <c r="J522" s="51" t="s">
        <v>545</v>
      </c>
      <c r="K522" s="51" t="s">
        <v>545</v>
      </c>
      <c r="L522" s="68" t="s">
        <v>3485</v>
      </c>
      <c r="M522" s="31"/>
      <c r="N522" s="31"/>
      <c r="O522" s="31"/>
    </row>
    <row r="523" spans="1:15" x14ac:dyDescent="0.35">
      <c r="A523" s="51" t="s">
        <v>3486</v>
      </c>
      <c r="B523" s="51" t="s">
        <v>3487</v>
      </c>
      <c r="C523" s="51" t="s">
        <v>3488</v>
      </c>
      <c r="D523" s="51" t="s">
        <v>3489</v>
      </c>
      <c r="E523" s="51" t="s">
        <v>3490</v>
      </c>
      <c r="F523" s="51" t="s">
        <v>545</v>
      </c>
      <c r="G523" s="51">
        <v>100</v>
      </c>
      <c r="H523" s="51">
        <v>568</v>
      </c>
      <c r="I523" s="51" t="s">
        <v>608</v>
      </c>
      <c r="J523" s="51" t="s">
        <v>2249</v>
      </c>
      <c r="K523" s="51" t="s">
        <v>3491</v>
      </c>
      <c r="L523" s="68" t="s">
        <v>3492</v>
      </c>
      <c r="M523" s="31"/>
      <c r="N523" s="31"/>
      <c r="O523" s="31"/>
    </row>
    <row r="524" spans="1:15" x14ac:dyDescent="0.35">
      <c r="A524" s="51" t="s">
        <v>3493</v>
      </c>
      <c r="B524" s="51" t="s">
        <v>3494</v>
      </c>
      <c r="C524" s="51" t="s">
        <v>3495</v>
      </c>
      <c r="D524" s="51" t="s">
        <v>3496</v>
      </c>
      <c r="E524" s="51" t="s">
        <v>545</v>
      </c>
      <c r="F524" s="51" t="s">
        <v>3497</v>
      </c>
      <c r="G524" s="51">
        <v>100</v>
      </c>
      <c r="H524" s="51">
        <v>644</v>
      </c>
      <c r="I524" s="51" t="s">
        <v>727</v>
      </c>
      <c r="J524" s="51" t="s">
        <v>1464</v>
      </c>
      <c r="K524" s="51" t="s">
        <v>3498</v>
      </c>
      <c r="L524" s="68" t="s">
        <v>3499</v>
      </c>
      <c r="M524" s="31"/>
      <c r="N524" s="31"/>
      <c r="O524" s="31"/>
    </row>
    <row r="525" spans="1:15" x14ac:dyDescent="0.35">
      <c r="A525" s="51" t="s">
        <v>3500</v>
      </c>
      <c r="B525" s="51" t="s">
        <v>3501</v>
      </c>
      <c r="C525" s="51" t="s">
        <v>3502</v>
      </c>
      <c r="D525" s="51" t="s">
        <v>3503</v>
      </c>
      <c r="E525" s="51" t="s">
        <v>3504</v>
      </c>
      <c r="F525" s="51" t="s">
        <v>545</v>
      </c>
      <c r="G525" s="51">
        <v>100</v>
      </c>
      <c r="H525" s="51">
        <v>496</v>
      </c>
      <c r="I525" s="51" t="s">
        <v>556</v>
      </c>
      <c r="J525" s="51" t="s">
        <v>3040</v>
      </c>
      <c r="K525" s="51" t="s">
        <v>3505</v>
      </c>
      <c r="L525" s="68" t="s">
        <v>3506</v>
      </c>
      <c r="M525" s="31"/>
      <c r="N525" s="31"/>
      <c r="O525" s="31"/>
    </row>
    <row r="526" spans="1:15" x14ac:dyDescent="0.35">
      <c r="A526" s="51" t="s">
        <v>3507</v>
      </c>
      <c r="B526" s="51" t="s">
        <v>3508</v>
      </c>
      <c r="C526" s="51" t="s">
        <v>3509</v>
      </c>
      <c r="D526" s="51" t="s">
        <v>3510</v>
      </c>
      <c r="E526" s="51" t="s">
        <v>545</v>
      </c>
      <c r="F526" s="51" t="s">
        <v>545</v>
      </c>
      <c r="G526" s="51">
        <v>99.7</v>
      </c>
      <c r="H526" s="51">
        <v>330</v>
      </c>
      <c r="I526" s="51" t="s">
        <v>545</v>
      </c>
      <c r="J526" s="51" t="s">
        <v>545</v>
      </c>
      <c r="K526" s="51" t="s">
        <v>545</v>
      </c>
      <c r="L526" s="68" t="s">
        <v>3511</v>
      </c>
      <c r="M526" s="31"/>
      <c r="N526" s="31"/>
      <c r="O526" s="31"/>
    </row>
    <row r="527" spans="1:15" x14ac:dyDescent="0.35">
      <c r="A527" s="51" t="s">
        <v>3512</v>
      </c>
      <c r="B527" s="51" t="s">
        <v>3513</v>
      </c>
      <c r="C527" s="51" t="s">
        <v>3514</v>
      </c>
      <c r="D527" s="51" t="s">
        <v>3515</v>
      </c>
      <c r="E527" s="51" t="s">
        <v>3516</v>
      </c>
      <c r="F527" s="51" t="s">
        <v>1580</v>
      </c>
      <c r="G527" s="51">
        <v>100</v>
      </c>
      <c r="H527" s="51">
        <v>316</v>
      </c>
      <c r="I527" s="51" t="s">
        <v>556</v>
      </c>
      <c r="J527" s="51" t="s">
        <v>1254</v>
      </c>
      <c r="K527" s="51" t="s">
        <v>1581</v>
      </c>
      <c r="L527" s="68" t="s">
        <v>3517</v>
      </c>
      <c r="M527" s="31"/>
      <c r="N527" s="31"/>
      <c r="O527" s="31"/>
    </row>
    <row r="528" spans="1:15" x14ac:dyDescent="0.35">
      <c r="A528" s="51" t="s">
        <v>3518</v>
      </c>
      <c r="B528" s="51" t="s">
        <v>3519</v>
      </c>
      <c r="C528" s="51" t="s">
        <v>3520</v>
      </c>
      <c r="D528" s="51" t="s">
        <v>3521</v>
      </c>
      <c r="E528" s="51" t="s">
        <v>3522</v>
      </c>
      <c r="F528" s="51" t="s">
        <v>1580</v>
      </c>
      <c r="G528" s="51">
        <v>100</v>
      </c>
      <c r="H528" s="51">
        <v>429</v>
      </c>
      <c r="I528" s="51" t="s">
        <v>608</v>
      </c>
      <c r="J528" s="51" t="s">
        <v>707</v>
      </c>
      <c r="K528" s="51" t="s">
        <v>708</v>
      </c>
      <c r="L528" s="68" t="s">
        <v>3523</v>
      </c>
      <c r="M528" s="31"/>
      <c r="N528" s="31"/>
      <c r="O528" s="31"/>
    </row>
    <row r="529" spans="1:15" x14ac:dyDescent="0.35">
      <c r="A529" s="51" t="s">
        <v>3524</v>
      </c>
      <c r="B529" s="51" t="s">
        <v>1576</v>
      </c>
      <c r="C529" s="51" t="s">
        <v>1577</v>
      </c>
      <c r="D529" s="51" t="s">
        <v>1578</v>
      </c>
      <c r="E529" s="51" t="s">
        <v>1579</v>
      </c>
      <c r="F529" s="51" t="s">
        <v>1580</v>
      </c>
      <c r="G529" s="51">
        <v>100</v>
      </c>
      <c r="H529" s="51">
        <v>362</v>
      </c>
      <c r="I529" s="51" t="s">
        <v>556</v>
      </c>
      <c r="J529" s="51" t="s">
        <v>1254</v>
      </c>
      <c r="K529" s="51" t="s">
        <v>1581</v>
      </c>
      <c r="L529" s="68" t="s">
        <v>1582</v>
      </c>
      <c r="M529" s="31"/>
      <c r="N529" s="31"/>
      <c r="O529" s="31"/>
    </row>
    <row r="530" spans="1:15" x14ac:dyDescent="0.35">
      <c r="A530" s="51" t="s">
        <v>3525</v>
      </c>
      <c r="B530" s="51" t="s">
        <v>1584</v>
      </c>
      <c r="C530" s="51" t="s">
        <v>1585</v>
      </c>
      <c r="D530" s="51" t="s">
        <v>1586</v>
      </c>
      <c r="E530" s="51" t="s">
        <v>1579</v>
      </c>
      <c r="F530" s="51" t="s">
        <v>1580</v>
      </c>
      <c r="G530" s="51">
        <v>99.9</v>
      </c>
      <c r="H530" s="51">
        <v>1061</v>
      </c>
      <c r="I530" s="51" t="s">
        <v>556</v>
      </c>
      <c r="J530" s="51" t="s">
        <v>1254</v>
      </c>
      <c r="K530" s="51" t="s">
        <v>1581</v>
      </c>
      <c r="L530" s="68" t="s">
        <v>1587</v>
      </c>
      <c r="M530" s="31"/>
      <c r="N530" s="31"/>
      <c r="O530" s="31"/>
    </row>
    <row r="531" spans="1:15" x14ac:dyDescent="0.35">
      <c r="A531" s="51" t="s">
        <v>3526</v>
      </c>
      <c r="B531" s="51" t="s">
        <v>3527</v>
      </c>
      <c r="C531" s="51" t="s">
        <v>3528</v>
      </c>
      <c r="D531" s="51" t="s">
        <v>3529</v>
      </c>
      <c r="E531" s="51" t="s">
        <v>3530</v>
      </c>
      <c r="F531" s="51" t="s">
        <v>1580</v>
      </c>
      <c r="G531" s="51">
        <v>100</v>
      </c>
      <c r="H531" s="51">
        <v>314</v>
      </c>
      <c r="I531" s="51" t="s">
        <v>608</v>
      </c>
      <c r="J531" s="51" t="s">
        <v>707</v>
      </c>
      <c r="K531" s="51" t="s">
        <v>708</v>
      </c>
      <c r="L531" s="68" t="s">
        <v>3531</v>
      </c>
      <c r="M531" s="31"/>
      <c r="N531" s="31"/>
      <c r="O531" s="31"/>
    </row>
    <row r="532" spans="1:15" x14ac:dyDescent="0.35">
      <c r="A532" s="51" t="s">
        <v>3532</v>
      </c>
      <c r="B532" s="51" t="s">
        <v>3533</v>
      </c>
      <c r="C532" s="51" t="s">
        <v>3534</v>
      </c>
      <c r="D532" s="51" t="s">
        <v>3535</v>
      </c>
      <c r="E532" s="51" t="s">
        <v>545</v>
      </c>
      <c r="F532" s="51" t="s">
        <v>545</v>
      </c>
      <c r="G532" s="51">
        <v>100</v>
      </c>
      <c r="H532" s="51">
        <v>155</v>
      </c>
      <c r="I532" s="51" t="s">
        <v>545</v>
      </c>
      <c r="J532" s="51" t="s">
        <v>545</v>
      </c>
      <c r="K532" s="51" t="s">
        <v>545</v>
      </c>
      <c r="L532" s="68" t="s">
        <v>638</v>
      </c>
      <c r="M532" s="31"/>
      <c r="N532" s="31"/>
      <c r="O532" s="31"/>
    </row>
    <row r="533" spans="1:15" x14ac:dyDescent="0.35">
      <c r="A533" s="51" t="s">
        <v>3536</v>
      </c>
      <c r="B533" s="51" t="s">
        <v>3537</v>
      </c>
      <c r="C533" s="51" t="s">
        <v>3538</v>
      </c>
      <c r="D533" s="51" t="s">
        <v>3539</v>
      </c>
      <c r="E533" s="51" t="s">
        <v>545</v>
      </c>
      <c r="F533" s="51" t="s">
        <v>545</v>
      </c>
      <c r="G533" s="51">
        <v>99.9</v>
      </c>
      <c r="H533" s="51">
        <v>830</v>
      </c>
      <c r="I533" s="51" t="s">
        <v>545</v>
      </c>
      <c r="J533" s="51" t="s">
        <v>545</v>
      </c>
      <c r="K533" s="51" t="s">
        <v>545</v>
      </c>
      <c r="L533" s="68" t="s">
        <v>3540</v>
      </c>
      <c r="M533" s="31"/>
      <c r="N533" s="31"/>
      <c r="O533" s="31"/>
    </row>
    <row r="534" spans="1:15" x14ac:dyDescent="0.35">
      <c r="A534" s="51" t="s">
        <v>3541</v>
      </c>
      <c r="B534" s="51" t="s">
        <v>3542</v>
      </c>
      <c r="C534" s="51" t="s">
        <v>3543</v>
      </c>
      <c r="D534" s="51" t="s">
        <v>3544</v>
      </c>
      <c r="E534" s="51" t="s">
        <v>959</v>
      </c>
      <c r="F534" s="51" t="s">
        <v>960</v>
      </c>
      <c r="G534" s="51">
        <v>100</v>
      </c>
      <c r="H534" s="51">
        <v>1196</v>
      </c>
      <c r="I534" s="51" t="s">
        <v>961</v>
      </c>
      <c r="J534" s="51" t="s">
        <v>962</v>
      </c>
      <c r="K534" s="51" t="s">
        <v>963</v>
      </c>
      <c r="L534" s="68" t="s">
        <v>3545</v>
      </c>
      <c r="M534" s="31"/>
      <c r="N534" s="31"/>
      <c r="O534" s="31"/>
    </row>
    <row r="535" spans="1:15" x14ac:dyDescent="0.35">
      <c r="A535" s="51" t="s">
        <v>3546</v>
      </c>
      <c r="B535" s="51" t="s">
        <v>3547</v>
      </c>
      <c r="C535" s="51" t="s">
        <v>3548</v>
      </c>
      <c r="D535" s="51" t="s">
        <v>3549</v>
      </c>
      <c r="E535" s="51" t="s">
        <v>959</v>
      </c>
      <c r="F535" s="51" t="s">
        <v>960</v>
      </c>
      <c r="G535" s="51">
        <v>100</v>
      </c>
      <c r="H535" s="51">
        <v>1212</v>
      </c>
      <c r="I535" s="51" t="s">
        <v>961</v>
      </c>
      <c r="J535" s="51" t="s">
        <v>962</v>
      </c>
      <c r="K535" s="51" t="s">
        <v>963</v>
      </c>
      <c r="L535" s="68" t="s">
        <v>3550</v>
      </c>
      <c r="M535" s="31"/>
      <c r="N535" s="31"/>
      <c r="O535" s="31"/>
    </row>
    <row r="536" spans="1:15" x14ac:dyDescent="0.35">
      <c r="A536" s="51" t="s">
        <v>3551</v>
      </c>
      <c r="B536" s="51" t="s">
        <v>3552</v>
      </c>
      <c r="C536" s="51" t="s">
        <v>3553</v>
      </c>
      <c r="D536" s="51" t="s">
        <v>3554</v>
      </c>
      <c r="E536" s="51" t="s">
        <v>545</v>
      </c>
      <c r="F536" s="51" t="s">
        <v>648</v>
      </c>
      <c r="G536" s="51">
        <v>100</v>
      </c>
      <c r="H536" s="51">
        <v>137</v>
      </c>
      <c r="I536" s="51" t="s">
        <v>594</v>
      </c>
      <c r="J536" s="51" t="s">
        <v>649</v>
      </c>
      <c r="K536" s="51" t="s">
        <v>650</v>
      </c>
      <c r="L536" s="68" t="s">
        <v>3555</v>
      </c>
      <c r="M536" s="31"/>
      <c r="N536" s="31"/>
      <c r="O536" s="31"/>
    </row>
    <row r="537" spans="1:15" x14ac:dyDescent="0.35">
      <c r="A537" s="51" t="s">
        <v>3556</v>
      </c>
      <c r="B537" s="51" t="s">
        <v>3557</v>
      </c>
      <c r="C537" s="51" t="s">
        <v>3558</v>
      </c>
      <c r="D537" s="51" t="s">
        <v>3559</v>
      </c>
      <c r="E537" s="51" t="s">
        <v>545</v>
      </c>
      <c r="F537" s="51" t="s">
        <v>648</v>
      </c>
      <c r="G537" s="51">
        <v>100</v>
      </c>
      <c r="H537" s="51">
        <v>156</v>
      </c>
      <c r="I537" s="51" t="s">
        <v>594</v>
      </c>
      <c r="J537" s="51" t="s">
        <v>649</v>
      </c>
      <c r="K537" s="51" t="s">
        <v>650</v>
      </c>
      <c r="L537" s="68" t="s">
        <v>3560</v>
      </c>
      <c r="M537" s="31"/>
      <c r="N537" s="31"/>
      <c r="O537" s="31"/>
    </row>
    <row r="538" spans="1:15" x14ac:dyDescent="0.35">
      <c r="A538" s="51" t="s">
        <v>3561</v>
      </c>
      <c r="B538" s="51" t="s">
        <v>3562</v>
      </c>
      <c r="C538" s="51" t="s">
        <v>3563</v>
      </c>
      <c r="D538" s="51" t="s">
        <v>3564</v>
      </c>
      <c r="E538" s="51" t="s">
        <v>545</v>
      </c>
      <c r="F538" s="51" t="s">
        <v>545</v>
      </c>
      <c r="G538" s="51">
        <v>100</v>
      </c>
      <c r="H538" s="51">
        <v>697</v>
      </c>
      <c r="I538" s="51" t="s">
        <v>545</v>
      </c>
      <c r="J538" s="51" t="s">
        <v>545</v>
      </c>
      <c r="K538" s="51" t="s">
        <v>545</v>
      </c>
      <c r="L538" s="68" t="s">
        <v>3565</v>
      </c>
      <c r="M538" s="31"/>
      <c r="N538" s="31"/>
      <c r="O538" s="31"/>
    </row>
    <row r="539" spans="1:15" x14ac:dyDescent="0.35">
      <c r="A539" s="51" t="s">
        <v>3566</v>
      </c>
      <c r="B539" s="51" t="s">
        <v>3567</v>
      </c>
      <c r="C539" s="51" t="s">
        <v>3568</v>
      </c>
      <c r="D539" s="51" t="s">
        <v>3569</v>
      </c>
      <c r="E539" s="51" t="s">
        <v>545</v>
      </c>
      <c r="F539" s="51" t="s">
        <v>545</v>
      </c>
      <c r="G539" s="51">
        <v>100</v>
      </c>
      <c r="H539" s="51">
        <v>243</v>
      </c>
      <c r="I539" s="51" t="s">
        <v>545</v>
      </c>
      <c r="J539" s="51" t="s">
        <v>545</v>
      </c>
      <c r="K539" s="51" t="s">
        <v>545</v>
      </c>
      <c r="L539" s="68" t="s">
        <v>3570</v>
      </c>
      <c r="M539" s="31"/>
      <c r="N539" s="31"/>
      <c r="O539" s="31"/>
    </row>
    <row r="540" spans="1:15" x14ac:dyDescent="0.35">
      <c r="A540" s="51" t="s">
        <v>3571</v>
      </c>
      <c r="B540" s="51" t="s">
        <v>3572</v>
      </c>
      <c r="C540" s="51" t="s">
        <v>3573</v>
      </c>
      <c r="D540" s="51" t="s">
        <v>3574</v>
      </c>
      <c r="E540" s="51" t="s">
        <v>3575</v>
      </c>
      <c r="F540" s="51" t="s">
        <v>545</v>
      </c>
      <c r="G540" s="51">
        <v>99.5</v>
      </c>
      <c r="H540" s="51">
        <v>394</v>
      </c>
      <c r="I540" s="51" t="s">
        <v>585</v>
      </c>
      <c r="J540" s="51" t="s">
        <v>1818</v>
      </c>
      <c r="K540" s="51" t="s">
        <v>3576</v>
      </c>
      <c r="L540" s="68" t="s">
        <v>3577</v>
      </c>
      <c r="M540" s="31"/>
      <c r="N540" s="31"/>
      <c r="O540" s="31"/>
    </row>
    <row r="541" spans="1:15" x14ac:dyDescent="0.35">
      <c r="A541" s="51" t="s">
        <v>3578</v>
      </c>
      <c r="B541" s="51" t="s">
        <v>3579</v>
      </c>
      <c r="C541" s="51" t="s">
        <v>3580</v>
      </c>
      <c r="D541" s="51" t="s">
        <v>3581</v>
      </c>
      <c r="E541" s="51" t="s">
        <v>3582</v>
      </c>
      <c r="F541" s="51" t="s">
        <v>3583</v>
      </c>
      <c r="G541" s="51">
        <v>99.8</v>
      </c>
      <c r="H541" s="51">
        <v>586</v>
      </c>
      <c r="I541" s="51" t="s">
        <v>556</v>
      </c>
      <c r="J541" s="51" t="s">
        <v>3584</v>
      </c>
      <c r="K541" s="51" t="s">
        <v>3585</v>
      </c>
      <c r="L541" s="68" t="s">
        <v>3586</v>
      </c>
      <c r="M541" s="31"/>
      <c r="N541" s="31"/>
      <c r="O541" s="31"/>
    </row>
    <row r="542" spans="1:15" x14ac:dyDescent="0.35">
      <c r="A542" s="51" t="s">
        <v>3587</v>
      </c>
      <c r="B542" s="51" t="s">
        <v>545</v>
      </c>
      <c r="C542" s="51" t="s">
        <v>3588</v>
      </c>
      <c r="D542" s="51" t="s">
        <v>3589</v>
      </c>
      <c r="E542" s="51" t="s">
        <v>545</v>
      </c>
      <c r="F542" s="51" t="s">
        <v>545</v>
      </c>
      <c r="G542" s="51">
        <v>100</v>
      </c>
      <c r="H542" s="51">
        <v>120</v>
      </c>
      <c r="I542" s="51" t="s">
        <v>545</v>
      </c>
      <c r="J542" s="51" t="s">
        <v>545</v>
      </c>
      <c r="K542" s="51" t="s">
        <v>545</v>
      </c>
      <c r="L542" s="68" t="s">
        <v>2477</v>
      </c>
      <c r="M542" s="31"/>
      <c r="N542" s="31"/>
      <c r="O542" s="31"/>
    </row>
    <row r="543" spans="1:15" x14ac:dyDescent="0.35">
      <c r="A543" s="51" t="s">
        <v>3590</v>
      </c>
      <c r="B543" s="51" t="s">
        <v>545</v>
      </c>
      <c r="C543" s="51" t="s">
        <v>3588</v>
      </c>
      <c r="D543" s="51" t="s">
        <v>3589</v>
      </c>
      <c r="E543" s="51" t="s">
        <v>545</v>
      </c>
      <c r="F543" s="51" t="s">
        <v>545</v>
      </c>
      <c r="G543" s="51">
        <v>98.9</v>
      </c>
      <c r="H543" s="51">
        <v>446</v>
      </c>
      <c r="I543" s="51" t="s">
        <v>545</v>
      </c>
      <c r="J543" s="51" t="s">
        <v>545</v>
      </c>
      <c r="K543" s="51" t="s">
        <v>545</v>
      </c>
      <c r="L543" s="68" t="s">
        <v>2477</v>
      </c>
      <c r="M543" s="31"/>
      <c r="N543" s="31"/>
      <c r="O543" s="31"/>
    </row>
    <row r="544" spans="1:15" x14ac:dyDescent="0.35">
      <c r="A544" s="51" t="s">
        <v>3591</v>
      </c>
      <c r="B544" s="51" t="s">
        <v>545</v>
      </c>
      <c r="C544" s="51" t="s">
        <v>3588</v>
      </c>
      <c r="D544" s="51" t="s">
        <v>3589</v>
      </c>
      <c r="E544" s="51" t="s">
        <v>545</v>
      </c>
      <c r="F544" s="51" t="s">
        <v>545</v>
      </c>
      <c r="G544" s="51">
        <v>99.8</v>
      </c>
      <c r="H544" s="51">
        <v>607</v>
      </c>
      <c r="I544" s="51" t="s">
        <v>545</v>
      </c>
      <c r="J544" s="51" t="s">
        <v>545</v>
      </c>
      <c r="K544" s="51" t="s">
        <v>545</v>
      </c>
      <c r="L544" s="68" t="s">
        <v>2477</v>
      </c>
      <c r="M544" s="31"/>
      <c r="N544" s="31"/>
      <c r="O544" s="31"/>
    </row>
    <row r="545" spans="1:15" x14ac:dyDescent="0.35">
      <c r="A545" s="51" t="s">
        <v>3592</v>
      </c>
      <c r="B545" s="51" t="s">
        <v>3593</v>
      </c>
      <c r="C545" s="51" t="s">
        <v>3594</v>
      </c>
      <c r="D545" s="51" t="s">
        <v>3595</v>
      </c>
      <c r="E545" s="51" t="s">
        <v>545</v>
      </c>
      <c r="F545" s="51" t="s">
        <v>545</v>
      </c>
      <c r="G545" s="51">
        <v>99.5</v>
      </c>
      <c r="H545" s="51">
        <v>185</v>
      </c>
      <c r="I545" s="51" t="s">
        <v>545</v>
      </c>
      <c r="J545" s="51" t="s">
        <v>545</v>
      </c>
      <c r="K545" s="51" t="s">
        <v>545</v>
      </c>
      <c r="L545" s="68" t="s">
        <v>550</v>
      </c>
      <c r="M545" s="31"/>
      <c r="N545" s="31"/>
      <c r="O545" s="31"/>
    </row>
    <row r="546" spans="1:15" x14ac:dyDescent="0.35">
      <c r="A546" s="51" t="s">
        <v>3596</v>
      </c>
      <c r="B546" s="51" t="s">
        <v>3597</v>
      </c>
      <c r="C546" s="51" t="s">
        <v>3598</v>
      </c>
      <c r="D546" s="51" t="s">
        <v>3599</v>
      </c>
      <c r="E546" s="51" t="s">
        <v>545</v>
      </c>
      <c r="F546" s="51" t="s">
        <v>3600</v>
      </c>
      <c r="G546" s="51">
        <v>100</v>
      </c>
      <c r="H546" s="51">
        <v>279</v>
      </c>
      <c r="I546" s="51" t="s">
        <v>545</v>
      </c>
      <c r="J546" s="51" t="s">
        <v>545</v>
      </c>
      <c r="K546" s="51" t="s">
        <v>545</v>
      </c>
      <c r="L546" s="68" t="s">
        <v>3601</v>
      </c>
      <c r="M546" s="31"/>
      <c r="N546" s="31"/>
      <c r="O546" s="31"/>
    </row>
    <row r="547" spans="1:15" x14ac:dyDescent="0.35">
      <c r="A547" s="51" t="s">
        <v>3602</v>
      </c>
      <c r="B547" s="51" t="s">
        <v>3603</v>
      </c>
      <c r="C547" s="51" t="s">
        <v>3604</v>
      </c>
      <c r="D547" s="51" t="s">
        <v>3605</v>
      </c>
      <c r="E547" s="51" t="s">
        <v>3606</v>
      </c>
      <c r="F547" s="51" t="s">
        <v>744</v>
      </c>
      <c r="G547" s="51">
        <v>100</v>
      </c>
      <c r="H547" s="51">
        <v>339</v>
      </c>
      <c r="I547" s="51" t="s">
        <v>594</v>
      </c>
      <c r="J547" s="51" t="s">
        <v>649</v>
      </c>
      <c r="K547" s="51" t="s">
        <v>745</v>
      </c>
      <c r="L547" s="68" t="s">
        <v>3607</v>
      </c>
      <c r="M547" s="31"/>
      <c r="N547" s="31"/>
      <c r="O547" s="31"/>
    </row>
    <row r="548" spans="1:15" x14ac:dyDescent="0.35">
      <c r="A548" s="51" t="s">
        <v>3608</v>
      </c>
      <c r="B548" s="51" t="s">
        <v>3609</v>
      </c>
      <c r="C548" s="51" t="s">
        <v>3610</v>
      </c>
      <c r="D548" s="51" t="s">
        <v>3611</v>
      </c>
      <c r="E548" s="51" t="s">
        <v>3612</v>
      </c>
      <c r="F548" s="51" t="s">
        <v>545</v>
      </c>
      <c r="G548" s="51">
        <v>99.7</v>
      </c>
      <c r="H548" s="51">
        <v>303</v>
      </c>
      <c r="I548" s="51" t="s">
        <v>608</v>
      </c>
      <c r="J548" s="51" t="s">
        <v>707</v>
      </c>
      <c r="K548" s="51" t="s">
        <v>953</v>
      </c>
      <c r="L548" s="68" t="s">
        <v>3613</v>
      </c>
      <c r="M548" s="31"/>
      <c r="N548" s="31"/>
      <c r="O548" s="31"/>
    </row>
    <row r="549" spans="1:15" x14ac:dyDescent="0.35">
      <c r="A549" s="51" t="s">
        <v>3614</v>
      </c>
      <c r="B549" s="51" t="s">
        <v>545</v>
      </c>
      <c r="C549" s="51" t="s">
        <v>1468</v>
      </c>
      <c r="D549" s="51" t="s">
        <v>1469</v>
      </c>
      <c r="E549" s="51" t="s">
        <v>545</v>
      </c>
      <c r="F549" s="51" t="s">
        <v>1470</v>
      </c>
      <c r="G549" s="51">
        <v>100</v>
      </c>
      <c r="H549" s="51">
        <v>241</v>
      </c>
      <c r="I549" s="51" t="s">
        <v>545</v>
      </c>
      <c r="J549" s="51" t="s">
        <v>545</v>
      </c>
      <c r="K549" s="51" t="s">
        <v>545</v>
      </c>
      <c r="L549" s="68" t="s">
        <v>3615</v>
      </c>
      <c r="M549" s="31"/>
      <c r="N549" s="31"/>
      <c r="O549" s="31"/>
    </row>
    <row r="550" spans="1:15" x14ac:dyDescent="0.35">
      <c r="A550" s="51" t="s">
        <v>3616</v>
      </c>
      <c r="B550" s="51" t="s">
        <v>545</v>
      </c>
      <c r="C550" s="51" t="s">
        <v>1472</v>
      </c>
      <c r="D550" s="51" t="s">
        <v>1473</v>
      </c>
      <c r="E550" s="51" t="s">
        <v>545</v>
      </c>
      <c r="F550" s="51" t="s">
        <v>1470</v>
      </c>
      <c r="G550" s="51">
        <v>100</v>
      </c>
      <c r="H550" s="51">
        <v>370</v>
      </c>
      <c r="I550" s="51" t="s">
        <v>545</v>
      </c>
      <c r="J550" s="51" t="s">
        <v>545</v>
      </c>
      <c r="K550" s="51" t="s">
        <v>545</v>
      </c>
      <c r="L550" s="68" t="s">
        <v>3617</v>
      </c>
      <c r="M550" s="31"/>
      <c r="N550" s="31"/>
      <c r="O550" s="31"/>
    </row>
    <row r="551" spans="1:15" x14ac:dyDescent="0.35">
      <c r="A551" s="51" t="s">
        <v>3618</v>
      </c>
      <c r="B551" s="51" t="s">
        <v>3619</v>
      </c>
      <c r="C551" s="51" t="s">
        <v>3620</v>
      </c>
      <c r="D551" s="51" t="s">
        <v>3621</v>
      </c>
      <c r="E551" s="51" t="s">
        <v>3622</v>
      </c>
      <c r="F551" s="51" t="s">
        <v>545</v>
      </c>
      <c r="G551" s="51">
        <v>100</v>
      </c>
      <c r="H551" s="51">
        <v>421</v>
      </c>
      <c r="I551" s="51" t="s">
        <v>608</v>
      </c>
      <c r="J551" s="51" t="s">
        <v>609</v>
      </c>
      <c r="K551" s="51" t="s">
        <v>610</v>
      </c>
      <c r="L551" s="68" t="s">
        <v>3623</v>
      </c>
      <c r="M551" s="31"/>
      <c r="N551" s="31"/>
      <c r="O551" s="31"/>
    </row>
    <row r="552" spans="1:15" x14ac:dyDescent="0.35">
      <c r="A552" s="51" t="s">
        <v>3624</v>
      </c>
      <c r="B552" s="51" t="s">
        <v>3625</v>
      </c>
      <c r="C552" s="51" t="s">
        <v>3626</v>
      </c>
      <c r="D552" s="51" t="s">
        <v>3627</v>
      </c>
      <c r="E552" s="51" t="s">
        <v>3628</v>
      </c>
      <c r="F552" s="51" t="s">
        <v>744</v>
      </c>
      <c r="G552" s="51">
        <v>100</v>
      </c>
      <c r="H552" s="51">
        <v>675</v>
      </c>
      <c r="I552" s="51" t="s">
        <v>984</v>
      </c>
      <c r="J552" s="51" t="s">
        <v>3142</v>
      </c>
      <c r="K552" s="51" t="s">
        <v>3143</v>
      </c>
      <c r="L552" s="68" t="s">
        <v>3629</v>
      </c>
      <c r="M552" s="31"/>
      <c r="N552" s="31"/>
      <c r="O552" s="31"/>
    </row>
    <row r="553" spans="1:15" x14ac:dyDescent="0.35">
      <c r="A553" s="51" t="s">
        <v>3630</v>
      </c>
      <c r="B553" s="51" t="s">
        <v>3631</v>
      </c>
      <c r="C553" s="51" t="s">
        <v>3632</v>
      </c>
      <c r="D553" s="51" t="s">
        <v>3633</v>
      </c>
      <c r="E553" s="51" t="s">
        <v>545</v>
      </c>
      <c r="F553" s="51" t="s">
        <v>545</v>
      </c>
      <c r="G553" s="51">
        <v>100</v>
      </c>
      <c r="H553" s="51">
        <v>256</v>
      </c>
      <c r="I553" s="51" t="s">
        <v>545</v>
      </c>
      <c r="J553" s="51" t="s">
        <v>545</v>
      </c>
      <c r="K553" s="51" t="s">
        <v>545</v>
      </c>
      <c r="L553" s="68" t="s">
        <v>3634</v>
      </c>
      <c r="M553" s="31"/>
      <c r="N553" s="31"/>
      <c r="O553" s="31"/>
    </row>
    <row r="554" spans="1:15" x14ac:dyDescent="0.35">
      <c r="A554" s="51" t="s">
        <v>3635</v>
      </c>
      <c r="B554" s="51" t="s">
        <v>3636</v>
      </c>
      <c r="C554" s="51" t="s">
        <v>3637</v>
      </c>
      <c r="D554" s="51" t="s">
        <v>3638</v>
      </c>
      <c r="E554" s="51" t="s">
        <v>3639</v>
      </c>
      <c r="F554" s="51" t="s">
        <v>545</v>
      </c>
      <c r="G554" s="51">
        <v>100</v>
      </c>
      <c r="H554" s="51">
        <v>185</v>
      </c>
      <c r="I554" s="51" t="s">
        <v>545</v>
      </c>
      <c r="J554" s="51" t="s">
        <v>545</v>
      </c>
      <c r="K554" s="51" t="s">
        <v>545</v>
      </c>
      <c r="L554" s="68" t="s">
        <v>3640</v>
      </c>
      <c r="M554" s="31"/>
      <c r="N554" s="31"/>
      <c r="O554" s="31"/>
    </row>
    <row r="555" spans="1:15" x14ac:dyDescent="0.35">
      <c r="A555" s="51" t="s">
        <v>3641</v>
      </c>
      <c r="B555" s="51" t="s">
        <v>3642</v>
      </c>
      <c r="C555" s="51" t="s">
        <v>3643</v>
      </c>
      <c r="D555" s="51" t="s">
        <v>3644</v>
      </c>
      <c r="E555" s="51" t="s">
        <v>3645</v>
      </c>
      <c r="F555" s="51" t="s">
        <v>545</v>
      </c>
      <c r="G555" s="51">
        <v>100</v>
      </c>
      <c r="H555" s="51">
        <v>296</v>
      </c>
      <c r="I555" s="51" t="s">
        <v>545</v>
      </c>
      <c r="J555" s="51" t="s">
        <v>545</v>
      </c>
      <c r="K555" s="51" t="s">
        <v>545</v>
      </c>
      <c r="L555" s="68" t="s">
        <v>3646</v>
      </c>
      <c r="M555" s="31"/>
      <c r="N555" s="31"/>
      <c r="O555" s="31"/>
    </row>
    <row r="556" spans="1:15" x14ac:dyDescent="0.35">
      <c r="A556" s="51" t="s">
        <v>3647</v>
      </c>
      <c r="B556" s="51" t="s">
        <v>619</v>
      </c>
      <c r="C556" s="51" t="s">
        <v>620</v>
      </c>
      <c r="D556" s="51" t="s">
        <v>621</v>
      </c>
      <c r="E556" s="51" t="s">
        <v>545</v>
      </c>
      <c r="F556" s="51" t="s">
        <v>545</v>
      </c>
      <c r="G556" s="51">
        <v>98.1</v>
      </c>
      <c r="H556" s="51">
        <v>156</v>
      </c>
      <c r="I556" s="51" t="s">
        <v>545</v>
      </c>
      <c r="J556" s="51" t="s">
        <v>545</v>
      </c>
      <c r="K556" s="51" t="s">
        <v>545</v>
      </c>
      <c r="L556" s="68" t="s">
        <v>3648</v>
      </c>
      <c r="M556" s="31"/>
      <c r="N556" s="31"/>
      <c r="O556" s="31"/>
    </row>
    <row r="557" spans="1:15" x14ac:dyDescent="0.35">
      <c r="A557" s="51" t="s">
        <v>3649</v>
      </c>
      <c r="B557" s="51" t="s">
        <v>3650</v>
      </c>
      <c r="C557" s="51" t="s">
        <v>3651</v>
      </c>
      <c r="D557" s="51" t="s">
        <v>3652</v>
      </c>
      <c r="E557" s="51" t="s">
        <v>3653</v>
      </c>
      <c r="F557" s="51" t="s">
        <v>3583</v>
      </c>
      <c r="G557" s="51">
        <v>99.7</v>
      </c>
      <c r="H557" s="51">
        <v>289</v>
      </c>
      <c r="I557" s="51" t="s">
        <v>608</v>
      </c>
      <c r="J557" s="51" t="s">
        <v>609</v>
      </c>
      <c r="K557" s="51" t="s">
        <v>610</v>
      </c>
      <c r="L557" s="68" t="s">
        <v>3654</v>
      </c>
      <c r="M557" s="31"/>
      <c r="N557" s="31"/>
      <c r="O557" s="31"/>
    </row>
    <row r="558" spans="1:15" x14ac:dyDescent="0.35">
      <c r="A558" s="51" t="s">
        <v>3655</v>
      </c>
      <c r="B558" s="51" t="s">
        <v>3656</v>
      </c>
      <c r="C558" s="51" t="s">
        <v>3657</v>
      </c>
      <c r="D558" s="51" t="s">
        <v>3658</v>
      </c>
      <c r="E558" s="51" t="s">
        <v>545</v>
      </c>
      <c r="F558" s="51" t="s">
        <v>545</v>
      </c>
      <c r="G558" s="51">
        <v>100</v>
      </c>
      <c r="H558" s="51">
        <v>435</v>
      </c>
      <c r="I558" s="51" t="s">
        <v>545</v>
      </c>
      <c r="J558" s="51" t="s">
        <v>545</v>
      </c>
      <c r="K558" s="51" t="s">
        <v>545</v>
      </c>
      <c r="L558" s="68" t="s">
        <v>3659</v>
      </c>
      <c r="M558" s="31"/>
      <c r="N558" s="31"/>
      <c r="O558" s="31"/>
    </row>
    <row r="559" spans="1:15" x14ac:dyDescent="0.35">
      <c r="A559" s="51" t="s">
        <v>3660</v>
      </c>
      <c r="B559" s="51" t="s">
        <v>3661</v>
      </c>
      <c r="C559" s="51" t="s">
        <v>3662</v>
      </c>
      <c r="D559" s="51" t="s">
        <v>3663</v>
      </c>
      <c r="E559" s="51" t="s">
        <v>3664</v>
      </c>
      <c r="F559" s="51" t="s">
        <v>3665</v>
      </c>
      <c r="G559" s="51">
        <v>99.8</v>
      </c>
      <c r="H559" s="51">
        <v>460</v>
      </c>
      <c r="I559" s="51" t="s">
        <v>585</v>
      </c>
      <c r="J559" s="51" t="s">
        <v>3666</v>
      </c>
      <c r="K559" s="51" t="s">
        <v>3667</v>
      </c>
      <c r="L559" s="68" t="s">
        <v>3668</v>
      </c>
      <c r="M559" s="31"/>
      <c r="N559" s="31"/>
      <c r="O559" s="31"/>
    </row>
    <row r="560" spans="1:15" x14ac:dyDescent="0.35">
      <c r="A560" s="51" t="s">
        <v>3669</v>
      </c>
      <c r="B560" s="51" t="s">
        <v>3670</v>
      </c>
      <c r="C560" s="51" t="s">
        <v>3671</v>
      </c>
      <c r="D560" s="51" t="s">
        <v>3672</v>
      </c>
      <c r="E560" s="51" t="s">
        <v>3673</v>
      </c>
      <c r="F560" s="51" t="s">
        <v>3665</v>
      </c>
      <c r="G560" s="51">
        <v>100</v>
      </c>
      <c r="H560" s="51">
        <v>403</v>
      </c>
      <c r="I560" s="51" t="s">
        <v>3674</v>
      </c>
      <c r="J560" s="51" t="s">
        <v>3675</v>
      </c>
      <c r="K560" s="51" t="s">
        <v>3676</v>
      </c>
      <c r="L560" s="68" t="s">
        <v>3677</v>
      </c>
      <c r="M560" s="31"/>
      <c r="N560" s="31"/>
      <c r="O560" s="31"/>
    </row>
    <row r="561" spans="1:15" x14ac:dyDescent="0.35">
      <c r="A561" s="51" t="s">
        <v>3678</v>
      </c>
      <c r="B561" s="51" t="s">
        <v>1609</v>
      </c>
      <c r="C561" s="51" t="s">
        <v>1610</v>
      </c>
      <c r="D561" s="51" t="s">
        <v>1611</v>
      </c>
      <c r="E561" s="51" t="s">
        <v>545</v>
      </c>
      <c r="F561" s="51" t="s">
        <v>1612</v>
      </c>
      <c r="G561" s="51">
        <v>100</v>
      </c>
      <c r="H561" s="51">
        <v>391</v>
      </c>
      <c r="I561" s="51" t="s">
        <v>556</v>
      </c>
      <c r="J561" s="51" t="s">
        <v>1613</v>
      </c>
      <c r="K561" s="51" t="s">
        <v>1614</v>
      </c>
      <c r="L561" s="68" t="s">
        <v>2977</v>
      </c>
      <c r="M561" s="31"/>
      <c r="N561" s="31"/>
      <c r="O561" s="31"/>
    </row>
    <row r="562" spans="1:15" x14ac:dyDescent="0.35">
      <c r="A562" s="51" t="s">
        <v>3679</v>
      </c>
      <c r="B562" s="51" t="s">
        <v>2917</v>
      </c>
      <c r="C562" s="51" t="s">
        <v>2918</v>
      </c>
      <c r="D562" s="51" t="s">
        <v>2919</v>
      </c>
      <c r="E562" s="51" t="s">
        <v>2920</v>
      </c>
      <c r="F562" s="51" t="s">
        <v>545</v>
      </c>
      <c r="G562" s="51">
        <v>100</v>
      </c>
      <c r="H562" s="51">
        <v>329</v>
      </c>
      <c r="I562" s="51" t="s">
        <v>608</v>
      </c>
      <c r="J562" s="51" t="s">
        <v>2249</v>
      </c>
      <c r="K562" s="51" t="s">
        <v>2921</v>
      </c>
      <c r="L562" s="68" t="s">
        <v>3680</v>
      </c>
      <c r="M562" s="31"/>
      <c r="N562" s="31"/>
      <c r="O562" s="31"/>
    </row>
    <row r="563" spans="1:15" x14ac:dyDescent="0.35">
      <c r="A563" s="51" t="s">
        <v>3681</v>
      </c>
      <c r="B563" s="51" t="s">
        <v>545</v>
      </c>
      <c r="C563" s="51" t="s">
        <v>2915</v>
      </c>
      <c r="D563" s="51" t="s">
        <v>637</v>
      </c>
      <c r="E563" s="51" t="s">
        <v>545</v>
      </c>
      <c r="F563" s="51" t="s">
        <v>545</v>
      </c>
      <c r="G563" s="51">
        <v>100</v>
      </c>
      <c r="H563" s="51">
        <v>349</v>
      </c>
      <c r="I563" s="51" t="s">
        <v>545</v>
      </c>
      <c r="J563" s="51" t="s">
        <v>545</v>
      </c>
      <c r="K563" s="51" t="s">
        <v>545</v>
      </c>
      <c r="L563" s="68" t="s">
        <v>550</v>
      </c>
      <c r="M563" s="31"/>
      <c r="N563" s="31"/>
      <c r="O563" s="31"/>
    </row>
    <row r="564" spans="1:15" x14ac:dyDescent="0.35">
      <c r="A564" s="51" t="s">
        <v>3682</v>
      </c>
      <c r="B564" s="51" t="s">
        <v>3683</v>
      </c>
      <c r="C564" s="51" t="s">
        <v>3684</v>
      </c>
      <c r="D564" s="51" t="s">
        <v>3685</v>
      </c>
      <c r="E564" s="51" t="s">
        <v>3686</v>
      </c>
      <c r="F564" s="51" t="s">
        <v>1127</v>
      </c>
      <c r="G564" s="51">
        <v>99.7</v>
      </c>
      <c r="H564" s="51">
        <v>363</v>
      </c>
      <c r="I564" s="51" t="s">
        <v>1904</v>
      </c>
      <c r="J564" s="51" t="s">
        <v>1905</v>
      </c>
      <c r="K564" s="51" t="s">
        <v>1906</v>
      </c>
      <c r="L564" s="68" t="s">
        <v>3687</v>
      </c>
      <c r="M564" s="31"/>
      <c r="N564" s="31"/>
      <c r="O564" s="31"/>
    </row>
    <row r="565" spans="1:15" x14ac:dyDescent="0.35">
      <c r="A565" s="51" t="s">
        <v>3688</v>
      </c>
      <c r="B565" s="51" t="s">
        <v>3689</v>
      </c>
      <c r="C565" s="51" t="s">
        <v>3690</v>
      </c>
      <c r="D565" s="51" t="s">
        <v>3691</v>
      </c>
      <c r="E565" s="51" t="s">
        <v>545</v>
      </c>
      <c r="F565" s="51" t="s">
        <v>545</v>
      </c>
      <c r="G565" s="51">
        <v>99.3</v>
      </c>
      <c r="H565" s="51">
        <v>279</v>
      </c>
      <c r="I565" s="51" t="s">
        <v>545</v>
      </c>
      <c r="J565" s="51" t="s">
        <v>545</v>
      </c>
      <c r="K565" s="51" t="s">
        <v>545</v>
      </c>
      <c r="L565" s="68" t="s">
        <v>3692</v>
      </c>
      <c r="M565" s="31"/>
      <c r="N565" s="31"/>
      <c r="O565" s="31"/>
    </row>
    <row r="566" spans="1:15" ht="25.75" x14ac:dyDescent="0.35">
      <c r="A566" s="51" t="s">
        <v>3693</v>
      </c>
      <c r="B566" s="51" t="s">
        <v>3694</v>
      </c>
      <c r="C566" s="51" t="s">
        <v>3695</v>
      </c>
      <c r="D566" s="51" t="s">
        <v>3696</v>
      </c>
      <c r="E566" s="51" t="s">
        <v>3697</v>
      </c>
      <c r="F566" s="51" t="s">
        <v>3698</v>
      </c>
      <c r="G566" s="51">
        <v>99.8</v>
      </c>
      <c r="H566" s="51">
        <v>469</v>
      </c>
      <c r="I566" s="51" t="s">
        <v>608</v>
      </c>
      <c r="J566" s="51" t="s">
        <v>2249</v>
      </c>
      <c r="K566" s="51" t="s">
        <v>2250</v>
      </c>
      <c r="L566" s="68" t="s">
        <v>3699</v>
      </c>
      <c r="M566" s="31"/>
      <c r="N566" s="31"/>
      <c r="O566" s="31"/>
    </row>
    <row r="567" spans="1:15" x14ac:dyDescent="0.35">
      <c r="A567" s="51" t="s">
        <v>3700</v>
      </c>
      <c r="B567" s="51" t="s">
        <v>3701</v>
      </c>
      <c r="C567" s="51" t="s">
        <v>3702</v>
      </c>
      <c r="D567" s="51" t="s">
        <v>3703</v>
      </c>
      <c r="E567" s="51" t="s">
        <v>3704</v>
      </c>
      <c r="F567" s="51" t="s">
        <v>3705</v>
      </c>
      <c r="G567" s="51">
        <v>100</v>
      </c>
      <c r="H567" s="51">
        <v>325</v>
      </c>
      <c r="I567" s="51" t="s">
        <v>565</v>
      </c>
      <c r="J567" s="51" t="s">
        <v>3706</v>
      </c>
      <c r="K567" s="51" t="s">
        <v>3707</v>
      </c>
      <c r="L567" s="68" t="s">
        <v>3708</v>
      </c>
      <c r="M567" s="31"/>
      <c r="N567" s="31"/>
      <c r="O567" s="31"/>
    </row>
    <row r="568" spans="1:15" x14ac:dyDescent="0.35">
      <c r="A568" s="51" t="s">
        <v>3709</v>
      </c>
      <c r="B568" s="51" t="s">
        <v>3710</v>
      </c>
      <c r="C568" s="51" t="s">
        <v>3711</v>
      </c>
      <c r="D568" s="51" t="s">
        <v>3712</v>
      </c>
      <c r="E568" s="51" t="s">
        <v>545</v>
      </c>
      <c r="F568" s="51" t="s">
        <v>545</v>
      </c>
      <c r="G568" s="51">
        <v>100</v>
      </c>
      <c r="H568" s="51">
        <v>166</v>
      </c>
      <c r="I568" s="51" t="s">
        <v>545</v>
      </c>
      <c r="J568" s="51" t="s">
        <v>545</v>
      </c>
      <c r="K568" s="51" t="s">
        <v>545</v>
      </c>
      <c r="L568" s="68" t="s">
        <v>3713</v>
      </c>
      <c r="M568" s="31"/>
      <c r="N568" s="31"/>
      <c r="O568" s="31"/>
    </row>
    <row r="569" spans="1:15" ht="25.75" x14ac:dyDescent="0.35">
      <c r="A569" s="51" t="s">
        <v>3714</v>
      </c>
      <c r="B569" s="51" t="s">
        <v>3715</v>
      </c>
      <c r="C569" s="51" t="s">
        <v>3716</v>
      </c>
      <c r="D569" s="51" t="s">
        <v>3717</v>
      </c>
      <c r="E569" s="51" t="s">
        <v>3718</v>
      </c>
      <c r="F569" s="51" t="s">
        <v>545</v>
      </c>
      <c r="G569" s="51">
        <v>100</v>
      </c>
      <c r="H569" s="51">
        <v>321</v>
      </c>
      <c r="I569" s="51" t="s">
        <v>608</v>
      </c>
      <c r="J569" s="51" t="s">
        <v>656</v>
      </c>
      <c r="K569" s="51" t="s">
        <v>3719</v>
      </c>
      <c r="L569" s="68" t="s">
        <v>3720</v>
      </c>
      <c r="M569" s="31"/>
      <c r="N569" s="31"/>
      <c r="O569" s="31"/>
    </row>
    <row r="570" spans="1:15" x14ac:dyDescent="0.35">
      <c r="A570" s="51" t="s">
        <v>3721</v>
      </c>
      <c r="B570" s="51" t="s">
        <v>545</v>
      </c>
      <c r="C570" s="51" t="s">
        <v>3722</v>
      </c>
      <c r="D570" s="51" t="s">
        <v>3723</v>
      </c>
      <c r="E570" s="51" t="s">
        <v>545</v>
      </c>
      <c r="F570" s="51" t="s">
        <v>3724</v>
      </c>
      <c r="G570" s="51">
        <v>100</v>
      </c>
      <c r="H570" s="51">
        <v>288</v>
      </c>
      <c r="I570" s="51" t="s">
        <v>545</v>
      </c>
      <c r="J570" s="51" t="s">
        <v>545</v>
      </c>
      <c r="K570" s="51" t="s">
        <v>545</v>
      </c>
      <c r="L570" s="68" t="s">
        <v>3725</v>
      </c>
      <c r="M570" s="31"/>
      <c r="N570" s="31"/>
      <c r="O570" s="31"/>
    </row>
    <row r="571" spans="1:15" x14ac:dyDescent="0.35">
      <c r="A571" s="51" t="s">
        <v>3726</v>
      </c>
      <c r="B571" s="51" t="s">
        <v>545</v>
      </c>
      <c r="C571" s="51" t="s">
        <v>3727</v>
      </c>
      <c r="D571" s="51" t="s">
        <v>3728</v>
      </c>
      <c r="E571" s="51" t="s">
        <v>545</v>
      </c>
      <c r="F571" s="51" t="s">
        <v>3724</v>
      </c>
      <c r="G571" s="51">
        <v>100</v>
      </c>
      <c r="H571" s="51">
        <v>222</v>
      </c>
      <c r="I571" s="51" t="s">
        <v>545</v>
      </c>
      <c r="J571" s="51" t="s">
        <v>545</v>
      </c>
      <c r="K571" s="51" t="s">
        <v>545</v>
      </c>
      <c r="L571" s="68" t="s">
        <v>1413</v>
      </c>
      <c r="M571" s="31"/>
      <c r="N571" s="31"/>
      <c r="O571" s="31"/>
    </row>
    <row r="572" spans="1:15" x14ac:dyDescent="0.35">
      <c r="A572" s="51" t="s">
        <v>3729</v>
      </c>
      <c r="B572" s="51" t="s">
        <v>545</v>
      </c>
      <c r="C572" s="51" t="s">
        <v>3730</v>
      </c>
      <c r="D572" s="51" t="s">
        <v>3731</v>
      </c>
      <c r="E572" s="51" t="s">
        <v>545</v>
      </c>
      <c r="F572" s="51" t="s">
        <v>3724</v>
      </c>
      <c r="G572" s="51">
        <v>100</v>
      </c>
      <c r="H572" s="51">
        <v>260</v>
      </c>
      <c r="I572" s="51" t="s">
        <v>545</v>
      </c>
      <c r="J572" s="51" t="s">
        <v>545</v>
      </c>
      <c r="K572" s="51" t="s">
        <v>545</v>
      </c>
      <c r="L572" s="68" t="s">
        <v>2878</v>
      </c>
      <c r="M572" s="31"/>
      <c r="N572" s="31"/>
      <c r="O572" s="31"/>
    </row>
    <row r="573" spans="1:15" ht="25.75" x14ac:dyDescent="0.35">
      <c r="A573" s="51" t="s">
        <v>3732</v>
      </c>
      <c r="B573" s="51" t="s">
        <v>3733</v>
      </c>
      <c r="C573" s="51" t="s">
        <v>3734</v>
      </c>
      <c r="D573" s="51" t="s">
        <v>3735</v>
      </c>
      <c r="E573" s="51" t="s">
        <v>3736</v>
      </c>
      <c r="F573" s="51" t="s">
        <v>3737</v>
      </c>
      <c r="G573" s="51">
        <v>100</v>
      </c>
      <c r="H573" s="51">
        <v>264</v>
      </c>
      <c r="I573" s="51" t="s">
        <v>608</v>
      </c>
      <c r="J573" s="51" t="s">
        <v>656</v>
      </c>
      <c r="K573" s="51" t="s">
        <v>1011</v>
      </c>
      <c r="L573" s="68" t="s">
        <v>3738</v>
      </c>
      <c r="M573" s="31"/>
      <c r="N573" s="31"/>
      <c r="O573" s="31"/>
    </row>
    <row r="574" spans="1:15" x14ac:dyDescent="0.35">
      <c r="A574" s="51" t="s">
        <v>3739</v>
      </c>
      <c r="B574" s="51" t="s">
        <v>545</v>
      </c>
      <c r="C574" s="51" t="s">
        <v>1495</v>
      </c>
      <c r="D574" s="51" t="s">
        <v>637</v>
      </c>
      <c r="E574" s="51" t="s">
        <v>545</v>
      </c>
      <c r="F574" s="51" t="s">
        <v>545</v>
      </c>
      <c r="G574" s="51">
        <v>100</v>
      </c>
      <c r="H574" s="51">
        <v>218</v>
      </c>
      <c r="I574" s="51" t="s">
        <v>545</v>
      </c>
      <c r="J574" s="51" t="s">
        <v>545</v>
      </c>
      <c r="K574" s="51" t="s">
        <v>545</v>
      </c>
      <c r="L574" s="68" t="s">
        <v>3740</v>
      </c>
      <c r="M574" s="31"/>
      <c r="N574" s="31"/>
      <c r="O574" s="31"/>
    </row>
    <row r="575" spans="1:15" x14ac:dyDescent="0.35">
      <c r="A575" s="51" t="s">
        <v>3741</v>
      </c>
      <c r="B575" s="51" t="s">
        <v>545</v>
      </c>
      <c r="C575" s="51" t="s">
        <v>2467</v>
      </c>
      <c r="D575" s="51" t="s">
        <v>637</v>
      </c>
      <c r="E575" s="51" t="s">
        <v>545</v>
      </c>
      <c r="F575" s="51" t="s">
        <v>545</v>
      </c>
      <c r="G575" s="51">
        <v>100</v>
      </c>
      <c r="H575" s="51">
        <v>213</v>
      </c>
      <c r="I575" s="51" t="s">
        <v>545</v>
      </c>
      <c r="J575" s="51" t="s">
        <v>545</v>
      </c>
      <c r="K575" s="51" t="s">
        <v>545</v>
      </c>
      <c r="L575" s="68" t="s">
        <v>2468</v>
      </c>
      <c r="M575" s="31"/>
      <c r="N575" s="31"/>
      <c r="O575" s="31"/>
    </row>
    <row r="576" spans="1:15" x14ac:dyDescent="0.35">
      <c r="A576" s="51" t="s">
        <v>3742</v>
      </c>
      <c r="B576" s="51" t="s">
        <v>3743</v>
      </c>
      <c r="C576" s="51" t="s">
        <v>3744</v>
      </c>
      <c r="D576" s="51" t="s">
        <v>3745</v>
      </c>
      <c r="E576" s="51" t="s">
        <v>3746</v>
      </c>
      <c r="F576" s="51" t="s">
        <v>3747</v>
      </c>
      <c r="G576" s="51">
        <v>95.8</v>
      </c>
      <c r="H576" s="51">
        <v>289</v>
      </c>
      <c r="I576" s="51" t="s">
        <v>585</v>
      </c>
      <c r="J576" s="51" t="s">
        <v>3748</v>
      </c>
      <c r="K576" s="51" t="s">
        <v>3749</v>
      </c>
      <c r="L576" s="68" t="s">
        <v>3750</v>
      </c>
      <c r="M576" s="31"/>
      <c r="N576" s="31"/>
      <c r="O576" s="31"/>
    </row>
    <row r="577" spans="1:15" x14ac:dyDescent="0.35">
      <c r="A577" s="51" t="s">
        <v>3751</v>
      </c>
      <c r="B577" s="51" t="s">
        <v>3752</v>
      </c>
      <c r="C577" s="51" t="s">
        <v>3753</v>
      </c>
      <c r="D577" s="51" t="s">
        <v>3754</v>
      </c>
      <c r="E577" s="51" t="s">
        <v>3755</v>
      </c>
      <c r="F577" s="51" t="s">
        <v>3747</v>
      </c>
      <c r="G577" s="51">
        <v>100</v>
      </c>
      <c r="H577" s="51">
        <v>193</v>
      </c>
      <c r="I577" s="51" t="s">
        <v>556</v>
      </c>
      <c r="J577" s="51" t="s">
        <v>3756</v>
      </c>
      <c r="K577" s="51" t="s">
        <v>3757</v>
      </c>
      <c r="L577" s="68" t="s">
        <v>3758</v>
      </c>
      <c r="M577" s="31"/>
      <c r="N577" s="31"/>
      <c r="O577" s="31"/>
    </row>
    <row r="578" spans="1:15" x14ac:dyDescent="0.35">
      <c r="A578" s="51" t="s">
        <v>3759</v>
      </c>
      <c r="B578" s="51" t="s">
        <v>3760</v>
      </c>
      <c r="C578" s="51" t="s">
        <v>3761</v>
      </c>
      <c r="D578" s="51" t="s">
        <v>3762</v>
      </c>
      <c r="E578" s="51" t="s">
        <v>3763</v>
      </c>
      <c r="F578" s="51" t="s">
        <v>3747</v>
      </c>
      <c r="G578" s="51">
        <v>100</v>
      </c>
      <c r="H578" s="51">
        <v>343</v>
      </c>
      <c r="I578" s="51" t="s">
        <v>565</v>
      </c>
      <c r="J578" s="51" t="s">
        <v>3764</v>
      </c>
      <c r="K578" s="51" t="s">
        <v>3765</v>
      </c>
      <c r="L578" s="68" t="s">
        <v>3766</v>
      </c>
      <c r="M578" s="31"/>
      <c r="N578" s="31"/>
      <c r="O578" s="31"/>
    </row>
    <row r="579" spans="1:15" x14ac:dyDescent="0.35">
      <c r="A579" s="51" t="s">
        <v>3767</v>
      </c>
      <c r="B579" s="51" t="s">
        <v>3768</v>
      </c>
      <c r="C579" s="51" t="s">
        <v>3769</v>
      </c>
      <c r="D579" s="51" t="s">
        <v>3770</v>
      </c>
      <c r="E579" s="51" t="s">
        <v>3771</v>
      </c>
      <c r="F579" s="51" t="s">
        <v>3747</v>
      </c>
      <c r="G579" s="51">
        <v>100</v>
      </c>
      <c r="H579" s="51">
        <v>278</v>
      </c>
      <c r="I579" s="51" t="s">
        <v>556</v>
      </c>
      <c r="J579" s="51" t="s">
        <v>3756</v>
      </c>
      <c r="K579" s="51" t="s">
        <v>3757</v>
      </c>
      <c r="L579" s="68" t="s">
        <v>3772</v>
      </c>
      <c r="M579" s="31"/>
      <c r="N579" s="31"/>
      <c r="O579" s="31"/>
    </row>
    <row r="580" spans="1:15" x14ac:dyDescent="0.35">
      <c r="A580" s="51" t="s">
        <v>3773</v>
      </c>
      <c r="B580" s="51" t="s">
        <v>3774</v>
      </c>
      <c r="C580" s="51" t="s">
        <v>3775</v>
      </c>
      <c r="D580" s="51" t="s">
        <v>3776</v>
      </c>
      <c r="E580" s="51" t="s">
        <v>3777</v>
      </c>
      <c r="F580" s="51" t="s">
        <v>3778</v>
      </c>
      <c r="G580" s="51">
        <v>100</v>
      </c>
      <c r="H580" s="51">
        <v>43</v>
      </c>
      <c r="I580" s="51" t="s">
        <v>1276</v>
      </c>
      <c r="J580" s="51" t="s">
        <v>3779</v>
      </c>
      <c r="K580" s="51" t="s">
        <v>3780</v>
      </c>
      <c r="L580" s="68" t="s">
        <v>3781</v>
      </c>
      <c r="M580" s="31"/>
      <c r="N580" s="31"/>
      <c r="O580" s="31"/>
    </row>
    <row r="581" spans="1:15" x14ac:dyDescent="0.35">
      <c r="A581" s="51" t="s">
        <v>3782</v>
      </c>
      <c r="B581" s="51" t="s">
        <v>3774</v>
      </c>
      <c r="C581" s="51" t="s">
        <v>3775</v>
      </c>
      <c r="D581" s="51" t="s">
        <v>3776</v>
      </c>
      <c r="E581" s="51" t="s">
        <v>3777</v>
      </c>
      <c r="F581" s="51" t="s">
        <v>3778</v>
      </c>
      <c r="G581" s="51">
        <v>100</v>
      </c>
      <c r="H581" s="51">
        <v>281</v>
      </c>
      <c r="I581" s="51" t="s">
        <v>1276</v>
      </c>
      <c r="J581" s="51" t="s">
        <v>3779</v>
      </c>
      <c r="K581" s="51" t="s">
        <v>3780</v>
      </c>
      <c r="L581" s="68" t="s">
        <v>3781</v>
      </c>
      <c r="M581" s="31"/>
      <c r="N581" s="31"/>
      <c r="O581" s="31"/>
    </row>
    <row r="582" spans="1:15" x14ac:dyDescent="0.35">
      <c r="A582" s="51" t="s">
        <v>3783</v>
      </c>
      <c r="B582" s="51" t="s">
        <v>3784</v>
      </c>
      <c r="C582" s="51" t="s">
        <v>3785</v>
      </c>
      <c r="D582" s="51" t="s">
        <v>3786</v>
      </c>
      <c r="E582" s="51" t="s">
        <v>545</v>
      </c>
      <c r="F582" s="51" t="s">
        <v>545</v>
      </c>
      <c r="G582" s="51">
        <v>69.400000000000006</v>
      </c>
      <c r="H582" s="51">
        <v>385</v>
      </c>
      <c r="I582" s="51" t="s">
        <v>545</v>
      </c>
      <c r="J582" s="51" t="s">
        <v>545</v>
      </c>
      <c r="K582" s="51" t="s">
        <v>545</v>
      </c>
      <c r="L582" s="68" t="s">
        <v>3787</v>
      </c>
      <c r="M582" s="31"/>
      <c r="N582" s="31"/>
      <c r="O582" s="31"/>
    </row>
    <row r="583" spans="1:15" x14ac:dyDescent="0.35">
      <c r="A583" s="51" t="s">
        <v>3788</v>
      </c>
      <c r="B583" s="51" t="s">
        <v>3789</v>
      </c>
      <c r="C583" s="51" t="s">
        <v>3790</v>
      </c>
      <c r="D583" s="51" t="s">
        <v>3791</v>
      </c>
      <c r="E583" s="51" t="s">
        <v>3792</v>
      </c>
      <c r="F583" s="51" t="s">
        <v>3039</v>
      </c>
      <c r="G583" s="51">
        <v>76</v>
      </c>
      <c r="H583" s="51">
        <v>495</v>
      </c>
      <c r="I583" s="51" t="s">
        <v>585</v>
      </c>
      <c r="J583" s="51" t="s">
        <v>2833</v>
      </c>
      <c r="K583" s="51" t="s">
        <v>3793</v>
      </c>
      <c r="L583" s="68" t="s">
        <v>3794</v>
      </c>
      <c r="M583" s="31"/>
      <c r="N583" s="31"/>
      <c r="O583" s="31"/>
    </row>
    <row r="584" spans="1:15" x14ac:dyDescent="0.35">
      <c r="A584" s="51" t="s">
        <v>3795</v>
      </c>
      <c r="B584" s="51" t="s">
        <v>545</v>
      </c>
      <c r="C584" s="51" t="s">
        <v>2792</v>
      </c>
      <c r="D584" s="51" t="s">
        <v>2793</v>
      </c>
      <c r="E584" s="51" t="s">
        <v>2794</v>
      </c>
      <c r="F584" s="51" t="s">
        <v>545</v>
      </c>
      <c r="G584" s="51">
        <v>100</v>
      </c>
      <c r="H584" s="51">
        <v>258</v>
      </c>
      <c r="I584" s="51" t="s">
        <v>545</v>
      </c>
      <c r="J584" s="51" t="s">
        <v>545</v>
      </c>
      <c r="K584" s="51" t="s">
        <v>545</v>
      </c>
      <c r="L584" s="68" t="s">
        <v>3796</v>
      </c>
      <c r="M584" s="31"/>
      <c r="N584" s="31"/>
      <c r="O584" s="31"/>
    </row>
    <row r="585" spans="1:15" x14ac:dyDescent="0.35">
      <c r="A585" s="51" t="s">
        <v>3797</v>
      </c>
      <c r="B585" s="51" t="s">
        <v>3798</v>
      </c>
      <c r="C585" s="51" t="s">
        <v>3799</v>
      </c>
      <c r="D585" s="51" t="s">
        <v>3800</v>
      </c>
      <c r="E585" s="51" t="s">
        <v>3801</v>
      </c>
      <c r="F585" s="51" t="s">
        <v>545</v>
      </c>
      <c r="G585" s="51">
        <v>100</v>
      </c>
      <c r="H585" s="51">
        <v>370</v>
      </c>
      <c r="I585" s="51" t="s">
        <v>556</v>
      </c>
      <c r="J585" s="51" t="s">
        <v>3040</v>
      </c>
      <c r="K585" s="51" t="s">
        <v>3802</v>
      </c>
      <c r="L585" s="68" t="s">
        <v>3803</v>
      </c>
      <c r="M585" s="31"/>
      <c r="N585" s="31"/>
      <c r="O585" s="31"/>
    </row>
    <row r="586" spans="1:15" x14ac:dyDescent="0.35">
      <c r="A586" s="51" t="s">
        <v>3804</v>
      </c>
      <c r="B586" s="51" t="s">
        <v>3805</v>
      </c>
      <c r="C586" s="51" t="s">
        <v>3806</v>
      </c>
      <c r="D586" s="51" t="s">
        <v>3807</v>
      </c>
      <c r="E586" s="51" t="s">
        <v>3808</v>
      </c>
      <c r="F586" s="51" t="s">
        <v>3809</v>
      </c>
      <c r="G586" s="51">
        <v>100</v>
      </c>
      <c r="H586" s="51">
        <v>495</v>
      </c>
      <c r="I586" s="51" t="s">
        <v>585</v>
      </c>
      <c r="J586" s="51" t="s">
        <v>3810</v>
      </c>
      <c r="K586" s="51" t="s">
        <v>3811</v>
      </c>
      <c r="L586" s="68" t="s">
        <v>3812</v>
      </c>
      <c r="M586" s="31"/>
      <c r="N586" s="31"/>
      <c r="O586" s="31"/>
    </row>
    <row r="587" spans="1:15" x14ac:dyDescent="0.35">
      <c r="A587" s="51" t="s">
        <v>3813</v>
      </c>
      <c r="B587" s="51" t="s">
        <v>3814</v>
      </c>
      <c r="C587" s="51" t="s">
        <v>3815</v>
      </c>
      <c r="D587" s="51" t="s">
        <v>3816</v>
      </c>
      <c r="E587" s="51" t="s">
        <v>3817</v>
      </c>
      <c r="F587" s="51" t="s">
        <v>545</v>
      </c>
      <c r="G587" s="51">
        <v>99.7</v>
      </c>
      <c r="H587" s="51">
        <v>328</v>
      </c>
      <c r="I587" s="51" t="s">
        <v>545</v>
      </c>
      <c r="J587" s="51" t="s">
        <v>545</v>
      </c>
      <c r="K587" s="51" t="s">
        <v>545</v>
      </c>
      <c r="L587" s="68" t="s">
        <v>3818</v>
      </c>
      <c r="M587" s="31"/>
      <c r="N587" s="31"/>
      <c r="O587" s="31"/>
    </row>
    <row r="588" spans="1:15" x14ac:dyDescent="0.35">
      <c r="A588" s="51" t="s">
        <v>3819</v>
      </c>
      <c r="B588" s="51" t="s">
        <v>545</v>
      </c>
      <c r="C588" s="51" t="s">
        <v>3820</v>
      </c>
      <c r="D588" s="51" t="s">
        <v>3821</v>
      </c>
      <c r="E588" s="51" t="s">
        <v>3822</v>
      </c>
      <c r="F588" s="51" t="s">
        <v>3823</v>
      </c>
      <c r="G588" s="51">
        <v>100</v>
      </c>
      <c r="H588" s="51">
        <v>428</v>
      </c>
      <c r="I588" s="51" t="s">
        <v>565</v>
      </c>
      <c r="J588" s="51" t="s">
        <v>3824</v>
      </c>
      <c r="K588" s="51" t="s">
        <v>3825</v>
      </c>
      <c r="L588" s="68" t="s">
        <v>3826</v>
      </c>
      <c r="M588" s="31"/>
      <c r="N588" s="31"/>
      <c r="O588" s="31"/>
    </row>
    <row r="589" spans="1:15" x14ac:dyDescent="0.35">
      <c r="A589" s="51" t="s">
        <v>3827</v>
      </c>
      <c r="B589" s="51" t="s">
        <v>3828</v>
      </c>
      <c r="C589" s="51" t="s">
        <v>3829</v>
      </c>
      <c r="D589" s="51" t="s">
        <v>3830</v>
      </c>
      <c r="E589" s="51" t="s">
        <v>3831</v>
      </c>
      <c r="F589" s="51" t="s">
        <v>3809</v>
      </c>
      <c r="G589" s="51">
        <v>100</v>
      </c>
      <c r="H589" s="51">
        <v>292</v>
      </c>
      <c r="I589" s="51" t="s">
        <v>556</v>
      </c>
      <c r="J589" s="51" t="s">
        <v>1613</v>
      </c>
      <c r="K589" s="51" t="s">
        <v>3832</v>
      </c>
      <c r="L589" s="68" t="s">
        <v>3833</v>
      </c>
      <c r="M589" s="31"/>
      <c r="N589" s="31"/>
      <c r="O589" s="31"/>
    </row>
    <row r="590" spans="1:15" x14ac:dyDescent="0.35">
      <c r="A590" s="51" t="s">
        <v>3834</v>
      </c>
      <c r="B590" s="51" t="s">
        <v>545</v>
      </c>
      <c r="C590" s="51" t="s">
        <v>3835</v>
      </c>
      <c r="D590" s="51" t="s">
        <v>3836</v>
      </c>
      <c r="E590" s="51" t="s">
        <v>3837</v>
      </c>
      <c r="F590" s="51" t="s">
        <v>545</v>
      </c>
      <c r="G590" s="51">
        <v>55.2</v>
      </c>
      <c r="H590" s="51">
        <v>210</v>
      </c>
      <c r="I590" s="51" t="s">
        <v>545</v>
      </c>
      <c r="J590" s="51" t="s">
        <v>545</v>
      </c>
      <c r="K590" s="51" t="s">
        <v>545</v>
      </c>
      <c r="L590" s="68" t="s">
        <v>638</v>
      </c>
      <c r="M590" s="31"/>
      <c r="N590" s="31"/>
      <c r="O590" s="31"/>
    </row>
    <row r="591" spans="1:15" x14ac:dyDescent="0.35">
      <c r="A591" s="51" t="s">
        <v>3838</v>
      </c>
      <c r="B591" s="51" t="s">
        <v>3839</v>
      </c>
      <c r="C591" s="51" t="s">
        <v>3840</v>
      </c>
      <c r="D591" s="51" t="s">
        <v>3841</v>
      </c>
      <c r="E591" s="51" t="s">
        <v>545</v>
      </c>
      <c r="F591" s="51" t="s">
        <v>545</v>
      </c>
      <c r="G591" s="51">
        <v>100</v>
      </c>
      <c r="H591" s="51">
        <v>373</v>
      </c>
      <c r="I591" s="51" t="s">
        <v>545</v>
      </c>
      <c r="J591" s="51" t="s">
        <v>545</v>
      </c>
      <c r="K591" s="51" t="s">
        <v>545</v>
      </c>
      <c r="L591" s="68" t="s">
        <v>1644</v>
      </c>
      <c r="M591" s="31"/>
      <c r="N591" s="31"/>
      <c r="O591" s="31"/>
    </row>
    <row r="592" spans="1:15" x14ac:dyDescent="0.35">
      <c r="A592" s="51" t="s">
        <v>3842</v>
      </c>
      <c r="B592" s="51" t="s">
        <v>3843</v>
      </c>
      <c r="C592" s="51" t="s">
        <v>3844</v>
      </c>
      <c r="D592" s="51" t="s">
        <v>3845</v>
      </c>
      <c r="E592" s="51" t="s">
        <v>3846</v>
      </c>
      <c r="F592" s="51" t="s">
        <v>545</v>
      </c>
      <c r="G592" s="51">
        <v>100</v>
      </c>
      <c r="H592" s="51">
        <v>553</v>
      </c>
      <c r="I592" s="51" t="s">
        <v>608</v>
      </c>
      <c r="J592" s="51" t="s">
        <v>2249</v>
      </c>
      <c r="K592" s="51" t="s">
        <v>3491</v>
      </c>
      <c r="L592" s="68" t="s">
        <v>3847</v>
      </c>
      <c r="M592" s="31"/>
      <c r="N592" s="31"/>
      <c r="O592" s="31"/>
    </row>
    <row r="593" spans="1:15" x14ac:dyDescent="0.35">
      <c r="A593" s="51" t="s">
        <v>3848</v>
      </c>
      <c r="B593" s="51" t="s">
        <v>3849</v>
      </c>
      <c r="C593" s="51" t="s">
        <v>3850</v>
      </c>
      <c r="D593" s="51" t="s">
        <v>3851</v>
      </c>
      <c r="E593" s="51" t="s">
        <v>545</v>
      </c>
      <c r="F593" s="51" t="s">
        <v>545</v>
      </c>
      <c r="G593" s="51">
        <v>100</v>
      </c>
      <c r="H593" s="51">
        <v>237</v>
      </c>
      <c r="I593" s="51" t="s">
        <v>545</v>
      </c>
      <c r="J593" s="51" t="s">
        <v>545</v>
      </c>
      <c r="K593" s="51" t="s">
        <v>545</v>
      </c>
      <c r="L593" s="68" t="s">
        <v>3852</v>
      </c>
      <c r="M593" s="31"/>
      <c r="N593" s="31"/>
      <c r="O593" s="31"/>
    </row>
    <row r="594" spans="1:15" x14ac:dyDescent="0.35">
      <c r="A594" s="51" t="s">
        <v>3853</v>
      </c>
      <c r="B594" s="51" t="s">
        <v>3074</v>
      </c>
      <c r="C594" s="51" t="s">
        <v>3075</v>
      </c>
      <c r="D594" s="51" t="s">
        <v>3076</v>
      </c>
      <c r="E594" s="51" t="s">
        <v>545</v>
      </c>
      <c r="F594" s="51" t="s">
        <v>3077</v>
      </c>
      <c r="G594" s="51">
        <v>100</v>
      </c>
      <c r="H594" s="51">
        <v>640</v>
      </c>
      <c r="I594" s="51" t="s">
        <v>1790</v>
      </c>
      <c r="J594" s="51" t="s">
        <v>1791</v>
      </c>
      <c r="K594" s="51" t="s">
        <v>3078</v>
      </c>
      <c r="L594" s="68" t="s">
        <v>3854</v>
      </c>
      <c r="M594" s="31"/>
      <c r="N594" s="31"/>
      <c r="O594" s="31"/>
    </row>
    <row r="595" spans="1:15" x14ac:dyDescent="0.35">
      <c r="A595" s="51" t="s">
        <v>3855</v>
      </c>
      <c r="B595" s="51" t="s">
        <v>1476</v>
      </c>
      <c r="C595" s="51" t="s">
        <v>1477</v>
      </c>
      <c r="D595" s="51" t="s">
        <v>1478</v>
      </c>
      <c r="E595" s="51" t="s">
        <v>1479</v>
      </c>
      <c r="F595" s="51" t="s">
        <v>670</v>
      </c>
      <c r="G595" s="51">
        <v>100</v>
      </c>
      <c r="H595" s="51">
        <v>196</v>
      </c>
      <c r="I595" s="51" t="s">
        <v>1216</v>
      </c>
      <c r="J595" s="51" t="s">
        <v>1480</v>
      </c>
      <c r="K595" s="51" t="s">
        <v>1481</v>
      </c>
      <c r="L595" s="68" t="s">
        <v>1482</v>
      </c>
      <c r="M595" s="31"/>
      <c r="N595" s="31"/>
      <c r="O595" s="31"/>
    </row>
    <row r="596" spans="1:15" x14ac:dyDescent="0.35">
      <c r="A596" s="51" t="s">
        <v>3856</v>
      </c>
      <c r="B596" s="51" t="s">
        <v>3058</v>
      </c>
      <c r="C596" s="51" t="s">
        <v>3059</v>
      </c>
      <c r="D596" s="51" t="s">
        <v>3060</v>
      </c>
      <c r="E596" s="51" t="s">
        <v>3061</v>
      </c>
      <c r="F596" s="51" t="s">
        <v>545</v>
      </c>
      <c r="G596" s="51">
        <v>100</v>
      </c>
      <c r="H596" s="51">
        <v>786</v>
      </c>
      <c r="I596" s="51" t="s">
        <v>556</v>
      </c>
      <c r="J596" s="51" t="s">
        <v>3062</v>
      </c>
      <c r="K596" s="51" t="s">
        <v>3063</v>
      </c>
      <c r="L596" s="68" t="s">
        <v>3064</v>
      </c>
      <c r="M596" s="31"/>
      <c r="N596" s="31"/>
      <c r="O596" s="31"/>
    </row>
    <row r="597" spans="1:15" x14ac:dyDescent="0.35">
      <c r="A597" s="51" t="s">
        <v>3857</v>
      </c>
      <c r="B597" s="51" t="s">
        <v>3858</v>
      </c>
      <c r="C597" s="51" t="s">
        <v>3859</v>
      </c>
      <c r="D597" s="51" t="s">
        <v>3860</v>
      </c>
      <c r="E597" s="51" t="s">
        <v>3861</v>
      </c>
      <c r="F597" s="51" t="s">
        <v>3862</v>
      </c>
      <c r="G597" s="51">
        <v>99.7</v>
      </c>
      <c r="H597" s="51">
        <v>330</v>
      </c>
      <c r="I597" s="51" t="s">
        <v>556</v>
      </c>
      <c r="J597" s="51" t="s">
        <v>3040</v>
      </c>
      <c r="K597" s="51" t="s">
        <v>3802</v>
      </c>
      <c r="L597" s="68" t="s">
        <v>3863</v>
      </c>
      <c r="M597" s="31"/>
      <c r="N597" s="31"/>
      <c r="O597" s="31"/>
    </row>
    <row r="598" spans="1:15" x14ac:dyDescent="0.35">
      <c r="A598" s="51" t="s">
        <v>3864</v>
      </c>
      <c r="B598" s="51" t="s">
        <v>3865</v>
      </c>
      <c r="C598" s="51" t="s">
        <v>3866</v>
      </c>
      <c r="D598" s="51" t="s">
        <v>3867</v>
      </c>
      <c r="E598" s="51" t="s">
        <v>3868</v>
      </c>
      <c r="F598" s="51" t="s">
        <v>1691</v>
      </c>
      <c r="G598" s="51">
        <v>99.5</v>
      </c>
      <c r="H598" s="51">
        <v>396</v>
      </c>
      <c r="I598" s="51" t="s">
        <v>556</v>
      </c>
      <c r="J598" s="51" t="s">
        <v>1613</v>
      </c>
      <c r="K598" s="51" t="s">
        <v>1692</v>
      </c>
      <c r="L598" s="68" t="s">
        <v>3869</v>
      </c>
      <c r="M598" s="31"/>
      <c r="N598" s="31"/>
      <c r="O598" s="31"/>
    </row>
    <row r="599" spans="1:15" x14ac:dyDescent="0.35">
      <c r="A599" s="51" t="s">
        <v>3870</v>
      </c>
      <c r="B599" s="51" t="s">
        <v>3871</v>
      </c>
      <c r="C599" s="51" t="s">
        <v>3872</v>
      </c>
      <c r="D599" s="51" t="s">
        <v>3873</v>
      </c>
      <c r="E599" s="51" t="s">
        <v>3874</v>
      </c>
      <c r="F599" s="51" t="s">
        <v>744</v>
      </c>
      <c r="G599" s="51">
        <v>100</v>
      </c>
      <c r="H599" s="51">
        <v>805</v>
      </c>
      <c r="I599" s="51" t="s">
        <v>594</v>
      </c>
      <c r="J599" s="51" t="s">
        <v>649</v>
      </c>
      <c r="K599" s="51" t="s">
        <v>745</v>
      </c>
      <c r="L599" s="68" t="s">
        <v>3875</v>
      </c>
      <c r="M599" s="31"/>
      <c r="N599" s="31"/>
      <c r="O599" s="31"/>
    </row>
    <row r="600" spans="1:15" x14ac:dyDescent="0.35">
      <c r="A600" s="51" t="s">
        <v>3876</v>
      </c>
      <c r="B600" s="51" t="s">
        <v>545</v>
      </c>
      <c r="C600" s="51" t="s">
        <v>3877</v>
      </c>
      <c r="D600" s="51" t="s">
        <v>3878</v>
      </c>
      <c r="E600" s="51" t="s">
        <v>545</v>
      </c>
      <c r="F600" s="51" t="s">
        <v>545</v>
      </c>
      <c r="G600" s="51">
        <v>98.9</v>
      </c>
      <c r="H600" s="51">
        <v>445</v>
      </c>
      <c r="I600" s="51" t="s">
        <v>545</v>
      </c>
      <c r="J600" s="51" t="s">
        <v>545</v>
      </c>
      <c r="K600" s="51" t="s">
        <v>545</v>
      </c>
      <c r="L600" s="68" t="s">
        <v>1106</v>
      </c>
      <c r="M600" s="31"/>
      <c r="N600" s="31"/>
      <c r="O600" s="31"/>
    </row>
    <row r="601" spans="1:15" x14ac:dyDescent="0.35">
      <c r="A601" s="51" t="s">
        <v>3879</v>
      </c>
      <c r="B601" s="51" t="s">
        <v>3880</v>
      </c>
      <c r="C601" s="51" t="s">
        <v>3881</v>
      </c>
      <c r="D601" s="51" t="s">
        <v>3882</v>
      </c>
      <c r="E601" s="51" t="s">
        <v>3883</v>
      </c>
      <c r="F601" s="51" t="s">
        <v>545</v>
      </c>
      <c r="G601" s="51">
        <v>100</v>
      </c>
      <c r="H601" s="51">
        <v>238</v>
      </c>
      <c r="I601" s="51" t="s">
        <v>545</v>
      </c>
      <c r="J601" s="51" t="s">
        <v>545</v>
      </c>
      <c r="K601" s="51" t="s">
        <v>545</v>
      </c>
      <c r="L601" s="68" t="s">
        <v>3884</v>
      </c>
      <c r="M601" s="31"/>
      <c r="N601" s="31"/>
      <c r="O601" s="31"/>
    </row>
    <row r="602" spans="1:15" x14ac:dyDescent="0.35">
      <c r="A602" s="51" t="s">
        <v>3885</v>
      </c>
      <c r="B602" s="51" t="s">
        <v>3886</v>
      </c>
      <c r="C602" s="51" t="s">
        <v>3887</v>
      </c>
      <c r="D602" s="51" t="s">
        <v>3888</v>
      </c>
      <c r="E602" s="51" t="s">
        <v>3889</v>
      </c>
      <c r="F602" s="51" t="s">
        <v>2188</v>
      </c>
      <c r="G602" s="51">
        <v>100</v>
      </c>
      <c r="H602" s="51">
        <v>148</v>
      </c>
      <c r="I602" s="51" t="s">
        <v>585</v>
      </c>
      <c r="J602" s="51" t="s">
        <v>3890</v>
      </c>
      <c r="K602" s="51" t="s">
        <v>3891</v>
      </c>
      <c r="L602" s="68" t="s">
        <v>3892</v>
      </c>
      <c r="M602" s="31"/>
      <c r="N602" s="31"/>
      <c r="O602" s="31"/>
    </row>
    <row r="603" spans="1:15" x14ac:dyDescent="0.35">
      <c r="A603" s="51" t="s">
        <v>3893</v>
      </c>
      <c r="B603" s="51" t="s">
        <v>2666</v>
      </c>
      <c r="C603" s="51" t="s">
        <v>2667</v>
      </c>
      <c r="D603" s="51" t="s">
        <v>2668</v>
      </c>
      <c r="E603" s="51" t="s">
        <v>2669</v>
      </c>
      <c r="F603" s="51" t="s">
        <v>2670</v>
      </c>
      <c r="G603" s="51">
        <v>100</v>
      </c>
      <c r="H603" s="51">
        <v>326</v>
      </c>
      <c r="I603" s="51" t="s">
        <v>556</v>
      </c>
      <c r="J603" s="51" t="s">
        <v>2671</v>
      </c>
      <c r="K603" s="51" t="s">
        <v>2672</v>
      </c>
      <c r="L603" s="68" t="s">
        <v>2673</v>
      </c>
      <c r="M603" s="31"/>
      <c r="N603" s="31"/>
      <c r="O603" s="31"/>
    </row>
    <row r="604" spans="1:15" x14ac:dyDescent="0.35">
      <c r="A604" s="51" t="s">
        <v>3894</v>
      </c>
      <c r="B604" s="51" t="s">
        <v>1042</v>
      </c>
      <c r="C604" s="51" t="s">
        <v>1043</v>
      </c>
      <c r="D604" s="51" t="s">
        <v>1044</v>
      </c>
      <c r="E604" s="51" t="s">
        <v>545</v>
      </c>
      <c r="F604" s="51" t="s">
        <v>545</v>
      </c>
      <c r="G604" s="51">
        <v>100</v>
      </c>
      <c r="H604" s="51">
        <v>80</v>
      </c>
      <c r="I604" s="51" t="s">
        <v>608</v>
      </c>
      <c r="J604" s="51" t="s">
        <v>1045</v>
      </c>
      <c r="K604" s="51" t="s">
        <v>1046</v>
      </c>
      <c r="L604" s="68" t="s">
        <v>1047</v>
      </c>
      <c r="M604" s="31"/>
      <c r="N604" s="31"/>
      <c r="O604" s="31"/>
    </row>
    <row r="605" spans="1:15" x14ac:dyDescent="0.35">
      <c r="A605" s="51" t="s">
        <v>3895</v>
      </c>
      <c r="B605" s="51" t="s">
        <v>3896</v>
      </c>
      <c r="C605" s="51" t="s">
        <v>3897</v>
      </c>
      <c r="D605" s="51" t="s">
        <v>3898</v>
      </c>
      <c r="E605" s="51" t="s">
        <v>3899</v>
      </c>
      <c r="F605" s="51" t="s">
        <v>2670</v>
      </c>
      <c r="G605" s="51">
        <v>100</v>
      </c>
      <c r="H605" s="51">
        <v>312</v>
      </c>
      <c r="I605" s="51" t="s">
        <v>556</v>
      </c>
      <c r="J605" s="51" t="s">
        <v>2671</v>
      </c>
      <c r="K605" s="51" t="s">
        <v>2672</v>
      </c>
      <c r="L605" s="68" t="s">
        <v>3900</v>
      </c>
      <c r="M605" s="31"/>
      <c r="N605" s="31"/>
      <c r="O605" s="31"/>
    </row>
    <row r="606" spans="1:15" x14ac:dyDescent="0.35">
      <c r="A606" s="51" t="s">
        <v>3901</v>
      </c>
      <c r="B606" s="51" t="s">
        <v>2184</v>
      </c>
      <c r="C606" s="51" t="s">
        <v>2185</v>
      </c>
      <c r="D606" s="51" t="s">
        <v>2186</v>
      </c>
      <c r="E606" s="51" t="s">
        <v>2187</v>
      </c>
      <c r="F606" s="51" t="s">
        <v>2188</v>
      </c>
      <c r="G606" s="51">
        <v>100</v>
      </c>
      <c r="H606" s="51">
        <v>243</v>
      </c>
      <c r="I606" s="51" t="s">
        <v>565</v>
      </c>
      <c r="J606" s="51" t="s">
        <v>2189</v>
      </c>
      <c r="K606" s="51" t="s">
        <v>2190</v>
      </c>
      <c r="L606" s="68" t="s">
        <v>3902</v>
      </c>
      <c r="M606" s="31"/>
      <c r="N606" s="31"/>
      <c r="O606" s="31"/>
    </row>
    <row r="607" spans="1:15" x14ac:dyDescent="0.35">
      <c r="A607" s="51" t="s">
        <v>3903</v>
      </c>
      <c r="B607" s="51" t="s">
        <v>3904</v>
      </c>
      <c r="C607" s="51" t="s">
        <v>3905</v>
      </c>
      <c r="D607" s="51" t="s">
        <v>3906</v>
      </c>
      <c r="E607" s="51" t="s">
        <v>3907</v>
      </c>
      <c r="F607" s="51" t="s">
        <v>2188</v>
      </c>
      <c r="G607" s="51">
        <v>100</v>
      </c>
      <c r="H607" s="51">
        <v>412</v>
      </c>
      <c r="I607" s="51" t="s">
        <v>585</v>
      </c>
      <c r="J607" s="51" t="s">
        <v>3890</v>
      </c>
      <c r="K607" s="51" t="s">
        <v>3891</v>
      </c>
      <c r="L607" s="68" t="s">
        <v>3908</v>
      </c>
      <c r="M607" s="31"/>
      <c r="N607" s="31"/>
      <c r="O607" s="31"/>
    </row>
    <row r="608" spans="1:15" ht="25.75" x14ac:dyDescent="0.35">
      <c r="A608" s="51" t="s">
        <v>3909</v>
      </c>
      <c r="B608" s="51" t="s">
        <v>3910</v>
      </c>
      <c r="C608" s="51" t="s">
        <v>3911</v>
      </c>
      <c r="D608" s="51" t="s">
        <v>3912</v>
      </c>
      <c r="E608" s="51" t="s">
        <v>545</v>
      </c>
      <c r="F608" s="51" t="s">
        <v>2670</v>
      </c>
      <c r="G608" s="51">
        <v>98.7</v>
      </c>
      <c r="H608" s="51">
        <v>149</v>
      </c>
      <c r="I608" s="51" t="s">
        <v>1904</v>
      </c>
      <c r="J608" s="51" t="s">
        <v>3913</v>
      </c>
      <c r="K608" s="51" t="s">
        <v>3914</v>
      </c>
      <c r="L608" s="68" t="s">
        <v>3915</v>
      </c>
      <c r="M608" s="31"/>
      <c r="N608" s="31"/>
      <c r="O608" s="31"/>
    </row>
    <row r="609" spans="1:15" x14ac:dyDescent="0.35">
      <c r="A609" s="51" t="s">
        <v>3916</v>
      </c>
      <c r="B609" s="51" t="s">
        <v>3886</v>
      </c>
      <c r="C609" s="51" t="s">
        <v>3887</v>
      </c>
      <c r="D609" s="51" t="s">
        <v>3888</v>
      </c>
      <c r="E609" s="51" t="s">
        <v>3889</v>
      </c>
      <c r="F609" s="51" t="s">
        <v>2188</v>
      </c>
      <c r="G609" s="51">
        <v>99.2</v>
      </c>
      <c r="H609" s="51">
        <v>124</v>
      </c>
      <c r="I609" s="51" t="s">
        <v>585</v>
      </c>
      <c r="J609" s="51" t="s">
        <v>3890</v>
      </c>
      <c r="K609" s="51" t="s">
        <v>3891</v>
      </c>
      <c r="L609" s="68" t="s">
        <v>3892</v>
      </c>
      <c r="M609" s="31"/>
      <c r="N609" s="31"/>
      <c r="O609" s="31"/>
    </row>
    <row r="610" spans="1:15" x14ac:dyDescent="0.35">
      <c r="A610" s="51" t="s">
        <v>3917</v>
      </c>
      <c r="B610" s="51" t="s">
        <v>3918</v>
      </c>
      <c r="C610" s="51" t="s">
        <v>3919</v>
      </c>
      <c r="D610" s="51" t="s">
        <v>3920</v>
      </c>
      <c r="E610" s="51" t="s">
        <v>3921</v>
      </c>
      <c r="F610" s="51" t="s">
        <v>2670</v>
      </c>
      <c r="G610" s="51">
        <v>99.8</v>
      </c>
      <c r="H610" s="51">
        <v>459</v>
      </c>
      <c r="I610" s="51" t="s">
        <v>1904</v>
      </c>
      <c r="J610" s="51" t="s">
        <v>3913</v>
      </c>
      <c r="K610" s="51" t="s">
        <v>3914</v>
      </c>
      <c r="L610" s="68" t="s">
        <v>3922</v>
      </c>
      <c r="M610" s="31"/>
      <c r="N610" s="31"/>
      <c r="O610" s="31"/>
    </row>
    <row r="611" spans="1:15" x14ac:dyDescent="0.35">
      <c r="A611" s="51" t="s">
        <v>3923</v>
      </c>
      <c r="B611" s="51" t="s">
        <v>3924</v>
      </c>
      <c r="C611" s="51" t="s">
        <v>3925</v>
      </c>
      <c r="D611" s="51" t="s">
        <v>3926</v>
      </c>
      <c r="E611" s="51" t="s">
        <v>3927</v>
      </c>
      <c r="F611" s="51" t="s">
        <v>2670</v>
      </c>
      <c r="G611" s="51">
        <v>100</v>
      </c>
      <c r="H611" s="51">
        <v>283</v>
      </c>
      <c r="I611" s="51" t="s">
        <v>1904</v>
      </c>
      <c r="J611" s="51" t="s">
        <v>3913</v>
      </c>
      <c r="K611" s="51" t="s">
        <v>3914</v>
      </c>
      <c r="L611" s="68" t="s">
        <v>3928</v>
      </c>
      <c r="M611" s="31"/>
      <c r="N611" s="31"/>
      <c r="O611" s="31"/>
    </row>
    <row r="612" spans="1:15" x14ac:dyDescent="0.35">
      <c r="A612" s="51" t="s">
        <v>3929</v>
      </c>
      <c r="B612" s="51" t="s">
        <v>3930</v>
      </c>
      <c r="C612" s="51" t="s">
        <v>3931</v>
      </c>
      <c r="D612" s="51" t="s">
        <v>3932</v>
      </c>
      <c r="E612" s="51" t="s">
        <v>3927</v>
      </c>
      <c r="F612" s="51" t="s">
        <v>2670</v>
      </c>
      <c r="G612" s="51">
        <v>100</v>
      </c>
      <c r="H612" s="51">
        <v>262</v>
      </c>
      <c r="I612" s="51" t="s">
        <v>1904</v>
      </c>
      <c r="J612" s="51" t="s">
        <v>3913</v>
      </c>
      <c r="K612" s="51" t="s">
        <v>3914</v>
      </c>
      <c r="L612" s="68" t="s">
        <v>3933</v>
      </c>
      <c r="M612" s="31"/>
      <c r="N612" s="31"/>
      <c r="O612" s="31"/>
    </row>
    <row r="613" spans="1:15" x14ac:dyDescent="0.35">
      <c r="A613" s="51" t="s">
        <v>3934</v>
      </c>
      <c r="B613" s="51" t="s">
        <v>3935</v>
      </c>
      <c r="C613" s="51" t="s">
        <v>3936</v>
      </c>
      <c r="D613" s="51" t="s">
        <v>3937</v>
      </c>
      <c r="E613" s="51" t="s">
        <v>3938</v>
      </c>
      <c r="F613" s="51" t="s">
        <v>2188</v>
      </c>
      <c r="G613" s="51">
        <v>100</v>
      </c>
      <c r="H613" s="51">
        <v>252</v>
      </c>
      <c r="I613" s="51" t="s">
        <v>585</v>
      </c>
      <c r="J613" s="51" t="s">
        <v>3890</v>
      </c>
      <c r="K613" s="51" t="s">
        <v>3891</v>
      </c>
      <c r="L613" s="68" t="s">
        <v>3939</v>
      </c>
      <c r="M613" s="31"/>
      <c r="N613" s="31"/>
      <c r="O613" s="31"/>
    </row>
    <row r="614" spans="1:15" x14ac:dyDescent="0.35">
      <c r="A614" s="51" t="s">
        <v>3940</v>
      </c>
      <c r="B614" s="51" t="s">
        <v>3941</v>
      </c>
      <c r="C614" s="51" t="s">
        <v>3942</v>
      </c>
      <c r="D614" s="51" t="s">
        <v>3943</v>
      </c>
      <c r="E614" s="51" t="s">
        <v>3944</v>
      </c>
      <c r="F614" s="51" t="s">
        <v>1161</v>
      </c>
      <c r="G614" s="51">
        <v>100</v>
      </c>
      <c r="H614" s="51">
        <v>494</v>
      </c>
      <c r="I614" s="51" t="s">
        <v>3674</v>
      </c>
      <c r="J614" s="51" t="s">
        <v>3945</v>
      </c>
      <c r="K614" s="51" t="s">
        <v>3946</v>
      </c>
      <c r="L614" s="68" t="s">
        <v>3947</v>
      </c>
      <c r="M614" s="31"/>
      <c r="N614" s="31"/>
      <c r="O614" s="31"/>
    </row>
    <row r="615" spans="1:15" x14ac:dyDescent="0.35">
      <c r="A615" s="51" t="s">
        <v>3948</v>
      </c>
      <c r="B615" s="51" t="s">
        <v>3949</v>
      </c>
      <c r="C615" s="51" t="s">
        <v>3950</v>
      </c>
      <c r="D615" s="51" t="s">
        <v>3951</v>
      </c>
      <c r="E615" s="51" t="s">
        <v>3952</v>
      </c>
      <c r="F615" s="51" t="s">
        <v>670</v>
      </c>
      <c r="G615" s="51">
        <v>99.8</v>
      </c>
      <c r="H615" s="51">
        <v>450</v>
      </c>
      <c r="I615" s="51" t="s">
        <v>1216</v>
      </c>
      <c r="J615" s="51" t="s">
        <v>3953</v>
      </c>
      <c r="K615" s="51" t="s">
        <v>3954</v>
      </c>
      <c r="L615" s="68" t="s">
        <v>3955</v>
      </c>
      <c r="M615" s="31"/>
      <c r="N615" s="31"/>
      <c r="O615" s="31"/>
    </row>
    <row r="616" spans="1:15" x14ac:dyDescent="0.35">
      <c r="A616" s="51" t="s">
        <v>3956</v>
      </c>
      <c r="B616" s="51" t="s">
        <v>3957</v>
      </c>
      <c r="C616" s="51" t="s">
        <v>3958</v>
      </c>
      <c r="D616" s="51" t="s">
        <v>3959</v>
      </c>
      <c r="E616" s="51" t="s">
        <v>3960</v>
      </c>
      <c r="F616" s="51" t="s">
        <v>545</v>
      </c>
      <c r="G616" s="51">
        <v>100</v>
      </c>
      <c r="H616" s="51">
        <v>727</v>
      </c>
      <c r="I616" s="51" t="s">
        <v>608</v>
      </c>
      <c r="J616" s="51" t="s">
        <v>1045</v>
      </c>
      <c r="K616" s="51" t="s">
        <v>3961</v>
      </c>
      <c r="L616" s="68" t="s">
        <v>3962</v>
      </c>
      <c r="M616" s="31"/>
      <c r="N616" s="31"/>
      <c r="O616" s="31"/>
    </row>
    <row r="617" spans="1:15" x14ac:dyDescent="0.35">
      <c r="A617" s="51" t="s">
        <v>3963</v>
      </c>
      <c r="B617" s="51" t="s">
        <v>545</v>
      </c>
      <c r="C617" s="51" t="s">
        <v>3382</v>
      </c>
      <c r="D617" s="51" t="s">
        <v>3383</v>
      </c>
      <c r="E617" s="51" t="s">
        <v>545</v>
      </c>
      <c r="F617" s="51" t="s">
        <v>545</v>
      </c>
      <c r="G617" s="51">
        <v>100</v>
      </c>
      <c r="H617" s="51">
        <v>245</v>
      </c>
      <c r="I617" s="51" t="s">
        <v>545</v>
      </c>
      <c r="J617" s="51" t="s">
        <v>545</v>
      </c>
      <c r="K617" s="51" t="s">
        <v>545</v>
      </c>
      <c r="L617" s="68" t="s">
        <v>3964</v>
      </c>
      <c r="M617" s="31"/>
      <c r="N617" s="31"/>
      <c r="O617" s="31"/>
    </row>
    <row r="618" spans="1:15" ht="25.75" x14ac:dyDescent="0.35">
      <c r="A618" s="51" t="s">
        <v>3965</v>
      </c>
      <c r="B618" s="51" t="s">
        <v>3966</v>
      </c>
      <c r="C618" s="51" t="s">
        <v>3967</v>
      </c>
      <c r="D618" s="51" t="s">
        <v>3968</v>
      </c>
      <c r="E618" s="51" t="s">
        <v>3969</v>
      </c>
      <c r="F618" s="51" t="s">
        <v>1612</v>
      </c>
      <c r="G618" s="51">
        <v>100</v>
      </c>
      <c r="H618" s="51">
        <v>234</v>
      </c>
      <c r="I618" s="51" t="s">
        <v>556</v>
      </c>
      <c r="J618" s="51" t="s">
        <v>1613</v>
      </c>
      <c r="K618" s="51" t="s">
        <v>1614</v>
      </c>
      <c r="L618" s="68" t="s">
        <v>3970</v>
      </c>
      <c r="M618" s="31"/>
      <c r="N618" s="31"/>
      <c r="O618" s="31"/>
    </row>
    <row r="619" spans="1:15" x14ac:dyDescent="0.35">
      <c r="A619" s="51" t="s">
        <v>3971</v>
      </c>
      <c r="B619" s="51" t="s">
        <v>3972</v>
      </c>
      <c r="C619" s="51" t="s">
        <v>3973</v>
      </c>
      <c r="D619" s="51" t="s">
        <v>3974</v>
      </c>
      <c r="E619" s="51" t="s">
        <v>3975</v>
      </c>
      <c r="F619" s="51" t="s">
        <v>1612</v>
      </c>
      <c r="G619" s="51">
        <v>100</v>
      </c>
      <c r="H619" s="51">
        <v>381</v>
      </c>
      <c r="I619" s="51" t="s">
        <v>556</v>
      </c>
      <c r="J619" s="51" t="s">
        <v>1613</v>
      </c>
      <c r="K619" s="51" t="s">
        <v>1614</v>
      </c>
      <c r="L619" s="68" t="s">
        <v>3976</v>
      </c>
      <c r="M619" s="31"/>
      <c r="N619" s="31"/>
      <c r="O619" s="31"/>
    </row>
    <row r="620" spans="1:15" x14ac:dyDescent="0.35">
      <c r="A620" s="51" t="s">
        <v>3977</v>
      </c>
      <c r="B620" s="51" t="s">
        <v>3978</v>
      </c>
      <c r="C620" s="51" t="s">
        <v>3979</v>
      </c>
      <c r="D620" s="51" t="s">
        <v>3980</v>
      </c>
      <c r="E620" s="51" t="s">
        <v>545</v>
      </c>
      <c r="F620" s="51" t="s">
        <v>545</v>
      </c>
      <c r="G620" s="51">
        <v>99.7</v>
      </c>
      <c r="H620" s="51">
        <v>291</v>
      </c>
      <c r="I620" s="51" t="s">
        <v>545</v>
      </c>
      <c r="J620" s="51" t="s">
        <v>545</v>
      </c>
      <c r="K620" s="51" t="s">
        <v>545</v>
      </c>
      <c r="L620" s="68" t="s">
        <v>3981</v>
      </c>
      <c r="M620" s="31"/>
      <c r="N620" s="31"/>
      <c r="O620" s="31"/>
    </row>
    <row r="621" spans="1:15" x14ac:dyDescent="0.35">
      <c r="A621" s="51" t="s">
        <v>3982</v>
      </c>
      <c r="B621" s="51" t="s">
        <v>3983</v>
      </c>
      <c r="C621" s="51" t="s">
        <v>3984</v>
      </c>
      <c r="D621" s="51" t="s">
        <v>3985</v>
      </c>
      <c r="E621" s="51" t="s">
        <v>3986</v>
      </c>
      <c r="F621" s="51" t="s">
        <v>545</v>
      </c>
      <c r="G621" s="51">
        <v>100</v>
      </c>
      <c r="H621" s="51">
        <v>714</v>
      </c>
      <c r="I621" s="51" t="s">
        <v>1877</v>
      </c>
      <c r="J621" s="51" t="s">
        <v>1878</v>
      </c>
      <c r="K621" s="51" t="s">
        <v>3987</v>
      </c>
      <c r="L621" s="68" t="s">
        <v>3988</v>
      </c>
      <c r="M621" s="31"/>
      <c r="N621" s="31"/>
      <c r="O621" s="31"/>
    </row>
    <row r="622" spans="1:15" x14ac:dyDescent="0.35">
      <c r="A622" s="51" t="s">
        <v>3989</v>
      </c>
      <c r="B622" s="51" t="s">
        <v>3990</v>
      </c>
      <c r="C622" s="51" t="s">
        <v>3991</v>
      </c>
      <c r="D622" s="51" t="s">
        <v>3992</v>
      </c>
      <c r="E622" s="51" t="s">
        <v>545</v>
      </c>
      <c r="F622" s="51" t="s">
        <v>545</v>
      </c>
      <c r="G622" s="51">
        <v>100</v>
      </c>
      <c r="H622" s="51">
        <v>315</v>
      </c>
      <c r="I622" s="51" t="s">
        <v>545</v>
      </c>
      <c r="J622" s="51" t="s">
        <v>545</v>
      </c>
      <c r="K622" s="51" t="s">
        <v>545</v>
      </c>
      <c r="L622" s="68" t="s">
        <v>3993</v>
      </c>
      <c r="M622" s="31"/>
      <c r="N622" s="31"/>
      <c r="O622" s="31"/>
    </row>
    <row r="623" spans="1:15" x14ac:dyDescent="0.35">
      <c r="A623" s="51" t="s">
        <v>3994</v>
      </c>
      <c r="B623" s="51" t="s">
        <v>3701</v>
      </c>
      <c r="C623" s="51" t="s">
        <v>3995</v>
      </c>
      <c r="D623" s="51" t="s">
        <v>3996</v>
      </c>
      <c r="E623" s="51" t="s">
        <v>3997</v>
      </c>
      <c r="F623" s="51" t="s">
        <v>545</v>
      </c>
      <c r="G623" s="51">
        <v>100</v>
      </c>
      <c r="H623" s="51">
        <v>296</v>
      </c>
      <c r="I623" s="51" t="s">
        <v>545</v>
      </c>
      <c r="J623" s="51" t="s">
        <v>545</v>
      </c>
      <c r="K623" s="51" t="s">
        <v>545</v>
      </c>
      <c r="L623" s="68" t="s">
        <v>3998</v>
      </c>
      <c r="M623" s="31"/>
      <c r="N623" s="31"/>
      <c r="O623" s="31"/>
    </row>
    <row r="624" spans="1:15" x14ac:dyDescent="0.35">
      <c r="A624" s="51" t="s">
        <v>3999</v>
      </c>
      <c r="B624" s="51" t="s">
        <v>4000</v>
      </c>
      <c r="C624" s="51" t="s">
        <v>4001</v>
      </c>
      <c r="D624" s="51" t="s">
        <v>4002</v>
      </c>
      <c r="E624" s="51" t="s">
        <v>545</v>
      </c>
      <c r="F624" s="51" t="s">
        <v>545</v>
      </c>
      <c r="G624" s="51">
        <v>99.3</v>
      </c>
      <c r="H624" s="51">
        <v>142</v>
      </c>
      <c r="I624" s="51" t="s">
        <v>545</v>
      </c>
      <c r="J624" s="51" t="s">
        <v>545</v>
      </c>
      <c r="K624" s="51" t="s">
        <v>545</v>
      </c>
      <c r="L624" s="68" t="s">
        <v>4003</v>
      </c>
      <c r="M624" s="31"/>
      <c r="N624" s="31"/>
      <c r="O624" s="31"/>
    </row>
    <row r="625" spans="1:15" x14ac:dyDescent="0.35">
      <c r="A625" s="51" t="s">
        <v>4004</v>
      </c>
      <c r="B625" s="51" t="s">
        <v>545</v>
      </c>
      <c r="C625" s="51" t="s">
        <v>1468</v>
      </c>
      <c r="D625" s="51" t="s">
        <v>1469</v>
      </c>
      <c r="E625" s="51" t="s">
        <v>545</v>
      </c>
      <c r="F625" s="51" t="s">
        <v>1470</v>
      </c>
      <c r="G625" s="51">
        <v>100</v>
      </c>
      <c r="H625" s="51">
        <v>246</v>
      </c>
      <c r="I625" s="51" t="s">
        <v>545</v>
      </c>
      <c r="J625" s="51" t="s">
        <v>545</v>
      </c>
      <c r="K625" s="51" t="s">
        <v>545</v>
      </c>
      <c r="L625" s="68" t="s">
        <v>2477</v>
      </c>
      <c r="M625" s="31"/>
      <c r="N625" s="31"/>
      <c r="O625" s="31"/>
    </row>
    <row r="626" spans="1:15" x14ac:dyDescent="0.35">
      <c r="A626" s="51" t="s">
        <v>4005</v>
      </c>
      <c r="B626" s="51" t="s">
        <v>545</v>
      </c>
      <c r="C626" s="51" t="s">
        <v>1472</v>
      </c>
      <c r="D626" s="51" t="s">
        <v>1473</v>
      </c>
      <c r="E626" s="51" t="s">
        <v>545</v>
      </c>
      <c r="F626" s="51" t="s">
        <v>1470</v>
      </c>
      <c r="G626" s="51">
        <v>100</v>
      </c>
      <c r="H626" s="51">
        <v>382</v>
      </c>
      <c r="I626" s="51" t="s">
        <v>545</v>
      </c>
      <c r="J626" s="51" t="s">
        <v>545</v>
      </c>
      <c r="K626" s="51" t="s">
        <v>545</v>
      </c>
      <c r="L626" s="68" t="s">
        <v>4006</v>
      </c>
      <c r="M626" s="31"/>
      <c r="N626" s="31"/>
      <c r="O626" s="31"/>
    </row>
    <row r="627" spans="1:15" x14ac:dyDescent="0.35">
      <c r="A627" s="51" t="s">
        <v>4007</v>
      </c>
      <c r="B627" s="51" t="s">
        <v>4008</v>
      </c>
      <c r="C627" s="51" t="s">
        <v>4009</v>
      </c>
      <c r="D627" s="51" t="s">
        <v>4010</v>
      </c>
      <c r="E627" s="51" t="s">
        <v>4011</v>
      </c>
      <c r="F627" s="51" t="s">
        <v>545</v>
      </c>
      <c r="G627" s="51">
        <v>100</v>
      </c>
      <c r="H627" s="51">
        <v>212</v>
      </c>
      <c r="I627" s="51" t="s">
        <v>545</v>
      </c>
      <c r="J627" s="51" t="s">
        <v>545</v>
      </c>
      <c r="K627" s="51" t="s">
        <v>545</v>
      </c>
      <c r="L627" s="68" t="s">
        <v>4012</v>
      </c>
      <c r="M627" s="31"/>
      <c r="N627" s="31"/>
      <c r="O627" s="31"/>
    </row>
    <row r="628" spans="1:15" x14ac:dyDescent="0.35">
      <c r="A628" s="51" t="s">
        <v>4013</v>
      </c>
      <c r="B628" s="51" t="s">
        <v>545</v>
      </c>
      <c r="C628" s="51" t="s">
        <v>4014</v>
      </c>
      <c r="D628" s="51" t="s">
        <v>4015</v>
      </c>
      <c r="E628" s="51" t="s">
        <v>545</v>
      </c>
      <c r="F628" s="51" t="s">
        <v>545</v>
      </c>
      <c r="G628" s="51">
        <v>100</v>
      </c>
      <c r="H628" s="51">
        <v>216</v>
      </c>
      <c r="I628" s="51" t="s">
        <v>545</v>
      </c>
      <c r="J628" s="51" t="s">
        <v>545</v>
      </c>
      <c r="K628" s="51" t="s">
        <v>545</v>
      </c>
      <c r="L628" s="68" t="s">
        <v>4016</v>
      </c>
      <c r="M628" s="31"/>
      <c r="N628" s="31"/>
      <c r="O628" s="31"/>
    </row>
    <row r="629" spans="1:15" x14ac:dyDescent="0.35">
      <c r="A629" s="51" t="s">
        <v>4017</v>
      </c>
      <c r="B629" s="51" t="s">
        <v>2193</v>
      </c>
      <c r="C629" s="51" t="s">
        <v>2194</v>
      </c>
      <c r="D629" s="51" t="s">
        <v>2195</v>
      </c>
      <c r="E629" s="51" t="s">
        <v>545</v>
      </c>
      <c r="F629" s="51" t="s">
        <v>545</v>
      </c>
      <c r="G629" s="51">
        <v>100</v>
      </c>
      <c r="H629" s="51">
        <v>761</v>
      </c>
      <c r="I629" s="51" t="s">
        <v>545</v>
      </c>
      <c r="J629" s="51" t="s">
        <v>545</v>
      </c>
      <c r="K629" s="51" t="s">
        <v>545</v>
      </c>
      <c r="L629" s="68" t="s">
        <v>4018</v>
      </c>
      <c r="M629" s="31"/>
      <c r="N629" s="31"/>
      <c r="O629" s="31"/>
    </row>
    <row r="630" spans="1:15" x14ac:dyDescent="0.35">
      <c r="A630" s="51" t="s">
        <v>4019</v>
      </c>
      <c r="B630" s="51" t="s">
        <v>4020</v>
      </c>
      <c r="C630" s="51" t="s">
        <v>4021</v>
      </c>
      <c r="D630" s="51" t="s">
        <v>4022</v>
      </c>
      <c r="E630" s="51" t="s">
        <v>4023</v>
      </c>
      <c r="F630" s="51" t="s">
        <v>545</v>
      </c>
      <c r="G630" s="51">
        <v>100</v>
      </c>
      <c r="H630" s="51">
        <v>443</v>
      </c>
      <c r="I630" s="51" t="s">
        <v>556</v>
      </c>
      <c r="J630" s="51" t="s">
        <v>1869</v>
      </c>
      <c r="K630" s="51" t="s">
        <v>1870</v>
      </c>
      <c r="L630" s="68" t="s">
        <v>4024</v>
      </c>
      <c r="M630" s="31"/>
      <c r="N630" s="31"/>
      <c r="O630" s="31"/>
    </row>
    <row r="631" spans="1:15" x14ac:dyDescent="0.35">
      <c r="A631" s="51" t="s">
        <v>4025</v>
      </c>
      <c r="B631" s="51" t="s">
        <v>545</v>
      </c>
      <c r="C631" s="51" t="s">
        <v>4026</v>
      </c>
      <c r="D631" s="51" t="s">
        <v>637</v>
      </c>
      <c r="E631" s="51" t="s">
        <v>545</v>
      </c>
      <c r="F631" s="51" t="s">
        <v>545</v>
      </c>
      <c r="G631" s="51">
        <v>100</v>
      </c>
      <c r="H631" s="51">
        <v>233</v>
      </c>
      <c r="I631" s="51" t="s">
        <v>545</v>
      </c>
      <c r="J631" s="51" t="s">
        <v>545</v>
      </c>
      <c r="K631" s="51" t="s">
        <v>545</v>
      </c>
      <c r="L631" s="68" t="s">
        <v>550</v>
      </c>
      <c r="M631" s="31"/>
      <c r="N631" s="31"/>
      <c r="O631" s="31"/>
    </row>
    <row r="632" spans="1:15" x14ac:dyDescent="0.35">
      <c r="A632" s="51" t="s">
        <v>4027</v>
      </c>
      <c r="B632" s="51" t="s">
        <v>4028</v>
      </c>
      <c r="C632" s="51" t="s">
        <v>4029</v>
      </c>
      <c r="D632" s="51" t="s">
        <v>4030</v>
      </c>
      <c r="E632" s="51" t="s">
        <v>751</v>
      </c>
      <c r="F632" s="51" t="s">
        <v>545</v>
      </c>
      <c r="G632" s="51">
        <v>100</v>
      </c>
      <c r="H632" s="51">
        <v>892</v>
      </c>
      <c r="I632" s="51" t="s">
        <v>4031</v>
      </c>
      <c r="J632" s="51" t="s">
        <v>4032</v>
      </c>
      <c r="K632" s="51" t="s">
        <v>4033</v>
      </c>
      <c r="L632" s="68" t="s">
        <v>4034</v>
      </c>
      <c r="M632" s="31"/>
      <c r="N632" s="31"/>
      <c r="O632" s="31"/>
    </row>
    <row r="633" spans="1:15" x14ac:dyDescent="0.35">
      <c r="A633" s="51" t="s">
        <v>4035</v>
      </c>
      <c r="B633" s="51" t="s">
        <v>4036</v>
      </c>
      <c r="C633" s="51" t="s">
        <v>4037</v>
      </c>
      <c r="D633" s="51" t="s">
        <v>4038</v>
      </c>
      <c r="E633" s="51" t="s">
        <v>4039</v>
      </c>
      <c r="F633" s="51" t="s">
        <v>545</v>
      </c>
      <c r="G633" s="51">
        <v>97.8</v>
      </c>
      <c r="H633" s="51">
        <v>276</v>
      </c>
      <c r="I633" s="51" t="s">
        <v>594</v>
      </c>
      <c r="J633" s="51" t="s">
        <v>595</v>
      </c>
      <c r="K633" s="51" t="s">
        <v>1375</v>
      </c>
      <c r="L633" s="68" t="s">
        <v>4040</v>
      </c>
      <c r="M633" s="31"/>
      <c r="N633" s="31"/>
      <c r="O633" s="31"/>
    </row>
    <row r="634" spans="1:15" x14ac:dyDescent="0.35">
      <c r="A634" s="51" t="s">
        <v>4041</v>
      </c>
      <c r="B634" s="51" t="s">
        <v>4042</v>
      </c>
      <c r="C634" s="51" t="s">
        <v>4043</v>
      </c>
      <c r="D634" s="51" t="s">
        <v>4044</v>
      </c>
      <c r="E634" s="51" t="s">
        <v>4045</v>
      </c>
      <c r="F634" s="51" t="s">
        <v>970</v>
      </c>
      <c r="G634" s="51">
        <v>100</v>
      </c>
      <c r="H634" s="51">
        <v>201</v>
      </c>
      <c r="I634" s="51" t="s">
        <v>608</v>
      </c>
      <c r="J634" s="51" t="s">
        <v>656</v>
      </c>
      <c r="K634" s="51" t="s">
        <v>971</v>
      </c>
      <c r="L634" s="68" t="s">
        <v>4046</v>
      </c>
      <c r="M634" s="31"/>
      <c r="N634" s="31"/>
      <c r="O634" s="31"/>
    </row>
    <row r="635" spans="1:15" x14ac:dyDescent="0.35">
      <c r="A635" s="51" t="s">
        <v>4047</v>
      </c>
      <c r="B635" s="51" t="s">
        <v>4048</v>
      </c>
      <c r="C635" s="51" t="s">
        <v>4049</v>
      </c>
      <c r="D635" s="51" t="s">
        <v>4050</v>
      </c>
      <c r="E635" s="51" t="s">
        <v>545</v>
      </c>
      <c r="F635" s="51" t="s">
        <v>545</v>
      </c>
      <c r="G635" s="51">
        <v>100</v>
      </c>
      <c r="H635" s="51">
        <v>157</v>
      </c>
      <c r="I635" s="51" t="s">
        <v>545</v>
      </c>
      <c r="J635" s="51" t="s">
        <v>545</v>
      </c>
      <c r="K635" s="51" t="s">
        <v>545</v>
      </c>
      <c r="L635" s="68" t="s">
        <v>4051</v>
      </c>
      <c r="M635" s="31"/>
      <c r="N635" s="31"/>
      <c r="O635" s="31"/>
    </row>
    <row r="636" spans="1:15" x14ac:dyDescent="0.35">
      <c r="A636" s="51" t="s">
        <v>4052</v>
      </c>
      <c r="B636" s="51" t="s">
        <v>4053</v>
      </c>
      <c r="C636" s="51" t="s">
        <v>4054</v>
      </c>
      <c r="D636" s="51" t="s">
        <v>4055</v>
      </c>
      <c r="E636" s="51" t="s">
        <v>545</v>
      </c>
      <c r="F636" s="51" t="s">
        <v>545</v>
      </c>
      <c r="G636" s="51">
        <v>100</v>
      </c>
      <c r="H636" s="51">
        <v>448</v>
      </c>
      <c r="I636" s="51" t="s">
        <v>545</v>
      </c>
      <c r="J636" s="51" t="s">
        <v>545</v>
      </c>
      <c r="K636" s="51" t="s">
        <v>545</v>
      </c>
      <c r="L636" s="68" t="s">
        <v>4056</v>
      </c>
      <c r="M636" s="31"/>
      <c r="N636" s="31"/>
      <c r="O636" s="31"/>
    </row>
    <row r="637" spans="1:15" x14ac:dyDescent="0.35">
      <c r="A637" s="51" t="s">
        <v>4057</v>
      </c>
      <c r="B637" s="51" t="s">
        <v>4058</v>
      </c>
      <c r="C637" s="51" t="s">
        <v>4059</v>
      </c>
      <c r="D637" s="51" t="s">
        <v>4060</v>
      </c>
      <c r="E637" s="51" t="s">
        <v>545</v>
      </c>
      <c r="F637" s="51" t="s">
        <v>545</v>
      </c>
      <c r="G637" s="51">
        <v>100</v>
      </c>
      <c r="H637" s="51">
        <v>309</v>
      </c>
      <c r="I637" s="51" t="s">
        <v>545</v>
      </c>
      <c r="J637" s="51" t="s">
        <v>545</v>
      </c>
      <c r="K637" s="51" t="s">
        <v>545</v>
      </c>
      <c r="L637" s="68" t="s">
        <v>4061</v>
      </c>
      <c r="M637" s="31"/>
      <c r="N637" s="31"/>
      <c r="O637" s="31"/>
    </row>
    <row r="638" spans="1:15" x14ac:dyDescent="0.35">
      <c r="A638" s="51" t="s">
        <v>4062</v>
      </c>
      <c r="B638" s="51" t="s">
        <v>4063</v>
      </c>
      <c r="C638" s="51" t="s">
        <v>4064</v>
      </c>
      <c r="D638" s="51" t="s">
        <v>4065</v>
      </c>
      <c r="E638" s="51" t="s">
        <v>4066</v>
      </c>
      <c r="F638" s="51" t="s">
        <v>744</v>
      </c>
      <c r="G638" s="51">
        <v>99.8</v>
      </c>
      <c r="H638" s="51">
        <v>649</v>
      </c>
      <c r="I638" s="51" t="s">
        <v>594</v>
      </c>
      <c r="J638" s="51" t="s">
        <v>649</v>
      </c>
      <c r="K638" s="51" t="s">
        <v>745</v>
      </c>
      <c r="L638" s="68" t="s">
        <v>4067</v>
      </c>
      <c r="M638" s="31"/>
      <c r="N638" s="31"/>
      <c r="O638" s="31"/>
    </row>
    <row r="639" spans="1:15" x14ac:dyDescent="0.35">
      <c r="A639" s="51" t="s">
        <v>4068</v>
      </c>
      <c r="B639" s="51" t="s">
        <v>4069</v>
      </c>
      <c r="C639" s="51" t="s">
        <v>4070</v>
      </c>
      <c r="D639" s="51" t="s">
        <v>4071</v>
      </c>
      <c r="E639" s="51" t="s">
        <v>545</v>
      </c>
      <c r="F639" s="51" t="s">
        <v>545</v>
      </c>
      <c r="G639" s="51">
        <v>100</v>
      </c>
      <c r="H639" s="51">
        <v>166</v>
      </c>
      <c r="I639" s="51" t="s">
        <v>545</v>
      </c>
      <c r="J639" s="51" t="s">
        <v>545</v>
      </c>
      <c r="K639" s="51" t="s">
        <v>545</v>
      </c>
      <c r="L639" s="68" t="s">
        <v>4072</v>
      </c>
      <c r="M639" s="31"/>
      <c r="N639" s="31"/>
      <c r="O639" s="31"/>
    </row>
    <row r="640" spans="1:15" x14ac:dyDescent="0.35">
      <c r="A640" s="51" t="s">
        <v>4073</v>
      </c>
      <c r="B640" s="51" t="s">
        <v>4074</v>
      </c>
      <c r="C640" s="51" t="s">
        <v>4075</v>
      </c>
      <c r="D640" s="51" t="s">
        <v>4076</v>
      </c>
      <c r="E640" s="51" t="s">
        <v>545</v>
      </c>
      <c r="F640" s="51" t="s">
        <v>648</v>
      </c>
      <c r="G640" s="51">
        <v>100</v>
      </c>
      <c r="H640" s="51">
        <v>66</v>
      </c>
      <c r="I640" s="51" t="s">
        <v>594</v>
      </c>
      <c r="J640" s="51" t="s">
        <v>649</v>
      </c>
      <c r="K640" s="51" t="s">
        <v>650</v>
      </c>
      <c r="L640" s="68" t="s">
        <v>4077</v>
      </c>
      <c r="M640" s="31"/>
      <c r="N640" s="31"/>
      <c r="O640" s="31"/>
    </row>
    <row r="641" spans="1:15" x14ac:dyDescent="0.35">
      <c r="A641" s="51" t="s">
        <v>4078</v>
      </c>
      <c r="B641" s="51" t="s">
        <v>4079</v>
      </c>
      <c r="C641" s="51" t="s">
        <v>4080</v>
      </c>
      <c r="D641" s="51" t="s">
        <v>4081</v>
      </c>
      <c r="E641" s="51" t="s">
        <v>545</v>
      </c>
      <c r="F641" s="51" t="s">
        <v>648</v>
      </c>
      <c r="G641" s="51">
        <v>100</v>
      </c>
      <c r="H641" s="51">
        <v>120</v>
      </c>
      <c r="I641" s="51" t="s">
        <v>594</v>
      </c>
      <c r="J641" s="51" t="s">
        <v>649</v>
      </c>
      <c r="K641" s="51" t="s">
        <v>650</v>
      </c>
      <c r="L641" s="68" t="s">
        <v>4082</v>
      </c>
      <c r="M641" s="31"/>
      <c r="N641" s="31"/>
      <c r="O641" s="31"/>
    </row>
    <row r="642" spans="1:15" x14ac:dyDescent="0.35">
      <c r="A642" s="51" t="s">
        <v>4083</v>
      </c>
      <c r="B642" s="51" t="s">
        <v>545</v>
      </c>
      <c r="C642" s="51" t="s">
        <v>4084</v>
      </c>
      <c r="D642" s="51" t="s">
        <v>637</v>
      </c>
      <c r="E642" s="51" t="s">
        <v>545</v>
      </c>
      <c r="F642" s="51" t="s">
        <v>545</v>
      </c>
      <c r="G642" s="51">
        <v>100</v>
      </c>
      <c r="H642" s="51">
        <v>179</v>
      </c>
      <c r="I642" s="51" t="s">
        <v>545</v>
      </c>
      <c r="J642" s="51" t="s">
        <v>545</v>
      </c>
      <c r="K642" s="51" t="s">
        <v>545</v>
      </c>
      <c r="L642" s="68" t="s">
        <v>2750</v>
      </c>
      <c r="M642" s="31"/>
      <c r="N642" s="31"/>
      <c r="O642" s="31"/>
    </row>
    <row r="643" spans="1:15" x14ac:dyDescent="0.35">
      <c r="A643" s="51" t="s">
        <v>4085</v>
      </c>
      <c r="B643" s="51" t="s">
        <v>4086</v>
      </c>
      <c r="C643" s="51" t="s">
        <v>4087</v>
      </c>
      <c r="D643" s="51" t="s">
        <v>4088</v>
      </c>
      <c r="E643" s="51" t="s">
        <v>545</v>
      </c>
      <c r="F643" s="51" t="s">
        <v>545</v>
      </c>
      <c r="G643" s="51">
        <v>100</v>
      </c>
      <c r="H643" s="51">
        <v>373</v>
      </c>
      <c r="I643" s="51" t="s">
        <v>545</v>
      </c>
      <c r="J643" s="51" t="s">
        <v>545</v>
      </c>
      <c r="K643" s="51" t="s">
        <v>545</v>
      </c>
      <c r="L643" s="68" t="s">
        <v>4089</v>
      </c>
      <c r="M643" s="31"/>
      <c r="N643" s="31"/>
      <c r="O643" s="31"/>
    </row>
    <row r="644" spans="1:15" x14ac:dyDescent="0.35">
      <c r="A644" s="51" t="s">
        <v>4090</v>
      </c>
      <c r="B644" s="51" t="s">
        <v>4091</v>
      </c>
      <c r="C644" s="51" t="s">
        <v>4092</v>
      </c>
      <c r="D644" s="51" t="s">
        <v>4093</v>
      </c>
      <c r="E644" s="51" t="s">
        <v>545</v>
      </c>
      <c r="F644" s="51" t="s">
        <v>545</v>
      </c>
      <c r="G644" s="51">
        <v>99</v>
      </c>
      <c r="H644" s="51">
        <v>103</v>
      </c>
      <c r="I644" s="51" t="s">
        <v>545</v>
      </c>
      <c r="J644" s="51" t="s">
        <v>545</v>
      </c>
      <c r="K644" s="51" t="s">
        <v>545</v>
      </c>
      <c r="L644" s="68" t="s">
        <v>1083</v>
      </c>
      <c r="M644" s="31"/>
      <c r="N644" s="31"/>
      <c r="O644" s="31"/>
    </row>
    <row r="645" spans="1:15" x14ac:dyDescent="0.35">
      <c r="A645" s="51" t="s">
        <v>4094</v>
      </c>
      <c r="B645" s="51" t="s">
        <v>4095</v>
      </c>
      <c r="C645" s="51" t="s">
        <v>4096</v>
      </c>
      <c r="D645" s="51" t="s">
        <v>4097</v>
      </c>
      <c r="E645" s="51" t="s">
        <v>4098</v>
      </c>
      <c r="F645" s="51" t="s">
        <v>2689</v>
      </c>
      <c r="G645" s="51">
        <v>100</v>
      </c>
      <c r="H645" s="51">
        <v>210</v>
      </c>
      <c r="I645" s="51" t="s">
        <v>608</v>
      </c>
      <c r="J645" s="51" t="s">
        <v>656</v>
      </c>
      <c r="K645" s="51" t="s">
        <v>2690</v>
      </c>
      <c r="L645" s="68" t="s">
        <v>4099</v>
      </c>
      <c r="M645" s="31"/>
      <c r="N645" s="31"/>
      <c r="O645" s="31"/>
    </row>
    <row r="646" spans="1:15" x14ac:dyDescent="0.35">
      <c r="A646" s="51" t="s">
        <v>4100</v>
      </c>
      <c r="B646" s="51" t="s">
        <v>4101</v>
      </c>
      <c r="C646" s="51" t="s">
        <v>4102</v>
      </c>
      <c r="D646" s="51" t="s">
        <v>4103</v>
      </c>
      <c r="E646" s="51" t="s">
        <v>545</v>
      </c>
      <c r="F646" s="51" t="s">
        <v>545</v>
      </c>
      <c r="G646" s="51">
        <v>99.1</v>
      </c>
      <c r="H646" s="51">
        <v>117</v>
      </c>
      <c r="I646" s="51" t="s">
        <v>545</v>
      </c>
      <c r="J646" s="51" t="s">
        <v>545</v>
      </c>
      <c r="K646" s="51" t="s">
        <v>545</v>
      </c>
      <c r="L646" s="68" t="s">
        <v>4104</v>
      </c>
      <c r="M646" s="31"/>
      <c r="N646" s="31"/>
      <c r="O646" s="31"/>
    </row>
    <row r="647" spans="1:15" x14ac:dyDescent="0.35">
      <c r="A647" s="51" t="s">
        <v>4105</v>
      </c>
      <c r="B647" s="51" t="s">
        <v>545</v>
      </c>
      <c r="C647" s="51" t="s">
        <v>4106</v>
      </c>
      <c r="D647" s="51" t="s">
        <v>637</v>
      </c>
      <c r="E647" s="51" t="s">
        <v>545</v>
      </c>
      <c r="F647" s="51" t="s">
        <v>545</v>
      </c>
      <c r="G647" s="51">
        <v>100</v>
      </c>
      <c r="H647" s="51">
        <v>181</v>
      </c>
      <c r="I647" s="51" t="s">
        <v>545</v>
      </c>
      <c r="J647" s="51" t="s">
        <v>545</v>
      </c>
      <c r="K647" s="51" t="s">
        <v>545</v>
      </c>
      <c r="L647" s="68" t="s">
        <v>1069</v>
      </c>
      <c r="M647" s="31"/>
      <c r="N647" s="31"/>
      <c r="O647" s="31"/>
    </row>
    <row r="648" spans="1:15" x14ac:dyDescent="0.35">
      <c r="A648" s="51" t="s">
        <v>4107</v>
      </c>
      <c r="B648" s="51" t="s">
        <v>4108</v>
      </c>
      <c r="C648" s="51" t="s">
        <v>4109</v>
      </c>
      <c r="D648" s="51" t="s">
        <v>4110</v>
      </c>
      <c r="E648" s="51" t="s">
        <v>545</v>
      </c>
      <c r="F648" s="51" t="s">
        <v>648</v>
      </c>
      <c r="G648" s="51">
        <v>100</v>
      </c>
      <c r="H648" s="51">
        <v>58</v>
      </c>
      <c r="I648" s="51" t="s">
        <v>594</v>
      </c>
      <c r="J648" s="51" t="s">
        <v>649</v>
      </c>
      <c r="K648" s="51" t="s">
        <v>650</v>
      </c>
      <c r="L648" s="68" t="s">
        <v>4111</v>
      </c>
      <c r="M648" s="31"/>
      <c r="N648" s="31"/>
      <c r="O648" s="31"/>
    </row>
    <row r="649" spans="1:15" x14ac:dyDescent="0.35">
      <c r="A649" s="51" t="s">
        <v>4112</v>
      </c>
      <c r="B649" s="51" t="s">
        <v>4113</v>
      </c>
      <c r="C649" s="51" t="s">
        <v>4114</v>
      </c>
      <c r="D649" s="51" t="s">
        <v>4115</v>
      </c>
      <c r="E649" s="51" t="s">
        <v>4116</v>
      </c>
      <c r="F649" s="51" t="s">
        <v>1037</v>
      </c>
      <c r="G649" s="51">
        <v>100</v>
      </c>
      <c r="H649" s="51">
        <v>207</v>
      </c>
      <c r="I649" s="51" t="s">
        <v>556</v>
      </c>
      <c r="J649" s="51" t="s">
        <v>1038</v>
      </c>
      <c r="K649" s="51" t="s">
        <v>1039</v>
      </c>
      <c r="L649" s="68" t="s">
        <v>4117</v>
      </c>
      <c r="M649" s="31"/>
      <c r="N649" s="31"/>
      <c r="O649" s="31"/>
    </row>
    <row r="650" spans="1:15" x14ac:dyDescent="0.35">
      <c r="A650" s="51" t="s">
        <v>4118</v>
      </c>
      <c r="B650" s="51" t="s">
        <v>545</v>
      </c>
      <c r="C650" s="51" t="s">
        <v>4119</v>
      </c>
      <c r="D650" s="51" t="s">
        <v>4120</v>
      </c>
      <c r="E650" s="51" t="s">
        <v>545</v>
      </c>
      <c r="F650" s="51" t="s">
        <v>545</v>
      </c>
      <c r="G650" s="51">
        <v>100</v>
      </c>
      <c r="H650" s="51">
        <v>95</v>
      </c>
      <c r="I650" s="51" t="s">
        <v>545</v>
      </c>
      <c r="J650" s="51" t="s">
        <v>545</v>
      </c>
      <c r="K650" s="51" t="s">
        <v>545</v>
      </c>
      <c r="L650" s="68" t="s">
        <v>638</v>
      </c>
      <c r="M650" s="31"/>
      <c r="N650" s="31"/>
      <c r="O650" s="31"/>
    </row>
    <row r="651" spans="1:15" x14ac:dyDescent="0.35">
      <c r="A651" s="51" t="s">
        <v>4121</v>
      </c>
      <c r="B651" s="51" t="s">
        <v>4122</v>
      </c>
      <c r="C651" s="51" t="s">
        <v>4123</v>
      </c>
      <c r="D651" s="51" t="s">
        <v>4124</v>
      </c>
      <c r="E651" s="51" t="s">
        <v>545</v>
      </c>
      <c r="F651" s="51" t="s">
        <v>648</v>
      </c>
      <c r="G651" s="51">
        <v>100</v>
      </c>
      <c r="H651" s="51">
        <v>265</v>
      </c>
      <c r="I651" s="51" t="s">
        <v>594</v>
      </c>
      <c r="J651" s="51" t="s">
        <v>649</v>
      </c>
      <c r="K651" s="51" t="s">
        <v>650</v>
      </c>
      <c r="L651" s="68" t="s">
        <v>4125</v>
      </c>
      <c r="M651" s="31"/>
      <c r="N651" s="31"/>
      <c r="O651" s="31"/>
    </row>
    <row r="652" spans="1:15" x14ac:dyDescent="0.35">
      <c r="A652" s="51" t="s">
        <v>4126</v>
      </c>
      <c r="B652" s="51" t="s">
        <v>4127</v>
      </c>
      <c r="C652" s="51" t="s">
        <v>4128</v>
      </c>
      <c r="D652" s="51" t="s">
        <v>4129</v>
      </c>
      <c r="E652" s="51" t="s">
        <v>545</v>
      </c>
      <c r="F652" s="51" t="s">
        <v>545</v>
      </c>
      <c r="G652" s="51">
        <v>100</v>
      </c>
      <c r="H652" s="51">
        <v>291</v>
      </c>
      <c r="I652" s="51" t="s">
        <v>545</v>
      </c>
      <c r="J652" s="51" t="s">
        <v>545</v>
      </c>
      <c r="K652" s="51" t="s">
        <v>545</v>
      </c>
      <c r="L652" s="68" t="s">
        <v>4130</v>
      </c>
      <c r="M652" s="31"/>
      <c r="N652" s="31"/>
      <c r="O652" s="31"/>
    </row>
    <row r="653" spans="1:15" ht="25.75" x14ac:dyDescent="0.35">
      <c r="A653" s="51" t="s">
        <v>4131</v>
      </c>
      <c r="B653" s="51" t="s">
        <v>4132</v>
      </c>
      <c r="C653" s="51" t="s">
        <v>4133</v>
      </c>
      <c r="D653" s="51" t="s">
        <v>4134</v>
      </c>
      <c r="E653" s="51" t="s">
        <v>4135</v>
      </c>
      <c r="F653" s="51" t="s">
        <v>1237</v>
      </c>
      <c r="G653" s="51">
        <v>100</v>
      </c>
      <c r="H653" s="51">
        <v>162</v>
      </c>
      <c r="I653" s="51" t="s">
        <v>608</v>
      </c>
      <c r="J653" s="51" t="s">
        <v>707</v>
      </c>
      <c r="K653" s="51" t="s">
        <v>953</v>
      </c>
      <c r="L653" s="68" t="s">
        <v>4136</v>
      </c>
      <c r="M653" s="31"/>
      <c r="N653" s="31"/>
      <c r="O653" s="31"/>
    </row>
    <row r="654" spans="1:15" x14ac:dyDescent="0.35">
      <c r="A654" s="51" t="s">
        <v>4137</v>
      </c>
      <c r="B654" s="51" t="s">
        <v>4138</v>
      </c>
      <c r="C654" s="51" t="s">
        <v>4139</v>
      </c>
      <c r="D654" s="51" t="s">
        <v>4140</v>
      </c>
      <c r="E654" s="51" t="s">
        <v>4141</v>
      </c>
      <c r="F654" s="51" t="s">
        <v>1237</v>
      </c>
      <c r="G654" s="51">
        <v>99.2</v>
      </c>
      <c r="H654" s="51">
        <v>368</v>
      </c>
      <c r="I654" s="51" t="s">
        <v>608</v>
      </c>
      <c r="J654" s="51" t="s">
        <v>707</v>
      </c>
      <c r="K654" s="51" t="s">
        <v>953</v>
      </c>
      <c r="L654" s="68" t="s">
        <v>4142</v>
      </c>
      <c r="M654" s="31"/>
      <c r="N654" s="31"/>
      <c r="O654" s="31"/>
    </row>
    <row r="655" spans="1:15" x14ac:dyDescent="0.35">
      <c r="A655" s="51" t="s">
        <v>4143</v>
      </c>
      <c r="B655" s="51" t="s">
        <v>4144</v>
      </c>
      <c r="C655" s="51" t="s">
        <v>4145</v>
      </c>
      <c r="D655" s="51" t="s">
        <v>4146</v>
      </c>
      <c r="E655" s="51" t="s">
        <v>4147</v>
      </c>
      <c r="F655" s="51" t="s">
        <v>1237</v>
      </c>
      <c r="G655" s="51">
        <v>99.3</v>
      </c>
      <c r="H655" s="51">
        <v>431</v>
      </c>
      <c r="I655" s="51" t="s">
        <v>556</v>
      </c>
      <c r="J655" s="51" t="s">
        <v>1254</v>
      </c>
      <c r="K655" s="51" t="s">
        <v>1255</v>
      </c>
      <c r="L655" s="68" t="s">
        <v>4148</v>
      </c>
      <c r="M655" s="31"/>
      <c r="N655" s="31"/>
      <c r="O655" s="31"/>
    </row>
    <row r="656" spans="1:15" x14ac:dyDescent="0.35">
      <c r="A656" s="51" t="s">
        <v>4149</v>
      </c>
      <c r="B656" s="51" t="s">
        <v>545</v>
      </c>
      <c r="C656" s="51" t="s">
        <v>2786</v>
      </c>
      <c r="D656" s="51" t="s">
        <v>2787</v>
      </c>
      <c r="E656" s="51" t="s">
        <v>2788</v>
      </c>
      <c r="F656" s="51" t="s">
        <v>545</v>
      </c>
      <c r="G656" s="51">
        <v>99.7</v>
      </c>
      <c r="H656" s="51">
        <v>325</v>
      </c>
      <c r="I656" s="51" t="s">
        <v>556</v>
      </c>
      <c r="J656" s="51" t="s">
        <v>1038</v>
      </c>
      <c r="K656" s="51" t="s">
        <v>2789</v>
      </c>
      <c r="L656" s="68" t="s">
        <v>4150</v>
      </c>
      <c r="M656" s="31"/>
      <c r="N656" s="31"/>
      <c r="O656" s="31"/>
    </row>
    <row r="657" spans="1:15" x14ac:dyDescent="0.35">
      <c r="A657" s="51" t="s">
        <v>4151</v>
      </c>
      <c r="B657" s="51" t="s">
        <v>3193</v>
      </c>
      <c r="C657" s="51" t="s">
        <v>3194</v>
      </c>
      <c r="D657" s="51" t="s">
        <v>3195</v>
      </c>
      <c r="E657" s="51" t="s">
        <v>3196</v>
      </c>
      <c r="F657" s="51" t="s">
        <v>545</v>
      </c>
      <c r="G657" s="51">
        <v>100</v>
      </c>
      <c r="H657" s="51">
        <v>529</v>
      </c>
      <c r="I657" s="51" t="s">
        <v>545</v>
      </c>
      <c r="J657" s="51" t="s">
        <v>545</v>
      </c>
      <c r="K657" s="51" t="s">
        <v>545</v>
      </c>
      <c r="L657" s="68" t="s">
        <v>4152</v>
      </c>
      <c r="M657" s="31"/>
      <c r="N657" s="31"/>
      <c r="O657" s="31"/>
    </row>
    <row r="658" spans="1:15" x14ac:dyDescent="0.35">
      <c r="A658" s="51" t="s">
        <v>4153</v>
      </c>
      <c r="B658" s="51" t="s">
        <v>4154</v>
      </c>
      <c r="C658" s="51" t="s">
        <v>4155</v>
      </c>
      <c r="D658" s="51" t="s">
        <v>4156</v>
      </c>
      <c r="E658" s="51" t="s">
        <v>4157</v>
      </c>
      <c r="F658" s="51" t="s">
        <v>545</v>
      </c>
      <c r="G658" s="51">
        <v>97</v>
      </c>
      <c r="H658" s="51">
        <v>1005</v>
      </c>
      <c r="I658" s="51" t="s">
        <v>545</v>
      </c>
      <c r="J658" s="51" t="s">
        <v>545</v>
      </c>
      <c r="K658" s="51" t="s">
        <v>545</v>
      </c>
      <c r="L658" s="68" t="s">
        <v>4158</v>
      </c>
      <c r="M658" s="31"/>
      <c r="N658" s="31"/>
      <c r="O658" s="31"/>
    </row>
    <row r="659" spans="1:15" x14ac:dyDescent="0.35">
      <c r="A659" s="51" t="s">
        <v>4159</v>
      </c>
      <c r="B659" s="51" t="s">
        <v>4160</v>
      </c>
      <c r="C659" s="51" t="s">
        <v>4161</v>
      </c>
      <c r="D659" s="51" t="s">
        <v>4162</v>
      </c>
      <c r="E659" s="51" t="s">
        <v>4163</v>
      </c>
      <c r="F659" s="51" t="s">
        <v>545</v>
      </c>
      <c r="G659" s="51">
        <v>100</v>
      </c>
      <c r="H659" s="51">
        <v>211</v>
      </c>
      <c r="I659" s="51" t="s">
        <v>545</v>
      </c>
      <c r="J659" s="51" t="s">
        <v>545</v>
      </c>
      <c r="K659" s="51" t="s">
        <v>545</v>
      </c>
      <c r="L659" s="68" t="s">
        <v>2646</v>
      </c>
      <c r="M659" s="31"/>
      <c r="N659" s="31"/>
      <c r="O659" s="31"/>
    </row>
    <row r="660" spans="1:15" x14ac:dyDescent="0.35">
      <c r="A660" s="51" t="s">
        <v>4164</v>
      </c>
      <c r="B660" s="51" t="s">
        <v>4165</v>
      </c>
      <c r="C660" s="51" t="s">
        <v>4166</v>
      </c>
      <c r="D660" s="51" t="s">
        <v>4167</v>
      </c>
      <c r="E660" s="51" t="s">
        <v>4168</v>
      </c>
      <c r="F660" s="51" t="s">
        <v>545</v>
      </c>
      <c r="G660" s="51">
        <v>99</v>
      </c>
      <c r="H660" s="51">
        <v>578</v>
      </c>
      <c r="I660" s="51" t="s">
        <v>608</v>
      </c>
      <c r="J660" s="51" t="s">
        <v>707</v>
      </c>
      <c r="K660" s="51" t="s">
        <v>953</v>
      </c>
      <c r="L660" s="68" t="s">
        <v>4169</v>
      </c>
      <c r="M660" s="31"/>
      <c r="N660" s="31"/>
      <c r="O660" s="31"/>
    </row>
    <row r="661" spans="1:15" x14ac:dyDescent="0.35">
      <c r="A661" s="51" t="s">
        <v>4170</v>
      </c>
      <c r="B661" s="51" t="s">
        <v>1670</v>
      </c>
      <c r="C661" s="51" t="s">
        <v>1671</v>
      </c>
      <c r="D661" s="51" t="s">
        <v>1672</v>
      </c>
      <c r="E661" s="51" t="s">
        <v>545</v>
      </c>
      <c r="F661" s="51" t="s">
        <v>545</v>
      </c>
      <c r="G661" s="51">
        <v>99.8</v>
      </c>
      <c r="H661" s="51">
        <v>461</v>
      </c>
      <c r="I661" s="51" t="s">
        <v>545</v>
      </c>
      <c r="J661" s="51" t="s">
        <v>545</v>
      </c>
      <c r="K661" s="51" t="s">
        <v>545</v>
      </c>
      <c r="L661" s="68" t="s">
        <v>4171</v>
      </c>
      <c r="M661" s="31"/>
      <c r="N661" s="31"/>
      <c r="O661" s="31"/>
    </row>
    <row r="662" spans="1:15" x14ac:dyDescent="0.35">
      <c r="A662" s="51" t="s">
        <v>4172</v>
      </c>
      <c r="B662" s="51" t="s">
        <v>4173</v>
      </c>
      <c r="C662" s="51" t="s">
        <v>4174</v>
      </c>
      <c r="D662" s="51" t="s">
        <v>4175</v>
      </c>
      <c r="E662" s="51" t="s">
        <v>545</v>
      </c>
      <c r="F662" s="51" t="s">
        <v>545</v>
      </c>
      <c r="G662" s="51">
        <v>100</v>
      </c>
      <c r="H662" s="51">
        <v>213</v>
      </c>
      <c r="I662" s="51" t="s">
        <v>545</v>
      </c>
      <c r="J662" s="51" t="s">
        <v>545</v>
      </c>
      <c r="K662" s="51" t="s">
        <v>545</v>
      </c>
      <c r="L662" s="68" t="s">
        <v>4176</v>
      </c>
      <c r="M662" s="31"/>
      <c r="N662" s="31"/>
      <c r="O662" s="31"/>
    </row>
    <row r="663" spans="1:15" x14ac:dyDescent="0.35">
      <c r="A663" s="51" t="s">
        <v>4177</v>
      </c>
      <c r="B663" s="51" t="s">
        <v>4178</v>
      </c>
      <c r="C663" s="51" t="s">
        <v>4179</v>
      </c>
      <c r="D663" s="51" t="s">
        <v>4180</v>
      </c>
      <c r="E663" s="51" t="s">
        <v>3986</v>
      </c>
      <c r="F663" s="51" t="s">
        <v>545</v>
      </c>
      <c r="G663" s="51">
        <v>100</v>
      </c>
      <c r="H663" s="51">
        <v>772</v>
      </c>
      <c r="I663" s="51" t="s">
        <v>1877</v>
      </c>
      <c r="J663" s="51" t="s">
        <v>1878</v>
      </c>
      <c r="K663" s="51" t="s">
        <v>3987</v>
      </c>
      <c r="L663" s="68" t="s">
        <v>4181</v>
      </c>
      <c r="M663" s="31"/>
      <c r="N663" s="31"/>
      <c r="O663" s="31"/>
    </row>
    <row r="664" spans="1:15" x14ac:dyDescent="0.35">
      <c r="A664" s="51" t="s">
        <v>4182</v>
      </c>
      <c r="B664" s="51" t="s">
        <v>4183</v>
      </c>
      <c r="C664" s="51" t="s">
        <v>4184</v>
      </c>
      <c r="D664" s="51" t="s">
        <v>4185</v>
      </c>
      <c r="E664" s="51" t="s">
        <v>545</v>
      </c>
      <c r="F664" s="51" t="s">
        <v>545</v>
      </c>
      <c r="G664" s="51">
        <v>99.6</v>
      </c>
      <c r="H664" s="51">
        <v>284</v>
      </c>
      <c r="I664" s="51" t="s">
        <v>545</v>
      </c>
      <c r="J664" s="51" t="s">
        <v>545</v>
      </c>
      <c r="K664" s="51" t="s">
        <v>545</v>
      </c>
      <c r="L664" s="68" t="s">
        <v>4186</v>
      </c>
      <c r="M664" s="31"/>
      <c r="N664" s="31"/>
      <c r="O664" s="31"/>
    </row>
    <row r="665" spans="1:15" x14ac:dyDescent="0.35">
      <c r="A665" s="51" t="s">
        <v>4187</v>
      </c>
      <c r="B665" s="51" t="s">
        <v>545</v>
      </c>
      <c r="C665" s="51" t="s">
        <v>4188</v>
      </c>
      <c r="D665" s="51" t="s">
        <v>637</v>
      </c>
      <c r="E665" s="51" t="s">
        <v>545</v>
      </c>
      <c r="F665" s="51" t="s">
        <v>545</v>
      </c>
      <c r="G665" s="51">
        <v>100</v>
      </c>
      <c r="H665" s="51">
        <v>288</v>
      </c>
      <c r="I665" s="51" t="s">
        <v>545</v>
      </c>
      <c r="J665" s="51" t="s">
        <v>545</v>
      </c>
      <c r="K665" s="51" t="s">
        <v>545</v>
      </c>
      <c r="L665" s="68" t="s">
        <v>2683</v>
      </c>
      <c r="M665" s="31"/>
      <c r="N665" s="31"/>
      <c r="O665" s="31"/>
    </row>
    <row r="666" spans="1:15" x14ac:dyDescent="0.35">
      <c r="A666" s="51" t="s">
        <v>4189</v>
      </c>
      <c r="B666" s="51" t="s">
        <v>4190</v>
      </c>
      <c r="C666" s="51" t="s">
        <v>4191</v>
      </c>
      <c r="D666" s="51" t="s">
        <v>4192</v>
      </c>
      <c r="E666" s="51" t="s">
        <v>4193</v>
      </c>
      <c r="F666" s="51" t="s">
        <v>545</v>
      </c>
      <c r="G666" s="51">
        <v>100</v>
      </c>
      <c r="H666" s="51">
        <v>242</v>
      </c>
      <c r="I666" s="51" t="s">
        <v>545</v>
      </c>
      <c r="J666" s="51" t="s">
        <v>545</v>
      </c>
      <c r="K666" s="51" t="s">
        <v>545</v>
      </c>
      <c r="L666" s="68" t="s">
        <v>4194</v>
      </c>
      <c r="M666" s="31"/>
      <c r="N666" s="31"/>
      <c r="O666" s="31"/>
    </row>
    <row r="667" spans="1:15" x14ac:dyDescent="0.35">
      <c r="A667" s="51" t="s">
        <v>4195</v>
      </c>
      <c r="B667" s="51" t="s">
        <v>4196</v>
      </c>
      <c r="C667" s="51" t="s">
        <v>4197</v>
      </c>
      <c r="D667" s="51" t="s">
        <v>4198</v>
      </c>
      <c r="E667" s="51" t="s">
        <v>545</v>
      </c>
      <c r="F667" s="51" t="s">
        <v>545</v>
      </c>
      <c r="G667" s="51">
        <v>100</v>
      </c>
      <c r="H667" s="51">
        <v>196</v>
      </c>
      <c r="I667" s="51" t="s">
        <v>545</v>
      </c>
      <c r="J667" s="51" t="s">
        <v>545</v>
      </c>
      <c r="K667" s="51" t="s">
        <v>545</v>
      </c>
      <c r="L667" s="68" t="s">
        <v>4199</v>
      </c>
      <c r="M667" s="31"/>
      <c r="N667" s="31"/>
      <c r="O667" s="31"/>
    </row>
    <row r="668" spans="1:15" x14ac:dyDescent="0.35">
      <c r="A668" s="51" t="s">
        <v>4200</v>
      </c>
      <c r="B668" s="51" t="s">
        <v>4201</v>
      </c>
      <c r="C668" s="51" t="s">
        <v>4202</v>
      </c>
      <c r="D668" s="51" t="s">
        <v>4203</v>
      </c>
      <c r="E668" s="51" t="s">
        <v>545</v>
      </c>
      <c r="F668" s="51" t="s">
        <v>545</v>
      </c>
      <c r="G668" s="51">
        <v>100</v>
      </c>
      <c r="H668" s="51">
        <v>261</v>
      </c>
      <c r="I668" s="51" t="s">
        <v>545</v>
      </c>
      <c r="J668" s="51" t="s">
        <v>545</v>
      </c>
      <c r="K668" s="51" t="s">
        <v>545</v>
      </c>
      <c r="L668" s="68" t="s">
        <v>4204</v>
      </c>
      <c r="M668" s="31"/>
      <c r="N668" s="31"/>
      <c r="O668" s="31"/>
    </row>
    <row r="669" spans="1:15" x14ac:dyDescent="0.35">
      <c r="A669" s="51" t="s">
        <v>4205</v>
      </c>
      <c r="B669" s="51" t="s">
        <v>4206</v>
      </c>
      <c r="C669" s="51" t="s">
        <v>4207</v>
      </c>
      <c r="D669" s="51" t="s">
        <v>4208</v>
      </c>
      <c r="E669" s="51" t="s">
        <v>545</v>
      </c>
      <c r="F669" s="51" t="s">
        <v>545</v>
      </c>
      <c r="G669" s="51">
        <v>100</v>
      </c>
      <c r="H669" s="51">
        <v>121</v>
      </c>
      <c r="I669" s="51" t="s">
        <v>545</v>
      </c>
      <c r="J669" s="51" t="s">
        <v>545</v>
      </c>
      <c r="K669" s="51" t="s">
        <v>545</v>
      </c>
      <c r="L669" s="68" t="s">
        <v>4209</v>
      </c>
      <c r="M669" s="31"/>
      <c r="N669" s="31"/>
      <c r="O669" s="31"/>
    </row>
    <row r="670" spans="1:15" x14ac:dyDescent="0.35">
      <c r="A670" s="51" t="s">
        <v>4210</v>
      </c>
      <c r="B670" s="51" t="s">
        <v>4211</v>
      </c>
      <c r="C670" s="51" t="s">
        <v>4212</v>
      </c>
      <c r="D670" s="51" t="s">
        <v>4213</v>
      </c>
      <c r="E670" s="51" t="s">
        <v>545</v>
      </c>
      <c r="F670" s="51" t="s">
        <v>545</v>
      </c>
      <c r="G670" s="51">
        <v>99.8</v>
      </c>
      <c r="H670" s="51">
        <v>467</v>
      </c>
      <c r="I670" s="51" t="s">
        <v>545</v>
      </c>
      <c r="J670" s="51" t="s">
        <v>545</v>
      </c>
      <c r="K670" s="51" t="s">
        <v>545</v>
      </c>
      <c r="L670" s="68" t="s">
        <v>4214</v>
      </c>
      <c r="M670" s="31"/>
      <c r="N670" s="31"/>
      <c r="O670" s="31"/>
    </row>
    <row r="671" spans="1:15" x14ac:dyDescent="0.35">
      <c r="A671" s="51" t="s">
        <v>4215</v>
      </c>
      <c r="B671" s="51" t="s">
        <v>4216</v>
      </c>
      <c r="C671" s="51" t="s">
        <v>4217</v>
      </c>
      <c r="D671" s="51" t="s">
        <v>4218</v>
      </c>
      <c r="E671" s="51" t="s">
        <v>4219</v>
      </c>
      <c r="F671" s="51" t="s">
        <v>545</v>
      </c>
      <c r="G671" s="51">
        <v>100</v>
      </c>
      <c r="H671" s="51">
        <v>175</v>
      </c>
      <c r="I671" s="51" t="s">
        <v>545</v>
      </c>
      <c r="J671" s="51" t="s">
        <v>545</v>
      </c>
      <c r="K671" s="51" t="s">
        <v>545</v>
      </c>
      <c r="L671" s="68" t="s">
        <v>4220</v>
      </c>
      <c r="M671" s="31"/>
      <c r="N671" s="31"/>
      <c r="O671" s="31"/>
    </row>
    <row r="672" spans="1:15" x14ac:dyDescent="0.35">
      <c r="A672" s="51" t="s">
        <v>4221</v>
      </c>
      <c r="B672" s="51" t="s">
        <v>4222</v>
      </c>
      <c r="C672" s="51" t="s">
        <v>4223</v>
      </c>
      <c r="D672" s="51" t="s">
        <v>4224</v>
      </c>
      <c r="E672" s="51" t="s">
        <v>545</v>
      </c>
      <c r="F672" s="51" t="s">
        <v>545</v>
      </c>
      <c r="G672" s="51">
        <v>100</v>
      </c>
      <c r="H672" s="51">
        <v>298</v>
      </c>
      <c r="I672" s="51" t="s">
        <v>545</v>
      </c>
      <c r="J672" s="51" t="s">
        <v>545</v>
      </c>
      <c r="K672" s="51" t="s">
        <v>545</v>
      </c>
      <c r="L672" s="68" t="s">
        <v>4225</v>
      </c>
      <c r="M672" s="31"/>
      <c r="N672" s="31"/>
      <c r="O672" s="31"/>
    </row>
    <row r="673" spans="1:15" x14ac:dyDescent="0.35">
      <c r="A673" s="51" t="s">
        <v>4226</v>
      </c>
      <c r="B673" s="51" t="s">
        <v>4227</v>
      </c>
      <c r="C673" s="51" t="s">
        <v>4228</v>
      </c>
      <c r="D673" s="51" t="s">
        <v>4229</v>
      </c>
      <c r="E673" s="51" t="s">
        <v>4230</v>
      </c>
      <c r="F673" s="51" t="s">
        <v>545</v>
      </c>
      <c r="G673" s="51">
        <v>100</v>
      </c>
      <c r="H673" s="51">
        <v>387</v>
      </c>
      <c r="I673" s="51" t="s">
        <v>545</v>
      </c>
      <c r="J673" s="51" t="s">
        <v>545</v>
      </c>
      <c r="K673" s="51" t="s">
        <v>545</v>
      </c>
      <c r="L673" s="68" t="s">
        <v>4231</v>
      </c>
      <c r="M673" s="31"/>
      <c r="N673" s="31"/>
      <c r="O673" s="31"/>
    </row>
    <row r="674" spans="1:15" x14ac:dyDescent="0.35">
      <c r="A674" s="51" t="s">
        <v>4232</v>
      </c>
      <c r="B674" s="51" t="s">
        <v>4233</v>
      </c>
      <c r="C674" s="51" t="s">
        <v>4234</v>
      </c>
      <c r="D674" s="51" t="s">
        <v>4235</v>
      </c>
      <c r="E674" s="51" t="s">
        <v>545</v>
      </c>
      <c r="F674" s="51" t="s">
        <v>648</v>
      </c>
      <c r="G674" s="51">
        <v>100</v>
      </c>
      <c r="H674" s="51">
        <v>93</v>
      </c>
      <c r="I674" s="51" t="s">
        <v>594</v>
      </c>
      <c r="J674" s="51" t="s">
        <v>649</v>
      </c>
      <c r="K674" s="51" t="s">
        <v>650</v>
      </c>
      <c r="L674" s="68" t="s">
        <v>4236</v>
      </c>
      <c r="M674" s="31"/>
      <c r="N674" s="31"/>
      <c r="O674" s="31"/>
    </row>
    <row r="675" spans="1:15" x14ac:dyDescent="0.35">
      <c r="A675" s="51" t="s">
        <v>4237</v>
      </c>
      <c r="B675" s="51" t="s">
        <v>4238</v>
      </c>
      <c r="C675" s="51" t="s">
        <v>4239</v>
      </c>
      <c r="D675" s="51" t="s">
        <v>637</v>
      </c>
      <c r="E675" s="51" t="s">
        <v>545</v>
      </c>
      <c r="F675" s="51" t="s">
        <v>545</v>
      </c>
      <c r="G675" s="51">
        <v>99.1</v>
      </c>
      <c r="H675" s="51">
        <v>108</v>
      </c>
      <c r="I675" s="51" t="s">
        <v>545</v>
      </c>
      <c r="J675" s="51" t="s">
        <v>545</v>
      </c>
      <c r="K675" s="51" t="s">
        <v>545</v>
      </c>
      <c r="L675" s="68" t="s">
        <v>638</v>
      </c>
      <c r="M675" s="31"/>
      <c r="N675" s="31"/>
      <c r="O675" s="31"/>
    </row>
    <row r="676" spans="1:15" x14ac:dyDescent="0.35">
      <c r="A676" s="51" t="s">
        <v>4240</v>
      </c>
      <c r="B676" s="51" t="s">
        <v>4241</v>
      </c>
      <c r="C676" s="51" t="s">
        <v>4242</v>
      </c>
      <c r="D676" s="51" t="s">
        <v>4243</v>
      </c>
      <c r="E676" s="51" t="s">
        <v>545</v>
      </c>
      <c r="F676" s="51" t="s">
        <v>648</v>
      </c>
      <c r="G676" s="51">
        <v>100</v>
      </c>
      <c r="H676" s="51">
        <v>102</v>
      </c>
      <c r="I676" s="51" t="s">
        <v>594</v>
      </c>
      <c r="J676" s="51" t="s">
        <v>649</v>
      </c>
      <c r="K676" s="51" t="s">
        <v>650</v>
      </c>
      <c r="L676" s="68" t="s">
        <v>4244</v>
      </c>
      <c r="M676" s="31"/>
      <c r="N676" s="31"/>
      <c r="O676" s="31"/>
    </row>
    <row r="677" spans="1:15" x14ac:dyDescent="0.35">
      <c r="A677" s="51" t="s">
        <v>4245</v>
      </c>
      <c r="B677" s="51" t="s">
        <v>3858</v>
      </c>
      <c r="C677" s="51" t="s">
        <v>3859</v>
      </c>
      <c r="D677" s="51" t="s">
        <v>3860</v>
      </c>
      <c r="E677" s="51" t="s">
        <v>3861</v>
      </c>
      <c r="F677" s="51" t="s">
        <v>3862</v>
      </c>
      <c r="G677" s="51">
        <v>100</v>
      </c>
      <c r="H677" s="51">
        <v>319</v>
      </c>
      <c r="I677" s="51" t="s">
        <v>556</v>
      </c>
      <c r="J677" s="51" t="s">
        <v>3040</v>
      </c>
      <c r="K677" s="51" t="s">
        <v>3802</v>
      </c>
      <c r="L677" s="68" t="s">
        <v>4246</v>
      </c>
      <c r="M677" s="31"/>
      <c r="N677" s="31"/>
      <c r="O677" s="31"/>
    </row>
    <row r="678" spans="1:15" x14ac:dyDescent="0.35">
      <c r="A678" s="51" t="s">
        <v>4247</v>
      </c>
      <c r="B678" s="51" t="s">
        <v>4248</v>
      </c>
      <c r="C678" s="51" t="s">
        <v>4249</v>
      </c>
      <c r="D678" s="51" t="s">
        <v>4250</v>
      </c>
      <c r="E678" s="51" t="s">
        <v>4251</v>
      </c>
      <c r="F678" s="51" t="s">
        <v>545</v>
      </c>
      <c r="G678" s="51">
        <v>100</v>
      </c>
      <c r="H678" s="51">
        <v>281</v>
      </c>
      <c r="I678" s="51" t="s">
        <v>608</v>
      </c>
      <c r="J678" s="51" t="s">
        <v>656</v>
      </c>
      <c r="K678" s="51" t="s">
        <v>1778</v>
      </c>
      <c r="L678" s="68" t="s">
        <v>3772</v>
      </c>
      <c r="M678" s="31"/>
      <c r="N678" s="31"/>
      <c r="O678" s="31"/>
    </row>
    <row r="679" spans="1:15" x14ac:dyDescent="0.35">
      <c r="A679" s="51" t="s">
        <v>4252</v>
      </c>
      <c r="B679" s="51" t="s">
        <v>3789</v>
      </c>
      <c r="C679" s="51" t="s">
        <v>3790</v>
      </c>
      <c r="D679" s="51" t="s">
        <v>3791</v>
      </c>
      <c r="E679" s="51" t="s">
        <v>3792</v>
      </c>
      <c r="F679" s="51" t="s">
        <v>3039</v>
      </c>
      <c r="G679" s="51">
        <v>100</v>
      </c>
      <c r="H679" s="51">
        <v>416</v>
      </c>
      <c r="I679" s="51" t="s">
        <v>585</v>
      </c>
      <c r="J679" s="51" t="s">
        <v>2833</v>
      </c>
      <c r="K679" s="51" t="s">
        <v>3793</v>
      </c>
      <c r="L679" s="68" t="s">
        <v>3794</v>
      </c>
      <c r="M679" s="31"/>
      <c r="N679" s="31"/>
      <c r="O679" s="31"/>
    </row>
    <row r="680" spans="1:15" x14ac:dyDescent="0.35">
      <c r="A680" s="51" t="s">
        <v>4253</v>
      </c>
      <c r="B680" s="51" t="s">
        <v>545</v>
      </c>
      <c r="C680" s="51" t="s">
        <v>4254</v>
      </c>
      <c r="D680" s="51" t="s">
        <v>4255</v>
      </c>
      <c r="E680" s="51" t="s">
        <v>4256</v>
      </c>
      <c r="F680" s="51" t="s">
        <v>545</v>
      </c>
      <c r="G680" s="51">
        <v>99.4</v>
      </c>
      <c r="H680" s="51">
        <v>359</v>
      </c>
      <c r="I680" s="51" t="s">
        <v>608</v>
      </c>
      <c r="J680" s="51" t="s">
        <v>2249</v>
      </c>
      <c r="K680" s="51" t="s">
        <v>2250</v>
      </c>
      <c r="L680" s="68" t="s">
        <v>4257</v>
      </c>
      <c r="M680" s="31"/>
      <c r="N680" s="31"/>
      <c r="O680" s="31"/>
    </row>
    <row r="681" spans="1:15" x14ac:dyDescent="0.35">
      <c r="A681" s="51" t="s">
        <v>4258</v>
      </c>
      <c r="B681" s="51" t="s">
        <v>4259</v>
      </c>
      <c r="C681" s="51" t="s">
        <v>4260</v>
      </c>
      <c r="D681" s="51" t="s">
        <v>3786</v>
      </c>
      <c r="E681" s="51" t="s">
        <v>545</v>
      </c>
      <c r="F681" s="51" t="s">
        <v>545</v>
      </c>
      <c r="G681" s="51">
        <v>100</v>
      </c>
      <c r="H681" s="51">
        <v>288</v>
      </c>
      <c r="I681" s="51" t="s">
        <v>735</v>
      </c>
      <c r="J681" s="51" t="s">
        <v>4261</v>
      </c>
      <c r="K681" s="51" t="s">
        <v>4262</v>
      </c>
      <c r="L681" s="68" t="s">
        <v>3787</v>
      </c>
      <c r="M681" s="31"/>
      <c r="N681" s="31"/>
      <c r="O681" s="31"/>
    </row>
    <row r="682" spans="1:15" x14ac:dyDescent="0.35">
      <c r="A682" s="51" t="s">
        <v>4263</v>
      </c>
      <c r="B682" s="51" t="s">
        <v>4264</v>
      </c>
      <c r="C682" s="51" t="s">
        <v>4265</v>
      </c>
      <c r="D682" s="51" t="s">
        <v>4266</v>
      </c>
      <c r="E682" s="51" t="s">
        <v>545</v>
      </c>
      <c r="F682" s="51" t="s">
        <v>545</v>
      </c>
      <c r="G682" s="51">
        <v>99.5</v>
      </c>
      <c r="H682" s="51">
        <v>365</v>
      </c>
      <c r="I682" s="51" t="s">
        <v>545</v>
      </c>
      <c r="J682" s="51" t="s">
        <v>545</v>
      </c>
      <c r="K682" s="51" t="s">
        <v>545</v>
      </c>
      <c r="L682" s="68" t="s">
        <v>3787</v>
      </c>
      <c r="M682" s="31"/>
      <c r="N682" s="31"/>
      <c r="O682" s="31"/>
    </row>
    <row r="683" spans="1:15" x14ac:dyDescent="0.35">
      <c r="A683" s="51" t="s">
        <v>4267</v>
      </c>
      <c r="B683" s="51" t="s">
        <v>545</v>
      </c>
      <c r="C683" s="51" t="s">
        <v>1909</v>
      </c>
      <c r="D683" s="51" t="s">
        <v>637</v>
      </c>
      <c r="E683" s="51" t="s">
        <v>545</v>
      </c>
      <c r="F683" s="51" t="s">
        <v>545</v>
      </c>
      <c r="G683" s="51">
        <v>99.6</v>
      </c>
      <c r="H683" s="51">
        <v>257</v>
      </c>
      <c r="I683" s="51" t="s">
        <v>545</v>
      </c>
      <c r="J683" s="51" t="s">
        <v>545</v>
      </c>
      <c r="K683" s="51" t="s">
        <v>545</v>
      </c>
      <c r="L683" s="68" t="s">
        <v>638</v>
      </c>
      <c r="M683" s="31"/>
      <c r="N683" s="31"/>
      <c r="O683" s="31"/>
    </row>
    <row r="684" spans="1:15" x14ac:dyDescent="0.35">
      <c r="A684" s="51" t="s">
        <v>4268</v>
      </c>
      <c r="B684" s="51" t="s">
        <v>4269</v>
      </c>
      <c r="C684" s="51" t="s">
        <v>4270</v>
      </c>
      <c r="D684" s="51" t="s">
        <v>4271</v>
      </c>
      <c r="E684" s="51" t="s">
        <v>4272</v>
      </c>
      <c r="F684" s="51" t="s">
        <v>791</v>
      </c>
      <c r="G684" s="51">
        <v>100</v>
      </c>
      <c r="H684" s="51">
        <v>269</v>
      </c>
      <c r="I684" s="51" t="s">
        <v>608</v>
      </c>
      <c r="J684" s="51" t="s">
        <v>656</v>
      </c>
      <c r="K684" s="51" t="s">
        <v>792</v>
      </c>
      <c r="L684" s="68" t="s">
        <v>2750</v>
      </c>
      <c r="M684" s="31"/>
      <c r="N684" s="31"/>
      <c r="O684" s="31"/>
    </row>
    <row r="685" spans="1:15" x14ac:dyDescent="0.35">
      <c r="A685" s="51" t="s">
        <v>4273</v>
      </c>
      <c r="B685" s="51" t="s">
        <v>4274</v>
      </c>
      <c r="C685" s="51" t="s">
        <v>4275</v>
      </c>
      <c r="D685" s="51" t="s">
        <v>4276</v>
      </c>
      <c r="E685" s="51" t="s">
        <v>4277</v>
      </c>
      <c r="F685" s="51" t="s">
        <v>1127</v>
      </c>
      <c r="G685" s="51">
        <v>100</v>
      </c>
      <c r="H685" s="51">
        <v>430</v>
      </c>
      <c r="I685" s="51" t="s">
        <v>556</v>
      </c>
      <c r="J685" s="51" t="s">
        <v>1613</v>
      </c>
      <c r="K685" s="51" t="s">
        <v>1614</v>
      </c>
      <c r="L685" s="68" t="s">
        <v>4278</v>
      </c>
      <c r="M685" s="31"/>
      <c r="N685" s="31"/>
      <c r="O685" s="31"/>
    </row>
    <row r="686" spans="1:15" x14ac:dyDescent="0.35">
      <c r="A686" s="51" t="s">
        <v>4279</v>
      </c>
      <c r="B686" s="51" t="s">
        <v>4280</v>
      </c>
      <c r="C686" s="51" t="s">
        <v>4281</v>
      </c>
      <c r="D686" s="51" t="s">
        <v>4282</v>
      </c>
      <c r="E686" s="51" t="s">
        <v>4283</v>
      </c>
      <c r="F686" s="51" t="s">
        <v>4284</v>
      </c>
      <c r="G686" s="51">
        <v>100</v>
      </c>
      <c r="H686" s="51">
        <v>62</v>
      </c>
      <c r="I686" s="51" t="s">
        <v>565</v>
      </c>
      <c r="J686" s="51" t="s">
        <v>4285</v>
      </c>
      <c r="K686" s="51" t="s">
        <v>4286</v>
      </c>
      <c r="L686" s="68" t="s">
        <v>4287</v>
      </c>
      <c r="M686" s="31"/>
      <c r="N686" s="31"/>
      <c r="O686" s="31"/>
    </row>
    <row r="687" spans="1:15" x14ac:dyDescent="0.35">
      <c r="A687" s="51" t="s">
        <v>4288</v>
      </c>
      <c r="B687" s="51" t="s">
        <v>4289</v>
      </c>
      <c r="C687" s="51" t="s">
        <v>4290</v>
      </c>
      <c r="D687" s="51" t="s">
        <v>4291</v>
      </c>
      <c r="E687" s="51" t="s">
        <v>545</v>
      </c>
      <c r="F687" s="51" t="s">
        <v>545</v>
      </c>
      <c r="G687" s="51">
        <v>100</v>
      </c>
      <c r="H687" s="51">
        <v>474</v>
      </c>
      <c r="I687" s="51" t="s">
        <v>545</v>
      </c>
      <c r="J687" s="51" t="s">
        <v>545</v>
      </c>
      <c r="K687" s="51" t="s">
        <v>545</v>
      </c>
      <c r="L687" s="68" t="s">
        <v>4292</v>
      </c>
      <c r="M687" s="31"/>
      <c r="N687" s="31"/>
      <c r="O687" s="31"/>
    </row>
    <row r="688" spans="1:15" x14ac:dyDescent="0.35">
      <c r="A688" s="51" t="s">
        <v>4293</v>
      </c>
      <c r="B688" s="51" t="s">
        <v>1740</v>
      </c>
      <c r="C688" s="51" t="s">
        <v>1741</v>
      </c>
      <c r="D688" s="51" t="s">
        <v>1742</v>
      </c>
      <c r="E688" s="51" t="s">
        <v>1743</v>
      </c>
      <c r="F688" s="51" t="s">
        <v>545</v>
      </c>
      <c r="G688" s="51">
        <v>99.5</v>
      </c>
      <c r="H688" s="51">
        <v>387</v>
      </c>
      <c r="I688" s="51" t="s">
        <v>565</v>
      </c>
      <c r="J688" s="51" t="s">
        <v>1744</v>
      </c>
      <c r="K688" s="51" t="s">
        <v>1745</v>
      </c>
      <c r="L688" s="68" t="s">
        <v>1746</v>
      </c>
      <c r="M688" s="31"/>
      <c r="N688" s="31"/>
      <c r="O688" s="31"/>
    </row>
    <row r="689" spans="1:15" x14ac:dyDescent="0.35">
      <c r="A689" s="51" t="s">
        <v>4294</v>
      </c>
      <c r="B689" s="51" t="s">
        <v>3957</v>
      </c>
      <c r="C689" s="51" t="s">
        <v>3958</v>
      </c>
      <c r="D689" s="51" t="s">
        <v>3959</v>
      </c>
      <c r="E689" s="51" t="s">
        <v>3960</v>
      </c>
      <c r="F689" s="51" t="s">
        <v>545</v>
      </c>
      <c r="G689" s="51">
        <v>100</v>
      </c>
      <c r="H689" s="51">
        <v>644</v>
      </c>
      <c r="I689" s="51" t="s">
        <v>608</v>
      </c>
      <c r="J689" s="51" t="s">
        <v>1045</v>
      </c>
      <c r="K689" s="51" t="s">
        <v>3961</v>
      </c>
      <c r="L689" s="68" t="s">
        <v>4295</v>
      </c>
      <c r="M689" s="31"/>
      <c r="N689" s="31"/>
      <c r="O689" s="31"/>
    </row>
    <row r="690" spans="1:15" x14ac:dyDescent="0.35">
      <c r="A690" s="51" t="s">
        <v>4296</v>
      </c>
      <c r="B690" s="51" t="s">
        <v>545</v>
      </c>
      <c r="C690" s="51" t="s">
        <v>4297</v>
      </c>
      <c r="D690" s="51" t="s">
        <v>4298</v>
      </c>
      <c r="E690" s="51" t="s">
        <v>545</v>
      </c>
      <c r="F690" s="51" t="s">
        <v>545</v>
      </c>
      <c r="G690" s="51">
        <v>99.7</v>
      </c>
      <c r="H690" s="51">
        <v>339</v>
      </c>
      <c r="I690" s="51" t="s">
        <v>545</v>
      </c>
      <c r="J690" s="51" t="s">
        <v>545</v>
      </c>
      <c r="K690" s="51" t="s">
        <v>545</v>
      </c>
      <c r="L690" s="68" t="s">
        <v>550</v>
      </c>
      <c r="M690" s="31"/>
      <c r="N690" s="31"/>
      <c r="O690" s="31"/>
    </row>
    <row r="691" spans="1:15" x14ac:dyDescent="0.35">
      <c r="A691" s="51" t="s">
        <v>4299</v>
      </c>
      <c r="B691" s="51" t="s">
        <v>4300</v>
      </c>
      <c r="C691" s="51" t="s">
        <v>4301</v>
      </c>
      <c r="D691" s="51" t="s">
        <v>4302</v>
      </c>
      <c r="E691" s="51" t="s">
        <v>545</v>
      </c>
      <c r="F691" s="51" t="s">
        <v>545</v>
      </c>
      <c r="G691" s="51">
        <v>100</v>
      </c>
      <c r="H691" s="51">
        <v>230</v>
      </c>
      <c r="I691" s="51" t="s">
        <v>545</v>
      </c>
      <c r="J691" s="51" t="s">
        <v>545</v>
      </c>
      <c r="K691" s="51" t="s">
        <v>545</v>
      </c>
      <c r="L691" s="68" t="s">
        <v>3787</v>
      </c>
      <c r="M691" s="31"/>
      <c r="N691" s="31"/>
      <c r="O691" s="31"/>
    </row>
    <row r="692" spans="1:15" x14ac:dyDescent="0.35">
      <c r="A692" s="51" t="s">
        <v>4303</v>
      </c>
      <c r="B692" s="51" t="s">
        <v>4304</v>
      </c>
      <c r="C692" s="51" t="s">
        <v>4305</v>
      </c>
      <c r="D692" s="51" t="s">
        <v>4306</v>
      </c>
      <c r="E692" s="51" t="s">
        <v>4307</v>
      </c>
      <c r="F692" s="51" t="s">
        <v>545</v>
      </c>
      <c r="G692" s="51">
        <v>100</v>
      </c>
      <c r="H692" s="51">
        <v>399</v>
      </c>
      <c r="I692" s="51" t="s">
        <v>608</v>
      </c>
      <c r="J692" s="51" t="s">
        <v>1045</v>
      </c>
      <c r="K692" s="51" t="s">
        <v>3961</v>
      </c>
      <c r="L692" s="68" t="s">
        <v>3787</v>
      </c>
      <c r="M692" s="31"/>
      <c r="N692" s="31"/>
      <c r="O692" s="31"/>
    </row>
    <row r="693" spans="1:15" x14ac:dyDescent="0.35">
      <c r="A693" s="51" t="s">
        <v>4308</v>
      </c>
      <c r="B693" s="51" t="s">
        <v>4309</v>
      </c>
      <c r="C693" s="51" t="s">
        <v>4310</v>
      </c>
      <c r="D693" s="51" t="s">
        <v>4311</v>
      </c>
      <c r="E693" s="51" t="s">
        <v>4312</v>
      </c>
      <c r="F693" s="51" t="s">
        <v>545</v>
      </c>
      <c r="G693" s="51">
        <v>100</v>
      </c>
      <c r="H693" s="51">
        <v>573</v>
      </c>
      <c r="I693" s="51" t="s">
        <v>1790</v>
      </c>
      <c r="J693" s="51" t="s">
        <v>1791</v>
      </c>
      <c r="K693" s="51" t="s">
        <v>3078</v>
      </c>
      <c r="L693" s="68" t="s">
        <v>4313</v>
      </c>
      <c r="M693" s="31"/>
      <c r="N693" s="31"/>
      <c r="O693" s="31"/>
    </row>
    <row r="694" spans="1:15" x14ac:dyDescent="0.35">
      <c r="A694" s="51" t="s">
        <v>4314</v>
      </c>
      <c r="B694" s="51" t="s">
        <v>545</v>
      </c>
      <c r="C694" s="51" t="s">
        <v>4315</v>
      </c>
      <c r="D694" s="51" t="s">
        <v>4316</v>
      </c>
      <c r="E694" s="51" t="s">
        <v>545</v>
      </c>
      <c r="F694" s="51" t="s">
        <v>545</v>
      </c>
      <c r="G694" s="51">
        <v>100</v>
      </c>
      <c r="H694" s="51">
        <v>88</v>
      </c>
      <c r="I694" s="51" t="s">
        <v>545</v>
      </c>
      <c r="J694" s="51" t="s">
        <v>545</v>
      </c>
      <c r="K694" s="51" t="s">
        <v>545</v>
      </c>
      <c r="L694" s="68" t="s">
        <v>4317</v>
      </c>
      <c r="M694" s="31"/>
      <c r="N694" s="31"/>
      <c r="O694" s="31"/>
    </row>
    <row r="695" spans="1:15" x14ac:dyDescent="0.35">
      <c r="A695" s="51" t="s">
        <v>4318</v>
      </c>
      <c r="B695" s="51" t="s">
        <v>4319</v>
      </c>
      <c r="C695" s="51" t="s">
        <v>4320</v>
      </c>
      <c r="D695" s="51" t="s">
        <v>4321</v>
      </c>
      <c r="E695" s="51" t="s">
        <v>545</v>
      </c>
      <c r="F695" s="51" t="s">
        <v>545</v>
      </c>
      <c r="G695" s="51">
        <v>100</v>
      </c>
      <c r="H695" s="51">
        <v>730</v>
      </c>
      <c r="I695" s="51" t="s">
        <v>545</v>
      </c>
      <c r="J695" s="51" t="s">
        <v>545</v>
      </c>
      <c r="K695" s="51" t="s">
        <v>545</v>
      </c>
      <c r="L695" s="68" t="s">
        <v>4322</v>
      </c>
      <c r="M695" s="31"/>
      <c r="N695" s="31"/>
      <c r="O695" s="31"/>
    </row>
    <row r="696" spans="1:15" x14ac:dyDescent="0.35">
      <c r="A696" s="51" t="s">
        <v>4323</v>
      </c>
      <c r="B696" s="51" t="s">
        <v>1740</v>
      </c>
      <c r="C696" s="51" t="s">
        <v>1741</v>
      </c>
      <c r="D696" s="51" t="s">
        <v>1742</v>
      </c>
      <c r="E696" s="51" t="s">
        <v>1743</v>
      </c>
      <c r="F696" s="51" t="s">
        <v>545</v>
      </c>
      <c r="G696" s="51">
        <v>100</v>
      </c>
      <c r="H696" s="51">
        <v>731</v>
      </c>
      <c r="I696" s="51" t="s">
        <v>565</v>
      </c>
      <c r="J696" s="51" t="s">
        <v>1744</v>
      </c>
      <c r="K696" s="51" t="s">
        <v>1745</v>
      </c>
      <c r="L696" s="68" t="s">
        <v>1746</v>
      </c>
      <c r="M696" s="31"/>
      <c r="N696" s="31"/>
      <c r="O696" s="31"/>
    </row>
    <row r="697" spans="1:15" x14ac:dyDescent="0.35">
      <c r="A697" s="51" t="s">
        <v>4324</v>
      </c>
      <c r="B697" s="51" t="s">
        <v>4325</v>
      </c>
      <c r="C697" s="51" t="s">
        <v>4326</v>
      </c>
      <c r="D697" s="51" t="s">
        <v>4327</v>
      </c>
      <c r="E697" s="51" t="s">
        <v>4328</v>
      </c>
      <c r="F697" s="51" t="s">
        <v>3698</v>
      </c>
      <c r="G697" s="51">
        <v>100</v>
      </c>
      <c r="H697" s="51">
        <v>495</v>
      </c>
      <c r="I697" s="51" t="s">
        <v>4329</v>
      </c>
      <c r="J697" s="51" t="s">
        <v>4330</v>
      </c>
      <c r="K697" s="51" t="s">
        <v>4331</v>
      </c>
      <c r="L697" s="68" t="s">
        <v>4332</v>
      </c>
      <c r="M697" s="31"/>
      <c r="N697" s="31"/>
      <c r="O697" s="31"/>
    </row>
    <row r="698" spans="1:15" x14ac:dyDescent="0.35">
      <c r="A698" s="51" t="s">
        <v>4333</v>
      </c>
      <c r="B698" s="51" t="s">
        <v>3858</v>
      </c>
      <c r="C698" s="51" t="s">
        <v>3859</v>
      </c>
      <c r="D698" s="51" t="s">
        <v>3860</v>
      </c>
      <c r="E698" s="51" t="s">
        <v>3861</v>
      </c>
      <c r="F698" s="51" t="s">
        <v>3862</v>
      </c>
      <c r="G698" s="51">
        <v>100</v>
      </c>
      <c r="H698" s="51">
        <v>331</v>
      </c>
      <c r="I698" s="51" t="s">
        <v>556</v>
      </c>
      <c r="J698" s="51" t="s">
        <v>3040</v>
      </c>
      <c r="K698" s="51" t="s">
        <v>3802</v>
      </c>
      <c r="L698" s="68" t="s">
        <v>3863</v>
      </c>
      <c r="M698" s="31"/>
      <c r="N698" s="31"/>
      <c r="O698" s="31"/>
    </row>
    <row r="699" spans="1:15" x14ac:dyDescent="0.35">
      <c r="A699" s="51" t="s">
        <v>4334</v>
      </c>
      <c r="B699" s="51" t="s">
        <v>4335</v>
      </c>
      <c r="C699" s="51" t="s">
        <v>4336</v>
      </c>
      <c r="D699" s="51" t="s">
        <v>4337</v>
      </c>
      <c r="E699" s="51" t="s">
        <v>4338</v>
      </c>
      <c r="F699" s="51" t="s">
        <v>4339</v>
      </c>
      <c r="G699" s="51">
        <v>100</v>
      </c>
      <c r="H699" s="51">
        <v>387</v>
      </c>
      <c r="I699" s="51" t="s">
        <v>556</v>
      </c>
      <c r="J699" s="51" t="s">
        <v>3040</v>
      </c>
      <c r="K699" s="51" t="s">
        <v>3802</v>
      </c>
      <c r="L699" s="68" t="s">
        <v>4340</v>
      </c>
      <c r="M699" s="31"/>
      <c r="N699" s="31"/>
      <c r="O699" s="31"/>
    </row>
    <row r="700" spans="1:15" x14ac:dyDescent="0.35">
      <c r="A700" s="51" t="s">
        <v>4341</v>
      </c>
      <c r="B700" s="51" t="s">
        <v>4342</v>
      </c>
      <c r="C700" s="51" t="s">
        <v>4343</v>
      </c>
      <c r="D700" s="51" t="s">
        <v>4344</v>
      </c>
      <c r="E700" s="51" t="s">
        <v>545</v>
      </c>
      <c r="F700" s="51" t="s">
        <v>545</v>
      </c>
      <c r="G700" s="51">
        <v>100</v>
      </c>
      <c r="H700" s="51">
        <v>332</v>
      </c>
      <c r="I700" s="51" t="s">
        <v>545</v>
      </c>
      <c r="J700" s="51" t="s">
        <v>545</v>
      </c>
      <c r="K700" s="51" t="s">
        <v>545</v>
      </c>
      <c r="L700" s="68" t="s">
        <v>3511</v>
      </c>
      <c r="M700" s="31"/>
      <c r="N700" s="31"/>
      <c r="O700" s="31"/>
    </row>
    <row r="701" spans="1:15" x14ac:dyDescent="0.35">
      <c r="A701" s="51" t="s">
        <v>4345</v>
      </c>
      <c r="B701" s="51" t="s">
        <v>4346</v>
      </c>
      <c r="C701" s="51" t="s">
        <v>4347</v>
      </c>
      <c r="D701" s="51" t="s">
        <v>4348</v>
      </c>
      <c r="E701" s="51" t="s">
        <v>545</v>
      </c>
      <c r="F701" s="51" t="s">
        <v>545</v>
      </c>
      <c r="G701" s="51">
        <v>100</v>
      </c>
      <c r="H701" s="51">
        <v>530</v>
      </c>
      <c r="I701" s="51" t="s">
        <v>545</v>
      </c>
      <c r="J701" s="51" t="s">
        <v>545</v>
      </c>
      <c r="K701" s="51" t="s">
        <v>545</v>
      </c>
      <c r="L701" s="68" t="s">
        <v>4349</v>
      </c>
      <c r="M701" s="31"/>
      <c r="N701" s="31"/>
      <c r="O701" s="31"/>
    </row>
    <row r="702" spans="1:15" x14ac:dyDescent="0.35">
      <c r="A702" s="51" t="s">
        <v>4350</v>
      </c>
      <c r="B702" s="51" t="s">
        <v>4351</v>
      </c>
      <c r="C702" s="51" t="s">
        <v>4352</v>
      </c>
      <c r="D702" s="51" t="s">
        <v>4353</v>
      </c>
      <c r="E702" s="51" t="s">
        <v>4354</v>
      </c>
      <c r="F702" s="51" t="s">
        <v>545</v>
      </c>
      <c r="G702" s="51">
        <v>100</v>
      </c>
      <c r="H702" s="51">
        <v>1007</v>
      </c>
      <c r="I702" s="51" t="s">
        <v>585</v>
      </c>
      <c r="J702" s="51" t="s">
        <v>4355</v>
      </c>
      <c r="K702" s="51" t="s">
        <v>4356</v>
      </c>
      <c r="L702" s="68" t="s">
        <v>4357</v>
      </c>
      <c r="M702" s="31"/>
      <c r="N702" s="31"/>
      <c r="O702" s="31"/>
    </row>
    <row r="703" spans="1:15" x14ac:dyDescent="0.35">
      <c r="A703" s="51" t="s">
        <v>4358</v>
      </c>
      <c r="B703" s="51" t="s">
        <v>4359</v>
      </c>
      <c r="C703" s="51" t="s">
        <v>4360</v>
      </c>
      <c r="D703" s="51" t="s">
        <v>4361</v>
      </c>
      <c r="E703" s="51" t="s">
        <v>545</v>
      </c>
      <c r="F703" s="51" t="s">
        <v>545</v>
      </c>
      <c r="G703" s="51">
        <v>100</v>
      </c>
      <c r="H703" s="51">
        <v>525</v>
      </c>
      <c r="I703" s="51" t="s">
        <v>545</v>
      </c>
      <c r="J703" s="51" t="s">
        <v>545</v>
      </c>
      <c r="K703" s="51" t="s">
        <v>545</v>
      </c>
      <c r="L703" s="68" t="s">
        <v>4362</v>
      </c>
      <c r="M703" s="31"/>
      <c r="N703" s="31"/>
      <c r="O703" s="31"/>
    </row>
    <row r="704" spans="1:15" x14ac:dyDescent="0.35">
      <c r="A704" s="51" t="s">
        <v>4363</v>
      </c>
      <c r="B704" s="51" t="s">
        <v>4364</v>
      </c>
      <c r="C704" s="51" t="s">
        <v>4365</v>
      </c>
      <c r="D704" s="51" t="s">
        <v>4366</v>
      </c>
      <c r="E704" s="51" t="s">
        <v>4367</v>
      </c>
      <c r="F704" s="51" t="s">
        <v>4368</v>
      </c>
      <c r="G704" s="51">
        <v>100</v>
      </c>
      <c r="H704" s="51">
        <v>480</v>
      </c>
      <c r="I704" s="51" t="s">
        <v>1790</v>
      </c>
      <c r="J704" s="51" t="s">
        <v>1791</v>
      </c>
      <c r="K704" s="51" t="s">
        <v>1792</v>
      </c>
      <c r="L704" s="68" t="s">
        <v>4369</v>
      </c>
      <c r="M704" s="31"/>
      <c r="N704" s="31"/>
      <c r="O704" s="31"/>
    </row>
    <row r="705" spans="1:15" x14ac:dyDescent="0.35">
      <c r="A705" s="51" t="s">
        <v>4370</v>
      </c>
      <c r="B705" s="51" t="s">
        <v>4371</v>
      </c>
      <c r="C705" s="51" t="s">
        <v>4372</v>
      </c>
      <c r="D705" s="51" t="s">
        <v>4373</v>
      </c>
      <c r="E705" s="51" t="s">
        <v>4374</v>
      </c>
      <c r="F705" s="51" t="s">
        <v>545</v>
      </c>
      <c r="G705" s="51">
        <v>100</v>
      </c>
      <c r="H705" s="51">
        <v>338</v>
      </c>
      <c r="I705" s="51" t="s">
        <v>608</v>
      </c>
      <c r="J705" s="51" t="s">
        <v>1045</v>
      </c>
      <c r="K705" s="51" t="s">
        <v>1290</v>
      </c>
      <c r="L705" s="68" t="s">
        <v>4375</v>
      </c>
      <c r="M705" s="31"/>
      <c r="N705" s="31"/>
      <c r="O705" s="31"/>
    </row>
    <row r="706" spans="1:15" x14ac:dyDescent="0.35">
      <c r="A706" s="51" t="s">
        <v>4376</v>
      </c>
      <c r="B706" s="51" t="s">
        <v>4377</v>
      </c>
      <c r="C706" s="51" t="s">
        <v>4378</v>
      </c>
      <c r="D706" s="51" t="s">
        <v>637</v>
      </c>
      <c r="E706" s="51" t="s">
        <v>545</v>
      </c>
      <c r="F706" s="51" t="s">
        <v>545</v>
      </c>
      <c r="G706" s="51">
        <v>100</v>
      </c>
      <c r="H706" s="51">
        <v>181</v>
      </c>
      <c r="I706" s="51" t="s">
        <v>545</v>
      </c>
      <c r="J706" s="51" t="s">
        <v>545</v>
      </c>
      <c r="K706" s="51" t="s">
        <v>545</v>
      </c>
      <c r="L706" s="68" t="s">
        <v>638</v>
      </c>
      <c r="M706" s="31"/>
      <c r="N706" s="31"/>
      <c r="O706" s="31"/>
    </row>
    <row r="707" spans="1:15" x14ac:dyDescent="0.35">
      <c r="A707" s="51" t="s">
        <v>4379</v>
      </c>
      <c r="B707" s="51" t="s">
        <v>4380</v>
      </c>
      <c r="C707" s="51" t="s">
        <v>4381</v>
      </c>
      <c r="D707" s="51" t="s">
        <v>4382</v>
      </c>
      <c r="E707" s="51" t="s">
        <v>545</v>
      </c>
      <c r="F707" s="51" t="s">
        <v>545</v>
      </c>
      <c r="G707" s="51">
        <v>100</v>
      </c>
      <c r="H707" s="51">
        <v>267</v>
      </c>
      <c r="I707" s="51" t="s">
        <v>545</v>
      </c>
      <c r="J707" s="51" t="s">
        <v>545</v>
      </c>
      <c r="K707" s="51" t="s">
        <v>545</v>
      </c>
      <c r="L707" s="68" t="s">
        <v>4383</v>
      </c>
      <c r="M707" s="31"/>
      <c r="N707" s="31"/>
      <c r="O707" s="31"/>
    </row>
    <row r="708" spans="1:15" x14ac:dyDescent="0.35">
      <c r="A708" s="51" t="s">
        <v>4384</v>
      </c>
      <c r="B708" s="51" t="s">
        <v>545</v>
      </c>
      <c r="C708" s="51" t="s">
        <v>4385</v>
      </c>
      <c r="D708" s="51" t="s">
        <v>4386</v>
      </c>
      <c r="E708" s="51" t="s">
        <v>545</v>
      </c>
      <c r="F708" s="51" t="s">
        <v>545</v>
      </c>
      <c r="G708" s="51">
        <v>100</v>
      </c>
      <c r="H708" s="51">
        <v>192</v>
      </c>
      <c r="I708" s="51" t="s">
        <v>545</v>
      </c>
      <c r="J708" s="51" t="s">
        <v>545</v>
      </c>
      <c r="K708" s="51" t="s">
        <v>545</v>
      </c>
      <c r="L708" s="68" t="s">
        <v>4387</v>
      </c>
      <c r="M708" s="31"/>
      <c r="N708" s="31"/>
      <c r="O708" s="31"/>
    </row>
    <row r="709" spans="1:15" x14ac:dyDescent="0.35">
      <c r="A709" s="51" t="s">
        <v>4388</v>
      </c>
      <c r="B709" s="51" t="s">
        <v>1168</v>
      </c>
      <c r="C709" s="51" t="s">
        <v>1169</v>
      </c>
      <c r="D709" s="51" t="s">
        <v>1170</v>
      </c>
      <c r="E709" s="51" t="s">
        <v>1171</v>
      </c>
      <c r="F709" s="51" t="s">
        <v>545</v>
      </c>
      <c r="G709" s="51">
        <v>98.1</v>
      </c>
      <c r="H709" s="51">
        <v>103</v>
      </c>
      <c r="I709" s="51" t="s">
        <v>545</v>
      </c>
      <c r="J709" s="51" t="s">
        <v>545</v>
      </c>
      <c r="K709" s="51" t="s">
        <v>545</v>
      </c>
      <c r="L709" s="68" t="s">
        <v>1172</v>
      </c>
      <c r="M709" s="31"/>
      <c r="N709" s="31"/>
      <c r="O709" s="31"/>
    </row>
    <row r="710" spans="1:15" x14ac:dyDescent="0.35">
      <c r="A710" s="51" t="s">
        <v>4389</v>
      </c>
      <c r="B710" s="51" t="s">
        <v>4390</v>
      </c>
      <c r="C710" s="51" t="s">
        <v>4391</v>
      </c>
      <c r="D710" s="51" t="s">
        <v>4392</v>
      </c>
      <c r="E710" s="51" t="s">
        <v>545</v>
      </c>
      <c r="F710" s="51" t="s">
        <v>545</v>
      </c>
      <c r="G710" s="51">
        <v>100</v>
      </c>
      <c r="H710" s="51">
        <v>122</v>
      </c>
      <c r="I710" s="51" t="s">
        <v>545</v>
      </c>
      <c r="J710" s="51" t="s">
        <v>545</v>
      </c>
      <c r="K710" s="51" t="s">
        <v>545</v>
      </c>
      <c r="L710" s="68" t="s">
        <v>4393</v>
      </c>
      <c r="M710" s="31"/>
      <c r="N710" s="31"/>
      <c r="O710" s="31"/>
    </row>
    <row r="711" spans="1:15" x14ac:dyDescent="0.35">
      <c r="A711" s="51" t="s">
        <v>4394</v>
      </c>
      <c r="B711" s="51" t="s">
        <v>4395</v>
      </c>
      <c r="C711" s="51" t="s">
        <v>4396</v>
      </c>
      <c r="D711" s="51" t="s">
        <v>4397</v>
      </c>
      <c r="E711" s="51" t="s">
        <v>4398</v>
      </c>
      <c r="F711" s="51" t="s">
        <v>545</v>
      </c>
      <c r="G711" s="51">
        <v>100</v>
      </c>
      <c r="H711" s="51">
        <v>371</v>
      </c>
      <c r="I711" s="51" t="s">
        <v>1877</v>
      </c>
      <c r="J711" s="51" t="s">
        <v>4399</v>
      </c>
      <c r="K711" s="51" t="s">
        <v>4400</v>
      </c>
      <c r="L711" s="68" t="s">
        <v>4401</v>
      </c>
      <c r="M711" s="31"/>
      <c r="N711" s="31"/>
      <c r="O711" s="31"/>
    </row>
    <row r="712" spans="1:15" x14ac:dyDescent="0.35">
      <c r="A712" s="51" t="s">
        <v>4402</v>
      </c>
      <c r="B712" s="51" t="s">
        <v>4403</v>
      </c>
      <c r="C712" s="51" t="s">
        <v>4404</v>
      </c>
      <c r="D712" s="51" t="s">
        <v>4405</v>
      </c>
      <c r="E712" s="51" t="s">
        <v>4406</v>
      </c>
      <c r="F712" s="51" t="s">
        <v>545</v>
      </c>
      <c r="G712" s="51">
        <v>99.3</v>
      </c>
      <c r="H712" s="51">
        <v>135</v>
      </c>
      <c r="I712" s="51" t="s">
        <v>608</v>
      </c>
      <c r="J712" s="51" t="s">
        <v>656</v>
      </c>
      <c r="K712" s="51" t="s">
        <v>971</v>
      </c>
      <c r="L712" s="68" t="s">
        <v>4407</v>
      </c>
      <c r="M712" s="31"/>
      <c r="N712" s="31"/>
      <c r="O712" s="31"/>
    </row>
    <row r="713" spans="1:15" x14ac:dyDescent="0.35">
      <c r="A713" s="51" t="s">
        <v>4408</v>
      </c>
      <c r="B713" s="51" t="s">
        <v>4409</v>
      </c>
      <c r="C713" s="51" t="s">
        <v>4410</v>
      </c>
      <c r="D713" s="51" t="s">
        <v>4411</v>
      </c>
      <c r="E713" s="51" t="s">
        <v>2097</v>
      </c>
      <c r="F713" s="51" t="s">
        <v>545</v>
      </c>
      <c r="G713" s="51">
        <v>100</v>
      </c>
      <c r="H713" s="51">
        <v>492</v>
      </c>
      <c r="I713" s="51" t="s">
        <v>594</v>
      </c>
      <c r="J713" s="51" t="s">
        <v>1135</v>
      </c>
      <c r="K713" s="51" t="s">
        <v>1136</v>
      </c>
      <c r="L713" s="68" t="s">
        <v>2098</v>
      </c>
      <c r="M713" s="31"/>
      <c r="N713" s="31"/>
      <c r="O713" s="31"/>
    </row>
    <row r="714" spans="1:15" ht="25.75" x14ac:dyDescent="0.35">
      <c r="A714" s="51" t="s">
        <v>4412</v>
      </c>
      <c r="B714" s="51" t="s">
        <v>4413</v>
      </c>
      <c r="C714" s="51" t="s">
        <v>4414</v>
      </c>
      <c r="D714" s="51" t="s">
        <v>4415</v>
      </c>
      <c r="E714" s="51" t="s">
        <v>4416</v>
      </c>
      <c r="F714" s="51" t="s">
        <v>545</v>
      </c>
      <c r="G714" s="51">
        <v>100</v>
      </c>
      <c r="H714" s="51">
        <v>456</v>
      </c>
      <c r="I714" s="51" t="s">
        <v>1276</v>
      </c>
      <c r="J714" s="51" t="s">
        <v>4417</v>
      </c>
      <c r="K714" s="51" t="s">
        <v>4418</v>
      </c>
      <c r="L714" s="68" t="s">
        <v>4419</v>
      </c>
      <c r="M714" s="31"/>
      <c r="N714" s="31"/>
      <c r="O714" s="31"/>
    </row>
    <row r="715" spans="1:15" x14ac:dyDescent="0.35">
      <c r="A715" s="51" t="s">
        <v>4420</v>
      </c>
      <c r="B715" s="51" t="s">
        <v>3458</v>
      </c>
      <c r="C715" s="51" t="s">
        <v>3459</v>
      </c>
      <c r="D715" s="51" t="s">
        <v>3460</v>
      </c>
      <c r="E715" s="51" t="s">
        <v>3461</v>
      </c>
      <c r="F715" s="51" t="s">
        <v>545</v>
      </c>
      <c r="G715" s="51">
        <v>52.7</v>
      </c>
      <c r="H715" s="51">
        <v>376</v>
      </c>
      <c r="I715" s="51" t="s">
        <v>608</v>
      </c>
      <c r="J715" s="51" t="s">
        <v>1885</v>
      </c>
      <c r="K715" s="51" t="s">
        <v>1886</v>
      </c>
      <c r="L715" s="68" t="s">
        <v>4421</v>
      </c>
      <c r="M715" s="31"/>
      <c r="N715" s="31"/>
      <c r="O715" s="31"/>
    </row>
    <row r="716" spans="1:15" x14ac:dyDescent="0.35">
      <c r="A716" s="51" t="s">
        <v>4422</v>
      </c>
      <c r="B716" s="51" t="s">
        <v>1762</v>
      </c>
      <c r="C716" s="51" t="s">
        <v>1763</v>
      </c>
      <c r="D716" s="51" t="s">
        <v>1764</v>
      </c>
      <c r="E716" s="51" t="s">
        <v>545</v>
      </c>
      <c r="F716" s="51" t="s">
        <v>545</v>
      </c>
      <c r="G716" s="51">
        <v>100</v>
      </c>
      <c r="H716" s="51">
        <v>437</v>
      </c>
      <c r="I716" s="51" t="s">
        <v>545</v>
      </c>
      <c r="J716" s="51" t="s">
        <v>545</v>
      </c>
      <c r="K716" s="51" t="s">
        <v>545</v>
      </c>
      <c r="L716" s="68" t="s">
        <v>4423</v>
      </c>
      <c r="M716" s="31"/>
      <c r="N716" s="31"/>
      <c r="O716" s="31"/>
    </row>
    <row r="717" spans="1:15" x14ac:dyDescent="0.35">
      <c r="A717" s="51" t="s">
        <v>4424</v>
      </c>
      <c r="B717" s="51" t="s">
        <v>4425</v>
      </c>
      <c r="C717" s="51" t="s">
        <v>4426</v>
      </c>
      <c r="D717" s="51" t="s">
        <v>4427</v>
      </c>
      <c r="E717" s="51" t="s">
        <v>545</v>
      </c>
      <c r="F717" s="51" t="s">
        <v>648</v>
      </c>
      <c r="G717" s="51">
        <v>98.8</v>
      </c>
      <c r="H717" s="51">
        <v>82</v>
      </c>
      <c r="I717" s="51" t="s">
        <v>594</v>
      </c>
      <c r="J717" s="51" t="s">
        <v>649</v>
      </c>
      <c r="K717" s="51" t="s">
        <v>650</v>
      </c>
      <c r="L717" s="68" t="s">
        <v>4428</v>
      </c>
      <c r="M717" s="31"/>
      <c r="N717" s="31"/>
      <c r="O717" s="31"/>
    </row>
    <row r="718" spans="1:15" x14ac:dyDescent="0.35">
      <c r="A718" s="51" t="s">
        <v>4429</v>
      </c>
      <c r="B718" s="51" t="s">
        <v>4430</v>
      </c>
      <c r="C718" s="51" t="s">
        <v>4431</v>
      </c>
      <c r="D718" s="51" t="s">
        <v>4432</v>
      </c>
      <c r="E718" s="51" t="s">
        <v>545</v>
      </c>
      <c r="F718" s="51" t="s">
        <v>545</v>
      </c>
      <c r="G718" s="51">
        <v>100</v>
      </c>
      <c r="H718" s="51">
        <v>427</v>
      </c>
      <c r="I718" s="51" t="s">
        <v>594</v>
      </c>
      <c r="J718" s="51" t="s">
        <v>1135</v>
      </c>
      <c r="K718" s="51" t="s">
        <v>1136</v>
      </c>
      <c r="L718" s="68" t="s">
        <v>4433</v>
      </c>
      <c r="M718" s="31"/>
      <c r="N718" s="31"/>
      <c r="O718" s="31"/>
    </row>
    <row r="719" spans="1:15" x14ac:dyDescent="0.35">
      <c r="A719" s="51" t="s">
        <v>4434</v>
      </c>
      <c r="B719" s="51" t="s">
        <v>921</v>
      </c>
      <c r="C719" s="51" t="s">
        <v>922</v>
      </c>
      <c r="D719" s="51" t="s">
        <v>923</v>
      </c>
      <c r="E719" s="51" t="s">
        <v>924</v>
      </c>
      <c r="F719" s="51" t="s">
        <v>545</v>
      </c>
      <c r="G719" s="51">
        <v>100</v>
      </c>
      <c r="H719" s="51">
        <v>423</v>
      </c>
      <c r="I719" s="51" t="s">
        <v>556</v>
      </c>
      <c r="J719" s="51" t="s">
        <v>925</v>
      </c>
      <c r="K719" s="51" t="s">
        <v>926</v>
      </c>
      <c r="L719" s="68" t="s">
        <v>927</v>
      </c>
      <c r="M719" s="31"/>
      <c r="N719" s="31"/>
      <c r="O719" s="31"/>
    </row>
    <row r="720" spans="1:15" x14ac:dyDescent="0.35">
      <c r="A720" s="51" t="s">
        <v>4435</v>
      </c>
      <c r="B720" s="51" t="s">
        <v>4436</v>
      </c>
      <c r="C720" s="51" t="s">
        <v>4437</v>
      </c>
      <c r="D720" s="51" t="s">
        <v>4438</v>
      </c>
      <c r="E720" s="51" t="s">
        <v>4439</v>
      </c>
      <c r="F720" s="51" t="s">
        <v>4440</v>
      </c>
      <c r="G720" s="51">
        <v>100</v>
      </c>
      <c r="H720" s="51">
        <v>532</v>
      </c>
      <c r="I720" s="51" t="s">
        <v>608</v>
      </c>
      <c r="J720" s="51" t="s">
        <v>707</v>
      </c>
      <c r="K720" s="51" t="s">
        <v>708</v>
      </c>
      <c r="L720" s="68" t="s">
        <v>4441</v>
      </c>
      <c r="M720" s="31"/>
      <c r="N720" s="31"/>
      <c r="O720" s="31"/>
    </row>
    <row r="721" spans="1:15" x14ac:dyDescent="0.35">
      <c r="A721" s="51" t="s">
        <v>4442</v>
      </c>
      <c r="B721" s="51" t="s">
        <v>4443</v>
      </c>
      <c r="C721" s="51" t="s">
        <v>4444</v>
      </c>
      <c r="D721" s="51" t="s">
        <v>4445</v>
      </c>
      <c r="E721" s="51" t="s">
        <v>545</v>
      </c>
      <c r="F721" s="51" t="s">
        <v>960</v>
      </c>
      <c r="G721" s="51">
        <v>100</v>
      </c>
      <c r="H721" s="51">
        <v>196</v>
      </c>
      <c r="I721" s="51" t="s">
        <v>961</v>
      </c>
      <c r="J721" s="51" t="s">
        <v>962</v>
      </c>
      <c r="K721" s="51" t="s">
        <v>963</v>
      </c>
      <c r="L721" s="68" t="s">
        <v>4446</v>
      </c>
      <c r="M721" s="31"/>
      <c r="N721" s="31"/>
      <c r="O721" s="31"/>
    </row>
    <row r="722" spans="1:15" x14ac:dyDescent="0.35">
      <c r="A722" s="51" t="s">
        <v>4447</v>
      </c>
      <c r="B722" s="51" t="s">
        <v>545</v>
      </c>
      <c r="C722" s="51" t="s">
        <v>4448</v>
      </c>
      <c r="D722" s="51" t="s">
        <v>637</v>
      </c>
      <c r="E722" s="51" t="s">
        <v>545</v>
      </c>
      <c r="F722" s="51" t="s">
        <v>545</v>
      </c>
      <c r="G722" s="51">
        <v>100</v>
      </c>
      <c r="H722" s="51">
        <v>451</v>
      </c>
      <c r="I722" s="51" t="s">
        <v>545</v>
      </c>
      <c r="J722" s="51" t="s">
        <v>545</v>
      </c>
      <c r="K722" s="51" t="s">
        <v>545</v>
      </c>
      <c r="L722" s="68" t="s">
        <v>4449</v>
      </c>
      <c r="M722" s="31"/>
      <c r="N722" s="31"/>
      <c r="O722" s="31"/>
    </row>
    <row r="723" spans="1:15" x14ac:dyDescent="0.35">
      <c r="A723" s="51" t="s">
        <v>4450</v>
      </c>
      <c r="B723" s="51" t="s">
        <v>545</v>
      </c>
      <c r="C723" s="51" t="s">
        <v>4451</v>
      </c>
      <c r="D723" s="51" t="s">
        <v>4452</v>
      </c>
      <c r="E723" s="51" t="s">
        <v>545</v>
      </c>
      <c r="F723" s="51" t="s">
        <v>545</v>
      </c>
      <c r="G723" s="51">
        <v>54.1</v>
      </c>
      <c r="H723" s="51">
        <v>268</v>
      </c>
      <c r="I723" s="51" t="s">
        <v>1152</v>
      </c>
      <c r="J723" s="51" t="s">
        <v>1229</v>
      </c>
      <c r="K723" s="51" t="s">
        <v>1230</v>
      </c>
      <c r="L723" s="68" t="s">
        <v>550</v>
      </c>
      <c r="M723" s="31"/>
      <c r="N723" s="31"/>
      <c r="O723" s="31"/>
    </row>
    <row r="724" spans="1:15" x14ac:dyDescent="0.35">
      <c r="A724" s="51" t="s">
        <v>4453</v>
      </c>
      <c r="B724" s="51" t="s">
        <v>4454</v>
      </c>
      <c r="C724" s="51" t="s">
        <v>4455</v>
      </c>
      <c r="D724" s="51" t="s">
        <v>4456</v>
      </c>
      <c r="E724" s="51" t="s">
        <v>4457</v>
      </c>
      <c r="F724" s="51" t="s">
        <v>744</v>
      </c>
      <c r="G724" s="51">
        <v>99.8</v>
      </c>
      <c r="H724" s="51">
        <v>495</v>
      </c>
      <c r="I724" s="51" t="s">
        <v>594</v>
      </c>
      <c r="J724" s="51" t="s">
        <v>649</v>
      </c>
      <c r="K724" s="51" t="s">
        <v>745</v>
      </c>
      <c r="L724" s="68" t="s">
        <v>4458</v>
      </c>
      <c r="M724" s="31"/>
      <c r="N724" s="31"/>
      <c r="O724" s="31"/>
    </row>
    <row r="725" spans="1:15" x14ac:dyDescent="0.35">
      <c r="A725" s="51" t="s">
        <v>4459</v>
      </c>
      <c r="B725" s="51" t="s">
        <v>4460</v>
      </c>
      <c r="C725" s="51" t="s">
        <v>4461</v>
      </c>
      <c r="D725" s="51" t="s">
        <v>4462</v>
      </c>
      <c r="E725" s="51" t="s">
        <v>545</v>
      </c>
      <c r="F725" s="51" t="s">
        <v>545</v>
      </c>
      <c r="G725" s="51">
        <v>100</v>
      </c>
      <c r="H725" s="51">
        <v>296</v>
      </c>
      <c r="I725" s="51" t="s">
        <v>545</v>
      </c>
      <c r="J725" s="51" t="s">
        <v>545</v>
      </c>
      <c r="K725" s="51" t="s">
        <v>545</v>
      </c>
      <c r="L725" s="68" t="s">
        <v>4463</v>
      </c>
      <c r="M725" s="31"/>
      <c r="N725" s="31"/>
      <c r="O725" s="31"/>
    </row>
    <row r="726" spans="1:15" x14ac:dyDescent="0.35">
      <c r="A726" s="51" t="s">
        <v>4464</v>
      </c>
      <c r="B726" s="51" t="s">
        <v>4465</v>
      </c>
      <c r="C726" s="51" t="s">
        <v>4466</v>
      </c>
      <c r="D726" s="51" t="s">
        <v>4467</v>
      </c>
      <c r="E726" s="51" t="s">
        <v>545</v>
      </c>
      <c r="F726" s="51" t="s">
        <v>4468</v>
      </c>
      <c r="G726" s="51">
        <v>100</v>
      </c>
      <c r="H726" s="51">
        <v>31</v>
      </c>
      <c r="I726" s="51" t="s">
        <v>545</v>
      </c>
      <c r="J726" s="51" t="s">
        <v>545</v>
      </c>
      <c r="K726" s="51" t="s">
        <v>545</v>
      </c>
      <c r="L726" s="68" t="s">
        <v>4469</v>
      </c>
      <c r="M726" s="31"/>
      <c r="N726" s="31"/>
      <c r="O726" s="31"/>
    </row>
    <row r="727" spans="1:15" x14ac:dyDescent="0.35">
      <c r="A727" s="51" t="s">
        <v>4470</v>
      </c>
      <c r="B727" s="51" t="s">
        <v>4465</v>
      </c>
      <c r="C727" s="51" t="s">
        <v>4466</v>
      </c>
      <c r="D727" s="51" t="s">
        <v>4467</v>
      </c>
      <c r="E727" s="51" t="s">
        <v>545</v>
      </c>
      <c r="F727" s="51" t="s">
        <v>4468</v>
      </c>
      <c r="G727" s="51">
        <v>99.4</v>
      </c>
      <c r="H727" s="51">
        <v>636</v>
      </c>
      <c r="I727" s="51" t="s">
        <v>545</v>
      </c>
      <c r="J727" s="51" t="s">
        <v>545</v>
      </c>
      <c r="K727" s="51" t="s">
        <v>545</v>
      </c>
      <c r="L727" s="68" t="s">
        <v>4469</v>
      </c>
      <c r="M727" s="31"/>
      <c r="N727" s="31"/>
      <c r="O727" s="31"/>
    </row>
    <row r="728" spans="1:15" x14ac:dyDescent="0.35">
      <c r="A728" s="51" t="s">
        <v>4471</v>
      </c>
      <c r="B728" s="51" t="s">
        <v>4472</v>
      </c>
      <c r="C728" s="51" t="s">
        <v>4473</v>
      </c>
      <c r="D728" s="51" t="s">
        <v>4474</v>
      </c>
      <c r="E728" s="51" t="s">
        <v>4475</v>
      </c>
      <c r="F728" s="51" t="s">
        <v>545</v>
      </c>
      <c r="G728" s="51">
        <v>100</v>
      </c>
      <c r="H728" s="51">
        <v>179</v>
      </c>
      <c r="I728" s="51" t="s">
        <v>556</v>
      </c>
      <c r="J728" s="51" t="s">
        <v>850</v>
      </c>
      <c r="K728" s="51" t="s">
        <v>4476</v>
      </c>
      <c r="L728" s="68" t="s">
        <v>4477</v>
      </c>
      <c r="M728" s="31"/>
      <c r="N728" s="31"/>
      <c r="O728" s="31"/>
    </row>
    <row r="729" spans="1:15" x14ac:dyDescent="0.35">
      <c r="A729" s="51" t="s">
        <v>4478</v>
      </c>
      <c r="B729" s="51" t="s">
        <v>4479</v>
      </c>
      <c r="C729" s="51" t="s">
        <v>4480</v>
      </c>
      <c r="D729" s="51" t="s">
        <v>4481</v>
      </c>
      <c r="E729" s="51" t="s">
        <v>4482</v>
      </c>
      <c r="F729" s="51" t="s">
        <v>545</v>
      </c>
      <c r="G729" s="51">
        <v>100</v>
      </c>
      <c r="H729" s="51">
        <v>456</v>
      </c>
      <c r="I729" s="51" t="s">
        <v>545</v>
      </c>
      <c r="J729" s="51" t="s">
        <v>545</v>
      </c>
      <c r="K729" s="51" t="s">
        <v>545</v>
      </c>
      <c r="L729" s="68" t="s">
        <v>4483</v>
      </c>
      <c r="M729" s="31"/>
      <c r="N729" s="31"/>
      <c r="O729" s="31"/>
    </row>
    <row r="730" spans="1:15" x14ac:dyDescent="0.35">
      <c r="A730" s="51" t="s">
        <v>4484</v>
      </c>
      <c r="B730" s="51" t="s">
        <v>545</v>
      </c>
      <c r="C730" s="51" t="s">
        <v>4485</v>
      </c>
      <c r="D730" s="51" t="s">
        <v>4486</v>
      </c>
      <c r="E730" s="51" t="s">
        <v>545</v>
      </c>
      <c r="F730" s="51" t="s">
        <v>545</v>
      </c>
      <c r="G730" s="51">
        <v>100</v>
      </c>
      <c r="H730" s="51">
        <v>154</v>
      </c>
      <c r="I730" s="51" t="s">
        <v>545</v>
      </c>
      <c r="J730" s="51" t="s">
        <v>545</v>
      </c>
      <c r="K730" s="51" t="s">
        <v>545</v>
      </c>
      <c r="L730" s="68" t="s">
        <v>1083</v>
      </c>
      <c r="M730" s="31"/>
      <c r="N730" s="31"/>
      <c r="O730" s="31"/>
    </row>
    <row r="731" spans="1:15" x14ac:dyDescent="0.35">
      <c r="A731" s="51" t="s">
        <v>4487</v>
      </c>
      <c r="B731" s="51" t="s">
        <v>4488</v>
      </c>
      <c r="C731" s="51" t="s">
        <v>4489</v>
      </c>
      <c r="D731" s="51" t="s">
        <v>4490</v>
      </c>
      <c r="E731" s="51" t="s">
        <v>545</v>
      </c>
      <c r="F731" s="51" t="s">
        <v>545</v>
      </c>
      <c r="G731" s="51">
        <v>99.2</v>
      </c>
      <c r="H731" s="51">
        <v>122</v>
      </c>
      <c r="I731" s="51" t="s">
        <v>545</v>
      </c>
      <c r="J731" s="51" t="s">
        <v>545</v>
      </c>
      <c r="K731" s="51" t="s">
        <v>545</v>
      </c>
      <c r="L731" s="68" t="s">
        <v>4491</v>
      </c>
      <c r="M731" s="31"/>
      <c r="N731" s="31"/>
      <c r="O731" s="31"/>
    </row>
    <row r="732" spans="1:15" x14ac:dyDescent="0.35">
      <c r="A732" s="51" t="s">
        <v>4492</v>
      </c>
      <c r="B732" s="51" t="s">
        <v>4493</v>
      </c>
      <c r="C732" s="51" t="s">
        <v>4494</v>
      </c>
      <c r="D732" s="51" t="s">
        <v>4495</v>
      </c>
      <c r="E732" s="51" t="s">
        <v>545</v>
      </c>
      <c r="F732" s="51" t="s">
        <v>545</v>
      </c>
      <c r="G732" s="51">
        <v>99.1</v>
      </c>
      <c r="H732" s="51">
        <v>1174</v>
      </c>
      <c r="I732" s="51" t="s">
        <v>594</v>
      </c>
      <c r="J732" s="51" t="s">
        <v>595</v>
      </c>
      <c r="K732" s="51" t="s">
        <v>2044</v>
      </c>
      <c r="L732" s="68" t="s">
        <v>4496</v>
      </c>
      <c r="M732" s="31"/>
      <c r="N732" s="31"/>
      <c r="O732" s="31"/>
    </row>
    <row r="733" spans="1:15" x14ac:dyDescent="0.35">
      <c r="A733" s="51" t="s">
        <v>4497</v>
      </c>
      <c r="B733" s="51" t="s">
        <v>4498</v>
      </c>
      <c r="C733" s="51" t="s">
        <v>4499</v>
      </c>
      <c r="D733" s="51" t="s">
        <v>4500</v>
      </c>
      <c r="E733" s="51" t="s">
        <v>4501</v>
      </c>
      <c r="F733" s="51" t="s">
        <v>545</v>
      </c>
      <c r="G733" s="51">
        <v>100</v>
      </c>
      <c r="H733" s="51">
        <v>185</v>
      </c>
      <c r="I733" s="51" t="s">
        <v>545</v>
      </c>
      <c r="J733" s="51" t="s">
        <v>545</v>
      </c>
      <c r="K733" s="51" t="s">
        <v>545</v>
      </c>
      <c r="L733" s="68" t="s">
        <v>4502</v>
      </c>
      <c r="M733" s="31"/>
      <c r="N733" s="31"/>
      <c r="O733" s="31"/>
    </row>
    <row r="734" spans="1:15" x14ac:dyDescent="0.35">
      <c r="A734" s="51" t="s">
        <v>4503</v>
      </c>
      <c r="B734" s="51" t="s">
        <v>4504</v>
      </c>
      <c r="C734" s="51" t="s">
        <v>4505</v>
      </c>
      <c r="D734" s="51" t="s">
        <v>4506</v>
      </c>
      <c r="E734" s="51" t="s">
        <v>4507</v>
      </c>
      <c r="F734" s="51" t="s">
        <v>545</v>
      </c>
      <c r="G734" s="51">
        <v>100</v>
      </c>
      <c r="H734" s="51">
        <v>322</v>
      </c>
      <c r="I734" s="51" t="s">
        <v>4508</v>
      </c>
      <c r="J734" s="51" t="s">
        <v>4509</v>
      </c>
      <c r="K734" s="51" t="s">
        <v>4510</v>
      </c>
      <c r="L734" s="68" t="s">
        <v>4511</v>
      </c>
      <c r="M734" s="31"/>
      <c r="N734" s="31"/>
      <c r="O734" s="31"/>
    </row>
    <row r="735" spans="1:15" x14ac:dyDescent="0.35">
      <c r="A735" s="51" t="s">
        <v>4512</v>
      </c>
      <c r="B735" s="51" t="s">
        <v>4513</v>
      </c>
      <c r="C735" s="51" t="s">
        <v>4514</v>
      </c>
      <c r="D735" s="51" t="s">
        <v>4515</v>
      </c>
      <c r="E735" s="51" t="s">
        <v>4516</v>
      </c>
      <c r="F735" s="51" t="s">
        <v>4517</v>
      </c>
      <c r="G735" s="51">
        <v>100</v>
      </c>
      <c r="H735" s="51">
        <v>320</v>
      </c>
      <c r="I735" s="51" t="s">
        <v>608</v>
      </c>
      <c r="J735" s="51" t="s">
        <v>656</v>
      </c>
      <c r="K735" s="51" t="s">
        <v>971</v>
      </c>
      <c r="L735" s="68" t="s">
        <v>4518</v>
      </c>
      <c r="M735" s="31"/>
      <c r="N735" s="31"/>
      <c r="O735" s="31"/>
    </row>
    <row r="736" spans="1:15" x14ac:dyDescent="0.35">
      <c r="A736" s="51" t="s">
        <v>4519</v>
      </c>
      <c r="B736" s="51" t="s">
        <v>4520</v>
      </c>
      <c r="C736" s="51" t="s">
        <v>4521</v>
      </c>
      <c r="D736" s="51" t="s">
        <v>4522</v>
      </c>
      <c r="E736" s="51" t="s">
        <v>4523</v>
      </c>
      <c r="F736" s="51" t="s">
        <v>744</v>
      </c>
      <c r="G736" s="51">
        <v>100</v>
      </c>
      <c r="H736" s="51">
        <v>416</v>
      </c>
      <c r="I736" s="51" t="s">
        <v>594</v>
      </c>
      <c r="J736" s="51" t="s">
        <v>649</v>
      </c>
      <c r="K736" s="51" t="s">
        <v>745</v>
      </c>
      <c r="L736" s="68" t="s">
        <v>4524</v>
      </c>
      <c r="M736" s="31"/>
      <c r="N736" s="31"/>
      <c r="O736" s="31"/>
    </row>
    <row r="737" spans="1:15" x14ac:dyDescent="0.35">
      <c r="A737" s="51" t="s">
        <v>4525</v>
      </c>
      <c r="B737" s="51" t="s">
        <v>4526</v>
      </c>
      <c r="C737" s="51" t="s">
        <v>4527</v>
      </c>
      <c r="D737" s="51" t="s">
        <v>4528</v>
      </c>
      <c r="E737" s="51" t="s">
        <v>545</v>
      </c>
      <c r="F737" s="51" t="s">
        <v>545</v>
      </c>
      <c r="G737" s="51">
        <v>100</v>
      </c>
      <c r="H737" s="51">
        <v>147</v>
      </c>
      <c r="I737" s="51" t="s">
        <v>545</v>
      </c>
      <c r="J737" s="51" t="s">
        <v>545</v>
      </c>
      <c r="K737" s="51" t="s">
        <v>545</v>
      </c>
      <c r="L737" s="68" t="s">
        <v>4529</v>
      </c>
      <c r="M737" s="31"/>
      <c r="N737" s="31"/>
      <c r="O737" s="31"/>
    </row>
    <row r="738" spans="1:15" x14ac:dyDescent="0.35">
      <c r="A738" s="51" t="s">
        <v>4530</v>
      </c>
      <c r="B738" s="51" t="s">
        <v>545</v>
      </c>
      <c r="C738" s="51" t="s">
        <v>4531</v>
      </c>
      <c r="D738" s="51" t="s">
        <v>4532</v>
      </c>
      <c r="E738" s="51" t="s">
        <v>545</v>
      </c>
      <c r="F738" s="51" t="s">
        <v>545</v>
      </c>
      <c r="G738" s="51">
        <v>100</v>
      </c>
      <c r="H738" s="51">
        <v>195</v>
      </c>
      <c r="I738" s="51" t="s">
        <v>545</v>
      </c>
      <c r="J738" s="51" t="s">
        <v>545</v>
      </c>
      <c r="K738" s="51" t="s">
        <v>545</v>
      </c>
      <c r="L738" s="68" t="s">
        <v>4533</v>
      </c>
      <c r="M738" s="31"/>
      <c r="N738" s="31"/>
      <c r="O738" s="31"/>
    </row>
    <row r="739" spans="1:15" x14ac:dyDescent="0.35">
      <c r="A739" s="51" t="s">
        <v>4534</v>
      </c>
      <c r="B739" s="51" t="s">
        <v>4535</v>
      </c>
      <c r="C739" s="51" t="s">
        <v>4536</v>
      </c>
      <c r="D739" s="51" t="s">
        <v>4537</v>
      </c>
      <c r="E739" s="51" t="s">
        <v>545</v>
      </c>
      <c r="F739" s="51" t="s">
        <v>545</v>
      </c>
      <c r="G739" s="51">
        <v>100</v>
      </c>
      <c r="H739" s="51">
        <v>1033</v>
      </c>
      <c r="I739" s="51" t="s">
        <v>545</v>
      </c>
      <c r="J739" s="51" t="s">
        <v>545</v>
      </c>
      <c r="K739" s="51" t="s">
        <v>545</v>
      </c>
      <c r="L739" s="68" t="s">
        <v>2267</v>
      </c>
      <c r="M739" s="31"/>
      <c r="N739" s="31"/>
      <c r="O739" s="31"/>
    </row>
    <row r="740" spans="1:15" x14ac:dyDescent="0.35">
      <c r="A740" s="51" t="s">
        <v>4538</v>
      </c>
      <c r="B740" s="51" t="s">
        <v>4539</v>
      </c>
      <c r="C740" s="51" t="s">
        <v>4540</v>
      </c>
      <c r="D740" s="51" t="s">
        <v>4541</v>
      </c>
      <c r="E740" s="51" t="s">
        <v>545</v>
      </c>
      <c r="F740" s="51" t="s">
        <v>545</v>
      </c>
      <c r="G740" s="51">
        <v>100</v>
      </c>
      <c r="H740" s="51">
        <v>371</v>
      </c>
      <c r="I740" s="51" t="s">
        <v>545</v>
      </c>
      <c r="J740" s="51" t="s">
        <v>545</v>
      </c>
      <c r="K740" s="51" t="s">
        <v>545</v>
      </c>
      <c r="L740" s="68" t="s">
        <v>4542</v>
      </c>
      <c r="M740" s="31"/>
      <c r="N740" s="31"/>
      <c r="O740" s="31"/>
    </row>
    <row r="741" spans="1:15" x14ac:dyDescent="0.35">
      <c r="A741" s="51" t="s">
        <v>4543</v>
      </c>
      <c r="B741" s="51" t="s">
        <v>4544</v>
      </c>
      <c r="C741" s="51" t="s">
        <v>4545</v>
      </c>
      <c r="D741" s="51" t="s">
        <v>4546</v>
      </c>
      <c r="E741" s="51" t="s">
        <v>4547</v>
      </c>
      <c r="F741" s="51" t="s">
        <v>545</v>
      </c>
      <c r="G741" s="51">
        <v>100</v>
      </c>
      <c r="H741" s="51">
        <v>602</v>
      </c>
      <c r="I741" s="51" t="s">
        <v>608</v>
      </c>
      <c r="J741" s="51" t="s">
        <v>2249</v>
      </c>
      <c r="K741" s="51" t="s">
        <v>2921</v>
      </c>
      <c r="L741" s="68" t="s">
        <v>4548</v>
      </c>
      <c r="M741" s="31"/>
      <c r="N741" s="31"/>
      <c r="O741" s="31"/>
    </row>
    <row r="742" spans="1:15" x14ac:dyDescent="0.35">
      <c r="A742" s="51" t="s">
        <v>4549</v>
      </c>
      <c r="B742" s="51" t="s">
        <v>4550</v>
      </c>
      <c r="C742" s="51" t="s">
        <v>4551</v>
      </c>
      <c r="D742" s="51" t="s">
        <v>4552</v>
      </c>
      <c r="E742" s="51" t="s">
        <v>4553</v>
      </c>
      <c r="F742" s="51" t="s">
        <v>4554</v>
      </c>
      <c r="G742" s="51">
        <v>100</v>
      </c>
      <c r="H742" s="51">
        <v>187</v>
      </c>
      <c r="I742" s="51" t="s">
        <v>4555</v>
      </c>
      <c r="J742" s="51" t="s">
        <v>4556</v>
      </c>
      <c r="K742" s="51" t="s">
        <v>4557</v>
      </c>
      <c r="L742" s="68" t="s">
        <v>4558</v>
      </c>
      <c r="M742" s="31"/>
      <c r="N742" s="31"/>
      <c r="O742" s="31"/>
    </row>
    <row r="743" spans="1:15" x14ac:dyDescent="0.35">
      <c r="A743" s="51" t="s">
        <v>4559</v>
      </c>
      <c r="B743" s="51" t="s">
        <v>545</v>
      </c>
      <c r="C743" s="51" t="s">
        <v>4560</v>
      </c>
      <c r="D743" s="51" t="s">
        <v>3356</v>
      </c>
      <c r="E743" s="51" t="s">
        <v>545</v>
      </c>
      <c r="F743" s="51" t="s">
        <v>4561</v>
      </c>
      <c r="G743" s="51">
        <v>78.5</v>
      </c>
      <c r="H743" s="51">
        <v>353</v>
      </c>
      <c r="I743" s="51" t="s">
        <v>545</v>
      </c>
      <c r="J743" s="51" t="s">
        <v>545</v>
      </c>
      <c r="K743" s="51" t="s">
        <v>545</v>
      </c>
      <c r="L743" s="68" t="s">
        <v>1474</v>
      </c>
      <c r="M743" s="31"/>
      <c r="N743" s="31"/>
      <c r="O743" s="31"/>
    </row>
    <row r="744" spans="1:15" x14ac:dyDescent="0.35">
      <c r="A744" s="51" t="s">
        <v>4562</v>
      </c>
      <c r="B744" s="51" t="s">
        <v>545</v>
      </c>
      <c r="C744" s="51" t="s">
        <v>4563</v>
      </c>
      <c r="D744" s="51" t="s">
        <v>3351</v>
      </c>
      <c r="E744" s="51" t="s">
        <v>545</v>
      </c>
      <c r="F744" s="51" t="s">
        <v>4561</v>
      </c>
      <c r="G744" s="51">
        <v>78.599999999999994</v>
      </c>
      <c r="H744" s="51">
        <v>224</v>
      </c>
      <c r="I744" s="51" t="s">
        <v>545</v>
      </c>
      <c r="J744" s="51" t="s">
        <v>545</v>
      </c>
      <c r="K744" s="51" t="s">
        <v>545</v>
      </c>
      <c r="L744" s="68" t="s">
        <v>833</v>
      </c>
      <c r="M744" s="31"/>
      <c r="N744" s="31"/>
      <c r="O744" s="31"/>
    </row>
    <row r="745" spans="1:15" x14ac:dyDescent="0.35">
      <c r="A745" s="51" t="s">
        <v>4564</v>
      </c>
      <c r="B745" s="51" t="s">
        <v>4565</v>
      </c>
      <c r="C745" s="51" t="s">
        <v>4566</v>
      </c>
      <c r="D745" s="51" t="s">
        <v>4567</v>
      </c>
      <c r="E745" s="51" t="s">
        <v>1030</v>
      </c>
      <c r="F745" s="51" t="s">
        <v>545</v>
      </c>
      <c r="G745" s="51">
        <v>96.3</v>
      </c>
      <c r="H745" s="51">
        <v>763</v>
      </c>
      <c r="I745" s="51" t="s">
        <v>4568</v>
      </c>
      <c r="J745" s="51" t="s">
        <v>4569</v>
      </c>
      <c r="K745" s="51" t="s">
        <v>4570</v>
      </c>
      <c r="L745" s="68" t="s">
        <v>4571</v>
      </c>
      <c r="M745" s="31"/>
      <c r="N745" s="31"/>
      <c r="O745" s="31"/>
    </row>
    <row r="746" spans="1:15" x14ac:dyDescent="0.35">
      <c r="A746" s="51" t="s">
        <v>4572</v>
      </c>
      <c r="B746" s="51" t="s">
        <v>545</v>
      </c>
      <c r="C746" s="51" t="s">
        <v>4573</v>
      </c>
      <c r="D746" s="51" t="s">
        <v>4574</v>
      </c>
      <c r="E746" s="51" t="s">
        <v>545</v>
      </c>
      <c r="F746" s="51" t="s">
        <v>545</v>
      </c>
      <c r="G746" s="51">
        <v>99.8</v>
      </c>
      <c r="H746" s="51">
        <v>618</v>
      </c>
      <c r="I746" s="51" t="s">
        <v>545</v>
      </c>
      <c r="J746" s="51" t="s">
        <v>545</v>
      </c>
      <c r="K746" s="51" t="s">
        <v>545</v>
      </c>
      <c r="L746" s="68" t="s">
        <v>4575</v>
      </c>
      <c r="M746" s="31"/>
      <c r="N746" s="31"/>
      <c r="O746" s="31"/>
    </row>
    <row r="747" spans="1:15" x14ac:dyDescent="0.35">
      <c r="A747" s="51" t="s">
        <v>4576</v>
      </c>
      <c r="B747" s="51" t="s">
        <v>4577</v>
      </c>
      <c r="C747" s="51" t="s">
        <v>4578</v>
      </c>
      <c r="D747" s="51" t="s">
        <v>4579</v>
      </c>
      <c r="E747" s="51" t="s">
        <v>545</v>
      </c>
      <c r="F747" s="51" t="s">
        <v>648</v>
      </c>
      <c r="G747" s="51">
        <v>99.2</v>
      </c>
      <c r="H747" s="51">
        <v>130</v>
      </c>
      <c r="I747" s="51" t="s">
        <v>594</v>
      </c>
      <c r="J747" s="51" t="s">
        <v>649</v>
      </c>
      <c r="K747" s="51" t="s">
        <v>650</v>
      </c>
      <c r="L747" s="68" t="s">
        <v>4580</v>
      </c>
      <c r="M747" s="31"/>
      <c r="N747" s="31"/>
      <c r="O747" s="31"/>
    </row>
    <row r="748" spans="1:15" x14ac:dyDescent="0.35">
      <c r="A748" s="51" t="s">
        <v>4581</v>
      </c>
      <c r="B748" s="51" t="s">
        <v>4582</v>
      </c>
      <c r="C748" s="51" t="s">
        <v>4583</v>
      </c>
      <c r="D748" s="51" t="s">
        <v>4584</v>
      </c>
      <c r="E748" s="51" t="s">
        <v>545</v>
      </c>
      <c r="F748" s="51" t="s">
        <v>648</v>
      </c>
      <c r="G748" s="51">
        <v>100</v>
      </c>
      <c r="H748" s="51">
        <v>147</v>
      </c>
      <c r="I748" s="51" t="s">
        <v>594</v>
      </c>
      <c r="J748" s="51" t="s">
        <v>649</v>
      </c>
      <c r="K748" s="51" t="s">
        <v>650</v>
      </c>
      <c r="L748" s="68" t="s">
        <v>4585</v>
      </c>
      <c r="M748" s="31"/>
      <c r="N748" s="31"/>
      <c r="O748" s="31"/>
    </row>
    <row r="749" spans="1:15" x14ac:dyDescent="0.35">
      <c r="A749" s="51" t="s">
        <v>4586</v>
      </c>
      <c r="B749" s="51" t="s">
        <v>4587</v>
      </c>
      <c r="C749" s="51" t="s">
        <v>4588</v>
      </c>
      <c r="D749" s="51" t="s">
        <v>4589</v>
      </c>
      <c r="E749" s="51" t="s">
        <v>4590</v>
      </c>
      <c r="F749" s="51" t="s">
        <v>545</v>
      </c>
      <c r="G749" s="51">
        <v>100</v>
      </c>
      <c r="H749" s="51">
        <v>256</v>
      </c>
      <c r="I749" s="51" t="s">
        <v>545</v>
      </c>
      <c r="J749" s="51" t="s">
        <v>545</v>
      </c>
      <c r="K749" s="51" t="s">
        <v>545</v>
      </c>
      <c r="L749" s="68" t="s">
        <v>4591</v>
      </c>
      <c r="M749" s="31"/>
      <c r="N749" s="31"/>
      <c r="O749" s="31"/>
    </row>
    <row r="750" spans="1:15" x14ac:dyDescent="0.35">
      <c r="A750" s="51" t="s">
        <v>4592</v>
      </c>
      <c r="B750" s="51" t="s">
        <v>4593</v>
      </c>
      <c r="C750" s="51" t="s">
        <v>4594</v>
      </c>
      <c r="D750" s="51" t="s">
        <v>4595</v>
      </c>
      <c r="E750" s="51" t="s">
        <v>545</v>
      </c>
      <c r="F750" s="51" t="s">
        <v>4596</v>
      </c>
      <c r="G750" s="51">
        <v>100</v>
      </c>
      <c r="H750" s="51">
        <v>143</v>
      </c>
      <c r="I750" s="51" t="s">
        <v>1790</v>
      </c>
      <c r="J750" s="51" t="s">
        <v>1791</v>
      </c>
      <c r="K750" s="51" t="s">
        <v>1792</v>
      </c>
      <c r="L750" s="68" t="s">
        <v>4597</v>
      </c>
      <c r="M750" s="31"/>
      <c r="N750" s="31"/>
      <c r="O750" s="31"/>
    </row>
    <row r="751" spans="1:15" x14ac:dyDescent="0.35">
      <c r="A751" s="51" t="s">
        <v>4598</v>
      </c>
      <c r="B751" s="51" t="s">
        <v>4599</v>
      </c>
      <c r="C751" s="51" t="s">
        <v>4600</v>
      </c>
      <c r="D751" s="51" t="s">
        <v>4601</v>
      </c>
      <c r="E751" s="51" t="s">
        <v>545</v>
      </c>
      <c r="F751" s="51" t="s">
        <v>4596</v>
      </c>
      <c r="G751" s="51">
        <v>100</v>
      </c>
      <c r="H751" s="51">
        <v>289</v>
      </c>
      <c r="I751" s="51" t="s">
        <v>1790</v>
      </c>
      <c r="J751" s="51" t="s">
        <v>1791</v>
      </c>
      <c r="K751" s="51" t="s">
        <v>1792</v>
      </c>
      <c r="L751" s="68" t="s">
        <v>3380</v>
      </c>
      <c r="M751" s="31"/>
      <c r="N751" s="31"/>
      <c r="O751" s="31"/>
    </row>
    <row r="752" spans="1:15" x14ac:dyDescent="0.35">
      <c r="A752" s="51" t="s">
        <v>4602</v>
      </c>
      <c r="B752" s="51" t="s">
        <v>4603</v>
      </c>
      <c r="C752" s="51" t="s">
        <v>4604</v>
      </c>
      <c r="D752" s="51" t="s">
        <v>4601</v>
      </c>
      <c r="E752" s="51" t="s">
        <v>545</v>
      </c>
      <c r="F752" s="51" t="s">
        <v>4596</v>
      </c>
      <c r="G752" s="51">
        <v>100</v>
      </c>
      <c r="H752" s="51">
        <v>282</v>
      </c>
      <c r="I752" s="51" t="s">
        <v>1790</v>
      </c>
      <c r="J752" s="51" t="s">
        <v>1791</v>
      </c>
      <c r="K752" s="51" t="s">
        <v>1792</v>
      </c>
      <c r="L752" s="68" t="s">
        <v>4605</v>
      </c>
      <c r="M752" s="31"/>
      <c r="N752" s="31"/>
      <c r="O752" s="31"/>
    </row>
    <row r="753" spans="1:15" x14ac:dyDescent="0.35">
      <c r="A753" s="51" t="s">
        <v>4606</v>
      </c>
      <c r="B753" s="51" t="s">
        <v>4607</v>
      </c>
      <c r="C753" s="51" t="s">
        <v>4608</v>
      </c>
      <c r="D753" s="51" t="s">
        <v>4609</v>
      </c>
      <c r="E753" s="51" t="s">
        <v>545</v>
      </c>
      <c r="F753" s="51" t="s">
        <v>648</v>
      </c>
      <c r="G753" s="51">
        <v>100</v>
      </c>
      <c r="H753" s="51">
        <v>127</v>
      </c>
      <c r="I753" s="51" t="s">
        <v>594</v>
      </c>
      <c r="J753" s="51" t="s">
        <v>649</v>
      </c>
      <c r="K753" s="51" t="s">
        <v>650</v>
      </c>
      <c r="L753" s="68" t="s">
        <v>4610</v>
      </c>
      <c r="M753" s="31"/>
      <c r="N753" s="31"/>
      <c r="O753" s="31"/>
    </row>
    <row r="754" spans="1:15" x14ac:dyDescent="0.35">
      <c r="A754" s="51" t="s">
        <v>4611</v>
      </c>
      <c r="B754" s="51" t="s">
        <v>4612</v>
      </c>
      <c r="C754" s="51" t="s">
        <v>4613</v>
      </c>
      <c r="D754" s="51" t="s">
        <v>4614</v>
      </c>
      <c r="E754" s="51" t="s">
        <v>959</v>
      </c>
      <c r="F754" s="51" t="s">
        <v>960</v>
      </c>
      <c r="G754" s="51">
        <v>100</v>
      </c>
      <c r="H754" s="51">
        <v>314</v>
      </c>
      <c r="I754" s="51" t="s">
        <v>961</v>
      </c>
      <c r="J754" s="51" t="s">
        <v>962</v>
      </c>
      <c r="K754" s="51" t="s">
        <v>963</v>
      </c>
      <c r="L754" s="68" t="s">
        <v>4615</v>
      </c>
      <c r="M754" s="31"/>
      <c r="N754" s="31"/>
      <c r="O754" s="31"/>
    </row>
    <row r="755" spans="1:15" x14ac:dyDescent="0.35">
      <c r="A755" s="51" t="s">
        <v>4616</v>
      </c>
      <c r="B755" s="51" t="s">
        <v>4617</v>
      </c>
      <c r="C755" s="51" t="s">
        <v>4618</v>
      </c>
      <c r="D755" s="51" t="s">
        <v>4619</v>
      </c>
      <c r="E755" s="51" t="s">
        <v>545</v>
      </c>
      <c r="F755" s="51" t="s">
        <v>648</v>
      </c>
      <c r="G755" s="51">
        <v>100</v>
      </c>
      <c r="H755" s="51">
        <v>128</v>
      </c>
      <c r="I755" s="51" t="s">
        <v>594</v>
      </c>
      <c r="J755" s="51" t="s">
        <v>649</v>
      </c>
      <c r="K755" s="51" t="s">
        <v>650</v>
      </c>
      <c r="L755" s="68" t="s">
        <v>4620</v>
      </c>
      <c r="M755" s="31"/>
      <c r="N755" s="31"/>
      <c r="O755" s="31"/>
    </row>
    <row r="756" spans="1:15" x14ac:dyDescent="0.35">
      <c r="A756" s="51" t="s">
        <v>4621</v>
      </c>
      <c r="B756" s="51" t="s">
        <v>4622</v>
      </c>
      <c r="C756" s="51" t="s">
        <v>4623</v>
      </c>
      <c r="D756" s="51" t="s">
        <v>4624</v>
      </c>
      <c r="E756" s="51" t="s">
        <v>545</v>
      </c>
      <c r="F756" s="51" t="s">
        <v>648</v>
      </c>
      <c r="G756" s="51">
        <v>100</v>
      </c>
      <c r="H756" s="51">
        <v>121</v>
      </c>
      <c r="I756" s="51" t="s">
        <v>594</v>
      </c>
      <c r="J756" s="51" t="s">
        <v>649</v>
      </c>
      <c r="K756" s="51" t="s">
        <v>650</v>
      </c>
      <c r="L756" s="68" t="s">
        <v>4625</v>
      </c>
      <c r="M756" s="31"/>
      <c r="N756" s="31"/>
      <c r="O756" s="31"/>
    </row>
    <row r="757" spans="1:15" x14ac:dyDescent="0.35">
      <c r="A757" s="51" t="s">
        <v>4626</v>
      </c>
      <c r="B757" s="51" t="s">
        <v>4627</v>
      </c>
      <c r="C757" s="51" t="s">
        <v>4628</v>
      </c>
      <c r="D757" s="51" t="s">
        <v>4629</v>
      </c>
      <c r="E757" s="51" t="s">
        <v>545</v>
      </c>
      <c r="F757" s="51" t="s">
        <v>648</v>
      </c>
      <c r="G757" s="51">
        <v>100</v>
      </c>
      <c r="H757" s="51">
        <v>37</v>
      </c>
      <c r="I757" s="51" t="s">
        <v>594</v>
      </c>
      <c r="J757" s="51" t="s">
        <v>649</v>
      </c>
      <c r="K757" s="51" t="s">
        <v>650</v>
      </c>
      <c r="L757" s="68" t="s">
        <v>4630</v>
      </c>
      <c r="M757" s="31"/>
      <c r="N757" s="31"/>
      <c r="O757" s="31"/>
    </row>
    <row r="758" spans="1:15" x14ac:dyDescent="0.35">
      <c r="A758" s="51" t="s">
        <v>4631</v>
      </c>
      <c r="B758" s="51" t="s">
        <v>4632</v>
      </c>
      <c r="C758" s="51" t="s">
        <v>4633</v>
      </c>
      <c r="D758" s="51" t="s">
        <v>4634</v>
      </c>
      <c r="E758" s="51" t="s">
        <v>545</v>
      </c>
      <c r="F758" s="51" t="s">
        <v>545</v>
      </c>
      <c r="G758" s="51">
        <v>98.6</v>
      </c>
      <c r="H758" s="51">
        <v>72</v>
      </c>
      <c r="I758" s="51" t="s">
        <v>545</v>
      </c>
      <c r="J758" s="51" t="s">
        <v>545</v>
      </c>
      <c r="K758" s="51" t="s">
        <v>545</v>
      </c>
      <c r="L758" s="68" t="s">
        <v>4635</v>
      </c>
      <c r="M758" s="31"/>
      <c r="N758" s="31"/>
      <c r="O758" s="31"/>
    </row>
    <row r="759" spans="1:15" x14ac:dyDescent="0.35">
      <c r="A759" s="51" t="s">
        <v>4636</v>
      </c>
      <c r="B759" s="51" t="s">
        <v>4637</v>
      </c>
      <c r="C759" s="51" t="s">
        <v>4638</v>
      </c>
      <c r="D759" s="51" t="s">
        <v>4639</v>
      </c>
      <c r="E759" s="51" t="s">
        <v>4640</v>
      </c>
      <c r="F759" s="51" t="s">
        <v>2997</v>
      </c>
      <c r="G759" s="51">
        <v>100</v>
      </c>
      <c r="H759" s="51">
        <v>219</v>
      </c>
      <c r="I759" s="51" t="s">
        <v>556</v>
      </c>
      <c r="J759" s="51" t="s">
        <v>1268</v>
      </c>
      <c r="K759" s="51" t="s">
        <v>4641</v>
      </c>
      <c r="L759" s="68" t="s">
        <v>4642</v>
      </c>
      <c r="M759" s="31"/>
      <c r="N759" s="31"/>
      <c r="O759" s="31"/>
    </row>
    <row r="760" spans="1:15" x14ac:dyDescent="0.35">
      <c r="A760" s="51" t="s">
        <v>4643</v>
      </c>
      <c r="B760" s="51" t="s">
        <v>4644</v>
      </c>
      <c r="C760" s="51" t="s">
        <v>4645</v>
      </c>
      <c r="D760" s="51" t="s">
        <v>4646</v>
      </c>
      <c r="E760" s="51" t="s">
        <v>545</v>
      </c>
      <c r="F760" s="51" t="s">
        <v>546</v>
      </c>
      <c r="G760" s="51">
        <v>100</v>
      </c>
      <c r="H760" s="51">
        <v>378</v>
      </c>
      <c r="I760" s="51" t="s">
        <v>547</v>
      </c>
      <c r="J760" s="51" t="s">
        <v>548</v>
      </c>
      <c r="K760" s="51" t="s">
        <v>549</v>
      </c>
      <c r="L760" s="68" t="s">
        <v>4647</v>
      </c>
      <c r="M760" s="31"/>
      <c r="N760" s="31"/>
      <c r="O760" s="31"/>
    </row>
    <row r="761" spans="1:15" x14ac:dyDescent="0.35">
      <c r="A761" s="51" t="s">
        <v>4648</v>
      </c>
      <c r="B761" s="51" t="s">
        <v>4649</v>
      </c>
      <c r="C761" s="51" t="s">
        <v>4650</v>
      </c>
      <c r="D761" s="51" t="s">
        <v>4651</v>
      </c>
      <c r="E761" s="51" t="s">
        <v>545</v>
      </c>
      <c r="F761" s="51" t="s">
        <v>648</v>
      </c>
      <c r="G761" s="51">
        <v>100</v>
      </c>
      <c r="H761" s="51">
        <v>144</v>
      </c>
      <c r="I761" s="51" t="s">
        <v>594</v>
      </c>
      <c r="J761" s="51" t="s">
        <v>649</v>
      </c>
      <c r="K761" s="51" t="s">
        <v>650</v>
      </c>
      <c r="L761" s="68" t="s">
        <v>4652</v>
      </c>
      <c r="M761" s="31"/>
      <c r="N761" s="31"/>
      <c r="O761" s="31"/>
    </row>
    <row r="762" spans="1:15" x14ac:dyDescent="0.35">
      <c r="A762" s="51" t="s">
        <v>4653</v>
      </c>
      <c r="B762" s="51" t="s">
        <v>4654</v>
      </c>
      <c r="C762" s="51" t="s">
        <v>4655</v>
      </c>
      <c r="D762" s="51" t="s">
        <v>4656</v>
      </c>
      <c r="E762" s="51" t="s">
        <v>545</v>
      </c>
      <c r="F762" s="51" t="s">
        <v>648</v>
      </c>
      <c r="G762" s="51">
        <v>100</v>
      </c>
      <c r="H762" s="51">
        <v>60</v>
      </c>
      <c r="I762" s="51" t="s">
        <v>594</v>
      </c>
      <c r="J762" s="51" t="s">
        <v>649</v>
      </c>
      <c r="K762" s="51" t="s">
        <v>650</v>
      </c>
      <c r="L762" s="68" t="s">
        <v>4657</v>
      </c>
      <c r="M762" s="31"/>
      <c r="N762" s="31"/>
      <c r="O762" s="31"/>
    </row>
    <row r="763" spans="1:15" x14ac:dyDescent="0.35">
      <c r="A763" s="51" t="s">
        <v>4658</v>
      </c>
      <c r="B763" s="51" t="s">
        <v>4659</v>
      </c>
      <c r="C763" s="51" t="s">
        <v>4660</v>
      </c>
      <c r="D763" s="51" t="s">
        <v>4661</v>
      </c>
      <c r="E763" s="51" t="s">
        <v>545</v>
      </c>
      <c r="F763" s="51" t="s">
        <v>648</v>
      </c>
      <c r="G763" s="51">
        <v>100</v>
      </c>
      <c r="H763" s="51">
        <v>166</v>
      </c>
      <c r="I763" s="51" t="s">
        <v>594</v>
      </c>
      <c r="J763" s="51" t="s">
        <v>649</v>
      </c>
      <c r="K763" s="51" t="s">
        <v>650</v>
      </c>
      <c r="L763" s="68" t="s">
        <v>4662</v>
      </c>
      <c r="M763" s="31"/>
      <c r="N763" s="31"/>
      <c r="O763" s="31"/>
    </row>
    <row r="764" spans="1:15" x14ac:dyDescent="0.35">
      <c r="A764" s="51" t="s">
        <v>4663</v>
      </c>
      <c r="B764" s="51" t="s">
        <v>4664</v>
      </c>
      <c r="C764" s="51" t="s">
        <v>4665</v>
      </c>
      <c r="D764" s="51" t="s">
        <v>4666</v>
      </c>
      <c r="E764" s="51" t="s">
        <v>545</v>
      </c>
      <c r="F764" s="51" t="s">
        <v>648</v>
      </c>
      <c r="G764" s="51">
        <v>100</v>
      </c>
      <c r="H764" s="51">
        <v>118</v>
      </c>
      <c r="I764" s="51" t="s">
        <v>594</v>
      </c>
      <c r="J764" s="51" t="s">
        <v>649</v>
      </c>
      <c r="K764" s="51" t="s">
        <v>650</v>
      </c>
      <c r="L764" s="68" t="s">
        <v>4667</v>
      </c>
      <c r="M764" s="31"/>
      <c r="N764" s="31"/>
      <c r="O764" s="31"/>
    </row>
    <row r="765" spans="1:15" x14ac:dyDescent="0.35">
      <c r="A765" s="51" t="s">
        <v>4668</v>
      </c>
      <c r="B765" s="51" t="s">
        <v>4669</v>
      </c>
      <c r="C765" s="51" t="s">
        <v>4670</v>
      </c>
      <c r="D765" s="51" t="s">
        <v>4671</v>
      </c>
      <c r="E765" s="51" t="s">
        <v>545</v>
      </c>
      <c r="F765" s="51" t="s">
        <v>648</v>
      </c>
      <c r="G765" s="51">
        <v>100</v>
      </c>
      <c r="H765" s="51">
        <v>178</v>
      </c>
      <c r="I765" s="51" t="s">
        <v>594</v>
      </c>
      <c r="J765" s="51" t="s">
        <v>649</v>
      </c>
      <c r="K765" s="51" t="s">
        <v>650</v>
      </c>
      <c r="L765" s="68" t="s">
        <v>4672</v>
      </c>
      <c r="M765" s="31"/>
      <c r="N765" s="31"/>
      <c r="O765" s="31"/>
    </row>
    <row r="766" spans="1:15" x14ac:dyDescent="0.35">
      <c r="A766" s="51" t="s">
        <v>4673</v>
      </c>
      <c r="B766" s="51" t="s">
        <v>4674</v>
      </c>
      <c r="C766" s="51" t="s">
        <v>4675</v>
      </c>
      <c r="D766" s="51" t="s">
        <v>4676</v>
      </c>
      <c r="E766" s="51" t="s">
        <v>545</v>
      </c>
      <c r="F766" s="51" t="s">
        <v>648</v>
      </c>
      <c r="G766" s="51">
        <v>100</v>
      </c>
      <c r="H766" s="51">
        <v>132</v>
      </c>
      <c r="I766" s="51" t="s">
        <v>594</v>
      </c>
      <c r="J766" s="51" t="s">
        <v>649</v>
      </c>
      <c r="K766" s="51" t="s">
        <v>650</v>
      </c>
      <c r="L766" s="68" t="s">
        <v>4677</v>
      </c>
      <c r="M766" s="31"/>
      <c r="N766" s="31"/>
      <c r="O766" s="31"/>
    </row>
    <row r="767" spans="1:15" x14ac:dyDescent="0.35">
      <c r="A767" s="51" t="s">
        <v>4678</v>
      </c>
      <c r="B767" s="51" t="s">
        <v>4679</v>
      </c>
      <c r="C767" s="51" t="s">
        <v>4680</v>
      </c>
      <c r="D767" s="51" t="s">
        <v>4681</v>
      </c>
      <c r="E767" s="51" t="s">
        <v>545</v>
      </c>
      <c r="F767" s="51" t="s">
        <v>648</v>
      </c>
      <c r="G767" s="51">
        <v>100</v>
      </c>
      <c r="H767" s="51">
        <v>180</v>
      </c>
      <c r="I767" s="51" t="s">
        <v>594</v>
      </c>
      <c r="J767" s="51" t="s">
        <v>649</v>
      </c>
      <c r="K767" s="51" t="s">
        <v>650</v>
      </c>
      <c r="L767" s="68" t="s">
        <v>4682</v>
      </c>
      <c r="M767" s="31"/>
      <c r="N767" s="31"/>
      <c r="O767" s="31"/>
    </row>
    <row r="768" spans="1:15" x14ac:dyDescent="0.35">
      <c r="A768" s="51" t="s">
        <v>4683</v>
      </c>
      <c r="B768" s="51" t="s">
        <v>4684</v>
      </c>
      <c r="C768" s="51" t="s">
        <v>4685</v>
      </c>
      <c r="D768" s="51" t="s">
        <v>4686</v>
      </c>
      <c r="E768" s="51" t="s">
        <v>545</v>
      </c>
      <c r="F768" s="51" t="s">
        <v>648</v>
      </c>
      <c r="G768" s="51">
        <v>100</v>
      </c>
      <c r="H768" s="51">
        <v>101</v>
      </c>
      <c r="I768" s="51" t="s">
        <v>594</v>
      </c>
      <c r="J768" s="51" t="s">
        <v>649</v>
      </c>
      <c r="K768" s="51" t="s">
        <v>650</v>
      </c>
      <c r="L768" s="68" t="s">
        <v>4687</v>
      </c>
      <c r="M768" s="31"/>
      <c r="N768" s="31"/>
      <c r="O768" s="31"/>
    </row>
    <row r="769" spans="1:15" x14ac:dyDescent="0.35">
      <c r="A769" s="51" t="s">
        <v>4688</v>
      </c>
      <c r="B769" s="51" t="s">
        <v>4689</v>
      </c>
      <c r="C769" s="51" t="s">
        <v>4690</v>
      </c>
      <c r="D769" s="51" t="s">
        <v>4691</v>
      </c>
      <c r="E769" s="51" t="s">
        <v>545</v>
      </c>
      <c r="F769" s="51" t="s">
        <v>648</v>
      </c>
      <c r="G769" s="51">
        <v>100</v>
      </c>
      <c r="H769" s="51">
        <v>122</v>
      </c>
      <c r="I769" s="51" t="s">
        <v>594</v>
      </c>
      <c r="J769" s="51" t="s">
        <v>649</v>
      </c>
      <c r="K769" s="51" t="s">
        <v>650</v>
      </c>
      <c r="L769" s="68" t="s">
        <v>4692</v>
      </c>
      <c r="M769" s="31"/>
      <c r="N769" s="31"/>
      <c r="O769" s="31"/>
    </row>
    <row r="770" spans="1:15" x14ac:dyDescent="0.35">
      <c r="A770" s="51" t="s">
        <v>4693</v>
      </c>
      <c r="B770" s="51" t="s">
        <v>4694</v>
      </c>
      <c r="C770" s="51" t="s">
        <v>4695</v>
      </c>
      <c r="D770" s="51" t="s">
        <v>4696</v>
      </c>
      <c r="E770" s="51" t="s">
        <v>545</v>
      </c>
      <c r="F770" s="51" t="s">
        <v>648</v>
      </c>
      <c r="G770" s="51">
        <v>100</v>
      </c>
      <c r="H770" s="51">
        <v>88</v>
      </c>
      <c r="I770" s="51" t="s">
        <v>594</v>
      </c>
      <c r="J770" s="51" t="s">
        <v>649</v>
      </c>
      <c r="K770" s="51" t="s">
        <v>650</v>
      </c>
      <c r="L770" s="68" t="s">
        <v>4697</v>
      </c>
      <c r="M770" s="31"/>
      <c r="N770" s="31"/>
      <c r="O770" s="31"/>
    </row>
    <row r="771" spans="1:15" x14ac:dyDescent="0.35">
      <c r="A771" s="51" t="s">
        <v>4698</v>
      </c>
      <c r="B771" s="51" t="s">
        <v>4699</v>
      </c>
      <c r="C771" s="51" t="s">
        <v>4700</v>
      </c>
      <c r="D771" s="51" t="s">
        <v>4701</v>
      </c>
      <c r="E771" s="51" t="s">
        <v>545</v>
      </c>
      <c r="F771" s="51" t="s">
        <v>648</v>
      </c>
      <c r="G771" s="51">
        <v>100</v>
      </c>
      <c r="H771" s="51">
        <v>64</v>
      </c>
      <c r="I771" s="51" t="s">
        <v>594</v>
      </c>
      <c r="J771" s="51" t="s">
        <v>649</v>
      </c>
      <c r="K771" s="51" t="s">
        <v>650</v>
      </c>
      <c r="L771" s="68" t="s">
        <v>4702</v>
      </c>
      <c r="M771" s="31"/>
      <c r="N771" s="31"/>
      <c r="O771" s="31"/>
    </row>
    <row r="772" spans="1:15" x14ac:dyDescent="0.35">
      <c r="A772" s="51" t="s">
        <v>4703</v>
      </c>
      <c r="B772" s="51" t="s">
        <v>4704</v>
      </c>
      <c r="C772" s="51" t="s">
        <v>4705</v>
      </c>
      <c r="D772" s="51" t="s">
        <v>4706</v>
      </c>
      <c r="E772" s="51" t="s">
        <v>545</v>
      </c>
      <c r="F772" s="51" t="s">
        <v>648</v>
      </c>
      <c r="G772" s="51">
        <v>100</v>
      </c>
      <c r="H772" s="51">
        <v>144</v>
      </c>
      <c r="I772" s="51" t="s">
        <v>594</v>
      </c>
      <c r="J772" s="51" t="s">
        <v>649</v>
      </c>
      <c r="K772" s="51" t="s">
        <v>650</v>
      </c>
      <c r="L772" s="68" t="s">
        <v>4707</v>
      </c>
      <c r="M772" s="31"/>
      <c r="N772" s="31"/>
      <c r="O772" s="31"/>
    </row>
    <row r="773" spans="1:15" x14ac:dyDescent="0.35">
      <c r="A773" s="51" t="s">
        <v>4708</v>
      </c>
      <c r="B773" s="51" t="s">
        <v>4709</v>
      </c>
      <c r="C773" s="51" t="s">
        <v>4710</v>
      </c>
      <c r="D773" s="51" t="s">
        <v>4711</v>
      </c>
      <c r="E773" s="51" t="s">
        <v>545</v>
      </c>
      <c r="F773" s="51" t="s">
        <v>648</v>
      </c>
      <c r="G773" s="51">
        <v>100</v>
      </c>
      <c r="H773" s="51">
        <v>218</v>
      </c>
      <c r="I773" s="51" t="s">
        <v>594</v>
      </c>
      <c r="J773" s="51" t="s">
        <v>649</v>
      </c>
      <c r="K773" s="51" t="s">
        <v>650</v>
      </c>
      <c r="L773" s="68" t="s">
        <v>4712</v>
      </c>
      <c r="M773" s="31"/>
      <c r="N773" s="31"/>
      <c r="O773" s="31"/>
    </row>
    <row r="774" spans="1:15" x14ac:dyDescent="0.35">
      <c r="A774" s="51" t="s">
        <v>4713</v>
      </c>
      <c r="B774" s="51" t="s">
        <v>4714</v>
      </c>
      <c r="C774" s="51" t="s">
        <v>4715</v>
      </c>
      <c r="D774" s="51" t="s">
        <v>4716</v>
      </c>
      <c r="E774" s="51" t="s">
        <v>545</v>
      </c>
      <c r="F774" s="51" t="s">
        <v>648</v>
      </c>
      <c r="G774" s="51">
        <v>100</v>
      </c>
      <c r="H774" s="51">
        <v>115</v>
      </c>
      <c r="I774" s="51" t="s">
        <v>594</v>
      </c>
      <c r="J774" s="51" t="s">
        <v>649</v>
      </c>
      <c r="K774" s="51" t="s">
        <v>650</v>
      </c>
      <c r="L774" s="68" t="s">
        <v>4717</v>
      </c>
      <c r="M774" s="31"/>
      <c r="N774" s="31"/>
      <c r="O774" s="31"/>
    </row>
    <row r="775" spans="1:15" x14ac:dyDescent="0.35">
      <c r="A775" s="51" t="s">
        <v>4718</v>
      </c>
      <c r="B775" s="51" t="s">
        <v>4719</v>
      </c>
      <c r="C775" s="51" t="s">
        <v>4720</v>
      </c>
      <c r="D775" s="51" t="s">
        <v>4721</v>
      </c>
      <c r="E775" s="51" t="s">
        <v>545</v>
      </c>
      <c r="F775" s="51" t="s">
        <v>648</v>
      </c>
      <c r="G775" s="51">
        <v>100</v>
      </c>
      <c r="H775" s="51">
        <v>93</v>
      </c>
      <c r="I775" s="51" t="s">
        <v>594</v>
      </c>
      <c r="J775" s="51" t="s">
        <v>649</v>
      </c>
      <c r="K775" s="51" t="s">
        <v>650</v>
      </c>
      <c r="L775" s="68" t="s">
        <v>4722</v>
      </c>
      <c r="M775" s="31"/>
      <c r="N775" s="31"/>
      <c r="O775" s="31"/>
    </row>
    <row r="776" spans="1:15" x14ac:dyDescent="0.35">
      <c r="A776" s="51" t="s">
        <v>4723</v>
      </c>
      <c r="B776" s="51" t="s">
        <v>4724</v>
      </c>
      <c r="C776" s="51" t="s">
        <v>4725</v>
      </c>
      <c r="D776" s="51" t="s">
        <v>4726</v>
      </c>
      <c r="E776" s="51" t="s">
        <v>545</v>
      </c>
      <c r="F776" s="51" t="s">
        <v>648</v>
      </c>
      <c r="G776" s="51">
        <v>100</v>
      </c>
      <c r="H776" s="51">
        <v>277</v>
      </c>
      <c r="I776" s="51" t="s">
        <v>594</v>
      </c>
      <c r="J776" s="51" t="s">
        <v>649</v>
      </c>
      <c r="K776" s="51" t="s">
        <v>650</v>
      </c>
      <c r="L776" s="68" t="s">
        <v>4727</v>
      </c>
      <c r="M776" s="31"/>
      <c r="N776" s="31"/>
      <c r="O776" s="31"/>
    </row>
    <row r="777" spans="1:15" x14ac:dyDescent="0.35">
      <c r="A777" s="51" t="s">
        <v>4728</v>
      </c>
      <c r="B777" s="51" t="s">
        <v>4729</v>
      </c>
      <c r="C777" s="51" t="s">
        <v>4730</v>
      </c>
      <c r="D777" s="51" t="s">
        <v>4731</v>
      </c>
      <c r="E777" s="51" t="s">
        <v>545</v>
      </c>
      <c r="F777" s="51" t="s">
        <v>648</v>
      </c>
      <c r="G777" s="51">
        <v>100</v>
      </c>
      <c r="H777" s="51">
        <v>94</v>
      </c>
      <c r="I777" s="51" t="s">
        <v>594</v>
      </c>
      <c r="J777" s="51" t="s">
        <v>649</v>
      </c>
      <c r="K777" s="51" t="s">
        <v>650</v>
      </c>
      <c r="L777" s="68" t="s">
        <v>4732</v>
      </c>
      <c r="M777" s="31"/>
      <c r="N777" s="31"/>
      <c r="O777" s="31"/>
    </row>
    <row r="778" spans="1:15" x14ac:dyDescent="0.35">
      <c r="A778" s="51" t="s">
        <v>4733</v>
      </c>
      <c r="B778" s="51" t="s">
        <v>4734</v>
      </c>
      <c r="C778" s="51" t="s">
        <v>4735</v>
      </c>
      <c r="D778" s="51" t="s">
        <v>4736</v>
      </c>
      <c r="E778" s="51" t="s">
        <v>545</v>
      </c>
      <c r="F778" s="51" t="s">
        <v>648</v>
      </c>
      <c r="G778" s="51">
        <v>100</v>
      </c>
      <c r="H778" s="51">
        <v>207</v>
      </c>
      <c r="I778" s="51" t="s">
        <v>594</v>
      </c>
      <c r="J778" s="51" t="s">
        <v>649</v>
      </c>
      <c r="K778" s="51" t="s">
        <v>650</v>
      </c>
      <c r="L778" s="68" t="s">
        <v>4737</v>
      </c>
      <c r="M778" s="31"/>
      <c r="N778" s="31"/>
      <c r="O778" s="31"/>
    </row>
    <row r="779" spans="1:15" x14ac:dyDescent="0.35">
      <c r="A779" s="51" t="s">
        <v>4738</v>
      </c>
      <c r="B779" s="51" t="s">
        <v>4739</v>
      </c>
      <c r="C779" s="51" t="s">
        <v>4740</v>
      </c>
      <c r="D779" s="51" t="s">
        <v>4741</v>
      </c>
      <c r="E779" s="51" t="s">
        <v>545</v>
      </c>
      <c r="F779" s="51" t="s">
        <v>648</v>
      </c>
      <c r="G779" s="51">
        <v>99.5</v>
      </c>
      <c r="H779" s="51">
        <v>207</v>
      </c>
      <c r="I779" s="51" t="s">
        <v>594</v>
      </c>
      <c r="J779" s="51" t="s">
        <v>649</v>
      </c>
      <c r="K779" s="51" t="s">
        <v>650</v>
      </c>
      <c r="L779" s="68" t="s">
        <v>4742</v>
      </c>
      <c r="M779" s="31"/>
      <c r="N779" s="31"/>
      <c r="O779" s="31"/>
    </row>
    <row r="780" spans="1:15" x14ac:dyDescent="0.35">
      <c r="A780" s="51" t="s">
        <v>4743</v>
      </c>
      <c r="B780" s="51" t="s">
        <v>4744</v>
      </c>
      <c r="C780" s="51" t="s">
        <v>4745</v>
      </c>
      <c r="D780" s="51" t="s">
        <v>4746</v>
      </c>
      <c r="E780" s="51" t="s">
        <v>545</v>
      </c>
      <c r="F780" s="51" t="s">
        <v>648</v>
      </c>
      <c r="G780" s="51">
        <v>100</v>
      </c>
      <c r="H780" s="51">
        <v>102</v>
      </c>
      <c r="I780" s="51" t="s">
        <v>594</v>
      </c>
      <c r="J780" s="51" t="s">
        <v>649</v>
      </c>
      <c r="K780" s="51" t="s">
        <v>650</v>
      </c>
      <c r="L780" s="68" t="s">
        <v>4747</v>
      </c>
      <c r="M780" s="31"/>
      <c r="N780" s="31"/>
      <c r="O780" s="31"/>
    </row>
    <row r="781" spans="1:15" x14ac:dyDescent="0.35">
      <c r="A781" s="51" t="s">
        <v>4748</v>
      </c>
      <c r="B781" s="51" t="s">
        <v>4749</v>
      </c>
      <c r="C781" s="51" t="s">
        <v>4750</v>
      </c>
      <c r="D781" s="51" t="s">
        <v>4751</v>
      </c>
      <c r="E781" s="51" t="s">
        <v>545</v>
      </c>
      <c r="F781" s="51" t="s">
        <v>545</v>
      </c>
      <c r="G781" s="51">
        <v>99.8</v>
      </c>
      <c r="H781" s="51">
        <v>419</v>
      </c>
      <c r="I781" s="51" t="s">
        <v>545</v>
      </c>
      <c r="J781" s="51" t="s">
        <v>545</v>
      </c>
      <c r="K781" s="51" t="s">
        <v>545</v>
      </c>
      <c r="L781" s="68" t="s">
        <v>4752</v>
      </c>
      <c r="M781" s="31"/>
      <c r="N781" s="31"/>
      <c r="O781" s="31"/>
    </row>
    <row r="782" spans="1:15" x14ac:dyDescent="0.35">
      <c r="A782" s="51" t="s">
        <v>4753</v>
      </c>
      <c r="B782" s="51" t="s">
        <v>2809</v>
      </c>
      <c r="C782" s="51" t="s">
        <v>2810</v>
      </c>
      <c r="D782" s="51" t="s">
        <v>2811</v>
      </c>
      <c r="E782" s="51" t="s">
        <v>2812</v>
      </c>
      <c r="F782" s="51" t="s">
        <v>1161</v>
      </c>
      <c r="G782" s="51">
        <v>100</v>
      </c>
      <c r="H782" s="51">
        <v>225</v>
      </c>
      <c r="I782" s="51" t="s">
        <v>565</v>
      </c>
      <c r="J782" s="51" t="s">
        <v>2329</v>
      </c>
      <c r="K782" s="51" t="s">
        <v>2813</v>
      </c>
      <c r="L782" s="68" t="s">
        <v>2814</v>
      </c>
      <c r="M782" s="31"/>
      <c r="N782" s="31"/>
      <c r="O782" s="31"/>
    </row>
    <row r="783" spans="1:15" x14ac:dyDescent="0.35">
      <c r="A783" s="51" t="s">
        <v>4754</v>
      </c>
      <c r="B783" s="51" t="s">
        <v>545</v>
      </c>
      <c r="C783" s="51" t="s">
        <v>1104</v>
      </c>
      <c r="D783" s="51" t="s">
        <v>1105</v>
      </c>
      <c r="E783" s="51" t="s">
        <v>545</v>
      </c>
      <c r="F783" s="51" t="s">
        <v>545</v>
      </c>
      <c r="G783" s="51">
        <v>99.7</v>
      </c>
      <c r="H783" s="51">
        <v>296</v>
      </c>
      <c r="I783" s="51" t="s">
        <v>545</v>
      </c>
      <c r="J783" s="51" t="s">
        <v>545</v>
      </c>
      <c r="K783" s="51" t="s">
        <v>545</v>
      </c>
      <c r="L783" s="68" t="s">
        <v>4755</v>
      </c>
      <c r="M783" s="31"/>
      <c r="N783" s="31"/>
      <c r="O783" s="31"/>
    </row>
    <row r="784" spans="1:15" x14ac:dyDescent="0.35">
      <c r="A784" s="51" t="s">
        <v>4756</v>
      </c>
      <c r="B784" s="51" t="s">
        <v>545</v>
      </c>
      <c r="C784" s="51" t="s">
        <v>4757</v>
      </c>
      <c r="D784" s="51" t="s">
        <v>4758</v>
      </c>
      <c r="E784" s="51" t="s">
        <v>545</v>
      </c>
      <c r="F784" s="51" t="s">
        <v>4759</v>
      </c>
      <c r="G784" s="51">
        <v>100</v>
      </c>
      <c r="H784" s="51">
        <v>217</v>
      </c>
      <c r="I784" s="51" t="s">
        <v>1790</v>
      </c>
      <c r="J784" s="51" t="s">
        <v>1791</v>
      </c>
      <c r="K784" s="51" t="s">
        <v>1792</v>
      </c>
      <c r="L784" s="68" t="s">
        <v>4760</v>
      </c>
      <c r="M784" s="31"/>
      <c r="N784" s="31"/>
      <c r="O784" s="31"/>
    </row>
    <row r="785" spans="1:15" x14ac:dyDescent="0.35">
      <c r="A785" s="51" t="s">
        <v>4761</v>
      </c>
      <c r="B785" s="51" t="s">
        <v>545</v>
      </c>
      <c r="C785" s="51" t="s">
        <v>4757</v>
      </c>
      <c r="D785" s="51" t="s">
        <v>4758</v>
      </c>
      <c r="E785" s="51" t="s">
        <v>545</v>
      </c>
      <c r="F785" s="51" t="s">
        <v>4759</v>
      </c>
      <c r="G785" s="51">
        <v>99.4</v>
      </c>
      <c r="H785" s="51">
        <v>173</v>
      </c>
      <c r="I785" s="51" t="s">
        <v>1790</v>
      </c>
      <c r="J785" s="51" t="s">
        <v>1791</v>
      </c>
      <c r="K785" s="51" t="s">
        <v>1792</v>
      </c>
      <c r="L785" s="68" t="s">
        <v>4760</v>
      </c>
      <c r="M785" s="31"/>
      <c r="N785" s="31"/>
      <c r="O785" s="31"/>
    </row>
    <row r="786" spans="1:15" x14ac:dyDescent="0.35">
      <c r="A786" s="51" t="s">
        <v>4762</v>
      </c>
      <c r="B786" s="51" t="s">
        <v>545</v>
      </c>
      <c r="C786" s="51" t="s">
        <v>4763</v>
      </c>
      <c r="D786" s="51" t="s">
        <v>4764</v>
      </c>
      <c r="E786" s="51" t="s">
        <v>545</v>
      </c>
      <c r="F786" s="51" t="s">
        <v>4759</v>
      </c>
      <c r="G786" s="51">
        <v>99.6</v>
      </c>
      <c r="H786" s="51">
        <v>263</v>
      </c>
      <c r="I786" s="51" t="s">
        <v>1790</v>
      </c>
      <c r="J786" s="51" t="s">
        <v>1791</v>
      </c>
      <c r="K786" s="51" t="s">
        <v>1792</v>
      </c>
      <c r="L786" s="68" t="s">
        <v>828</v>
      </c>
      <c r="M786" s="31"/>
      <c r="N786" s="31"/>
      <c r="O786" s="31"/>
    </row>
    <row r="787" spans="1:15" x14ac:dyDescent="0.35">
      <c r="A787" s="51" t="s">
        <v>4765</v>
      </c>
      <c r="B787" s="51" t="s">
        <v>545</v>
      </c>
      <c r="C787" s="51" t="s">
        <v>4766</v>
      </c>
      <c r="D787" s="51" t="s">
        <v>4767</v>
      </c>
      <c r="E787" s="51" t="s">
        <v>545</v>
      </c>
      <c r="F787" s="51" t="s">
        <v>4759</v>
      </c>
      <c r="G787" s="51">
        <v>100</v>
      </c>
      <c r="H787" s="51">
        <v>245</v>
      </c>
      <c r="I787" s="51" t="s">
        <v>1790</v>
      </c>
      <c r="J787" s="51" t="s">
        <v>1791</v>
      </c>
      <c r="K787" s="51" t="s">
        <v>1792</v>
      </c>
      <c r="L787" s="68" t="s">
        <v>4768</v>
      </c>
      <c r="M787" s="31"/>
      <c r="N787" s="31"/>
      <c r="O787" s="31"/>
    </row>
    <row r="788" spans="1:15" x14ac:dyDescent="0.35">
      <c r="A788" s="51" t="s">
        <v>4769</v>
      </c>
      <c r="B788" s="51" t="s">
        <v>4770</v>
      </c>
      <c r="C788" s="51" t="s">
        <v>4771</v>
      </c>
      <c r="D788" s="51" t="s">
        <v>4772</v>
      </c>
      <c r="E788" s="51" t="s">
        <v>545</v>
      </c>
      <c r="F788" s="51" t="s">
        <v>545</v>
      </c>
      <c r="G788" s="51">
        <v>99.3</v>
      </c>
      <c r="H788" s="51">
        <v>141</v>
      </c>
      <c r="I788" s="51" t="s">
        <v>545</v>
      </c>
      <c r="J788" s="51" t="s">
        <v>545</v>
      </c>
      <c r="K788" s="51" t="s">
        <v>545</v>
      </c>
      <c r="L788" s="68" t="s">
        <v>4529</v>
      </c>
      <c r="M788" s="31"/>
      <c r="N788" s="31"/>
      <c r="O788" s="31"/>
    </row>
    <row r="789" spans="1:15" x14ac:dyDescent="0.35">
      <c r="A789" s="51" t="s">
        <v>4773</v>
      </c>
      <c r="B789" s="51" t="s">
        <v>545</v>
      </c>
      <c r="C789" s="51" t="s">
        <v>1104</v>
      </c>
      <c r="D789" s="51" t="s">
        <v>1105</v>
      </c>
      <c r="E789" s="51" t="s">
        <v>545</v>
      </c>
      <c r="F789" s="51" t="s">
        <v>545</v>
      </c>
      <c r="G789" s="51">
        <v>100</v>
      </c>
      <c r="H789" s="51">
        <v>465</v>
      </c>
      <c r="I789" s="51" t="s">
        <v>545</v>
      </c>
      <c r="J789" s="51" t="s">
        <v>545</v>
      </c>
      <c r="K789" s="51" t="s">
        <v>545</v>
      </c>
      <c r="L789" s="68" t="s">
        <v>1106</v>
      </c>
      <c r="M789" s="31"/>
      <c r="N789" s="31"/>
      <c r="O789" s="31"/>
    </row>
    <row r="790" spans="1:15" x14ac:dyDescent="0.35">
      <c r="A790" s="51" t="s">
        <v>4774</v>
      </c>
      <c r="B790" s="51" t="s">
        <v>4775</v>
      </c>
      <c r="C790" s="51" t="s">
        <v>4776</v>
      </c>
      <c r="D790" s="51" t="s">
        <v>4777</v>
      </c>
      <c r="E790" s="51" t="s">
        <v>545</v>
      </c>
      <c r="F790" s="51" t="s">
        <v>545</v>
      </c>
      <c r="G790" s="51">
        <v>100</v>
      </c>
      <c r="H790" s="51">
        <v>415</v>
      </c>
      <c r="I790" s="51" t="s">
        <v>545</v>
      </c>
      <c r="J790" s="51" t="s">
        <v>545</v>
      </c>
      <c r="K790" s="51" t="s">
        <v>545</v>
      </c>
      <c r="L790" s="68" t="s">
        <v>4778</v>
      </c>
      <c r="M790" s="31"/>
      <c r="N790" s="31"/>
      <c r="O790" s="31"/>
    </row>
    <row r="791" spans="1:15" x14ac:dyDescent="0.35">
      <c r="A791" s="51" t="s">
        <v>4779</v>
      </c>
      <c r="B791" s="51" t="s">
        <v>542</v>
      </c>
      <c r="C791" s="51" t="s">
        <v>543</v>
      </c>
      <c r="D791" s="51" t="s">
        <v>544</v>
      </c>
      <c r="E791" s="51" t="s">
        <v>545</v>
      </c>
      <c r="F791" s="51" t="s">
        <v>546</v>
      </c>
      <c r="G791" s="51">
        <v>99.6</v>
      </c>
      <c r="H791" s="51">
        <v>259</v>
      </c>
      <c r="I791" s="51" t="s">
        <v>547</v>
      </c>
      <c r="J791" s="51" t="s">
        <v>548</v>
      </c>
      <c r="K791" s="51" t="s">
        <v>549</v>
      </c>
      <c r="L791" s="68" t="s">
        <v>550</v>
      </c>
      <c r="M791" s="31"/>
      <c r="N791" s="31"/>
      <c r="O791" s="31"/>
    </row>
    <row r="792" spans="1:15" x14ac:dyDescent="0.35">
      <c r="A792" s="51" t="s">
        <v>4780</v>
      </c>
      <c r="B792" s="51" t="s">
        <v>4781</v>
      </c>
      <c r="C792" s="51" t="s">
        <v>4782</v>
      </c>
      <c r="D792" s="51" t="s">
        <v>4783</v>
      </c>
      <c r="E792" s="51" t="s">
        <v>4784</v>
      </c>
      <c r="F792" s="51" t="s">
        <v>545</v>
      </c>
      <c r="G792" s="51">
        <v>100</v>
      </c>
      <c r="H792" s="51">
        <v>82</v>
      </c>
      <c r="I792" s="51" t="s">
        <v>545</v>
      </c>
      <c r="J792" s="51" t="s">
        <v>545</v>
      </c>
      <c r="K792" s="51" t="s">
        <v>545</v>
      </c>
      <c r="L792" s="68" t="s">
        <v>4785</v>
      </c>
      <c r="M792" s="31"/>
      <c r="N792" s="31"/>
      <c r="O792" s="31"/>
    </row>
    <row r="793" spans="1:15" x14ac:dyDescent="0.35">
      <c r="A793" s="51" t="s">
        <v>4786</v>
      </c>
      <c r="B793" s="51" t="s">
        <v>4787</v>
      </c>
      <c r="C793" s="51" t="s">
        <v>4788</v>
      </c>
      <c r="D793" s="51" t="s">
        <v>4789</v>
      </c>
      <c r="E793" s="51" t="s">
        <v>545</v>
      </c>
      <c r="F793" s="51" t="s">
        <v>648</v>
      </c>
      <c r="G793" s="51">
        <v>97.7</v>
      </c>
      <c r="H793" s="51">
        <v>44</v>
      </c>
      <c r="I793" s="51" t="s">
        <v>594</v>
      </c>
      <c r="J793" s="51" t="s">
        <v>649</v>
      </c>
      <c r="K793" s="51" t="s">
        <v>650</v>
      </c>
      <c r="L793" s="68" t="s">
        <v>4790</v>
      </c>
      <c r="M793" s="31"/>
      <c r="N793" s="31"/>
      <c r="O793" s="31"/>
    </row>
    <row r="794" spans="1:15" x14ac:dyDescent="0.35">
      <c r="A794" s="51" t="s">
        <v>4791</v>
      </c>
      <c r="B794" s="51" t="s">
        <v>4792</v>
      </c>
      <c r="C794" s="51" t="s">
        <v>4793</v>
      </c>
      <c r="D794" s="51" t="s">
        <v>4794</v>
      </c>
      <c r="E794" s="51" t="s">
        <v>545</v>
      </c>
      <c r="F794" s="51" t="s">
        <v>545</v>
      </c>
      <c r="G794" s="51">
        <v>100</v>
      </c>
      <c r="H794" s="51">
        <v>454</v>
      </c>
      <c r="I794" s="51" t="s">
        <v>2891</v>
      </c>
      <c r="J794" s="51" t="s">
        <v>4795</v>
      </c>
      <c r="K794" s="51" t="s">
        <v>4796</v>
      </c>
      <c r="L794" s="68" t="s">
        <v>4797</v>
      </c>
      <c r="M794" s="31"/>
      <c r="N794" s="31"/>
      <c r="O794" s="31"/>
    </row>
    <row r="795" spans="1:15" x14ac:dyDescent="0.35">
      <c r="A795" s="51" t="s">
        <v>4798</v>
      </c>
      <c r="B795" s="51" t="s">
        <v>4799</v>
      </c>
      <c r="C795" s="51" t="s">
        <v>4800</v>
      </c>
      <c r="D795" s="51" t="s">
        <v>4801</v>
      </c>
      <c r="E795" s="51" t="s">
        <v>751</v>
      </c>
      <c r="F795" s="51" t="s">
        <v>752</v>
      </c>
      <c r="G795" s="51">
        <v>99.2</v>
      </c>
      <c r="H795" s="51">
        <v>379</v>
      </c>
      <c r="I795" s="51" t="s">
        <v>753</v>
      </c>
      <c r="J795" s="51" t="s">
        <v>754</v>
      </c>
      <c r="K795" s="51" t="s">
        <v>755</v>
      </c>
      <c r="L795" s="68" t="s">
        <v>4802</v>
      </c>
      <c r="M795" s="31"/>
      <c r="N795" s="31"/>
      <c r="O795" s="31"/>
    </row>
    <row r="796" spans="1:15" x14ac:dyDescent="0.35">
      <c r="A796" s="51" t="s">
        <v>4803</v>
      </c>
      <c r="B796" s="51" t="s">
        <v>4804</v>
      </c>
      <c r="C796" s="51" t="s">
        <v>4805</v>
      </c>
      <c r="D796" s="51" t="s">
        <v>4806</v>
      </c>
      <c r="E796" s="51" t="s">
        <v>545</v>
      </c>
      <c r="F796" s="51" t="s">
        <v>545</v>
      </c>
      <c r="G796" s="51">
        <v>100</v>
      </c>
      <c r="H796" s="51">
        <v>379</v>
      </c>
      <c r="I796" s="51" t="s">
        <v>594</v>
      </c>
      <c r="J796" s="51" t="s">
        <v>595</v>
      </c>
      <c r="K796" s="51" t="s">
        <v>977</v>
      </c>
      <c r="L796" s="68" t="s">
        <v>4807</v>
      </c>
      <c r="M796" s="31"/>
      <c r="N796" s="31"/>
      <c r="O796" s="31"/>
    </row>
    <row r="797" spans="1:15" x14ac:dyDescent="0.35">
      <c r="A797" s="51" t="s">
        <v>4808</v>
      </c>
      <c r="B797" s="51" t="s">
        <v>4809</v>
      </c>
      <c r="C797" s="51" t="s">
        <v>4810</v>
      </c>
      <c r="D797" s="51" t="s">
        <v>4811</v>
      </c>
      <c r="E797" s="51" t="s">
        <v>4812</v>
      </c>
      <c r="F797" s="51" t="s">
        <v>545</v>
      </c>
      <c r="G797" s="51">
        <v>100</v>
      </c>
      <c r="H797" s="51">
        <v>652</v>
      </c>
      <c r="I797" s="51" t="s">
        <v>545</v>
      </c>
      <c r="J797" s="51" t="s">
        <v>545</v>
      </c>
      <c r="K797" s="51" t="s">
        <v>545</v>
      </c>
      <c r="L797" s="68" t="s">
        <v>4813</v>
      </c>
      <c r="M797" s="31"/>
      <c r="N797" s="31"/>
      <c r="O797" s="31"/>
    </row>
    <row r="798" spans="1:15" x14ac:dyDescent="0.35">
      <c r="A798" s="51" t="s">
        <v>4814</v>
      </c>
      <c r="B798" s="51" t="s">
        <v>4815</v>
      </c>
      <c r="C798" s="51" t="s">
        <v>4816</v>
      </c>
      <c r="D798" s="51" t="s">
        <v>4817</v>
      </c>
      <c r="E798" s="51" t="s">
        <v>4812</v>
      </c>
      <c r="F798" s="51" t="s">
        <v>545</v>
      </c>
      <c r="G798" s="51">
        <v>99.9</v>
      </c>
      <c r="H798" s="51">
        <v>850</v>
      </c>
      <c r="I798" s="51" t="s">
        <v>545</v>
      </c>
      <c r="J798" s="51" t="s">
        <v>545</v>
      </c>
      <c r="K798" s="51" t="s">
        <v>545</v>
      </c>
      <c r="L798" s="68" t="s">
        <v>4818</v>
      </c>
      <c r="M798" s="31"/>
      <c r="N798" s="31"/>
      <c r="O798" s="31"/>
    </row>
    <row r="799" spans="1:15" x14ac:dyDescent="0.35">
      <c r="A799" s="51" t="s">
        <v>4819</v>
      </c>
      <c r="B799" s="51" t="s">
        <v>4820</v>
      </c>
      <c r="C799" s="51" t="s">
        <v>4821</v>
      </c>
      <c r="D799" s="51" t="s">
        <v>4822</v>
      </c>
      <c r="E799" s="51" t="s">
        <v>545</v>
      </c>
      <c r="F799" s="51" t="s">
        <v>648</v>
      </c>
      <c r="G799" s="51">
        <v>100</v>
      </c>
      <c r="H799" s="51">
        <v>96</v>
      </c>
      <c r="I799" s="51" t="s">
        <v>594</v>
      </c>
      <c r="J799" s="51" t="s">
        <v>649</v>
      </c>
      <c r="K799" s="51" t="s">
        <v>650</v>
      </c>
      <c r="L799" s="68" t="s">
        <v>4823</v>
      </c>
      <c r="M799" s="31"/>
      <c r="N799" s="31"/>
      <c r="O799" s="31"/>
    </row>
    <row r="800" spans="1:15" x14ac:dyDescent="0.35">
      <c r="A800" s="51" t="s">
        <v>4824</v>
      </c>
      <c r="B800" s="51" t="s">
        <v>4825</v>
      </c>
      <c r="C800" s="51" t="s">
        <v>4826</v>
      </c>
      <c r="D800" s="51" t="s">
        <v>4827</v>
      </c>
      <c r="E800" s="51" t="s">
        <v>545</v>
      </c>
      <c r="F800" s="51" t="s">
        <v>545</v>
      </c>
      <c r="G800" s="51">
        <v>100</v>
      </c>
      <c r="H800" s="51">
        <v>183</v>
      </c>
      <c r="I800" s="51" t="s">
        <v>2022</v>
      </c>
      <c r="J800" s="51" t="s">
        <v>2023</v>
      </c>
      <c r="K800" s="51" t="s">
        <v>4828</v>
      </c>
      <c r="L800" s="68" t="s">
        <v>4829</v>
      </c>
      <c r="M800" s="31"/>
      <c r="N800" s="31"/>
      <c r="O800" s="31"/>
    </row>
    <row r="801" spans="1:15" x14ac:dyDescent="0.35">
      <c r="A801" s="51" t="s">
        <v>4830</v>
      </c>
      <c r="B801" s="51" t="s">
        <v>4831</v>
      </c>
      <c r="C801" s="51" t="s">
        <v>4832</v>
      </c>
      <c r="D801" s="51" t="s">
        <v>4833</v>
      </c>
      <c r="E801" s="51" t="s">
        <v>545</v>
      </c>
      <c r="F801" s="51" t="s">
        <v>648</v>
      </c>
      <c r="G801" s="51">
        <v>100</v>
      </c>
      <c r="H801" s="51">
        <v>78</v>
      </c>
      <c r="I801" s="51" t="s">
        <v>594</v>
      </c>
      <c r="J801" s="51" t="s">
        <v>649</v>
      </c>
      <c r="K801" s="51" t="s">
        <v>650</v>
      </c>
      <c r="L801" s="68" t="s">
        <v>4834</v>
      </c>
      <c r="M801" s="31"/>
      <c r="N801" s="31"/>
      <c r="O801" s="31"/>
    </row>
    <row r="802" spans="1:15" x14ac:dyDescent="0.35">
      <c r="A802" s="51" t="s">
        <v>4835</v>
      </c>
      <c r="B802" s="51" t="s">
        <v>4836</v>
      </c>
      <c r="C802" s="51" t="s">
        <v>4837</v>
      </c>
      <c r="D802" s="51" t="s">
        <v>4838</v>
      </c>
      <c r="E802" s="51" t="s">
        <v>4839</v>
      </c>
      <c r="F802" s="51" t="s">
        <v>545</v>
      </c>
      <c r="G802" s="51">
        <v>99.7</v>
      </c>
      <c r="H802" s="51">
        <v>287</v>
      </c>
      <c r="I802" s="51" t="s">
        <v>608</v>
      </c>
      <c r="J802" s="51" t="s">
        <v>1980</v>
      </c>
      <c r="K802" s="51" t="s">
        <v>4840</v>
      </c>
      <c r="L802" s="68" t="s">
        <v>4841</v>
      </c>
      <c r="M802" s="31"/>
      <c r="N802" s="31"/>
      <c r="O802" s="31"/>
    </row>
    <row r="803" spans="1:15" x14ac:dyDescent="0.35">
      <c r="A803" s="51" t="s">
        <v>4842</v>
      </c>
      <c r="B803" s="51" t="s">
        <v>4843</v>
      </c>
      <c r="C803" s="51" t="s">
        <v>4844</v>
      </c>
      <c r="D803" s="51" t="s">
        <v>4845</v>
      </c>
      <c r="E803" s="51" t="s">
        <v>4846</v>
      </c>
      <c r="F803" s="51" t="s">
        <v>545</v>
      </c>
      <c r="G803" s="51">
        <v>100</v>
      </c>
      <c r="H803" s="51">
        <v>640</v>
      </c>
      <c r="I803" s="51" t="s">
        <v>608</v>
      </c>
      <c r="J803" s="51" t="s">
        <v>1980</v>
      </c>
      <c r="K803" s="51" t="s">
        <v>4847</v>
      </c>
      <c r="L803" s="68" t="s">
        <v>4848</v>
      </c>
      <c r="M803" s="31"/>
      <c r="N803" s="31"/>
      <c r="O803" s="31"/>
    </row>
    <row r="804" spans="1:15" x14ac:dyDescent="0.35">
      <c r="A804" s="51" t="s">
        <v>4849</v>
      </c>
      <c r="B804" s="51" t="s">
        <v>4850</v>
      </c>
      <c r="C804" s="51" t="s">
        <v>4851</v>
      </c>
      <c r="D804" s="51" t="s">
        <v>4852</v>
      </c>
      <c r="E804" s="51" t="s">
        <v>545</v>
      </c>
      <c r="F804" s="51" t="s">
        <v>545</v>
      </c>
      <c r="G804" s="51">
        <v>100</v>
      </c>
      <c r="H804" s="51">
        <v>125</v>
      </c>
      <c r="I804" s="51" t="s">
        <v>545</v>
      </c>
      <c r="J804" s="51" t="s">
        <v>545</v>
      </c>
      <c r="K804" s="51" t="s">
        <v>545</v>
      </c>
      <c r="L804" s="68" t="s">
        <v>4853</v>
      </c>
      <c r="M804" s="31"/>
      <c r="N804" s="31"/>
      <c r="O804" s="31"/>
    </row>
    <row r="805" spans="1:15" x14ac:dyDescent="0.35">
      <c r="A805" s="51" t="s">
        <v>4854</v>
      </c>
      <c r="B805" s="51" t="s">
        <v>4544</v>
      </c>
      <c r="C805" s="51" t="s">
        <v>4545</v>
      </c>
      <c r="D805" s="51" t="s">
        <v>4546</v>
      </c>
      <c r="E805" s="51" t="s">
        <v>4547</v>
      </c>
      <c r="F805" s="51" t="s">
        <v>545</v>
      </c>
      <c r="G805" s="51">
        <v>100</v>
      </c>
      <c r="H805" s="51">
        <v>628</v>
      </c>
      <c r="I805" s="51" t="s">
        <v>608</v>
      </c>
      <c r="J805" s="51" t="s">
        <v>2249</v>
      </c>
      <c r="K805" s="51" t="s">
        <v>2921</v>
      </c>
      <c r="L805" s="68" t="s">
        <v>4548</v>
      </c>
      <c r="M805" s="31"/>
      <c r="N805" s="31"/>
      <c r="O805" s="31"/>
    </row>
    <row r="806" spans="1:15" x14ac:dyDescent="0.35">
      <c r="A806" s="51" t="s">
        <v>4855</v>
      </c>
      <c r="B806" s="51" t="s">
        <v>838</v>
      </c>
      <c r="C806" s="51" t="s">
        <v>839</v>
      </c>
      <c r="D806" s="51" t="s">
        <v>840</v>
      </c>
      <c r="E806" s="51" t="s">
        <v>841</v>
      </c>
      <c r="F806" s="51" t="s">
        <v>545</v>
      </c>
      <c r="G806" s="51">
        <v>100</v>
      </c>
      <c r="H806" s="51">
        <v>510</v>
      </c>
      <c r="I806" s="51" t="s">
        <v>556</v>
      </c>
      <c r="J806" s="51" t="s">
        <v>842</v>
      </c>
      <c r="K806" s="51" t="s">
        <v>843</v>
      </c>
      <c r="L806" s="68" t="s">
        <v>4856</v>
      </c>
      <c r="M806" s="31"/>
      <c r="N806" s="31"/>
      <c r="O806" s="31"/>
    </row>
    <row r="807" spans="1:15" x14ac:dyDescent="0.35">
      <c r="A807" s="51" t="s">
        <v>4857</v>
      </c>
      <c r="B807" s="51" t="s">
        <v>4858</v>
      </c>
      <c r="C807" s="51" t="s">
        <v>4859</v>
      </c>
      <c r="D807" s="51" t="s">
        <v>4860</v>
      </c>
      <c r="E807" s="51" t="s">
        <v>4861</v>
      </c>
      <c r="F807" s="51" t="s">
        <v>545</v>
      </c>
      <c r="G807" s="51">
        <v>100</v>
      </c>
      <c r="H807" s="51">
        <v>416</v>
      </c>
      <c r="I807" s="51" t="s">
        <v>545</v>
      </c>
      <c r="J807" s="51" t="s">
        <v>545</v>
      </c>
      <c r="K807" s="51" t="s">
        <v>545</v>
      </c>
      <c r="L807" s="68" t="s">
        <v>4862</v>
      </c>
      <c r="M807" s="31"/>
      <c r="N807" s="31"/>
      <c r="O807" s="31"/>
    </row>
    <row r="808" spans="1:15" x14ac:dyDescent="0.35">
      <c r="A808" s="51" t="s">
        <v>4863</v>
      </c>
      <c r="B808" s="51" t="s">
        <v>4864</v>
      </c>
      <c r="C808" s="51" t="s">
        <v>4865</v>
      </c>
      <c r="D808" s="51" t="s">
        <v>4866</v>
      </c>
      <c r="E808" s="51" t="s">
        <v>4867</v>
      </c>
      <c r="F808" s="51" t="s">
        <v>545</v>
      </c>
      <c r="G808" s="51">
        <v>99.6</v>
      </c>
      <c r="H808" s="51">
        <v>237</v>
      </c>
      <c r="I808" s="51" t="s">
        <v>556</v>
      </c>
      <c r="J808" s="51" t="s">
        <v>4868</v>
      </c>
      <c r="K808" s="51" t="s">
        <v>4869</v>
      </c>
      <c r="L808" s="68" t="s">
        <v>4870</v>
      </c>
      <c r="M808" s="31"/>
      <c r="N808" s="31"/>
      <c r="O808" s="31"/>
    </row>
    <row r="809" spans="1:15" x14ac:dyDescent="0.35">
      <c r="A809" s="51" t="s">
        <v>4871</v>
      </c>
      <c r="B809" s="51" t="s">
        <v>3839</v>
      </c>
      <c r="C809" s="51" t="s">
        <v>3840</v>
      </c>
      <c r="D809" s="51" t="s">
        <v>3841</v>
      </c>
      <c r="E809" s="51" t="s">
        <v>545</v>
      </c>
      <c r="F809" s="51" t="s">
        <v>545</v>
      </c>
      <c r="G809" s="51">
        <v>100</v>
      </c>
      <c r="H809" s="51">
        <v>407</v>
      </c>
      <c r="I809" s="51" t="s">
        <v>545</v>
      </c>
      <c r="J809" s="51" t="s">
        <v>545</v>
      </c>
      <c r="K809" s="51" t="s">
        <v>545</v>
      </c>
      <c r="L809" s="68" t="s">
        <v>1644</v>
      </c>
      <c r="M809" s="31"/>
      <c r="N809" s="31"/>
      <c r="O809" s="31"/>
    </row>
    <row r="810" spans="1:15" x14ac:dyDescent="0.35">
      <c r="A810" s="51" t="s">
        <v>4872</v>
      </c>
      <c r="B810" s="51" t="s">
        <v>4873</v>
      </c>
      <c r="C810" s="51" t="s">
        <v>4874</v>
      </c>
      <c r="D810" s="51" t="s">
        <v>4875</v>
      </c>
      <c r="E810" s="51" t="s">
        <v>545</v>
      </c>
      <c r="F810" s="51" t="s">
        <v>545</v>
      </c>
      <c r="G810" s="51">
        <v>100</v>
      </c>
      <c r="H810" s="51">
        <v>288</v>
      </c>
      <c r="I810" s="51" t="s">
        <v>545</v>
      </c>
      <c r="J810" s="51" t="s">
        <v>545</v>
      </c>
      <c r="K810" s="51" t="s">
        <v>545</v>
      </c>
      <c r="L810" s="68" t="s">
        <v>4876</v>
      </c>
      <c r="M810" s="31"/>
      <c r="N810" s="31"/>
      <c r="O810" s="31"/>
    </row>
    <row r="811" spans="1:15" x14ac:dyDescent="0.35">
      <c r="A811" s="51" t="s">
        <v>4877</v>
      </c>
      <c r="B811" s="51" t="s">
        <v>4878</v>
      </c>
      <c r="C811" s="51" t="s">
        <v>4879</v>
      </c>
      <c r="D811" s="51" t="s">
        <v>4880</v>
      </c>
      <c r="E811" s="51" t="s">
        <v>4881</v>
      </c>
      <c r="F811" s="51" t="s">
        <v>4882</v>
      </c>
      <c r="G811" s="51">
        <v>100</v>
      </c>
      <c r="H811" s="51">
        <v>305</v>
      </c>
      <c r="I811" s="51" t="s">
        <v>565</v>
      </c>
      <c r="J811" s="51" t="s">
        <v>3418</v>
      </c>
      <c r="K811" s="51" t="s">
        <v>4883</v>
      </c>
      <c r="L811" s="68" t="s">
        <v>4884</v>
      </c>
      <c r="M811" s="31"/>
      <c r="N811" s="31"/>
      <c r="O811" s="31"/>
    </row>
    <row r="812" spans="1:15" x14ac:dyDescent="0.35">
      <c r="A812" s="51" t="s">
        <v>4885</v>
      </c>
      <c r="B812" s="51" t="s">
        <v>4886</v>
      </c>
      <c r="C812" s="51" t="s">
        <v>4887</v>
      </c>
      <c r="D812" s="51" t="s">
        <v>4888</v>
      </c>
      <c r="E812" s="51" t="s">
        <v>3575</v>
      </c>
      <c r="F812" s="51" t="s">
        <v>3823</v>
      </c>
      <c r="G812" s="51">
        <v>100</v>
      </c>
      <c r="H812" s="51">
        <v>380</v>
      </c>
      <c r="I812" s="51" t="s">
        <v>585</v>
      </c>
      <c r="J812" s="51" t="s">
        <v>1818</v>
      </c>
      <c r="K812" s="51" t="s">
        <v>3576</v>
      </c>
      <c r="L812" s="68" t="s">
        <v>4889</v>
      </c>
      <c r="M812" s="31"/>
      <c r="N812" s="31"/>
      <c r="O812" s="31"/>
    </row>
    <row r="813" spans="1:15" x14ac:dyDescent="0.35">
      <c r="A813" s="51" t="s">
        <v>4890</v>
      </c>
      <c r="B813" s="51" t="s">
        <v>4891</v>
      </c>
      <c r="C813" s="51" t="s">
        <v>4892</v>
      </c>
      <c r="D813" s="51" t="s">
        <v>4893</v>
      </c>
      <c r="E813" s="51" t="s">
        <v>4894</v>
      </c>
      <c r="F813" s="51" t="s">
        <v>545</v>
      </c>
      <c r="G813" s="51">
        <v>100</v>
      </c>
      <c r="H813" s="51">
        <v>358</v>
      </c>
      <c r="I813" s="51" t="s">
        <v>556</v>
      </c>
      <c r="J813" s="51" t="s">
        <v>3313</v>
      </c>
      <c r="K813" s="51" t="s">
        <v>4895</v>
      </c>
      <c r="L813" s="68" t="s">
        <v>4896</v>
      </c>
      <c r="M813" s="31"/>
      <c r="N813" s="31"/>
      <c r="O813" s="31"/>
    </row>
    <row r="814" spans="1:15" x14ac:dyDescent="0.35">
      <c r="A814" s="51" t="s">
        <v>4897</v>
      </c>
      <c r="B814" s="51" t="s">
        <v>4898</v>
      </c>
      <c r="C814" s="51" t="s">
        <v>4899</v>
      </c>
      <c r="D814" s="51" t="s">
        <v>4900</v>
      </c>
      <c r="E814" s="51" t="s">
        <v>4901</v>
      </c>
      <c r="F814" s="51" t="s">
        <v>545</v>
      </c>
      <c r="G814" s="51">
        <v>98.6</v>
      </c>
      <c r="H814" s="51">
        <v>144</v>
      </c>
      <c r="I814" s="51" t="s">
        <v>545</v>
      </c>
      <c r="J814" s="51" t="s">
        <v>545</v>
      </c>
      <c r="K814" s="51" t="s">
        <v>545</v>
      </c>
      <c r="L814" s="68" t="s">
        <v>4902</v>
      </c>
      <c r="M814" s="31"/>
      <c r="N814" s="31"/>
      <c r="O814" s="31"/>
    </row>
    <row r="815" spans="1:15" x14ac:dyDescent="0.35">
      <c r="A815" s="51" t="s">
        <v>4903</v>
      </c>
      <c r="B815" s="51" t="s">
        <v>1609</v>
      </c>
      <c r="C815" s="51" t="s">
        <v>4904</v>
      </c>
      <c r="D815" s="51" t="s">
        <v>4905</v>
      </c>
      <c r="E815" s="51" t="s">
        <v>545</v>
      </c>
      <c r="F815" s="51" t="s">
        <v>4906</v>
      </c>
      <c r="G815" s="51">
        <v>100</v>
      </c>
      <c r="H815" s="51">
        <v>573</v>
      </c>
      <c r="I815" s="51" t="s">
        <v>1790</v>
      </c>
      <c r="J815" s="51" t="s">
        <v>1791</v>
      </c>
      <c r="K815" s="51" t="s">
        <v>1792</v>
      </c>
      <c r="L815" s="68" t="s">
        <v>1413</v>
      </c>
      <c r="M815" s="31"/>
      <c r="N815" s="31"/>
      <c r="O815" s="31"/>
    </row>
    <row r="816" spans="1:15" x14ac:dyDescent="0.35">
      <c r="A816" s="51" t="s">
        <v>4907</v>
      </c>
      <c r="B816" s="51" t="s">
        <v>3572</v>
      </c>
      <c r="C816" s="51" t="s">
        <v>4908</v>
      </c>
      <c r="D816" s="51" t="s">
        <v>4905</v>
      </c>
      <c r="E816" s="51" t="s">
        <v>545</v>
      </c>
      <c r="F816" s="51" t="s">
        <v>4906</v>
      </c>
      <c r="G816" s="51">
        <v>100</v>
      </c>
      <c r="H816" s="51">
        <v>476</v>
      </c>
      <c r="I816" s="51" t="s">
        <v>1790</v>
      </c>
      <c r="J816" s="51" t="s">
        <v>1791</v>
      </c>
      <c r="K816" s="51" t="s">
        <v>1792</v>
      </c>
      <c r="L816" s="68" t="s">
        <v>4909</v>
      </c>
      <c r="M816" s="31"/>
      <c r="N816" s="31"/>
      <c r="O816" s="31"/>
    </row>
    <row r="817" spans="1:15" x14ac:dyDescent="0.35">
      <c r="A817" s="51" t="s">
        <v>4910</v>
      </c>
      <c r="B817" s="51" t="s">
        <v>4911</v>
      </c>
      <c r="C817" s="51" t="s">
        <v>4912</v>
      </c>
      <c r="D817" s="51" t="s">
        <v>4913</v>
      </c>
      <c r="E817" s="51" t="s">
        <v>545</v>
      </c>
      <c r="F817" s="51" t="s">
        <v>545</v>
      </c>
      <c r="G817" s="51">
        <v>40.1</v>
      </c>
      <c r="H817" s="51">
        <v>546</v>
      </c>
      <c r="I817" s="51" t="s">
        <v>545</v>
      </c>
      <c r="J817" s="51" t="s">
        <v>545</v>
      </c>
      <c r="K817" s="51" t="s">
        <v>545</v>
      </c>
      <c r="L817" s="68" t="s">
        <v>638</v>
      </c>
      <c r="M817" s="31"/>
      <c r="N817" s="31"/>
      <c r="O817" s="31"/>
    </row>
    <row r="818" spans="1:15" x14ac:dyDescent="0.35">
      <c r="A818" s="51" t="s">
        <v>4914</v>
      </c>
      <c r="B818" s="51" t="s">
        <v>4915</v>
      </c>
      <c r="C818" s="51" t="s">
        <v>4916</v>
      </c>
      <c r="D818" s="51" t="s">
        <v>4917</v>
      </c>
      <c r="E818" s="51" t="s">
        <v>545</v>
      </c>
      <c r="F818" s="51" t="s">
        <v>4918</v>
      </c>
      <c r="G818" s="51">
        <v>100</v>
      </c>
      <c r="H818" s="51">
        <v>236</v>
      </c>
      <c r="I818" s="51" t="s">
        <v>1790</v>
      </c>
      <c r="J818" s="51" t="s">
        <v>2411</v>
      </c>
      <c r="K818" s="51" t="s">
        <v>2412</v>
      </c>
      <c r="L818" s="68" t="s">
        <v>2418</v>
      </c>
      <c r="M818" s="31"/>
      <c r="N818" s="31"/>
      <c r="O818" s="31"/>
    </row>
    <row r="819" spans="1:15" x14ac:dyDescent="0.35">
      <c r="A819" s="51" t="s">
        <v>4919</v>
      </c>
      <c r="B819" s="51" t="s">
        <v>4920</v>
      </c>
      <c r="C819" s="51" t="s">
        <v>4921</v>
      </c>
      <c r="D819" s="51" t="s">
        <v>4922</v>
      </c>
      <c r="E819" s="51" t="s">
        <v>2409</v>
      </c>
      <c r="F819" s="51" t="s">
        <v>4918</v>
      </c>
      <c r="G819" s="51">
        <v>100</v>
      </c>
      <c r="H819" s="51">
        <v>627</v>
      </c>
      <c r="I819" s="51" t="s">
        <v>1790</v>
      </c>
      <c r="J819" s="51" t="s">
        <v>2411</v>
      </c>
      <c r="K819" s="51" t="s">
        <v>2412</v>
      </c>
      <c r="L819" s="68" t="s">
        <v>4923</v>
      </c>
      <c r="M819" s="31"/>
      <c r="N819" s="31"/>
      <c r="O819" s="31"/>
    </row>
    <row r="820" spans="1:15" x14ac:dyDescent="0.35">
      <c r="A820" s="51" t="s">
        <v>4924</v>
      </c>
      <c r="B820" s="51" t="s">
        <v>4925</v>
      </c>
      <c r="C820" s="51" t="s">
        <v>4926</v>
      </c>
      <c r="D820" s="51" t="s">
        <v>4927</v>
      </c>
      <c r="E820" s="51" t="s">
        <v>4928</v>
      </c>
      <c r="F820" s="51" t="s">
        <v>4929</v>
      </c>
      <c r="G820" s="51">
        <v>100</v>
      </c>
      <c r="H820" s="51">
        <v>435</v>
      </c>
      <c r="I820" s="51" t="s">
        <v>4555</v>
      </c>
      <c r="J820" s="51" t="s">
        <v>4556</v>
      </c>
      <c r="K820" s="51" t="s">
        <v>4930</v>
      </c>
      <c r="L820" s="68" t="s">
        <v>4931</v>
      </c>
      <c r="M820" s="31"/>
      <c r="N820" s="31"/>
      <c r="O820" s="31"/>
    </row>
    <row r="821" spans="1:15" ht="25.75" x14ac:dyDescent="0.35">
      <c r="A821" s="51" t="s">
        <v>4932</v>
      </c>
      <c r="B821" s="51" t="s">
        <v>4933</v>
      </c>
      <c r="C821" s="51" t="s">
        <v>4934</v>
      </c>
      <c r="D821" s="51" t="s">
        <v>4935</v>
      </c>
      <c r="E821" s="51" t="s">
        <v>4936</v>
      </c>
      <c r="F821" s="51" t="s">
        <v>545</v>
      </c>
      <c r="G821" s="51">
        <v>100</v>
      </c>
      <c r="H821" s="51">
        <v>159</v>
      </c>
      <c r="I821" s="51" t="s">
        <v>545</v>
      </c>
      <c r="J821" s="51" t="s">
        <v>545</v>
      </c>
      <c r="K821" s="51" t="s">
        <v>545</v>
      </c>
      <c r="L821" s="68" t="s">
        <v>4937</v>
      </c>
      <c r="M821" s="31"/>
      <c r="N821" s="31"/>
      <c r="O821" s="31"/>
    </row>
    <row r="822" spans="1:15" x14ac:dyDescent="0.35">
      <c r="A822" s="51" t="s">
        <v>4938</v>
      </c>
      <c r="B822" s="51" t="s">
        <v>4939</v>
      </c>
      <c r="C822" s="51" t="s">
        <v>4940</v>
      </c>
      <c r="D822" s="51" t="s">
        <v>4941</v>
      </c>
      <c r="E822" s="51" t="s">
        <v>545</v>
      </c>
      <c r="F822" s="51" t="s">
        <v>545</v>
      </c>
      <c r="G822" s="51">
        <v>100</v>
      </c>
      <c r="H822" s="51">
        <v>329</v>
      </c>
      <c r="I822" s="51" t="s">
        <v>545</v>
      </c>
      <c r="J822" s="51" t="s">
        <v>545</v>
      </c>
      <c r="K822" s="51" t="s">
        <v>545</v>
      </c>
      <c r="L822" s="68" t="s">
        <v>1644</v>
      </c>
      <c r="M822" s="31"/>
      <c r="N822" s="31"/>
      <c r="O822" s="31"/>
    </row>
    <row r="823" spans="1:15" x14ac:dyDescent="0.35">
      <c r="A823" s="51" t="s">
        <v>4942</v>
      </c>
      <c r="B823" s="51" t="s">
        <v>4943</v>
      </c>
      <c r="C823" s="51" t="s">
        <v>4944</v>
      </c>
      <c r="D823" s="51" t="s">
        <v>4945</v>
      </c>
      <c r="E823" s="51" t="s">
        <v>4946</v>
      </c>
      <c r="F823" s="51" t="s">
        <v>1419</v>
      </c>
      <c r="G823" s="51">
        <v>99.4</v>
      </c>
      <c r="H823" s="51">
        <v>725</v>
      </c>
      <c r="I823" s="51" t="s">
        <v>556</v>
      </c>
      <c r="J823" s="51" t="s">
        <v>2560</v>
      </c>
      <c r="K823" s="51" t="s">
        <v>2561</v>
      </c>
      <c r="L823" s="68" t="s">
        <v>4947</v>
      </c>
      <c r="M823" s="31"/>
      <c r="N823" s="31"/>
      <c r="O823" s="31"/>
    </row>
    <row r="824" spans="1:15" ht="25.75" x14ac:dyDescent="0.35">
      <c r="A824" s="51" t="s">
        <v>4948</v>
      </c>
      <c r="B824" s="51" t="s">
        <v>4949</v>
      </c>
      <c r="C824" s="51" t="s">
        <v>4950</v>
      </c>
      <c r="D824" s="51" t="s">
        <v>4951</v>
      </c>
      <c r="E824" s="51" t="s">
        <v>2826</v>
      </c>
      <c r="F824" s="51" t="s">
        <v>545</v>
      </c>
      <c r="G824" s="51">
        <v>100</v>
      </c>
      <c r="H824" s="51">
        <v>226</v>
      </c>
      <c r="I824" s="51" t="s">
        <v>545</v>
      </c>
      <c r="J824" s="51" t="s">
        <v>545</v>
      </c>
      <c r="K824" s="51" t="s">
        <v>545</v>
      </c>
      <c r="L824" s="68" t="s">
        <v>4952</v>
      </c>
      <c r="M824" s="31"/>
      <c r="N824" s="31"/>
      <c r="O824" s="31"/>
    </row>
    <row r="825" spans="1:15" x14ac:dyDescent="0.35">
      <c r="A825" s="51" t="s">
        <v>4953</v>
      </c>
      <c r="B825" s="51" t="s">
        <v>4954</v>
      </c>
      <c r="C825" s="51" t="s">
        <v>4955</v>
      </c>
      <c r="D825" s="51" t="s">
        <v>4956</v>
      </c>
      <c r="E825" s="51" t="s">
        <v>545</v>
      </c>
      <c r="F825" s="51" t="s">
        <v>545</v>
      </c>
      <c r="G825" s="51">
        <v>100</v>
      </c>
      <c r="H825" s="51">
        <v>132</v>
      </c>
      <c r="I825" s="51" t="s">
        <v>545</v>
      </c>
      <c r="J825" s="51" t="s">
        <v>545</v>
      </c>
      <c r="K825" s="51" t="s">
        <v>545</v>
      </c>
      <c r="L825" s="68" t="s">
        <v>946</v>
      </c>
      <c r="M825" s="31"/>
      <c r="N825" s="31"/>
      <c r="O825" s="31"/>
    </row>
    <row r="826" spans="1:15" x14ac:dyDescent="0.35">
      <c r="A826" s="51" t="s">
        <v>4957</v>
      </c>
      <c r="B826" s="51" t="s">
        <v>545</v>
      </c>
      <c r="C826" s="51" t="s">
        <v>4958</v>
      </c>
      <c r="D826" s="51" t="s">
        <v>637</v>
      </c>
      <c r="E826" s="51" t="s">
        <v>545</v>
      </c>
      <c r="F826" s="51" t="s">
        <v>545</v>
      </c>
      <c r="G826" s="51">
        <v>91.8</v>
      </c>
      <c r="H826" s="51">
        <v>97</v>
      </c>
      <c r="I826" s="51" t="s">
        <v>545</v>
      </c>
      <c r="J826" s="51" t="s">
        <v>545</v>
      </c>
      <c r="K826" s="51" t="s">
        <v>545</v>
      </c>
      <c r="L826" s="68" t="s">
        <v>638</v>
      </c>
      <c r="M826" s="31"/>
      <c r="N826" s="31"/>
      <c r="O826" s="31"/>
    </row>
    <row r="827" spans="1:15" x14ac:dyDescent="0.35">
      <c r="A827" s="51" t="s">
        <v>4959</v>
      </c>
      <c r="B827" s="51" t="s">
        <v>4960</v>
      </c>
      <c r="C827" s="51" t="s">
        <v>4961</v>
      </c>
      <c r="D827" s="51" t="s">
        <v>4962</v>
      </c>
      <c r="E827" s="51" t="s">
        <v>4963</v>
      </c>
      <c r="F827" s="51" t="s">
        <v>2766</v>
      </c>
      <c r="G827" s="51">
        <v>100</v>
      </c>
      <c r="H827" s="51">
        <v>460</v>
      </c>
      <c r="I827" s="51" t="s">
        <v>4964</v>
      </c>
      <c r="J827" s="51" t="s">
        <v>4965</v>
      </c>
      <c r="K827" s="51" t="s">
        <v>4966</v>
      </c>
      <c r="L827" s="68" t="s">
        <v>4967</v>
      </c>
      <c r="M827" s="31"/>
      <c r="N827" s="31"/>
      <c r="O827" s="31"/>
    </row>
    <row r="828" spans="1:15" x14ac:dyDescent="0.35">
      <c r="A828" s="51" t="s">
        <v>4968</v>
      </c>
      <c r="B828" s="51" t="s">
        <v>2762</v>
      </c>
      <c r="C828" s="51" t="s">
        <v>2763</v>
      </c>
      <c r="D828" s="51" t="s">
        <v>2764</v>
      </c>
      <c r="E828" s="51" t="s">
        <v>2765</v>
      </c>
      <c r="F828" s="51" t="s">
        <v>2766</v>
      </c>
      <c r="G828" s="51">
        <v>100</v>
      </c>
      <c r="H828" s="51">
        <v>461</v>
      </c>
      <c r="I828" s="51" t="s">
        <v>2767</v>
      </c>
      <c r="J828" s="51" t="s">
        <v>2768</v>
      </c>
      <c r="K828" s="51" t="s">
        <v>2769</v>
      </c>
      <c r="L828" s="68" t="s">
        <v>4969</v>
      </c>
      <c r="M828" s="31"/>
      <c r="N828" s="31"/>
      <c r="O828" s="31"/>
    </row>
    <row r="829" spans="1:15" x14ac:dyDescent="0.35">
      <c r="A829" s="51" t="s">
        <v>4970</v>
      </c>
      <c r="B829" s="51" t="s">
        <v>545</v>
      </c>
      <c r="C829" s="51" t="s">
        <v>4971</v>
      </c>
      <c r="D829" s="51" t="s">
        <v>4972</v>
      </c>
      <c r="E829" s="51" t="s">
        <v>545</v>
      </c>
      <c r="F829" s="51" t="s">
        <v>545</v>
      </c>
      <c r="G829" s="51">
        <v>100</v>
      </c>
      <c r="H829" s="51">
        <v>473</v>
      </c>
      <c r="I829" s="51" t="s">
        <v>545</v>
      </c>
      <c r="J829" s="51" t="s">
        <v>545</v>
      </c>
      <c r="K829" s="51" t="s">
        <v>545</v>
      </c>
      <c r="L829" s="68" t="s">
        <v>4973</v>
      </c>
      <c r="M829" s="31"/>
      <c r="N829" s="31"/>
      <c r="O829" s="31"/>
    </row>
    <row r="830" spans="1:15" x14ac:dyDescent="0.35">
      <c r="A830" s="51" t="s">
        <v>4974</v>
      </c>
      <c r="B830" s="51" t="s">
        <v>4160</v>
      </c>
      <c r="C830" s="51" t="s">
        <v>4161</v>
      </c>
      <c r="D830" s="51" t="s">
        <v>4162</v>
      </c>
      <c r="E830" s="51" t="s">
        <v>4163</v>
      </c>
      <c r="F830" s="51" t="s">
        <v>545</v>
      </c>
      <c r="G830" s="51">
        <v>100</v>
      </c>
      <c r="H830" s="51">
        <v>189</v>
      </c>
      <c r="I830" s="51" t="s">
        <v>545</v>
      </c>
      <c r="J830" s="51" t="s">
        <v>545</v>
      </c>
      <c r="K830" s="51" t="s">
        <v>545</v>
      </c>
      <c r="L830" s="68" t="s">
        <v>2646</v>
      </c>
      <c r="M830" s="31"/>
      <c r="N830" s="31"/>
      <c r="O830" s="31"/>
    </row>
    <row r="831" spans="1:15" x14ac:dyDescent="0.35">
      <c r="A831" s="51" t="s">
        <v>4975</v>
      </c>
      <c r="B831" s="51" t="s">
        <v>2107</v>
      </c>
      <c r="C831" s="51" t="s">
        <v>2108</v>
      </c>
      <c r="D831" s="51" t="s">
        <v>2109</v>
      </c>
      <c r="E831" s="51" t="s">
        <v>2110</v>
      </c>
      <c r="F831" s="51" t="s">
        <v>2111</v>
      </c>
      <c r="G831" s="51">
        <v>100</v>
      </c>
      <c r="H831" s="51">
        <v>398</v>
      </c>
      <c r="I831" s="51" t="s">
        <v>1904</v>
      </c>
      <c r="J831" s="51" t="s">
        <v>2112</v>
      </c>
      <c r="K831" s="51" t="s">
        <v>2113</v>
      </c>
      <c r="L831" s="68" t="s">
        <v>2114</v>
      </c>
      <c r="M831" s="31"/>
      <c r="N831" s="31"/>
      <c r="O831" s="31"/>
    </row>
    <row r="832" spans="1:15" x14ac:dyDescent="0.35">
      <c r="A832" s="51" t="s">
        <v>4976</v>
      </c>
      <c r="B832" s="51" t="s">
        <v>4977</v>
      </c>
      <c r="C832" s="51" t="s">
        <v>4978</v>
      </c>
      <c r="D832" s="51" t="s">
        <v>4979</v>
      </c>
      <c r="E832" s="51" t="s">
        <v>4980</v>
      </c>
      <c r="F832" s="51" t="s">
        <v>545</v>
      </c>
      <c r="G832" s="51">
        <v>100</v>
      </c>
      <c r="H832" s="51">
        <v>541</v>
      </c>
      <c r="I832" s="51" t="s">
        <v>1179</v>
      </c>
      <c r="J832" s="51" t="s">
        <v>4981</v>
      </c>
      <c r="K832" s="51" t="s">
        <v>4982</v>
      </c>
      <c r="L832" s="68" t="s">
        <v>4983</v>
      </c>
      <c r="M832" s="31"/>
      <c r="N832" s="31"/>
      <c r="O832" s="31"/>
    </row>
    <row r="833" spans="1:15" x14ac:dyDescent="0.35">
      <c r="A833" s="51" t="s">
        <v>4984</v>
      </c>
      <c r="B833" s="51" t="s">
        <v>545</v>
      </c>
      <c r="C833" s="51" t="s">
        <v>2663</v>
      </c>
      <c r="D833" s="51" t="s">
        <v>637</v>
      </c>
      <c r="E833" s="51" t="s">
        <v>545</v>
      </c>
      <c r="F833" s="51" t="s">
        <v>545</v>
      </c>
      <c r="G833" s="51">
        <v>100</v>
      </c>
      <c r="H833" s="51">
        <v>322</v>
      </c>
      <c r="I833" s="51" t="s">
        <v>545</v>
      </c>
      <c r="J833" s="51" t="s">
        <v>545</v>
      </c>
      <c r="K833" s="51" t="s">
        <v>545</v>
      </c>
      <c r="L833" s="68" t="s">
        <v>4985</v>
      </c>
      <c r="M833" s="31"/>
      <c r="N833" s="31"/>
      <c r="O833" s="31"/>
    </row>
    <row r="834" spans="1:15" x14ac:dyDescent="0.35">
      <c r="A834" s="51" t="s">
        <v>4986</v>
      </c>
      <c r="B834" s="51" t="s">
        <v>4987</v>
      </c>
      <c r="C834" s="51" t="s">
        <v>4988</v>
      </c>
      <c r="D834" s="51" t="s">
        <v>4989</v>
      </c>
      <c r="E834" s="51" t="s">
        <v>4990</v>
      </c>
      <c r="F834" s="51" t="s">
        <v>545</v>
      </c>
      <c r="G834" s="51">
        <v>99.5</v>
      </c>
      <c r="H834" s="51">
        <v>192</v>
      </c>
      <c r="I834" s="51" t="s">
        <v>608</v>
      </c>
      <c r="J834" s="51" t="s">
        <v>707</v>
      </c>
      <c r="K834" s="51" t="s">
        <v>953</v>
      </c>
      <c r="L834" s="68" t="s">
        <v>4991</v>
      </c>
      <c r="M834" s="31"/>
      <c r="N834" s="31"/>
      <c r="O834" s="31"/>
    </row>
    <row r="835" spans="1:15" x14ac:dyDescent="0.35">
      <c r="A835" s="51" t="s">
        <v>4992</v>
      </c>
      <c r="B835" s="51" t="s">
        <v>4993</v>
      </c>
      <c r="C835" s="51" t="s">
        <v>4994</v>
      </c>
      <c r="D835" s="51" t="s">
        <v>4995</v>
      </c>
      <c r="E835" s="51" t="s">
        <v>545</v>
      </c>
      <c r="F835" s="51" t="s">
        <v>545</v>
      </c>
      <c r="G835" s="51">
        <v>100</v>
      </c>
      <c r="H835" s="51">
        <v>443</v>
      </c>
      <c r="I835" s="51" t="s">
        <v>545</v>
      </c>
      <c r="J835" s="51" t="s">
        <v>545</v>
      </c>
      <c r="K835" s="51" t="s">
        <v>545</v>
      </c>
      <c r="L835" s="68" t="s">
        <v>4996</v>
      </c>
      <c r="M835" s="31"/>
      <c r="N835" s="31"/>
      <c r="O835" s="31"/>
    </row>
    <row r="836" spans="1:15" x14ac:dyDescent="0.35">
      <c r="A836" s="51" t="s">
        <v>4997</v>
      </c>
      <c r="B836" s="51" t="s">
        <v>4160</v>
      </c>
      <c r="C836" s="51" t="s">
        <v>4161</v>
      </c>
      <c r="D836" s="51" t="s">
        <v>4162</v>
      </c>
      <c r="E836" s="51" t="s">
        <v>4163</v>
      </c>
      <c r="F836" s="51" t="s">
        <v>545</v>
      </c>
      <c r="G836" s="51">
        <v>100</v>
      </c>
      <c r="H836" s="51">
        <v>178</v>
      </c>
      <c r="I836" s="51" t="s">
        <v>545</v>
      </c>
      <c r="J836" s="51" t="s">
        <v>545</v>
      </c>
      <c r="K836" s="51" t="s">
        <v>545</v>
      </c>
      <c r="L836" s="68" t="s">
        <v>2646</v>
      </c>
      <c r="M836" s="31"/>
      <c r="N836" s="31"/>
      <c r="O836" s="31"/>
    </row>
    <row r="837" spans="1:15" x14ac:dyDescent="0.35">
      <c r="A837" s="51" t="s">
        <v>4998</v>
      </c>
      <c r="B837" s="51" t="s">
        <v>4999</v>
      </c>
      <c r="C837" s="51" t="s">
        <v>5000</v>
      </c>
      <c r="D837" s="51" t="s">
        <v>5001</v>
      </c>
      <c r="E837" s="51" t="s">
        <v>1451</v>
      </c>
      <c r="F837" s="51" t="s">
        <v>545</v>
      </c>
      <c r="G837" s="51">
        <v>100</v>
      </c>
      <c r="H837" s="51">
        <v>691</v>
      </c>
      <c r="I837" s="51" t="s">
        <v>545</v>
      </c>
      <c r="J837" s="51" t="s">
        <v>545</v>
      </c>
      <c r="K837" s="51" t="s">
        <v>545</v>
      </c>
      <c r="L837" s="68" t="s">
        <v>5002</v>
      </c>
      <c r="M837" s="31"/>
      <c r="N837" s="31"/>
      <c r="O837" s="31"/>
    </row>
    <row r="838" spans="1:15" x14ac:dyDescent="0.35">
      <c r="A838" s="51" t="s">
        <v>5003</v>
      </c>
      <c r="B838" s="51" t="s">
        <v>545</v>
      </c>
      <c r="C838" s="51" t="s">
        <v>5004</v>
      </c>
      <c r="D838" s="51" t="s">
        <v>5005</v>
      </c>
      <c r="E838" s="51" t="s">
        <v>1545</v>
      </c>
      <c r="F838" s="51" t="s">
        <v>545</v>
      </c>
      <c r="G838" s="51">
        <v>100</v>
      </c>
      <c r="H838" s="51">
        <v>214</v>
      </c>
      <c r="I838" s="51" t="s">
        <v>608</v>
      </c>
      <c r="J838" s="51" t="s">
        <v>707</v>
      </c>
      <c r="K838" s="51" t="s">
        <v>953</v>
      </c>
      <c r="L838" s="68" t="s">
        <v>1546</v>
      </c>
      <c r="M838" s="31"/>
      <c r="N838" s="31"/>
      <c r="O838" s="31"/>
    </row>
    <row r="839" spans="1:15" x14ac:dyDescent="0.35">
      <c r="A839" s="51" t="s">
        <v>5006</v>
      </c>
      <c r="B839" s="51" t="s">
        <v>5007</v>
      </c>
      <c r="C839" s="51" t="s">
        <v>5008</v>
      </c>
      <c r="D839" s="51" t="s">
        <v>5009</v>
      </c>
      <c r="E839" s="51" t="s">
        <v>5010</v>
      </c>
      <c r="F839" s="51" t="s">
        <v>545</v>
      </c>
      <c r="G839" s="51">
        <v>100</v>
      </c>
      <c r="H839" s="51">
        <v>268</v>
      </c>
      <c r="I839" s="51" t="s">
        <v>608</v>
      </c>
      <c r="J839" s="51" t="s">
        <v>656</v>
      </c>
      <c r="K839" s="51" t="s">
        <v>2690</v>
      </c>
      <c r="L839" s="68" t="s">
        <v>5011</v>
      </c>
      <c r="M839" s="31"/>
      <c r="N839" s="31"/>
      <c r="O839" s="31"/>
    </row>
    <row r="840" spans="1:15" x14ac:dyDescent="0.35">
      <c r="A840" s="51" t="s">
        <v>5012</v>
      </c>
      <c r="B840" s="51" t="s">
        <v>1560</v>
      </c>
      <c r="C840" s="51" t="s">
        <v>1561</v>
      </c>
      <c r="D840" s="51" t="s">
        <v>1562</v>
      </c>
      <c r="E840" s="51" t="s">
        <v>1563</v>
      </c>
      <c r="F840" s="51" t="s">
        <v>545</v>
      </c>
      <c r="G840" s="51">
        <v>100</v>
      </c>
      <c r="H840" s="51">
        <v>295</v>
      </c>
      <c r="I840" s="51" t="s">
        <v>545</v>
      </c>
      <c r="J840" s="51" t="s">
        <v>545</v>
      </c>
      <c r="K840" s="51" t="s">
        <v>545</v>
      </c>
      <c r="L840" s="68" t="s">
        <v>1564</v>
      </c>
      <c r="M840" s="31"/>
      <c r="N840" s="31"/>
      <c r="O840" s="31"/>
    </row>
    <row r="841" spans="1:15" x14ac:dyDescent="0.35">
      <c r="A841" s="51" t="s">
        <v>5013</v>
      </c>
      <c r="B841" s="51" t="s">
        <v>5014</v>
      </c>
      <c r="C841" s="51" t="s">
        <v>5015</v>
      </c>
      <c r="D841" s="51" t="s">
        <v>5016</v>
      </c>
      <c r="E841" s="51" t="s">
        <v>545</v>
      </c>
      <c r="F841" s="51" t="s">
        <v>545</v>
      </c>
      <c r="G841" s="51">
        <v>100</v>
      </c>
      <c r="H841" s="51">
        <v>455</v>
      </c>
      <c r="I841" s="51" t="s">
        <v>545</v>
      </c>
      <c r="J841" s="51" t="s">
        <v>545</v>
      </c>
      <c r="K841" s="51" t="s">
        <v>545</v>
      </c>
      <c r="L841" s="68" t="s">
        <v>5017</v>
      </c>
      <c r="M841" s="31"/>
      <c r="N841" s="31"/>
      <c r="O841" s="31"/>
    </row>
    <row r="842" spans="1:15" x14ac:dyDescent="0.35">
      <c r="A842" s="51" t="s">
        <v>5018</v>
      </c>
      <c r="B842" s="51" t="s">
        <v>5019</v>
      </c>
      <c r="C842" s="51" t="s">
        <v>5020</v>
      </c>
      <c r="D842" s="51" t="s">
        <v>5021</v>
      </c>
      <c r="E842" s="51" t="s">
        <v>5022</v>
      </c>
      <c r="F842" s="51" t="s">
        <v>5023</v>
      </c>
      <c r="G842" s="51">
        <v>100</v>
      </c>
      <c r="H842" s="51">
        <v>457</v>
      </c>
      <c r="I842" s="51" t="s">
        <v>1216</v>
      </c>
      <c r="J842" s="51" t="s">
        <v>5024</v>
      </c>
      <c r="K842" s="51" t="s">
        <v>5025</v>
      </c>
      <c r="L842" s="68" t="s">
        <v>5026</v>
      </c>
      <c r="M842" s="31"/>
      <c r="N842" s="31"/>
      <c r="O842" s="31"/>
    </row>
    <row r="843" spans="1:15" x14ac:dyDescent="0.35">
      <c r="A843" s="51" t="s">
        <v>5027</v>
      </c>
      <c r="B843" s="51" t="s">
        <v>5028</v>
      </c>
      <c r="C843" s="51" t="s">
        <v>5029</v>
      </c>
      <c r="D843" s="51" t="s">
        <v>5030</v>
      </c>
      <c r="E843" s="51" t="s">
        <v>5031</v>
      </c>
      <c r="F843" s="51" t="s">
        <v>545</v>
      </c>
      <c r="G843" s="51">
        <v>100</v>
      </c>
      <c r="H843" s="51">
        <v>444</v>
      </c>
      <c r="I843" s="51" t="s">
        <v>585</v>
      </c>
      <c r="J843" s="51" t="s">
        <v>5032</v>
      </c>
      <c r="K843" s="51" t="s">
        <v>5033</v>
      </c>
      <c r="L843" s="68" t="s">
        <v>5034</v>
      </c>
      <c r="M843" s="31"/>
      <c r="N843" s="31"/>
      <c r="O843" s="31"/>
    </row>
    <row r="844" spans="1:15" x14ac:dyDescent="0.35">
      <c r="A844" s="51" t="s">
        <v>5035</v>
      </c>
      <c r="B844" s="51" t="s">
        <v>3487</v>
      </c>
      <c r="C844" s="51" t="s">
        <v>3488</v>
      </c>
      <c r="D844" s="51" t="s">
        <v>3489</v>
      </c>
      <c r="E844" s="51" t="s">
        <v>3490</v>
      </c>
      <c r="F844" s="51" t="s">
        <v>545</v>
      </c>
      <c r="G844" s="51">
        <v>100</v>
      </c>
      <c r="H844" s="51">
        <v>587</v>
      </c>
      <c r="I844" s="51" t="s">
        <v>608</v>
      </c>
      <c r="J844" s="51" t="s">
        <v>2249</v>
      </c>
      <c r="K844" s="51" t="s">
        <v>3491</v>
      </c>
      <c r="L844" s="68" t="s">
        <v>5036</v>
      </c>
      <c r="M844" s="31"/>
      <c r="N844" s="31"/>
      <c r="O844" s="31"/>
    </row>
    <row r="845" spans="1:15" x14ac:dyDescent="0.35">
      <c r="A845" s="51" t="s">
        <v>5037</v>
      </c>
      <c r="B845" s="51" t="s">
        <v>5038</v>
      </c>
      <c r="C845" s="51" t="s">
        <v>5039</v>
      </c>
      <c r="D845" s="51" t="s">
        <v>5040</v>
      </c>
      <c r="E845" s="51" t="s">
        <v>5041</v>
      </c>
      <c r="F845" s="51" t="s">
        <v>5042</v>
      </c>
      <c r="G845" s="51">
        <v>99.8</v>
      </c>
      <c r="H845" s="51">
        <v>649</v>
      </c>
      <c r="I845" s="51" t="s">
        <v>608</v>
      </c>
      <c r="J845" s="51" t="s">
        <v>2249</v>
      </c>
      <c r="K845" s="51" t="s">
        <v>3491</v>
      </c>
      <c r="L845" s="68" t="s">
        <v>5043</v>
      </c>
      <c r="M845" s="31"/>
      <c r="N845" s="31"/>
      <c r="O845" s="31"/>
    </row>
    <row r="846" spans="1:15" x14ac:dyDescent="0.35">
      <c r="A846" s="51" t="s">
        <v>5044</v>
      </c>
      <c r="B846" s="51" t="s">
        <v>5045</v>
      </c>
      <c r="C846" s="51" t="s">
        <v>5046</v>
      </c>
      <c r="D846" s="51" t="s">
        <v>5047</v>
      </c>
      <c r="E846" s="51" t="s">
        <v>5048</v>
      </c>
      <c r="F846" s="51" t="s">
        <v>5042</v>
      </c>
      <c r="G846" s="51">
        <v>100</v>
      </c>
      <c r="H846" s="51">
        <v>380</v>
      </c>
      <c r="I846" s="51" t="s">
        <v>5049</v>
      </c>
      <c r="J846" s="51" t="s">
        <v>5050</v>
      </c>
      <c r="K846" s="51" t="s">
        <v>5051</v>
      </c>
      <c r="L846" s="68" t="s">
        <v>5052</v>
      </c>
      <c r="M846" s="31"/>
      <c r="N846" s="31"/>
      <c r="O846" s="31"/>
    </row>
    <row r="847" spans="1:15" x14ac:dyDescent="0.35">
      <c r="A847" s="51" t="s">
        <v>5053</v>
      </c>
      <c r="B847" s="51" t="s">
        <v>5045</v>
      </c>
      <c r="C847" s="51" t="s">
        <v>5046</v>
      </c>
      <c r="D847" s="51" t="s">
        <v>5047</v>
      </c>
      <c r="E847" s="51" t="s">
        <v>5048</v>
      </c>
      <c r="F847" s="51" t="s">
        <v>5042</v>
      </c>
      <c r="G847" s="51">
        <v>99.7</v>
      </c>
      <c r="H847" s="51">
        <v>351</v>
      </c>
      <c r="I847" s="51" t="s">
        <v>5049</v>
      </c>
      <c r="J847" s="51" t="s">
        <v>5050</v>
      </c>
      <c r="K847" s="51" t="s">
        <v>5051</v>
      </c>
      <c r="L847" s="68" t="s">
        <v>5054</v>
      </c>
      <c r="M847" s="31"/>
      <c r="N847" s="31"/>
      <c r="O847" s="31"/>
    </row>
    <row r="848" spans="1:15" x14ac:dyDescent="0.35">
      <c r="A848" s="51" t="s">
        <v>5055</v>
      </c>
      <c r="B848" s="51" t="s">
        <v>5056</v>
      </c>
      <c r="C848" s="51" t="s">
        <v>5057</v>
      </c>
      <c r="D848" s="51" t="s">
        <v>5058</v>
      </c>
      <c r="E848" s="51" t="s">
        <v>5059</v>
      </c>
      <c r="F848" s="51" t="s">
        <v>5042</v>
      </c>
      <c r="G848" s="51">
        <v>99.8</v>
      </c>
      <c r="H848" s="51">
        <v>476</v>
      </c>
      <c r="I848" s="51" t="s">
        <v>1351</v>
      </c>
      <c r="J848" s="51" t="s">
        <v>1758</v>
      </c>
      <c r="K848" s="51" t="s">
        <v>1759</v>
      </c>
      <c r="L848" s="68" t="s">
        <v>5060</v>
      </c>
      <c r="M848" s="31"/>
      <c r="N848" s="31"/>
      <c r="O848" s="31"/>
    </row>
    <row r="849" spans="1:15" x14ac:dyDescent="0.35">
      <c r="A849" s="51" t="s">
        <v>5061</v>
      </c>
      <c r="B849" s="51" t="s">
        <v>5062</v>
      </c>
      <c r="C849" s="51" t="s">
        <v>5063</v>
      </c>
      <c r="D849" s="51" t="s">
        <v>5064</v>
      </c>
      <c r="E849" s="51" t="s">
        <v>5065</v>
      </c>
      <c r="F849" s="51" t="s">
        <v>545</v>
      </c>
      <c r="G849" s="51">
        <v>100</v>
      </c>
      <c r="H849" s="51">
        <v>807</v>
      </c>
      <c r="I849" s="51" t="s">
        <v>5066</v>
      </c>
      <c r="J849" s="51" t="s">
        <v>5067</v>
      </c>
      <c r="K849" s="51" t="s">
        <v>5068</v>
      </c>
      <c r="L849" s="68" t="s">
        <v>5069</v>
      </c>
      <c r="M849" s="31"/>
      <c r="N849" s="31"/>
      <c r="O849" s="31"/>
    </row>
    <row r="850" spans="1:15" x14ac:dyDescent="0.35">
      <c r="A850" s="51" t="s">
        <v>5070</v>
      </c>
      <c r="B850" s="51" t="s">
        <v>5071</v>
      </c>
      <c r="C850" s="51" t="s">
        <v>5072</v>
      </c>
      <c r="D850" s="51" t="s">
        <v>5073</v>
      </c>
      <c r="E850" s="51" t="s">
        <v>545</v>
      </c>
      <c r="F850" s="51" t="s">
        <v>545</v>
      </c>
      <c r="G850" s="51">
        <v>100</v>
      </c>
      <c r="H850" s="51">
        <v>674</v>
      </c>
      <c r="I850" s="51" t="s">
        <v>545</v>
      </c>
      <c r="J850" s="51" t="s">
        <v>545</v>
      </c>
      <c r="K850" s="51" t="s">
        <v>545</v>
      </c>
      <c r="L850" s="68" t="s">
        <v>5074</v>
      </c>
      <c r="M850" s="31"/>
      <c r="N850" s="31"/>
      <c r="O850" s="31"/>
    </row>
    <row r="851" spans="1:15" x14ac:dyDescent="0.35">
      <c r="A851" s="51" t="s">
        <v>5075</v>
      </c>
      <c r="B851" s="51" t="s">
        <v>5076</v>
      </c>
      <c r="C851" s="51" t="s">
        <v>5077</v>
      </c>
      <c r="D851" s="51" t="s">
        <v>5078</v>
      </c>
      <c r="E851" s="51" t="s">
        <v>545</v>
      </c>
      <c r="F851" s="51" t="s">
        <v>545</v>
      </c>
      <c r="G851" s="51">
        <v>100</v>
      </c>
      <c r="H851" s="51">
        <v>451</v>
      </c>
      <c r="I851" s="51" t="s">
        <v>545</v>
      </c>
      <c r="J851" s="51" t="s">
        <v>545</v>
      </c>
      <c r="K851" s="51" t="s">
        <v>545</v>
      </c>
      <c r="L851" s="68" t="s">
        <v>4876</v>
      </c>
      <c r="M851" s="31"/>
      <c r="N851" s="31"/>
      <c r="O851" s="31"/>
    </row>
    <row r="852" spans="1:15" x14ac:dyDescent="0.35">
      <c r="A852" s="51" t="s">
        <v>5079</v>
      </c>
      <c r="B852" s="51" t="s">
        <v>5080</v>
      </c>
      <c r="C852" s="51" t="s">
        <v>5081</v>
      </c>
      <c r="D852" s="51" t="s">
        <v>5082</v>
      </c>
      <c r="E852" s="51" t="s">
        <v>5083</v>
      </c>
      <c r="F852" s="51" t="s">
        <v>5084</v>
      </c>
      <c r="G852" s="51">
        <v>100</v>
      </c>
      <c r="H852" s="51">
        <v>330</v>
      </c>
      <c r="I852" s="51" t="s">
        <v>556</v>
      </c>
      <c r="J852" s="51" t="s">
        <v>3040</v>
      </c>
      <c r="K852" s="51" t="s">
        <v>5085</v>
      </c>
      <c r="L852" s="68" t="s">
        <v>5086</v>
      </c>
      <c r="M852" s="31"/>
      <c r="N852" s="31"/>
      <c r="O852" s="31"/>
    </row>
    <row r="853" spans="1:15" ht="25.75" x14ac:dyDescent="0.35">
      <c r="A853" s="51" t="s">
        <v>5087</v>
      </c>
      <c r="B853" s="51" t="s">
        <v>5088</v>
      </c>
      <c r="C853" s="51" t="s">
        <v>5089</v>
      </c>
      <c r="D853" s="51" t="s">
        <v>5090</v>
      </c>
      <c r="E853" s="51" t="s">
        <v>5091</v>
      </c>
      <c r="F853" s="51" t="s">
        <v>545</v>
      </c>
      <c r="G853" s="51">
        <v>100</v>
      </c>
      <c r="H853" s="51">
        <v>754</v>
      </c>
      <c r="I853" s="51" t="s">
        <v>608</v>
      </c>
      <c r="J853" s="51" t="s">
        <v>2249</v>
      </c>
      <c r="K853" s="51" t="s">
        <v>3491</v>
      </c>
      <c r="L853" s="68" t="s">
        <v>5092</v>
      </c>
      <c r="M853" s="31"/>
      <c r="N853" s="31"/>
      <c r="O853" s="31"/>
    </row>
    <row r="854" spans="1:15" x14ac:dyDescent="0.35">
      <c r="A854" s="51" t="s">
        <v>5093</v>
      </c>
      <c r="B854" s="51" t="s">
        <v>5094</v>
      </c>
      <c r="C854" s="51" t="s">
        <v>5095</v>
      </c>
      <c r="D854" s="51" t="s">
        <v>5096</v>
      </c>
      <c r="E854" s="51" t="s">
        <v>5097</v>
      </c>
      <c r="F854" s="51" t="s">
        <v>545</v>
      </c>
      <c r="G854" s="51">
        <v>99.6</v>
      </c>
      <c r="H854" s="51">
        <v>223</v>
      </c>
      <c r="I854" s="51" t="s">
        <v>608</v>
      </c>
      <c r="J854" s="51" t="s">
        <v>2249</v>
      </c>
      <c r="K854" s="51" t="s">
        <v>3491</v>
      </c>
      <c r="L854" s="68" t="s">
        <v>5098</v>
      </c>
      <c r="M854" s="31"/>
      <c r="N854" s="31"/>
      <c r="O854" s="31"/>
    </row>
    <row r="855" spans="1:15" x14ac:dyDescent="0.35">
      <c r="A855" s="51" t="s">
        <v>5099</v>
      </c>
      <c r="B855" s="51" t="s">
        <v>545</v>
      </c>
      <c r="C855" s="51" t="s">
        <v>5100</v>
      </c>
      <c r="D855" s="51" t="s">
        <v>3356</v>
      </c>
      <c r="E855" s="51" t="s">
        <v>545</v>
      </c>
      <c r="F855" s="51" t="s">
        <v>5101</v>
      </c>
      <c r="G855" s="51">
        <v>100</v>
      </c>
      <c r="H855" s="51">
        <v>254</v>
      </c>
      <c r="I855" s="51" t="s">
        <v>545</v>
      </c>
      <c r="J855" s="51" t="s">
        <v>545</v>
      </c>
      <c r="K855" s="51" t="s">
        <v>545</v>
      </c>
      <c r="L855" s="68" t="s">
        <v>5102</v>
      </c>
      <c r="M855" s="31"/>
      <c r="N855" s="31"/>
      <c r="O855" s="31"/>
    </row>
    <row r="856" spans="1:15" ht="25.75" x14ac:dyDescent="0.35">
      <c r="A856" s="51" t="s">
        <v>5103</v>
      </c>
      <c r="B856" s="51" t="s">
        <v>545</v>
      </c>
      <c r="C856" s="51" t="s">
        <v>5104</v>
      </c>
      <c r="D856" s="51" t="s">
        <v>3351</v>
      </c>
      <c r="E856" s="51" t="s">
        <v>545</v>
      </c>
      <c r="F856" s="51" t="s">
        <v>5101</v>
      </c>
      <c r="G856" s="51">
        <v>100</v>
      </c>
      <c r="H856" s="51">
        <v>217</v>
      </c>
      <c r="I856" s="51" t="s">
        <v>545</v>
      </c>
      <c r="J856" s="51" t="s">
        <v>545</v>
      </c>
      <c r="K856" s="51" t="s">
        <v>545</v>
      </c>
      <c r="L856" s="68" t="s">
        <v>5105</v>
      </c>
      <c r="M856" s="31"/>
      <c r="N856" s="31"/>
      <c r="O856" s="31"/>
    </row>
    <row r="857" spans="1:15" x14ac:dyDescent="0.35">
      <c r="A857" s="51" t="s">
        <v>5106</v>
      </c>
      <c r="B857" s="51" t="s">
        <v>5107</v>
      </c>
      <c r="C857" s="51" t="s">
        <v>5108</v>
      </c>
      <c r="D857" s="51" t="s">
        <v>5109</v>
      </c>
      <c r="E857" s="51" t="s">
        <v>545</v>
      </c>
      <c r="F857" s="51" t="s">
        <v>545</v>
      </c>
      <c r="G857" s="51">
        <v>100</v>
      </c>
      <c r="H857" s="51">
        <v>408</v>
      </c>
      <c r="I857" s="51" t="s">
        <v>545</v>
      </c>
      <c r="J857" s="51" t="s">
        <v>545</v>
      </c>
      <c r="K857" s="51" t="s">
        <v>545</v>
      </c>
      <c r="L857" s="68" t="s">
        <v>1644</v>
      </c>
      <c r="M857" s="31"/>
      <c r="N857" s="31"/>
      <c r="O857" s="31"/>
    </row>
    <row r="858" spans="1:15" x14ac:dyDescent="0.35">
      <c r="A858" s="51" t="s">
        <v>5110</v>
      </c>
      <c r="B858" s="51" t="s">
        <v>5111</v>
      </c>
      <c r="C858" s="51" t="s">
        <v>5112</v>
      </c>
      <c r="D858" s="51" t="s">
        <v>5113</v>
      </c>
      <c r="E858" s="51" t="s">
        <v>5114</v>
      </c>
      <c r="F858" s="51" t="s">
        <v>545</v>
      </c>
      <c r="G858" s="51">
        <v>100</v>
      </c>
      <c r="H858" s="51">
        <v>164</v>
      </c>
      <c r="I858" s="51" t="s">
        <v>545</v>
      </c>
      <c r="J858" s="51" t="s">
        <v>545</v>
      </c>
      <c r="K858" s="51" t="s">
        <v>545</v>
      </c>
      <c r="L858" s="68" t="s">
        <v>5115</v>
      </c>
      <c r="M858" s="31"/>
      <c r="N858" s="31"/>
      <c r="O858" s="31"/>
    </row>
    <row r="859" spans="1:15" x14ac:dyDescent="0.35">
      <c r="A859" s="51" t="s">
        <v>5116</v>
      </c>
      <c r="B859" s="51" t="s">
        <v>545</v>
      </c>
      <c r="C859" s="51" t="s">
        <v>5117</v>
      </c>
      <c r="D859" s="51" t="s">
        <v>5118</v>
      </c>
      <c r="E859" s="51" t="s">
        <v>545</v>
      </c>
      <c r="F859" s="51" t="s">
        <v>545</v>
      </c>
      <c r="G859" s="51">
        <v>100</v>
      </c>
      <c r="H859" s="51">
        <v>315</v>
      </c>
      <c r="I859" s="51" t="s">
        <v>545</v>
      </c>
      <c r="J859" s="51" t="s">
        <v>545</v>
      </c>
      <c r="K859" s="51" t="s">
        <v>545</v>
      </c>
      <c r="L859" s="68" t="s">
        <v>5119</v>
      </c>
      <c r="M859" s="31"/>
      <c r="N859" s="31"/>
      <c r="O859" s="31"/>
    </row>
    <row r="860" spans="1:15" x14ac:dyDescent="0.35">
      <c r="A860" s="51" t="s">
        <v>5120</v>
      </c>
      <c r="B860" s="51" t="s">
        <v>5121</v>
      </c>
      <c r="C860" s="51" t="s">
        <v>5122</v>
      </c>
      <c r="D860" s="51" t="s">
        <v>5123</v>
      </c>
      <c r="E860" s="51" t="s">
        <v>5124</v>
      </c>
      <c r="F860" s="51" t="s">
        <v>545</v>
      </c>
      <c r="G860" s="51">
        <v>98</v>
      </c>
      <c r="H860" s="51">
        <v>307</v>
      </c>
      <c r="I860" s="51" t="s">
        <v>608</v>
      </c>
      <c r="J860" s="51" t="s">
        <v>1980</v>
      </c>
      <c r="K860" s="51" t="s">
        <v>1981</v>
      </c>
      <c r="L860" s="68" t="s">
        <v>5125</v>
      </c>
      <c r="M860" s="31"/>
      <c r="N860" s="31"/>
      <c r="O860" s="31"/>
    </row>
    <row r="861" spans="1:15" x14ac:dyDescent="0.35">
      <c r="A861" s="51" t="s">
        <v>5126</v>
      </c>
      <c r="B861" s="51" t="s">
        <v>5127</v>
      </c>
      <c r="C861" s="51" t="s">
        <v>5128</v>
      </c>
      <c r="D861" s="51" t="s">
        <v>5129</v>
      </c>
      <c r="E861" s="51" t="s">
        <v>545</v>
      </c>
      <c r="F861" s="51" t="s">
        <v>545</v>
      </c>
      <c r="G861" s="51">
        <v>100</v>
      </c>
      <c r="H861" s="51">
        <v>455</v>
      </c>
      <c r="I861" s="51" t="s">
        <v>545</v>
      </c>
      <c r="J861" s="51" t="s">
        <v>545</v>
      </c>
      <c r="K861" s="51" t="s">
        <v>545</v>
      </c>
      <c r="L861" s="68" t="s">
        <v>5130</v>
      </c>
      <c r="M861" s="31"/>
      <c r="N861" s="31"/>
      <c r="O861" s="31"/>
    </row>
    <row r="862" spans="1:15" x14ac:dyDescent="0.35">
      <c r="A862" s="51" t="s">
        <v>5131</v>
      </c>
      <c r="B862" s="51" t="s">
        <v>5132</v>
      </c>
      <c r="C862" s="51" t="s">
        <v>5133</v>
      </c>
      <c r="D862" s="51" t="s">
        <v>5134</v>
      </c>
      <c r="E862" s="51" t="s">
        <v>545</v>
      </c>
      <c r="F862" s="51" t="s">
        <v>545</v>
      </c>
      <c r="G862" s="51">
        <v>98.3</v>
      </c>
      <c r="H862" s="51">
        <v>119</v>
      </c>
      <c r="I862" s="51" t="s">
        <v>545</v>
      </c>
      <c r="J862" s="51" t="s">
        <v>545</v>
      </c>
      <c r="K862" s="51" t="s">
        <v>545</v>
      </c>
      <c r="L862" s="68" t="s">
        <v>5135</v>
      </c>
      <c r="M862" s="31"/>
      <c r="N862" s="31"/>
      <c r="O862" s="31"/>
    </row>
    <row r="863" spans="1:15" x14ac:dyDescent="0.35">
      <c r="A863" s="51" t="s">
        <v>5136</v>
      </c>
      <c r="B863" s="51" t="s">
        <v>5137</v>
      </c>
      <c r="C863" s="51" t="s">
        <v>5138</v>
      </c>
      <c r="D863" s="51" t="s">
        <v>5139</v>
      </c>
      <c r="E863" s="51" t="s">
        <v>545</v>
      </c>
      <c r="F863" s="51" t="s">
        <v>2865</v>
      </c>
      <c r="G863" s="51">
        <v>100</v>
      </c>
      <c r="H863" s="51">
        <v>315</v>
      </c>
      <c r="I863" s="51" t="s">
        <v>2866</v>
      </c>
      <c r="J863" s="51" t="s">
        <v>2867</v>
      </c>
      <c r="K863" s="51" t="s">
        <v>2868</v>
      </c>
      <c r="L863" s="68" t="s">
        <v>2869</v>
      </c>
      <c r="M863" s="31"/>
      <c r="N863" s="31"/>
      <c r="O863" s="31"/>
    </row>
    <row r="864" spans="1:15" x14ac:dyDescent="0.35">
      <c r="A864" s="51" t="s">
        <v>5140</v>
      </c>
      <c r="B864" s="51" t="s">
        <v>5141</v>
      </c>
      <c r="C864" s="51" t="s">
        <v>5142</v>
      </c>
      <c r="D864" s="51" t="s">
        <v>5139</v>
      </c>
      <c r="E864" s="51" t="s">
        <v>545</v>
      </c>
      <c r="F864" s="51" t="s">
        <v>2865</v>
      </c>
      <c r="G864" s="51">
        <v>100</v>
      </c>
      <c r="H864" s="51">
        <v>347</v>
      </c>
      <c r="I864" s="51" t="s">
        <v>2866</v>
      </c>
      <c r="J864" s="51" t="s">
        <v>2867</v>
      </c>
      <c r="K864" s="51" t="s">
        <v>2868</v>
      </c>
      <c r="L864" s="68" t="s">
        <v>833</v>
      </c>
      <c r="M864" s="31"/>
      <c r="N864" s="31"/>
      <c r="O864" s="31"/>
    </row>
    <row r="865" spans="1:15" x14ac:dyDescent="0.35">
      <c r="A865" s="51" t="s">
        <v>5143</v>
      </c>
      <c r="B865" s="51" t="s">
        <v>5144</v>
      </c>
      <c r="C865" s="51" t="s">
        <v>5145</v>
      </c>
      <c r="D865" s="51" t="s">
        <v>5146</v>
      </c>
      <c r="E865" s="51" t="s">
        <v>545</v>
      </c>
      <c r="F865" s="51" t="s">
        <v>2865</v>
      </c>
      <c r="G865" s="51">
        <v>100</v>
      </c>
      <c r="H865" s="51">
        <v>342</v>
      </c>
      <c r="I865" s="51" t="s">
        <v>2866</v>
      </c>
      <c r="J865" s="51" t="s">
        <v>2867</v>
      </c>
      <c r="K865" s="51" t="s">
        <v>2868</v>
      </c>
      <c r="L865" s="68" t="s">
        <v>5147</v>
      </c>
      <c r="M865" s="31"/>
      <c r="N865" s="31"/>
      <c r="O865" s="31"/>
    </row>
    <row r="866" spans="1:15" x14ac:dyDescent="0.35">
      <c r="A866" s="51" t="s">
        <v>5148</v>
      </c>
      <c r="B866" s="51" t="s">
        <v>5149</v>
      </c>
      <c r="C866" s="51" t="s">
        <v>5150</v>
      </c>
      <c r="D866" s="51" t="s">
        <v>5146</v>
      </c>
      <c r="E866" s="51" t="s">
        <v>545</v>
      </c>
      <c r="F866" s="51" t="s">
        <v>2865</v>
      </c>
      <c r="G866" s="51">
        <v>100</v>
      </c>
      <c r="H866" s="51">
        <v>300</v>
      </c>
      <c r="I866" s="51" t="s">
        <v>2866</v>
      </c>
      <c r="J866" s="51" t="s">
        <v>2867</v>
      </c>
      <c r="K866" s="51" t="s">
        <v>2868</v>
      </c>
      <c r="L866" s="68" t="s">
        <v>5147</v>
      </c>
      <c r="M866" s="31"/>
      <c r="N866" s="31"/>
      <c r="O866" s="31"/>
    </row>
    <row r="867" spans="1:15" x14ac:dyDescent="0.35">
      <c r="A867" s="51" t="s">
        <v>5151</v>
      </c>
      <c r="B867" s="51" t="s">
        <v>2862</v>
      </c>
      <c r="C867" s="51" t="s">
        <v>2863</v>
      </c>
      <c r="D867" s="51" t="s">
        <v>2864</v>
      </c>
      <c r="E867" s="51" t="s">
        <v>545</v>
      </c>
      <c r="F867" s="51" t="s">
        <v>2865</v>
      </c>
      <c r="G867" s="51">
        <v>99.6</v>
      </c>
      <c r="H867" s="51">
        <v>537</v>
      </c>
      <c r="I867" s="51" t="s">
        <v>2866</v>
      </c>
      <c r="J867" s="51" t="s">
        <v>2867</v>
      </c>
      <c r="K867" s="51" t="s">
        <v>2868</v>
      </c>
      <c r="L867" s="68" t="s">
        <v>2869</v>
      </c>
      <c r="M867" s="31"/>
      <c r="N867" s="31"/>
      <c r="O867" s="31"/>
    </row>
    <row r="868" spans="1:15" x14ac:dyDescent="0.35">
      <c r="A868" s="51" t="s">
        <v>5152</v>
      </c>
      <c r="B868" s="51" t="s">
        <v>545</v>
      </c>
      <c r="C868" s="51" t="s">
        <v>3877</v>
      </c>
      <c r="D868" s="51" t="s">
        <v>3878</v>
      </c>
      <c r="E868" s="51" t="s">
        <v>545</v>
      </c>
      <c r="F868" s="51" t="s">
        <v>545</v>
      </c>
      <c r="G868" s="51">
        <v>100</v>
      </c>
      <c r="H868" s="51">
        <v>446</v>
      </c>
      <c r="I868" s="51" t="s">
        <v>545</v>
      </c>
      <c r="J868" s="51" t="s">
        <v>545</v>
      </c>
      <c r="K868" s="51" t="s">
        <v>545</v>
      </c>
      <c r="L868" s="68" t="s">
        <v>1106</v>
      </c>
      <c r="M868" s="31"/>
      <c r="N868" s="31"/>
      <c r="O868" s="31"/>
    </row>
    <row r="869" spans="1:15" x14ac:dyDescent="0.35">
      <c r="A869" s="51" t="s">
        <v>5153</v>
      </c>
      <c r="B869" s="51" t="s">
        <v>570</v>
      </c>
      <c r="C869" s="51" t="s">
        <v>571</v>
      </c>
      <c r="D869" s="51" t="s">
        <v>572</v>
      </c>
      <c r="E869" s="51" t="s">
        <v>545</v>
      </c>
      <c r="F869" s="51" t="s">
        <v>545</v>
      </c>
      <c r="G869" s="51">
        <v>100</v>
      </c>
      <c r="H869" s="51">
        <v>185</v>
      </c>
      <c r="I869" s="51" t="s">
        <v>545</v>
      </c>
      <c r="J869" s="51" t="s">
        <v>545</v>
      </c>
      <c r="K869" s="51" t="s">
        <v>545</v>
      </c>
      <c r="L869" s="68" t="s">
        <v>573</v>
      </c>
      <c r="M869" s="31"/>
      <c r="N869" s="31"/>
      <c r="O869" s="31"/>
    </row>
    <row r="870" spans="1:15" x14ac:dyDescent="0.35">
      <c r="A870" s="51" t="s">
        <v>5154</v>
      </c>
      <c r="B870" s="51" t="s">
        <v>1476</v>
      </c>
      <c r="C870" s="51" t="s">
        <v>1477</v>
      </c>
      <c r="D870" s="51" t="s">
        <v>1478</v>
      </c>
      <c r="E870" s="51" t="s">
        <v>1479</v>
      </c>
      <c r="F870" s="51" t="s">
        <v>670</v>
      </c>
      <c r="G870" s="51">
        <v>100</v>
      </c>
      <c r="H870" s="51">
        <v>218</v>
      </c>
      <c r="I870" s="51" t="s">
        <v>1216</v>
      </c>
      <c r="J870" s="51" t="s">
        <v>1480</v>
      </c>
      <c r="K870" s="51" t="s">
        <v>1481</v>
      </c>
      <c r="L870" s="68" t="s">
        <v>3337</v>
      </c>
      <c r="M870" s="31"/>
      <c r="N870" s="31"/>
      <c r="O870" s="31"/>
    </row>
    <row r="871" spans="1:15" x14ac:dyDescent="0.35">
      <c r="A871" s="51" t="s">
        <v>5155</v>
      </c>
      <c r="B871" s="51" t="s">
        <v>5156</v>
      </c>
      <c r="C871" s="51" t="s">
        <v>5157</v>
      </c>
      <c r="D871" s="51" t="s">
        <v>5158</v>
      </c>
      <c r="E871" s="51" t="s">
        <v>5159</v>
      </c>
      <c r="F871" s="51" t="s">
        <v>545</v>
      </c>
      <c r="G871" s="51">
        <v>99.1</v>
      </c>
      <c r="H871" s="51">
        <v>636</v>
      </c>
      <c r="I871" s="51" t="s">
        <v>4555</v>
      </c>
      <c r="J871" s="51" t="s">
        <v>5160</v>
      </c>
      <c r="K871" s="51" t="s">
        <v>5161</v>
      </c>
      <c r="L871" s="68" t="s">
        <v>5162</v>
      </c>
      <c r="M871" s="31"/>
      <c r="N871" s="31"/>
      <c r="O871" s="31"/>
    </row>
    <row r="872" spans="1:15" x14ac:dyDescent="0.35">
      <c r="A872" s="51" t="s">
        <v>5163</v>
      </c>
      <c r="B872" s="51" t="s">
        <v>5164</v>
      </c>
      <c r="C872" s="51" t="s">
        <v>5165</v>
      </c>
      <c r="D872" s="51" t="s">
        <v>5166</v>
      </c>
      <c r="E872" s="51" t="s">
        <v>5167</v>
      </c>
      <c r="F872" s="51" t="s">
        <v>545</v>
      </c>
      <c r="G872" s="51">
        <v>100</v>
      </c>
      <c r="H872" s="51">
        <v>380</v>
      </c>
      <c r="I872" s="51" t="s">
        <v>585</v>
      </c>
      <c r="J872" s="51" t="s">
        <v>5168</v>
      </c>
      <c r="K872" s="51" t="s">
        <v>5169</v>
      </c>
      <c r="L872" s="68" t="s">
        <v>5170</v>
      </c>
      <c r="M872" s="31"/>
      <c r="N872" s="31"/>
      <c r="O872" s="31"/>
    </row>
    <row r="873" spans="1:15" x14ac:dyDescent="0.35">
      <c r="A873" s="51" t="s">
        <v>5171</v>
      </c>
      <c r="B873" s="51" t="s">
        <v>5172</v>
      </c>
      <c r="C873" s="51" t="s">
        <v>5173</v>
      </c>
      <c r="D873" s="51" t="s">
        <v>5174</v>
      </c>
      <c r="E873" s="51" t="s">
        <v>545</v>
      </c>
      <c r="F873" s="51" t="s">
        <v>545</v>
      </c>
      <c r="G873" s="51">
        <v>90.5</v>
      </c>
      <c r="H873" s="51">
        <v>42</v>
      </c>
      <c r="I873" s="51" t="s">
        <v>545</v>
      </c>
      <c r="J873" s="51" t="s">
        <v>545</v>
      </c>
      <c r="K873" s="51" t="s">
        <v>545</v>
      </c>
      <c r="L873" s="68" t="s">
        <v>2473</v>
      </c>
      <c r="M873" s="31"/>
      <c r="N873" s="31"/>
      <c r="O873" s="31"/>
    </row>
    <row r="874" spans="1:15" x14ac:dyDescent="0.35">
      <c r="A874" s="51" t="s">
        <v>5175</v>
      </c>
      <c r="B874" s="51" t="s">
        <v>5176</v>
      </c>
      <c r="C874" s="51" t="s">
        <v>5177</v>
      </c>
      <c r="D874" s="51" t="s">
        <v>5178</v>
      </c>
      <c r="E874" s="51" t="s">
        <v>5179</v>
      </c>
      <c r="F874" s="51" t="s">
        <v>545</v>
      </c>
      <c r="G874" s="51">
        <v>100</v>
      </c>
      <c r="H874" s="51">
        <v>604</v>
      </c>
      <c r="I874" s="51" t="s">
        <v>608</v>
      </c>
      <c r="J874" s="51" t="s">
        <v>1045</v>
      </c>
      <c r="K874" s="51" t="s">
        <v>1290</v>
      </c>
      <c r="L874" s="68" t="s">
        <v>5180</v>
      </c>
      <c r="M874" s="31"/>
      <c r="N874" s="31"/>
      <c r="O874" s="31"/>
    </row>
    <row r="875" spans="1:15" x14ac:dyDescent="0.35">
      <c r="A875" s="51" t="s">
        <v>5181</v>
      </c>
      <c r="B875" s="51" t="s">
        <v>4342</v>
      </c>
      <c r="C875" s="51" t="s">
        <v>4343</v>
      </c>
      <c r="D875" s="51" t="s">
        <v>4344</v>
      </c>
      <c r="E875" s="51" t="s">
        <v>545</v>
      </c>
      <c r="F875" s="51" t="s">
        <v>545</v>
      </c>
      <c r="G875" s="51">
        <v>100</v>
      </c>
      <c r="H875" s="51">
        <v>330</v>
      </c>
      <c r="I875" s="51" t="s">
        <v>545</v>
      </c>
      <c r="J875" s="51" t="s">
        <v>545</v>
      </c>
      <c r="K875" s="51" t="s">
        <v>545</v>
      </c>
      <c r="L875" s="68" t="s">
        <v>3511</v>
      </c>
      <c r="M875" s="31"/>
      <c r="N875" s="31"/>
      <c r="O875" s="31"/>
    </row>
    <row r="876" spans="1:15" x14ac:dyDescent="0.35">
      <c r="A876" s="51" t="s">
        <v>5182</v>
      </c>
      <c r="B876" s="51" t="s">
        <v>5183</v>
      </c>
      <c r="C876" s="51" t="s">
        <v>5184</v>
      </c>
      <c r="D876" s="51" t="s">
        <v>5185</v>
      </c>
      <c r="E876" s="51" t="s">
        <v>5186</v>
      </c>
      <c r="F876" s="51" t="s">
        <v>545</v>
      </c>
      <c r="G876" s="51">
        <v>100</v>
      </c>
      <c r="H876" s="51">
        <v>552</v>
      </c>
      <c r="I876" s="51" t="s">
        <v>556</v>
      </c>
      <c r="J876" s="51" t="s">
        <v>3040</v>
      </c>
      <c r="K876" s="51" t="s">
        <v>3505</v>
      </c>
      <c r="L876" s="68" t="s">
        <v>5187</v>
      </c>
      <c r="M876" s="31"/>
      <c r="N876" s="31"/>
      <c r="O876" s="31"/>
    </row>
    <row r="877" spans="1:15" x14ac:dyDescent="0.35">
      <c r="A877" s="51" t="s">
        <v>5188</v>
      </c>
      <c r="B877" s="51" t="s">
        <v>1187</v>
      </c>
      <c r="C877" s="51" t="s">
        <v>1188</v>
      </c>
      <c r="D877" s="51" t="s">
        <v>1189</v>
      </c>
      <c r="E877" s="51" t="s">
        <v>1190</v>
      </c>
      <c r="F877" s="51" t="s">
        <v>1191</v>
      </c>
      <c r="G877" s="51">
        <v>96.5</v>
      </c>
      <c r="H877" s="51">
        <v>113</v>
      </c>
      <c r="I877" s="51" t="s">
        <v>1179</v>
      </c>
      <c r="J877" s="51" t="s">
        <v>1192</v>
      </c>
      <c r="K877" s="51" t="s">
        <v>1193</v>
      </c>
      <c r="L877" s="68" t="s">
        <v>5189</v>
      </c>
      <c r="M877" s="31"/>
      <c r="N877" s="31"/>
      <c r="O877" s="31"/>
    </row>
    <row r="878" spans="1:15" x14ac:dyDescent="0.35">
      <c r="A878" s="51" t="s">
        <v>5190</v>
      </c>
      <c r="B878" s="51" t="s">
        <v>1201</v>
      </c>
      <c r="C878" s="51" t="s">
        <v>1202</v>
      </c>
      <c r="D878" s="51" t="s">
        <v>1203</v>
      </c>
      <c r="E878" s="51" t="s">
        <v>545</v>
      </c>
      <c r="F878" s="51" t="s">
        <v>1191</v>
      </c>
      <c r="G878" s="51">
        <v>99.6</v>
      </c>
      <c r="H878" s="51">
        <v>269</v>
      </c>
      <c r="I878" s="51" t="s">
        <v>1179</v>
      </c>
      <c r="J878" s="51" t="s">
        <v>1192</v>
      </c>
      <c r="K878" s="51" t="s">
        <v>1193</v>
      </c>
      <c r="L878" s="68" t="s">
        <v>5191</v>
      </c>
      <c r="M878" s="31"/>
      <c r="N878" s="31"/>
      <c r="O878" s="31"/>
    </row>
    <row r="879" spans="1:15" x14ac:dyDescent="0.35">
      <c r="A879" s="51" t="s">
        <v>5192</v>
      </c>
      <c r="B879" s="51" t="s">
        <v>1196</v>
      </c>
      <c r="C879" s="51" t="s">
        <v>1197</v>
      </c>
      <c r="D879" s="51" t="s">
        <v>1198</v>
      </c>
      <c r="E879" s="51" t="s">
        <v>545</v>
      </c>
      <c r="F879" s="51" t="s">
        <v>1191</v>
      </c>
      <c r="G879" s="51">
        <v>100</v>
      </c>
      <c r="H879" s="51">
        <v>266</v>
      </c>
      <c r="I879" s="51" t="s">
        <v>1179</v>
      </c>
      <c r="J879" s="51" t="s">
        <v>1192</v>
      </c>
      <c r="K879" s="51" t="s">
        <v>1193</v>
      </c>
      <c r="L879" s="68" t="s">
        <v>5193</v>
      </c>
      <c r="M879" s="31"/>
      <c r="N879" s="31"/>
      <c r="O879" s="31"/>
    </row>
    <row r="880" spans="1:15" x14ac:dyDescent="0.35">
      <c r="A880" s="51" t="s">
        <v>5194</v>
      </c>
      <c r="B880" s="51" t="s">
        <v>1187</v>
      </c>
      <c r="C880" s="51" t="s">
        <v>3436</v>
      </c>
      <c r="D880" s="51" t="s">
        <v>3437</v>
      </c>
      <c r="E880" s="51" t="s">
        <v>1190</v>
      </c>
      <c r="F880" s="51" t="s">
        <v>1191</v>
      </c>
      <c r="G880" s="51">
        <v>100</v>
      </c>
      <c r="H880" s="51">
        <v>161</v>
      </c>
      <c r="I880" s="51" t="s">
        <v>1179</v>
      </c>
      <c r="J880" s="51" t="s">
        <v>1192</v>
      </c>
      <c r="K880" s="51" t="s">
        <v>1193</v>
      </c>
      <c r="L880" s="68" t="s">
        <v>5195</v>
      </c>
      <c r="M880" s="31"/>
      <c r="N880" s="31"/>
      <c r="O880" s="31"/>
    </row>
    <row r="881" spans="1:15" x14ac:dyDescent="0.35">
      <c r="A881" s="51" t="s">
        <v>5196</v>
      </c>
      <c r="B881" s="51" t="s">
        <v>5197</v>
      </c>
      <c r="C881" s="51" t="s">
        <v>5198</v>
      </c>
      <c r="D881" s="51" t="s">
        <v>5199</v>
      </c>
      <c r="E881" s="51" t="s">
        <v>5200</v>
      </c>
      <c r="F881" s="51" t="s">
        <v>3823</v>
      </c>
      <c r="G881" s="51">
        <v>100</v>
      </c>
      <c r="H881" s="51">
        <v>255</v>
      </c>
      <c r="I881" s="51" t="s">
        <v>585</v>
      </c>
      <c r="J881" s="51" t="s">
        <v>5201</v>
      </c>
      <c r="K881" s="51" t="s">
        <v>5202</v>
      </c>
      <c r="L881" s="68" t="s">
        <v>5203</v>
      </c>
      <c r="M881" s="31"/>
      <c r="N881" s="31"/>
      <c r="O881" s="31"/>
    </row>
    <row r="882" spans="1:15" x14ac:dyDescent="0.35">
      <c r="A882" s="51" t="s">
        <v>5204</v>
      </c>
      <c r="B882" s="51" t="s">
        <v>4878</v>
      </c>
      <c r="C882" s="51" t="s">
        <v>4879</v>
      </c>
      <c r="D882" s="51" t="s">
        <v>4880</v>
      </c>
      <c r="E882" s="51" t="s">
        <v>4881</v>
      </c>
      <c r="F882" s="51" t="s">
        <v>4882</v>
      </c>
      <c r="G882" s="51">
        <v>99.7</v>
      </c>
      <c r="H882" s="51">
        <v>307</v>
      </c>
      <c r="I882" s="51" t="s">
        <v>565</v>
      </c>
      <c r="J882" s="51" t="s">
        <v>3418</v>
      </c>
      <c r="K882" s="51" t="s">
        <v>4883</v>
      </c>
      <c r="L882" s="68" t="s">
        <v>5205</v>
      </c>
      <c r="M882" s="31"/>
      <c r="N882" s="31"/>
      <c r="O882" s="31"/>
    </row>
    <row r="883" spans="1:15" ht="25.75" x14ac:dyDescent="0.35">
      <c r="A883" s="51" t="s">
        <v>5206</v>
      </c>
      <c r="B883" s="51" t="s">
        <v>2862</v>
      </c>
      <c r="C883" s="51" t="s">
        <v>2863</v>
      </c>
      <c r="D883" s="51" t="s">
        <v>2864</v>
      </c>
      <c r="E883" s="51" t="s">
        <v>545</v>
      </c>
      <c r="F883" s="51" t="s">
        <v>2865</v>
      </c>
      <c r="G883" s="51">
        <v>65.400000000000006</v>
      </c>
      <c r="H883" s="51">
        <v>541</v>
      </c>
      <c r="I883" s="51" t="s">
        <v>2866</v>
      </c>
      <c r="J883" s="51" t="s">
        <v>2867</v>
      </c>
      <c r="K883" s="51" t="s">
        <v>2868</v>
      </c>
      <c r="L883" s="68" t="s">
        <v>5207</v>
      </c>
      <c r="M883" s="31"/>
      <c r="N883" s="31"/>
      <c r="O883" s="31"/>
    </row>
    <row r="884" spans="1:15" x14ac:dyDescent="0.35">
      <c r="A884" s="51" t="s">
        <v>5208</v>
      </c>
      <c r="B884" s="51" t="s">
        <v>5209</v>
      </c>
      <c r="C884" s="51" t="s">
        <v>5210</v>
      </c>
      <c r="D884" s="51" t="s">
        <v>5211</v>
      </c>
      <c r="E884" s="51" t="s">
        <v>5212</v>
      </c>
      <c r="F884" s="51" t="s">
        <v>545</v>
      </c>
      <c r="G884" s="51">
        <v>66.3</v>
      </c>
      <c r="H884" s="51">
        <v>294</v>
      </c>
      <c r="I884" s="51" t="s">
        <v>608</v>
      </c>
      <c r="J884" s="51" t="s">
        <v>1980</v>
      </c>
      <c r="K884" s="51" t="s">
        <v>3115</v>
      </c>
      <c r="L884" s="68" t="s">
        <v>5213</v>
      </c>
      <c r="M884" s="31"/>
      <c r="N884" s="31"/>
      <c r="O884" s="31"/>
    </row>
    <row r="885" spans="1:15" x14ac:dyDescent="0.35">
      <c r="A885" s="51" t="s">
        <v>5214</v>
      </c>
      <c r="B885" s="51" t="s">
        <v>5197</v>
      </c>
      <c r="C885" s="51" t="s">
        <v>5198</v>
      </c>
      <c r="D885" s="51" t="s">
        <v>5199</v>
      </c>
      <c r="E885" s="51" t="s">
        <v>5200</v>
      </c>
      <c r="F885" s="51" t="s">
        <v>3823</v>
      </c>
      <c r="G885" s="51">
        <v>52.3</v>
      </c>
      <c r="H885" s="51">
        <v>279</v>
      </c>
      <c r="I885" s="51" t="s">
        <v>585</v>
      </c>
      <c r="J885" s="51" t="s">
        <v>5201</v>
      </c>
      <c r="K885" s="51" t="s">
        <v>5202</v>
      </c>
      <c r="L885" s="68" t="s">
        <v>5203</v>
      </c>
      <c r="M885" s="31"/>
      <c r="N885" s="31"/>
      <c r="O885" s="31"/>
    </row>
    <row r="886" spans="1:15" ht="25.75" x14ac:dyDescent="0.35">
      <c r="A886" s="51" t="s">
        <v>5215</v>
      </c>
      <c r="B886" s="51" t="s">
        <v>5216</v>
      </c>
      <c r="C886" s="51" t="s">
        <v>5217</v>
      </c>
      <c r="D886" s="51" t="s">
        <v>5218</v>
      </c>
      <c r="E886" s="51" t="s">
        <v>5219</v>
      </c>
      <c r="F886" s="51" t="s">
        <v>3823</v>
      </c>
      <c r="G886" s="51">
        <v>64.5</v>
      </c>
      <c r="H886" s="51">
        <v>366</v>
      </c>
      <c r="I886" s="51" t="s">
        <v>585</v>
      </c>
      <c r="J886" s="51" t="s">
        <v>1818</v>
      </c>
      <c r="K886" s="51" t="s">
        <v>3576</v>
      </c>
      <c r="L886" s="68" t="s">
        <v>5220</v>
      </c>
      <c r="M886" s="31"/>
      <c r="N886" s="31"/>
      <c r="O886" s="31"/>
    </row>
    <row r="887" spans="1:15" x14ac:dyDescent="0.35">
      <c r="A887" s="51" t="s">
        <v>5221</v>
      </c>
      <c r="B887" s="51" t="s">
        <v>545</v>
      </c>
      <c r="C887" s="51" t="s">
        <v>5222</v>
      </c>
      <c r="D887" s="51" t="s">
        <v>637</v>
      </c>
      <c r="E887" s="51" t="s">
        <v>545</v>
      </c>
      <c r="F887" s="51" t="s">
        <v>545</v>
      </c>
      <c r="G887" s="51">
        <v>99.2</v>
      </c>
      <c r="H887" s="51">
        <v>247</v>
      </c>
      <c r="I887" s="51" t="s">
        <v>545</v>
      </c>
      <c r="J887" s="51" t="s">
        <v>545</v>
      </c>
      <c r="K887" s="51" t="s">
        <v>545</v>
      </c>
      <c r="L887" s="68" t="s">
        <v>638</v>
      </c>
      <c r="M887" s="31"/>
      <c r="N887" s="31"/>
      <c r="O887" s="31"/>
    </row>
    <row r="888" spans="1:15" x14ac:dyDescent="0.35">
      <c r="A888" s="51" t="s">
        <v>5223</v>
      </c>
      <c r="B888" s="51" t="s">
        <v>5224</v>
      </c>
      <c r="C888" s="51" t="s">
        <v>5225</v>
      </c>
      <c r="D888" s="51" t="s">
        <v>5226</v>
      </c>
      <c r="E888" s="51" t="s">
        <v>5227</v>
      </c>
      <c r="F888" s="51" t="s">
        <v>545</v>
      </c>
      <c r="G888" s="51">
        <v>100</v>
      </c>
      <c r="H888" s="51">
        <v>311</v>
      </c>
      <c r="I888" s="51" t="s">
        <v>556</v>
      </c>
      <c r="J888" s="51" t="s">
        <v>5228</v>
      </c>
      <c r="K888" s="51" t="s">
        <v>5229</v>
      </c>
      <c r="L888" s="68" t="s">
        <v>5230</v>
      </c>
      <c r="M888" s="31"/>
      <c r="N888" s="31"/>
      <c r="O888" s="31"/>
    </row>
    <row r="889" spans="1:15" x14ac:dyDescent="0.35">
      <c r="A889" s="51" t="s">
        <v>5231</v>
      </c>
      <c r="B889" s="51" t="s">
        <v>5232</v>
      </c>
      <c r="C889" s="51" t="s">
        <v>5233</v>
      </c>
      <c r="D889" s="51" t="s">
        <v>5234</v>
      </c>
      <c r="E889" s="51" t="s">
        <v>5235</v>
      </c>
      <c r="F889" s="51" t="s">
        <v>2997</v>
      </c>
      <c r="G889" s="51">
        <v>100</v>
      </c>
      <c r="H889" s="51">
        <v>430</v>
      </c>
      <c r="I889" s="51" t="s">
        <v>556</v>
      </c>
      <c r="J889" s="51" t="s">
        <v>1254</v>
      </c>
      <c r="K889" s="51" t="s">
        <v>1255</v>
      </c>
      <c r="L889" s="68" t="s">
        <v>5236</v>
      </c>
      <c r="M889" s="31"/>
      <c r="N889" s="31"/>
      <c r="O889" s="31"/>
    </row>
    <row r="890" spans="1:15" x14ac:dyDescent="0.35">
      <c r="A890" s="51" t="s">
        <v>5237</v>
      </c>
      <c r="B890" s="51" t="s">
        <v>4053</v>
      </c>
      <c r="C890" s="51" t="s">
        <v>5238</v>
      </c>
      <c r="D890" s="51" t="s">
        <v>5239</v>
      </c>
      <c r="E890" s="51" t="s">
        <v>1030</v>
      </c>
      <c r="F890" s="51" t="s">
        <v>545</v>
      </c>
      <c r="G890" s="51">
        <v>100</v>
      </c>
      <c r="H890" s="51">
        <v>458</v>
      </c>
      <c r="I890" s="51" t="s">
        <v>5240</v>
      </c>
      <c r="J890" s="51" t="s">
        <v>5241</v>
      </c>
      <c r="K890" s="51" t="s">
        <v>5242</v>
      </c>
      <c r="L890" s="68" t="s">
        <v>4056</v>
      </c>
      <c r="M890" s="31"/>
      <c r="N890" s="31"/>
      <c r="O890" s="31"/>
    </row>
    <row r="891" spans="1:15" x14ac:dyDescent="0.35">
      <c r="A891" s="51" t="s">
        <v>5243</v>
      </c>
      <c r="B891" s="51" t="s">
        <v>5244</v>
      </c>
      <c r="C891" s="51" t="s">
        <v>5245</v>
      </c>
      <c r="D891" s="51" t="s">
        <v>5246</v>
      </c>
      <c r="E891" s="51" t="s">
        <v>545</v>
      </c>
      <c r="F891" s="51" t="s">
        <v>648</v>
      </c>
      <c r="G891" s="51">
        <v>100</v>
      </c>
      <c r="H891" s="51">
        <v>149</v>
      </c>
      <c r="I891" s="51" t="s">
        <v>594</v>
      </c>
      <c r="J891" s="51" t="s">
        <v>649</v>
      </c>
      <c r="K891" s="51" t="s">
        <v>650</v>
      </c>
      <c r="L891" s="68" t="s">
        <v>5247</v>
      </c>
      <c r="M891" s="31"/>
      <c r="N891" s="31"/>
      <c r="O891" s="31"/>
    </row>
    <row r="892" spans="1:15" x14ac:dyDescent="0.35">
      <c r="A892" s="51" t="s">
        <v>5248</v>
      </c>
      <c r="B892" s="51" t="s">
        <v>5249</v>
      </c>
      <c r="C892" s="51" t="s">
        <v>5250</v>
      </c>
      <c r="D892" s="51" t="s">
        <v>5251</v>
      </c>
      <c r="E892" s="51" t="s">
        <v>5252</v>
      </c>
      <c r="F892" s="51" t="s">
        <v>545</v>
      </c>
      <c r="G892" s="51">
        <v>99.1</v>
      </c>
      <c r="H892" s="51">
        <v>564</v>
      </c>
      <c r="I892" s="51" t="s">
        <v>545</v>
      </c>
      <c r="J892" s="51" t="s">
        <v>545</v>
      </c>
      <c r="K892" s="51" t="s">
        <v>545</v>
      </c>
      <c r="L892" s="68" t="s">
        <v>5253</v>
      </c>
      <c r="M892" s="31"/>
      <c r="N892" s="31"/>
      <c r="O892" s="31"/>
    </row>
    <row r="893" spans="1:15" x14ac:dyDescent="0.35">
      <c r="A893" s="51" t="s">
        <v>5254</v>
      </c>
      <c r="B893" s="51" t="s">
        <v>5172</v>
      </c>
      <c r="C893" s="51" t="s">
        <v>5173</v>
      </c>
      <c r="D893" s="51" t="s">
        <v>5174</v>
      </c>
      <c r="E893" s="51" t="s">
        <v>545</v>
      </c>
      <c r="F893" s="51" t="s">
        <v>545</v>
      </c>
      <c r="G893" s="51">
        <v>100</v>
      </c>
      <c r="H893" s="51">
        <v>104</v>
      </c>
      <c r="I893" s="51" t="s">
        <v>545</v>
      </c>
      <c r="J893" s="51" t="s">
        <v>545</v>
      </c>
      <c r="K893" s="51" t="s">
        <v>545</v>
      </c>
      <c r="L893" s="68" t="s">
        <v>2473</v>
      </c>
      <c r="M893" s="31"/>
      <c r="N893" s="31"/>
      <c r="O893" s="31"/>
    </row>
    <row r="894" spans="1:15" x14ac:dyDescent="0.35">
      <c r="A894" s="51" t="s">
        <v>5255</v>
      </c>
      <c r="B894" s="51" t="s">
        <v>2746</v>
      </c>
      <c r="C894" s="51" t="s">
        <v>2747</v>
      </c>
      <c r="D894" s="51" t="s">
        <v>2748</v>
      </c>
      <c r="E894" s="51" t="s">
        <v>2749</v>
      </c>
      <c r="F894" s="51" t="s">
        <v>545</v>
      </c>
      <c r="G894" s="51">
        <v>95.5</v>
      </c>
      <c r="H894" s="51">
        <v>573</v>
      </c>
      <c r="I894" s="51" t="s">
        <v>545</v>
      </c>
      <c r="J894" s="51" t="s">
        <v>545</v>
      </c>
      <c r="K894" s="51" t="s">
        <v>545</v>
      </c>
      <c r="L894" s="68" t="s">
        <v>5256</v>
      </c>
      <c r="M894" s="31"/>
      <c r="N894" s="31"/>
      <c r="O894" s="31"/>
    </row>
    <row r="895" spans="1:15" x14ac:dyDescent="0.35">
      <c r="A895" s="51" t="s">
        <v>5257</v>
      </c>
      <c r="B895" s="51" t="s">
        <v>545</v>
      </c>
      <c r="C895" s="51" t="s">
        <v>5258</v>
      </c>
      <c r="D895" s="51" t="s">
        <v>637</v>
      </c>
      <c r="E895" s="51" t="s">
        <v>545</v>
      </c>
      <c r="F895" s="51" t="s">
        <v>545</v>
      </c>
      <c r="G895" s="51">
        <v>69.8</v>
      </c>
      <c r="H895" s="51">
        <v>199</v>
      </c>
      <c r="I895" s="51" t="s">
        <v>545</v>
      </c>
      <c r="J895" s="51" t="s">
        <v>545</v>
      </c>
      <c r="K895" s="51" t="s">
        <v>545</v>
      </c>
      <c r="L895" s="68" t="s">
        <v>5259</v>
      </c>
      <c r="M895" s="31"/>
      <c r="N895" s="31"/>
      <c r="O895" s="31"/>
    </row>
    <row r="896" spans="1:15" x14ac:dyDescent="0.35">
      <c r="A896" s="51" t="s">
        <v>5260</v>
      </c>
      <c r="B896" s="51" t="s">
        <v>5261</v>
      </c>
      <c r="C896" s="51" t="s">
        <v>5262</v>
      </c>
      <c r="D896" s="51" t="s">
        <v>5263</v>
      </c>
      <c r="E896" s="51" t="s">
        <v>545</v>
      </c>
      <c r="F896" s="51" t="s">
        <v>545</v>
      </c>
      <c r="G896" s="51">
        <v>100</v>
      </c>
      <c r="H896" s="51">
        <v>276</v>
      </c>
      <c r="I896" s="51" t="s">
        <v>545</v>
      </c>
      <c r="J896" s="51" t="s">
        <v>545</v>
      </c>
      <c r="K896" s="51" t="s">
        <v>545</v>
      </c>
      <c r="L896" s="68" t="s">
        <v>5264</v>
      </c>
      <c r="M896" s="31"/>
      <c r="N896" s="31"/>
      <c r="O896" s="31"/>
    </row>
    <row r="897" spans="1:15" x14ac:dyDescent="0.35">
      <c r="A897" s="51" t="s">
        <v>5265</v>
      </c>
      <c r="B897" s="51" t="s">
        <v>545</v>
      </c>
      <c r="C897" s="51" t="s">
        <v>5266</v>
      </c>
      <c r="D897" s="51" t="s">
        <v>5267</v>
      </c>
      <c r="E897" s="51" t="s">
        <v>545</v>
      </c>
      <c r="F897" s="51" t="s">
        <v>545</v>
      </c>
      <c r="G897" s="51">
        <v>100</v>
      </c>
      <c r="H897" s="51">
        <v>460</v>
      </c>
      <c r="I897" s="51" t="s">
        <v>545</v>
      </c>
      <c r="J897" s="51" t="s">
        <v>545</v>
      </c>
      <c r="K897" s="51" t="s">
        <v>545</v>
      </c>
      <c r="L897" s="68" t="s">
        <v>5268</v>
      </c>
      <c r="M897" s="31"/>
      <c r="N897" s="31"/>
      <c r="O897" s="31"/>
    </row>
    <row r="898" spans="1:15" x14ac:dyDescent="0.35">
      <c r="A898" s="51" t="s">
        <v>5269</v>
      </c>
      <c r="B898" s="51" t="s">
        <v>5270</v>
      </c>
      <c r="C898" s="51" t="s">
        <v>5271</v>
      </c>
      <c r="D898" s="51" t="s">
        <v>5272</v>
      </c>
      <c r="E898" s="51" t="s">
        <v>545</v>
      </c>
      <c r="F898" s="51" t="s">
        <v>545</v>
      </c>
      <c r="G898" s="51">
        <v>100</v>
      </c>
      <c r="H898" s="51">
        <v>331</v>
      </c>
      <c r="I898" s="51" t="s">
        <v>608</v>
      </c>
      <c r="J898" s="51" t="s">
        <v>1045</v>
      </c>
      <c r="K898" s="51" t="s">
        <v>3961</v>
      </c>
      <c r="L898" s="68" t="s">
        <v>5273</v>
      </c>
      <c r="M898" s="31"/>
      <c r="N898" s="31"/>
      <c r="O898" s="31"/>
    </row>
    <row r="899" spans="1:15" x14ac:dyDescent="0.35">
      <c r="A899" s="51" t="s">
        <v>5274</v>
      </c>
      <c r="B899" s="51" t="s">
        <v>5275</v>
      </c>
      <c r="C899" s="51" t="s">
        <v>5276</v>
      </c>
      <c r="D899" s="51" t="s">
        <v>5277</v>
      </c>
      <c r="E899" s="51" t="s">
        <v>545</v>
      </c>
      <c r="F899" s="51" t="s">
        <v>545</v>
      </c>
      <c r="G899" s="51">
        <v>100</v>
      </c>
      <c r="H899" s="51">
        <v>194</v>
      </c>
      <c r="I899" s="51" t="s">
        <v>608</v>
      </c>
      <c r="J899" s="51" t="s">
        <v>1045</v>
      </c>
      <c r="K899" s="51" t="s">
        <v>3961</v>
      </c>
      <c r="L899" s="68" t="s">
        <v>5278</v>
      </c>
      <c r="M899" s="31"/>
      <c r="N899" s="31"/>
      <c r="O899" s="31"/>
    </row>
    <row r="900" spans="1:15" x14ac:dyDescent="0.35">
      <c r="A900" s="51" t="s">
        <v>5279</v>
      </c>
      <c r="B900" s="51" t="s">
        <v>545</v>
      </c>
      <c r="C900" s="51" t="s">
        <v>3382</v>
      </c>
      <c r="D900" s="51" t="s">
        <v>3383</v>
      </c>
      <c r="E900" s="51" t="s">
        <v>545</v>
      </c>
      <c r="F900" s="51" t="s">
        <v>545</v>
      </c>
      <c r="G900" s="51">
        <v>100</v>
      </c>
      <c r="H900" s="51">
        <v>235</v>
      </c>
      <c r="I900" s="51" t="s">
        <v>545</v>
      </c>
      <c r="J900" s="51" t="s">
        <v>545</v>
      </c>
      <c r="K900" s="51" t="s">
        <v>545</v>
      </c>
      <c r="L900" s="68" t="s">
        <v>5280</v>
      </c>
      <c r="M900" s="31"/>
      <c r="N900" s="31"/>
      <c r="O900" s="31"/>
    </row>
    <row r="901" spans="1:15" x14ac:dyDescent="0.35">
      <c r="A901" s="51" t="s">
        <v>5281</v>
      </c>
      <c r="B901" s="51" t="s">
        <v>545</v>
      </c>
      <c r="C901" s="51" t="s">
        <v>5282</v>
      </c>
      <c r="D901" s="51" t="s">
        <v>5283</v>
      </c>
      <c r="E901" s="51" t="s">
        <v>545</v>
      </c>
      <c r="F901" s="51" t="s">
        <v>545</v>
      </c>
      <c r="G901" s="51">
        <v>100</v>
      </c>
      <c r="H901" s="51">
        <v>529</v>
      </c>
      <c r="I901" s="51" t="s">
        <v>545</v>
      </c>
      <c r="J901" s="51" t="s">
        <v>545</v>
      </c>
      <c r="K901" s="51" t="s">
        <v>545</v>
      </c>
      <c r="L901" s="68" t="s">
        <v>1673</v>
      </c>
      <c r="M901" s="31"/>
      <c r="N901" s="31"/>
      <c r="O901" s="31"/>
    </row>
    <row r="902" spans="1:15" x14ac:dyDescent="0.35">
      <c r="A902" s="51" t="s">
        <v>5284</v>
      </c>
      <c r="B902" s="51" t="s">
        <v>5285</v>
      </c>
      <c r="C902" s="51" t="s">
        <v>5286</v>
      </c>
      <c r="D902" s="51" t="s">
        <v>5287</v>
      </c>
      <c r="E902" s="51" t="s">
        <v>545</v>
      </c>
      <c r="F902" s="51" t="s">
        <v>545</v>
      </c>
      <c r="G902" s="51">
        <v>99.9</v>
      </c>
      <c r="H902" s="51">
        <v>680</v>
      </c>
      <c r="I902" s="51" t="s">
        <v>545</v>
      </c>
      <c r="J902" s="51" t="s">
        <v>545</v>
      </c>
      <c r="K902" s="51" t="s">
        <v>545</v>
      </c>
      <c r="L902" s="68" t="s">
        <v>2473</v>
      </c>
      <c r="M902" s="31"/>
      <c r="N902" s="31"/>
      <c r="O902" s="31"/>
    </row>
    <row r="903" spans="1:15" x14ac:dyDescent="0.35">
      <c r="A903" s="51" t="s">
        <v>5288</v>
      </c>
      <c r="B903" s="51" t="s">
        <v>5289</v>
      </c>
      <c r="C903" s="51" t="s">
        <v>5290</v>
      </c>
      <c r="D903" s="51" t="s">
        <v>5291</v>
      </c>
      <c r="E903" s="51" t="s">
        <v>5292</v>
      </c>
      <c r="F903" s="51" t="s">
        <v>545</v>
      </c>
      <c r="G903" s="51">
        <v>100</v>
      </c>
      <c r="H903" s="51">
        <v>605</v>
      </c>
      <c r="I903" s="51" t="s">
        <v>1276</v>
      </c>
      <c r="J903" s="51" t="s">
        <v>5293</v>
      </c>
      <c r="K903" s="51" t="s">
        <v>5294</v>
      </c>
      <c r="L903" s="68" t="s">
        <v>5295</v>
      </c>
      <c r="M903" s="31"/>
      <c r="N903" s="31"/>
      <c r="O903" s="31"/>
    </row>
    <row r="904" spans="1:15" x14ac:dyDescent="0.35">
      <c r="A904" s="51" t="s">
        <v>5296</v>
      </c>
      <c r="B904" s="51" t="s">
        <v>545</v>
      </c>
      <c r="C904" s="51" t="s">
        <v>5297</v>
      </c>
      <c r="D904" s="51" t="s">
        <v>5298</v>
      </c>
      <c r="E904" s="51" t="s">
        <v>545</v>
      </c>
      <c r="F904" s="51" t="s">
        <v>5299</v>
      </c>
      <c r="G904" s="51">
        <v>99.6</v>
      </c>
      <c r="H904" s="51">
        <v>231</v>
      </c>
      <c r="I904" s="51" t="s">
        <v>1790</v>
      </c>
      <c r="J904" s="51" t="s">
        <v>1791</v>
      </c>
      <c r="K904" s="51" t="s">
        <v>1792</v>
      </c>
      <c r="L904" s="68" t="s">
        <v>5300</v>
      </c>
      <c r="M904" s="31"/>
      <c r="N904" s="31"/>
      <c r="O904" s="31"/>
    </row>
    <row r="905" spans="1:15" x14ac:dyDescent="0.35">
      <c r="A905" s="51" t="s">
        <v>5301</v>
      </c>
      <c r="B905" s="51" t="s">
        <v>545</v>
      </c>
      <c r="C905" s="51" t="s">
        <v>5302</v>
      </c>
      <c r="D905" s="51" t="s">
        <v>5303</v>
      </c>
      <c r="E905" s="51" t="s">
        <v>545</v>
      </c>
      <c r="F905" s="51" t="s">
        <v>5299</v>
      </c>
      <c r="G905" s="51">
        <v>100</v>
      </c>
      <c r="H905" s="51">
        <v>248</v>
      </c>
      <c r="I905" s="51" t="s">
        <v>1790</v>
      </c>
      <c r="J905" s="51" t="s">
        <v>1791</v>
      </c>
      <c r="K905" s="51" t="s">
        <v>1792</v>
      </c>
      <c r="L905" s="68" t="s">
        <v>5304</v>
      </c>
      <c r="M905" s="31"/>
      <c r="N905" s="31"/>
      <c r="O905" s="31"/>
    </row>
    <row r="906" spans="1:15" x14ac:dyDescent="0.35">
      <c r="A906" s="51" t="s">
        <v>5305</v>
      </c>
      <c r="B906" s="51" t="s">
        <v>5306</v>
      </c>
      <c r="C906" s="51" t="s">
        <v>5307</v>
      </c>
      <c r="D906" s="51" t="s">
        <v>5308</v>
      </c>
      <c r="E906" s="51" t="s">
        <v>545</v>
      </c>
      <c r="F906" s="51" t="s">
        <v>5299</v>
      </c>
      <c r="G906" s="51">
        <v>100</v>
      </c>
      <c r="H906" s="51">
        <v>272</v>
      </c>
      <c r="I906" s="51" t="s">
        <v>1790</v>
      </c>
      <c r="J906" s="51" t="s">
        <v>1791</v>
      </c>
      <c r="K906" s="51" t="s">
        <v>1792</v>
      </c>
      <c r="L906" s="68" t="s">
        <v>5309</v>
      </c>
      <c r="M906" s="31"/>
      <c r="N906" s="31"/>
      <c r="O906" s="31"/>
    </row>
    <row r="907" spans="1:15" x14ac:dyDescent="0.35">
      <c r="A907" s="51" t="s">
        <v>5310</v>
      </c>
      <c r="B907" s="51" t="s">
        <v>5311</v>
      </c>
      <c r="C907" s="51" t="s">
        <v>5312</v>
      </c>
      <c r="D907" s="51" t="s">
        <v>5313</v>
      </c>
      <c r="E907" s="51" t="s">
        <v>545</v>
      </c>
      <c r="F907" s="51" t="s">
        <v>5314</v>
      </c>
      <c r="G907" s="51">
        <v>100</v>
      </c>
      <c r="H907" s="51">
        <v>596</v>
      </c>
      <c r="I907" s="51" t="s">
        <v>727</v>
      </c>
      <c r="J907" s="51" t="s">
        <v>1464</v>
      </c>
      <c r="K907" s="51" t="s">
        <v>2242</v>
      </c>
      <c r="L907" s="68" t="s">
        <v>5315</v>
      </c>
      <c r="M907" s="31"/>
      <c r="N907" s="31"/>
      <c r="O907" s="31"/>
    </row>
    <row r="908" spans="1:15" x14ac:dyDescent="0.35">
      <c r="A908" s="51" t="s">
        <v>5316</v>
      </c>
      <c r="B908" s="51" t="s">
        <v>5311</v>
      </c>
      <c r="C908" s="51" t="s">
        <v>5317</v>
      </c>
      <c r="D908" s="51" t="s">
        <v>5318</v>
      </c>
      <c r="E908" s="51" t="s">
        <v>5319</v>
      </c>
      <c r="F908" s="51" t="s">
        <v>5314</v>
      </c>
      <c r="G908" s="51">
        <v>100</v>
      </c>
      <c r="H908" s="51">
        <v>147</v>
      </c>
      <c r="I908" s="51" t="s">
        <v>727</v>
      </c>
      <c r="J908" s="51" t="s">
        <v>1464</v>
      </c>
      <c r="K908" s="51" t="s">
        <v>2242</v>
      </c>
      <c r="L908" s="68" t="s">
        <v>5320</v>
      </c>
      <c r="M908" s="31"/>
      <c r="N908" s="31"/>
      <c r="O908" s="31"/>
    </row>
    <row r="909" spans="1:15" x14ac:dyDescent="0.35">
      <c r="A909" s="51" t="s">
        <v>5321</v>
      </c>
      <c r="B909" s="51" t="s">
        <v>5322</v>
      </c>
      <c r="C909" s="51" t="s">
        <v>5323</v>
      </c>
      <c r="D909" s="51" t="s">
        <v>5324</v>
      </c>
      <c r="E909" s="51" t="s">
        <v>5325</v>
      </c>
      <c r="F909" s="51" t="s">
        <v>545</v>
      </c>
      <c r="G909" s="51">
        <v>99.2</v>
      </c>
      <c r="H909" s="51">
        <v>382</v>
      </c>
      <c r="I909" s="51" t="s">
        <v>608</v>
      </c>
      <c r="J909" s="51" t="s">
        <v>2249</v>
      </c>
      <c r="K909" s="51" t="s">
        <v>2944</v>
      </c>
      <c r="L909" s="68" t="s">
        <v>5326</v>
      </c>
      <c r="M909" s="31"/>
      <c r="N909" s="31"/>
      <c r="O909" s="31"/>
    </row>
    <row r="910" spans="1:15" x14ac:dyDescent="0.35">
      <c r="A910" s="51" t="s">
        <v>5327</v>
      </c>
      <c r="B910" s="51" t="s">
        <v>545</v>
      </c>
      <c r="C910" s="51" t="s">
        <v>1468</v>
      </c>
      <c r="D910" s="51" t="s">
        <v>1469</v>
      </c>
      <c r="E910" s="51" t="s">
        <v>545</v>
      </c>
      <c r="F910" s="51" t="s">
        <v>1470</v>
      </c>
      <c r="G910" s="51">
        <v>100</v>
      </c>
      <c r="H910" s="51">
        <v>292</v>
      </c>
      <c r="I910" s="51" t="s">
        <v>545</v>
      </c>
      <c r="J910" s="51" t="s">
        <v>545</v>
      </c>
      <c r="K910" s="51" t="s">
        <v>545</v>
      </c>
      <c r="L910" s="68" t="s">
        <v>2477</v>
      </c>
      <c r="M910" s="31"/>
      <c r="N910" s="31"/>
      <c r="O910" s="31"/>
    </row>
    <row r="911" spans="1:15" x14ac:dyDescent="0.35">
      <c r="A911" s="51" t="s">
        <v>5328</v>
      </c>
      <c r="B911" s="51" t="s">
        <v>5329</v>
      </c>
      <c r="C911" s="51" t="s">
        <v>5330</v>
      </c>
      <c r="D911" s="51" t="s">
        <v>5331</v>
      </c>
      <c r="E911" s="51" t="s">
        <v>5332</v>
      </c>
      <c r="F911" s="51" t="s">
        <v>5333</v>
      </c>
      <c r="G911" s="51">
        <v>100</v>
      </c>
      <c r="H911" s="51">
        <v>321</v>
      </c>
      <c r="I911" s="51" t="s">
        <v>556</v>
      </c>
      <c r="J911" s="51" t="s">
        <v>3040</v>
      </c>
      <c r="K911" s="51" t="s">
        <v>5334</v>
      </c>
      <c r="L911" s="68" t="s">
        <v>5335</v>
      </c>
      <c r="M911" s="31"/>
      <c r="N911" s="31"/>
      <c r="O911" s="31"/>
    </row>
    <row r="912" spans="1:15" x14ac:dyDescent="0.35">
      <c r="A912" s="51" t="s">
        <v>5336</v>
      </c>
      <c r="B912" s="51" t="s">
        <v>5337</v>
      </c>
      <c r="C912" s="51" t="s">
        <v>5338</v>
      </c>
      <c r="D912" s="51" t="s">
        <v>5339</v>
      </c>
      <c r="E912" s="51" t="s">
        <v>5340</v>
      </c>
      <c r="F912" s="51" t="s">
        <v>2714</v>
      </c>
      <c r="G912" s="51">
        <v>99.1</v>
      </c>
      <c r="H912" s="51">
        <v>224</v>
      </c>
      <c r="I912" s="51" t="s">
        <v>585</v>
      </c>
      <c r="J912" s="51" t="s">
        <v>5341</v>
      </c>
      <c r="K912" s="51" t="s">
        <v>5342</v>
      </c>
      <c r="L912" s="68" t="s">
        <v>5343</v>
      </c>
      <c r="M912" s="31"/>
      <c r="N912" s="31"/>
      <c r="O912" s="31"/>
    </row>
    <row r="913" spans="1:15" x14ac:dyDescent="0.35">
      <c r="A913" s="51" t="s">
        <v>5344</v>
      </c>
      <c r="B913" s="51" t="s">
        <v>5345</v>
      </c>
      <c r="C913" s="51" t="s">
        <v>5346</v>
      </c>
      <c r="D913" s="51" t="s">
        <v>5347</v>
      </c>
      <c r="E913" s="51" t="s">
        <v>5348</v>
      </c>
      <c r="F913" s="51" t="s">
        <v>2714</v>
      </c>
      <c r="G913" s="51">
        <v>99.8</v>
      </c>
      <c r="H913" s="51">
        <v>415</v>
      </c>
      <c r="I913" s="51" t="s">
        <v>585</v>
      </c>
      <c r="J913" s="51" t="s">
        <v>5341</v>
      </c>
      <c r="K913" s="51" t="s">
        <v>5342</v>
      </c>
      <c r="L913" s="68" t="s">
        <v>5349</v>
      </c>
      <c r="M913" s="31"/>
      <c r="N913" s="31"/>
      <c r="O913" s="31"/>
    </row>
    <row r="914" spans="1:15" x14ac:dyDescent="0.35">
      <c r="A914" s="51" t="s">
        <v>5350</v>
      </c>
      <c r="B914" s="51" t="s">
        <v>3701</v>
      </c>
      <c r="C914" s="51" t="s">
        <v>3702</v>
      </c>
      <c r="D914" s="51" t="s">
        <v>3703</v>
      </c>
      <c r="E914" s="51" t="s">
        <v>3704</v>
      </c>
      <c r="F914" s="51" t="s">
        <v>3705</v>
      </c>
      <c r="G914" s="51">
        <v>99.7</v>
      </c>
      <c r="H914" s="51">
        <v>320</v>
      </c>
      <c r="I914" s="51" t="s">
        <v>565</v>
      </c>
      <c r="J914" s="51" t="s">
        <v>3706</v>
      </c>
      <c r="K914" s="51" t="s">
        <v>3707</v>
      </c>
      <c r="L914" s="68" t="s">
        <v>5351</v>
      </c>
      <c r="M914" s="31"/>
      <c r="N914" s="31"/>
      <c r="O914" s="31"/>
    </row>
    <row r="915" spans="1:15" x14ac:dyDescent="0.35">
      <c r="A915" s="51" t="s">
        <v>5352</v>
      </c>
      <c r="B915" s="51" t="s">
        <v>5353</v>
      </c>
      <c r="C915" s="51" t="s">
        <v>5354</v>
      </c>
      <c r="D915" s="51" t="s">
        <v>5355</v>
      </c>
      <c r="E915" s="51" t="s">
        <v>1030</v>
      </c>
      <c r="F915" s="51" t="s">
        <v>545</v>
      </c>
      <c r="G915" s="51">
        <v>100</v>
      </c>
      <c r="H915" s="51">
        <v>1193</v>
      </c>
      <c r="I915" s="51" t="s">
        <v>545</v>
      </c>
      <c r="J915" s="51" t="s">
        <v>545</v>
      </c>
      <c r="K915" s="51" t="s">
        <v>545</v>
      </c>
      <c r="L915" s="68" t="s">
        <v>5356</v>
      </c>
      <c r="M915" s="31"/>
      <c r="N915" s="31"/>
      <c r="O915" s="31"/>
    </row>
    <row r="916" spans="1:15" x14ac:dyDescent="0.35">
      <c r="A916" s="51" t="s">
        <v>5357</v>
      </c>
      <c r="B916" s="51" t="s">
        <v>5358</v>
      </c>
      <c r="C916" s="51" t="s">
        <v>5359</v>
      </c>
      <c r="D916" s="51" t="s">
        <v>5360</v>
      </c>
      <c r="E916" s="51" t="s">
        <v>1030</v>
      </c>
      <c r="F916" s="51" t="s">
        <v>545</v>
      </c>
      <c r="G916" s="51">
        <v>100</v>
      </c>
      <c r="H916" s="51">
        <v>1248</v>
      </c>
      <c r="I916" s="51" t="s">
        <v>545</v>
      </c>
      <c r="J916" s="51" t="s">
        <v>545</v>
      </c>
      <c r="K916" s="51" t="s">
        <v>545</v>
      </c>
      <c r="L916" s="68" t="s">
        <v>5361</v>
      </c>
      <c r="M916" s="31"/>
      <c r="N916" s="31"/>
      <c r="O916" s="31"/>
    </row>
    <row r="917" spans="1:15" x14ac:dyDescent="0.35">
      <c r="A917" s="51" t="s">
        <v>5362</v>
      </c>
      <c r="B917" s="51" t="s">
        <v>5363</v>
      </c>
      <c r="C917" s="51" t="s">
        <v>5364</v>
      </c>
      <c r="D917" s="51" t="s">
        <v>5365</v>
      </c>
      <c r="E917" s="51" t="s">
        <v>5366</v>
      </c>
      <c r="F917" s="51" t="s">
        <v>545</v>
      </c>
      <c r="G917" s="51">
        <v>98.5</v>
      </c>
      <c r="H917" s="51">
        <v>206</v>
      </c>
      <c r="I917" s="51" t="s">
        <v>545</v>
      </c>
      <c r="J917" s="51" t="s">
        <v>545</v>
      </c>
      <c r="K917" s="51" t="s">
        <v>545</v>
      </c>
      <c r="L917" s="68" t="s">
        <v>5367</v>
      </c>
      <c r="M917" s="31"/>
      <c r="N917" s="31"/>
      <c r="O917" s="31"/>
    </row>
    <row r="918" spans="1:15" ht="25.75" x14ac:dyDescent="0.35">
      <c r="A918" s="51" t="s">
        <v>5368</v>
      </c>
      <c r="B918" s="51" t="s">
        <v>5369</v>
      </c>
      <c r="C918" s="51" t="s">
        <v>5370</v>
      </c>
      <c r="D918" s="51" t="s">
        <v>5371</v>
      </c>
      <c r="E918" s="51" t="s">
        <v>545</v>
      </c>
      <c r="F918" s="51" t="s">
        <v>545</v>
      </c>
      <c r="G918" s="51">
        <v>100</v>
      </c>
      <c r="H918" s="51">
        <v>189</v>
      </c>
      <c r="I918" s="51" t="s">
        <v>545</v>
      </c>
      <c r="J918" s="51" t="s">
        <v>545</v>
      </c>
      <c r="K918" s="51" t="s">
        <v>545</v>
      </c>
      <c r="L918" s="68" t="s">
        <v>5372</v>
      </c>
      <c r="M918" s="31"/>
      <c r="N918" s="31"/>
      <c r="O918" s="31"/>
    </row>
    <row r="919" spans="1:15" x14ac:dyDescent="0.35">
      <c r="A919" s="51" t="s">
        <v>5373</v>
      </c>
      <c r="B919" s="51" t="s">
        <v>545</v>
      </c>
      <c r="C919" s="51" t="s">
        <v>5374</v>
      </c>
      <c r="D919" s="51" t="s">
        <v>637</v>
      </c>
      <c r="E919" s="51" t="s">
        <v>545</v>
      </c>
      <c r="F919" s="51" t="s">
        <v>545</v>
      </c>
      <c r="G919" s="51">
        <v>100</v>
      </c>
      <c r="H919" s="51">
        <v>178</v>
      </c>
      <c r="I919" s="51" t="s">
        <v>545</v>
      </c>
      <c r="J919" s="51" t="s">
        <v>545</v>
      </c>
      <c r="K919" s="51" t="s">
        <v>545</v>
      </c>
      <c r="L919" s="68" t="s">
        <v>5375</v>
      </c>
      <c r="M919" s="31"/>
      <c r="N919" s="31"/>
      <c r="O919" s="31"/>
    </row>
    <row r="920" spans="1:15" x14ac:dyDescent="0.35">
      <c r="A920" s="51" t="s">
        <v>5376</v>
      </c>
      <c r="B920" s="51" t="s">
        <v>5377</v>
      </c>
      <c r="C920" s="51" t="s">
        <v>5378</v>
      </c>
      <c r="D920" s="51" t="s">
        <v>5379</v>
      </c>
      <c r="E920" s="51" t="s">
        <v>545</v>
      </c>
      <c r="F920" s="51" t="s">
        <v>4596</v>
      </c>
      <c r="G920" s="51">
        <v>100</v>
      </c>
      <c r="H920" s="51">
        <v>200</v>
      </c>
      <c r="I920" s="51" t="s">
        <v>545</v>
      </c>
      <c r="J920" s="51" t="s">
        <v>545</v>
      </c>
      <c r="K920" s="51" t="s">
        <v>545</v>
      </c>
      <c r="L920" s="68" t="s">
        <v>550</v>
      </c>
      <c r="M920" s="31"/>
      <c r="N920" s="31"/>
      <c r="O920" s="31"/>
    </row>
    <row r="921" spans="1:15" x14ac:dyDescent="0.35">
      <c r="A921" s="51" t="s">
        <v>5380</v>
      </c>
      <c r="B921" s="51" t="s">
        <v>4593</v>
      </c>
      <c r="C921" s="51" t="s">
        <v>4594</v>
      </c>
      <c r="D921" s="51" t="s">
        <v>4595</v>
      </c>
      <c r="E921" s="51" t="s">
        <v>545</v>
      </c>
      <c r="F921" s="51" t="s">
        <v>4596</v>
      </c>
      <c r="G921" s="51">
        <v>100</v>
      </c>
      <c r="H921" s="51">
        <v>264</v>
      </c>
      <c r="I921" s="51" t="s">
        <v>1790</v>
      </c>
      <c r="J921" s="51" t="s">
        <v>1791</v>
      </c>
      <c r="K921" s="51" t="s">
        <v>1792</v>
      </c>
      <c r="L921" s="68" t="s">
        <v>1474</v>
      </c>
      <c r="M921" s="31"/>
      <c r="N921" s="31"/>
      <c r="O921" s="31"/>
    </row>
    <row r="922" spans="1:15" x14ac:dyDescent="0.35">
      <c r="A922" s="51" t="s">
        <v>5381</v>
      </c>
      <c r="B922" s="51" t="s">
        <v>4603</v>
      </c>
      <c r="C922" s="51" t="s">
        <v>4604</v>
      </c>
      <c r="D922" s="51" t="s">
        <v>4601</v>
      </c>
      <c r="E922" s="51" t="s">
        <v>545</v>
      </c>
      <c r="F922" s="51" t="s">
        <v>4596</v>
      </c>
      <c r="G922" s="51">
        <v>98.9</v>
      </c>
      <c r="H922" s="51">
        <v>280</v>
      </c>
      <c r="I922" s="51" t="s">
        <v>1790</v>
      </c>
      <c r="J922" s="51" t="s">
        <v>1791</v>
      </c>
      <c r="K922" s="51" t="s">
        <v>1792</v>
      </c>
      <c r="L922" s="68" t="s">
        <v>4597</v>
      </c>
      <c r="M922" s="31"/>
      <c r="N922" s="31"/>
      <c r="O922" s="31"/>
    </row>
    <row r="923" spans="1:15" ht="25.75" x14ac:dyDescent="0.35">
      <c r="A923" s="51" t="s">
        <v>5382</v>
      </c>
      <c r="B923" s="51" t="s">
        <v>4599</v>
      </c>
      <c r="C923" s="51" t="s">
        <v>4600</v>
      </c>
      <c r="D923" s="51" t="s">
        <v>4601</v>
      </c>
      <c r="E923" s="51" t="s">
        <v>545</v>
      </c>
      <c r="F923" s="51" t="s">
        <v>4596</v>
      </c>
      <c r="G923" s="51">
        <v>100</v>
      </c>
      <c r="H923" s="51">
        <v>271</v>
      </c>
      <c r="I923" s="51" t="s">
        <v>1790</v>
      </c>
      <c r="J923" s="51" t="s">
        <v>1791</v>
      </c>
      <c r="K923" s="51" t="s">
        <v>1792</v>
      </c>
      <c r="L923" s="68" t="s">
        <v>5383</v>
      </c>
      <c r="M923" s="31"/>
      <c r="N923" s="31"/>
      <c r="O923" s="31"/>
    </row>
    <row r="924" spans="1:15" x14ac:dyDescent="0.35">
      <c r="A924" s="51" t="s">
        <v>5384</v>
      </c>
      <c r="B924" s="51" t="s">
        <v>5385</v>
      </c>
      <c r="C924" s="51" t="s">
        <v>5386</v>
      </c>
      <c r="D924" s="51" t="s">
        <v>5387</v>
      </c>
      <c r="E924" s="51" t="s">
        <v>545</v>
      </c>
      <c r="F924" s="51" t="s">
        <v>5388</v>
      </c>
      <c r="G924" s="51">
        <v>100</v>
      </c>
      <c r="H924" s="51">
        <v>323</v>
      </c>
      <c r="I924" s="51" t="s">
        <v>1790</v>
      </c>
      <c r="J924" s="51" t="s">
        <v>1791</v>
      </c>
      <c r="K924" s="51" t="s">
        <v>1792</v>
      </c>
      <c r="L924" s="68" t="s">
        <v>1413</v>
      </c>
      <c r="M924" s="31"/>
      <c r="N924" s="31"/>
      <c r="O924" s="31"/>
    </row>
    <row r="925" spans="1:15" x14ac:dyDescent="0.35">
      <c r="A925" s="51" t="s">
        <v>5389</v>
      </c>
      <c r="B925" s="51" t="s">
        <v>5390</v>
      </c>
      <c r="C925" s="51" t="s">
        <v>5391</v>
      </c>
      <c r="D925" s="51" t="s">
        <v>5392</v>
      </c>
      <c r="E925" s="51" t="s">
        <v>5393</v>
      </c>
      <c r="F925" s="51" t="s">
        <v>545</v>
      </c>
      <c r="G925" s="51">
        <v>99.1</v>
      </c>
      <c r="H925" s="51">
        <v>443</v>
      </c>
      <c r="I925" s="51" t="s">
        <v>5394</v>
      </c>
      <c r="J925" s="51" t="s">
        <v>5395</v>
      </c>
      <c r="K925" s="51" t="s">
        <v>5396</v>
      </c>
      <c r="L925" s="68" t="s">
        <v>5397</v>
      </c>
      <c r="M925" s="31"/>
      <c r="N925" s="31"/>
      <c r="O925" s="31"/>
    </row>
    <row r="926" spans="1:15" x14ac:dyDescent="0.35">
      <c r="A926" s="51" t="s">
        <v>5398</v>
      </c>
      <c r="B926" s="51" t="s">
        <v>5399</v>
      </c>
      <c r="C926" s="51" t="s">
        <v>5400</v>
      </c>
      <c r="D926" s="51" t="s">
        <v>5401</v>
      </c>
      <c r="E926" s="51" t="s">
        <v>545</v>
      </c>
      <c r="F926" s="51" t="s">
        <v>545</v>
      </c>
      <c r="G926" s="51">
        <v>92.6</v>
      </c>
      <c r="H926" s="51">
        <v>94</v>
      </c>
      <c r="I926" s="51" t="s">
        <v>545</v>
      </c>
      <c r="J926" s="51" t="s">
        <v>545</v>
      </c>
      <c r="K926" s="51" t="s">
        <v>545</v>
      </c>
      <c r="L926" s="68" t="s">
        <v>638</v>
      </c>
      <c r="M926" s="31"/>
      <c r="N926" s="31"/>
      <c r="O926" s="31"/>
    </row>
    <row r="927" spans="1:15" x14ac:dyDescent="0.35">
      <c r="A927" s="51" t="s">
        <v>5402</v>
      </c>
      <c r="B927" s="51" t="s">
        <v>5403</v>
      </c>
      <c r="C927" s="51" t="s">
        <v>5404</v>
      </c>
      <c r="D927" s="51" t="s">
        <v>5405</v>
      </c>
      <c r="E927" s="51" t="s">
        <v>545</v>
      </c>
      <c r="F927" s="51" t="s">
        <v>5406</v>
      </c>
      <c r="G927" s="51">
        <v>62.1</v>
      </c>
      <c r="H927" s="51">
        <v>227</v>
      </c>
      <c r="I927" s="51" t="s">
        <v>1790</v>
      </c>
      <c r="J927" s="51" t="s">
        <v>2411</v>
      </c>
      <c r="K927" s="51" t="s">
        <v>2412</v>
      </c>
      <c r="L927" s="68" t="s">
        <v>2418</v>
      </c>
      <c r="M927" s="31"/>
      <c r="N927" s="31"/>
      <c r="O927" s="31"/>
    </row>
    <row r="928" spans="1:15" x14ac:dyDescent="0.35">
      <c r="A928" s="51" t="s">
        <v>5407</v>
      </c>
      <c r="B928" s="51" t="s">
        <v>5408</v>
      </c>
      <c r="C928" s="51" t="s">
        <v>5409</v>
      </c>
      <c r="D928" s="51" t="s">
        <v>5410</v>
      </c>
      <c r="E928" s="51" t="s">
        <v>2409</v>
      </c>
      <c r="F928" s="51" t="s">
        <v>5406</v>
      </c>
      <c r="G928" s="51">
        <v>56.8</v>
      </c>
      <c r="H928" s="51">
        <v>317</v>
      </c>
      <c r="I928" s="51" t="s">
        <v>1790</v>
      </c>
      <c r="J928" s="51" t="s">
        <v>2411</v>
      </c>
      <c r="K928" s="51" t="s">
        <v>2412</v>
      </c>
      <c r="L928" s="68" t="s">
        <v>2413</v>
      </c>
      <c r="M928" s="31"/>
      <c r="N928" s="31"/>
      <c r="O928" s="31"/>
    </row>
    <row r="929" spans="1:15" x14ac:dyDescent="0.35">
      <c r="A929" s="51" t="s">
        <v>5411</v>
      </c>
      <c r="B929" s="51" t="s">
        <v>1378</v>
      </c>
      <c r="C929" s="51" t="s">
        <v>1379</v>
      </c>
      <c r="D929" s="51" t="s">
        <v>1380</v>
      </c>
      <c r="E929" s="51" t="s">
        <v>1381</v>
      </c>
      <c r="F929" s="51" t="s">
        <v>545</v>
      </c>
      <c r="G929" s="51">
        <v>74.099999999999994</v>
      </c>
      <c r="H929" s="51">
        <v>54</v>
      </c>
      <c r="I929" s="51" t="s">
        <v>545</v>
      </c>
      <c r="J929" s="51" t="s">
        <v>545</v>
      </c>
      <c r="K929" s="51" t="s">
        <v>545</v>
      </c>
      <c r="L929" s="68" t="s">
        <v>5412</v>
      </c>
      <c r="M929" s="31"/>
      <c r="N929" s="31"/>
      <c r="O929" s="31"/>
    </row>
    <row r="930" spans="1:15" x14ac:dyDescent="0.35">
      <c r="A930" s="51" t="s">
        <v>5413</v>
      </c>
      <c r="B930" s="51" t="s">
        <v>2693</v>
      </c>
      <c r="C930" s="51" t="s">
        <v>2694</v>
      </c>
      <c r="D930" s="51" t="s">
        <v>2695</v>
      </c>
      <c r="E930" s="51" t="s">
        <v>2696</v>
      </c>
      <c r="F930" s="51" t="s">
        <v>545</v>
      </c>
      <c r="G930" s="51">
        <v>99.2</v>
      </c>
      <c r="H930" s="51">
        <v>479</v>
      </c>
      <c r="I930" s="51" t="s">
        <v>608</v>
      </c>
      <c r="J930" s="51" t="s">
        <v>656</v>
      </c>
      <c r="K930" s="51" t="s">
        <v>2690</v>
      </c>
      <c r="L930" s="68" t="s">
        <v>2697</v>
      </c>
      <c r="M930" s="31"/>
      <c r="N930" s="31"/>
      <c r="O930" s="31"/>
    </row>
    <row r="931" spans="1:15" x14ac:dyDescent="0.35">
      <c r="A931" s="51" t="s">
        <v>5414</v>
      </c>
      <c r="B931" s="51" t="s">
        <v>5415</v>
      </c>
      <c r="C931" s="51" t="s">
        <v>5416</v>
      </c>
      <c r="D931" s="51" t="s">
        <v>5417</v>
      </c>
      <c r="E931" s="51" t="s">
        <v>545</v>
      </c>
      <c r="F931" s="51" t="s">
        <v>545</v>
      </c>
      <c r="G931" s="51">
        <v>96.3</v>
      </c>
      <c r="H931" s="51">
        <v>268</v>
      </c>
      <c r="I931" s="51" t="s">
        <v>545</v>
      </c>
      <c r="J931" s="51" t="s">
        <v>545</v>
      </c>
      <c r="K931" s="51" t="s">
        <v>545</v>
      </c>
      <c r="L931" s="68" t="s">
        <v>5418</v>
      </c>
      <c r="M931" s="31"/>
      <c r="N931" s="31"/>
      <c r="O931" s="31"/>
    </row>
    <row r="932" spans="1:15" x14ac:dyDescent="0.35">
      <c r="A932" s="51" t="s">
        <v>5419</v>
      </c>
      <c r="B932" s="51" t="s">
        <v>5399</v>
      </c>
      <c r="C932" s="51" t="s">
        <v>5400</v>
      </c>
      <c r="D932" s="51" t="s">
        <v>5401</v>
      </c>
      <c r="E932" s="51" t="s">
        <v>545</v>
      </c>
      <c r="F932" s="51" t="s">
        <v>545</v>
      </c>
      <c r="G932" s="51">
        <v>96.8</v>
      </c>
      <c r="H932" s="51">
        <v>93</v>
      </c>
      <c r="I932" s="51" t="s">
        <v>545</v>
      </c>
      <c r="J932" s="51" t="s">
        <v>545</v>
      </c>
      <c r="K932" s="51" t="s">
        <v>545</v>
      </c>
      <c r="L932" s="68" t="s">
        <v>5420</v>
      </c>
      <c r="M932" s="31"/>
      <c r="N932" s="31"/>
      <c r="O932" s="31"/>
    </row>
    <row r="933" spans="1:15" x14ac:dyDescent="0.35">
      <c r="A933" s="51" t="s">
        <v>5421</v>
      </c>
      <c r="B933" s="51" t="s">
        <v>5422</v>
      </c>
      <c r="C933" s="51" t="s">
        <v>5423</v>
      </c>
      <c r="D933" s="51" t="s">
        <v>2404</v>
      </c>
      <c r="E933" s="51" t="s">
        <v>545</v>
      </c>
      <c r="F933" s="51" t="s">
        <v>545</v>
      </c>
      <c r="G933" s="51">
        <v>84.4</v>
      </c>
      <c r="H933" s="51">
        <v>922</v>
      </c>
      <c r="I933" s="51" t="s">
        <v>545</v>
      </c>
      <c r="J933" s="51" t="s">
        <v>545</v>
      </c>
      <c r="K933" s="51" t="s">
        <v>545</v>
      </c>
      <c r="L933" s="68" t="s">
        <v>550</v>
      </c>
      <c r="M933" s="31"/>
      <c r="N933" s="31"/>
      <c r="O933" s="31"/>
    </row>
    <row r="934" spans="1:15" x14ac:dyDescent="0.35">
      <c r="A934" s="51" t="s">
        <v>5424</v>
      </c>
      <c r="B934" s="51" t="s">
        <v>5425</v>
      </c>
      <c r="C934" s="51" t="s">
        <v>5426</v>
      </c>
      <c r="D934" s="51" t="s">
        <v>5427</v>
      </c>
      <c r="E934" s="51" t="s">
        <v>5428</v>
      </c>
      <c r="F934" s="51" t="s">
        <v>545</v>
      </c>
      <c r="G934" s="51">
        <v>100</v>
      </c>
      <c r="H934" s="51">
        <v>275</v>
      </c>
      <c r="I934" s="51" t="s">
        <v>594</v>
      </c>
      <c r="J934" s="51" t="s">
        <v>595</v>
      </c>
      <c r="K934" s="51" t="s">
        <v>1375</v>
      </c>
      <c r="L934" s="68" t="s">
        <v>5429</v>
      </c>
      <c r="M934" s="31"/>
      <c r="N934" s="31"/>
      <c r="O934" s="31"/>
    </row>
    <row r="935" spans="1:15" x14ac:dyDescent="0.35">
      <c r="A935" s="51" t="s">
        <v>5430</v>
      </c>
      <c r="B935" s="51" t="s">
        <v>5431</v>
      </c>
      <c r="C935" s="51" t="s">
        <v>5432</v>
      </c>
      <c r="D935" s="51" t="s">
        <v>5433</v>
      </c>
      <c r="E935" s="51" t="s">
        <v>5434</v>
      </c>
      <c r="F935" s="51" t="s">
        <v>545</v>
      </c>
      <c r="G935" s="51">
        <v>99</v>
      </c>
      <c r="H935" s="51">
        <v>208</v>
      </c>
      <c r="I935" s="51" t="s">
        <v>608</v>
      </c>
      <c r="J935" s="51" t="s">
        <v>1885</v>
      </c>
      <c r="K935" s="51" t="s">
        <v>1886</v>
      </c>
      <c r="L935" s="68" t="s">
        <v>5435</v>
      </c>
      <c r="M935" s="31"/>
      <c r="N935" s="31"/>
      <c r="O935" s="31"/>
    </row>
    <row r="936" spans="1:15" x14ac:dyDescent="0.35">
      <c r="A936" s="51" t="s">
        <v>5436</v>
      </c>
      <c r="B936" s="51" t="s">
        <v>1560</v>
      </c>
      <c r="C936" s="51" t="s">
        <v>1561</v>
      </c>
      <c r="D936" s="51" t="s">
        <v>1562</v>
      </c>
      <c r="E936" s="51" t="s">
        <v>1563</v>
      </c>
      <c r="F936" s="51" t="s">
        <v>545</v>
      </c>
      <c r="G936" s="51">
        <v>100</v>
      </c>
      <c r="H936" s="51">
        <v>296</v>
      </c>
      <c r="I936" s="51" t="s">
        <v>545</v>
      </c>
      <c r="J936" s="51" t="s">
        <v>545</v>
      </c>
      <c r="K936" s="51" t="s">
        <v>545</v>
      </c>
      <c r="L936" s="68" t="s">
        <v>1564</v>
      </c>
      <c r="M936" s="31"/>
      <c r="N936" s="31"/>
      <c r="O936" s="31"/>
    </row>
    <row r="937" spans="1:15" x14ac:dyDescent="0.35">
      <c r="A937" s="51" t="s">
        <v>5437</v>
      </c>
      <c r="B937" s="51" t="s">
        <v>5438</v>
      </c>
      <c r="C937" s="51" t="s">
        <v>5439</v>
      </c>
      <c r="D937" s="51" t="s">
        <v>5440</v>
      </c>
      <c r="E937" s="51" t="s">
        <v>545</v>
      </c>
      <c r="F937" s="51" t="s">
        <v>545</v>
      </c>
      <c r="G937" s="51">
        <v>100</v>
      </c>
      <c r="H937" s="51">
        <v>215</v>
      </c>
      <c r="I937" s="51" t="s">
        <v>545</v>
      </c>
      <c r="J937" s="51" t="s">
        <v>545</v>
      </c>
      <c r="K937" s="51" t="s">
        <v>545</v>
      </c>
      <c r="L937" s="68" t="s">
        <v>5441</v>
      </c>
      <c r="M937" s="31"/>
      <c r="N937" s="31"/>
      <c r="O937" s="31"/>
    </row>
    <row r="938" spans="1:15" x14ac:dyDescent="0.35">
      <c r="A938" s="51" t="s">
        <v>5442</v>
      </c>
      <c r="B938" s="51" t="s">
        <v>1941</v>
      </c>
      <c r="C938" s="51" t="s">
        <v>1942</v>
      </c>
      <c r="D938" s="51" t="s">
        <v>1943</v>
      </c>
      <c r="E938" s="51" t="s">
        <v>545</v>
      </c>
      <c r="F938" s="51" t="s">
        <v>545</v>
      </c>
      <c r="G938" s="51">
        <v>100</v>
      </c>
      <c r="H938" s="51">
        <v>66</v>
      </c>
      <c r="I938" s="51" t="s">
        <v>545</v>
      </c>
      <c r="J938" s="51" t="s">
        <v>545</v>
      </c>
      <c r="K938" s="51" t="s">
        <v>545</v>
      </c>
      <c r="L938" s="68" t="s">
        <v>1944</v>
      </c>
      <c r="M938" s="31"/>
      <c r="N938" s="31"/>
      <c r="O938" s="31"/>
    </row>
    <row r="939" spans="1:15" x14ac:dyDescent="0.35">
      <c r="A939" s="51" t="s">
        <v>5443</v>
      </c>
      <c r="B939" s="51" t="s">
        <v>2065</v>
      </c>
      <c r="C939" s="51" t="s">
        <v>2066</v>
      </c>
      <c r="D939" s="51" t="s">
        <v>2067</v>
      </c>
      <c r="E939" s="51" t="s">
        <v>545</v>
      </c>
      <c r="F939" s="51" t="s">
        <v>545</v>
      </c>
      <c r="G939" s="51">
        <v>99.1</v>
      </c>
      <c r="H939" s="51">
        <v>107</v>
      </c>
      <c r="I939" s="51" t="s">
        <v>2068</v>
      </c>
      <c r="J939" s="51" t="s">
        <v>2069</v>
      </c>
      <c r="K939" s="51" t="s">
        <v>2070</v>
      </c>
      <c r="L939" s="68" t="s">
        <v>2071</v>
      </c>
      <c r="M939" s="31"/>
      <c r="N939" s="31"/>
      <c r="O939" s="31"/>
    </row>
    <row r="940" spans="1:15" x14ac:dyDescent="0.35">
      <c r="A940" s="51" t="s">
        <v>5444</v>
      </c>
      <c r="B940" s="51" t="s">
        <v>5445</v>
      </c>
      <c r="C940" s="51" t="s">
        <v>5446</v>
      </c>
      <c r="D940" s="51" t="s">
        <v>5447</v>
      </c>
      <c r="E940" s="51" t="s">
        <v>545</v>
      </c>
      <c r="F940" s="51" t="s">
        <v>545</v>
      </c>
      <c r="G940" s="51">
        <v>97.3</v>
      </c>
      <c r="H940" s="51">
        <v>74</v>
      </c>
      <c r="I940" s="51" t="s">
        <v>545</v>
      </c>
      <c r="J940" s="51" t="s">
        <v>545</v>
      </c>
      <c r="K940" s="51" t="s">
        <v>545</v>
      </c>
      <c r="L940" s="68" t="s">
        <v>5448</v>
      </c>
      <c r="M940" s="31"/>
      <c r="N940" s="31"/>
      <c r="O940" s="31"/>
    </row>
    <row r="941" spans="1:15" x14ac:dyDescent="0.35">
      <c r="A941" s="51" t="s">
        <v>5449</v>
      </c>
      <c r="B941" s="51" t="s">
        <v>5445</v>
      </c>
      <c r="C941" s="51" t="s">
        <v>5446</v>
      </c>
      <c r="D941" s="51" t="s">
        <v>5447</v>
      </c>
      <c r="E941" s="51" t="s">
        <v>545</v>
      </c>
      <c r="F941" s="51" t="s">
        <v>545</v>
      </c>
      <c r="G941" s="51">
        <v>94.7</v>
      </c>
      <c r="H941" s="51">
        <v>114</v>
      </c>
      <c r="I941" s="51" t="s">
        <v>545</v>
      </c>
      <c r="J941" s="51" t="s">
        <v>545</v>
      </c>
      <c r="K941" s="51" t="s">
        <v>545</v>
      </c>
      <c r="L941" s="68" t="s">
        <v>5450</v>
      </c>
      <c r="M941" s="31"/>
      <c r="N941" s="31"/>
      <c r="O941" s="31"/>
    </row>
    <row r="942" spans="1:15" x14ac:dyDescent="0.35">
      <c r="A942" s="51" t="s">
        <v>5451</v>
      </c>
      <c r="B942" s="51" t="s">
        <v>2184</v>
      </c>
      <c r="C942" s="51" t="s">
        <v>2185</v>
      </c>
      <c r="D942" s="51" t="s">
        <v>2186</v>
      </c>
      <c r="E942" s="51" t="s">
        <v>2187</v>
      </c>
      <c r="F942" s="51" t="s">
        <v>2188</v>
      </c>
      <c r="G942" s="51">
        <v>100</v>
      </c>
      <c r="H942" s="51">
        <v>252</v>
      </c>
      <c r="I942" s="51" t="s">
        <v>565</v>
      </c>
      <c r="J942" s="51" t="s">
        <v>2189</v>
      </c>
      <c r="K942" s="51" t="s">
        <v>2190</v>
      </c>
      <c r="L942" s="68" t="s">
        <v>5452</v>
      </c>
      <c r="M942" s="31"/>
      <c r="N942" s="31"/>
      <c r="O942" s="31"/>
    </row>
    <row r="943" spans="1:15" x14ac:dyDescent="0.35">
      <c r="A943" s="51" t="s">
        <v>5453</v>
      </c>
      <c r="B943" s="51" t="s">
        <v>3317</v>
      </c>
      <c r="C943" s="51" t="s">
        <v>3318</v>
      </c>
      <c r="D943" s="51" t="s">
        <v>3319</v>
      </c>
      <c r="E943" s="51" t="s">
        <v>3320</v>
      </c>
      <c r="F943" s="51" t="s">
        <v>1127</v>
      </c>
      <c r="G943" s="51">
        <v>100</v>
      </c>
      <c r="H943" s="51">
        <v>378</v>
      </c>
      <c r="I943" s="51" t="s">
        <v>556</v>
      </c>
      <c r="J943" s="51" t="s">
        <v>1613</v>
      </c>
      <c r="K943" s="51" t="s">
        <v>1614</v>
      </c>
      <c r="L943" s="68" t="s">
        <v>3321</v>
      </c>
      <c r="M943" s="31"/>
      <c r="N943" s="31"/>
      <c r="O943" s="31"/>
    </row>
    <row r="944" spans="1:15" x14ac:dyDescent="0.35">
      <c r="A944" s="51" t="s">
        <v>5454</v>
      </c>
      <c r="B944" s="51" t="s">
        <v>5455</v>
      </c>
      <c r="C944" s="51" t="s">
        <v>5456</v>
      </c>
      <c r="D944" s="51" t="s">
        <v>5457</v>
      </c>
      <c r="E944" s="51" t="s">
        <v>5458</v>
      </c>
      <c r="F944" s="51" t="s">
        <v>545</v>
      </c>
      <c r="G944" s="51">
        <v>100</v>
      </c>
      <c r="H944" s="51">
        <v>378</v>
      </c>
      <c r="I944" s="51" t="s">
        <v>608</v>
      </c>
      <c r="J944" s="51" t="s">
        <v>2249</v>
      </c>
      <c r="K944" s="51" t="s">
        <v>2250</v>
      </c>
      <c r="L944" s="68" t="s">
        <v>5459</v>
      </c>
      <c r="M944" s="31"/>
      <c r="N944" s="31"/>
      <c r="O944" s="31"/>
    </row>
    <row r="945" spans="1:15" x14ac:dyDescent="0.35">
      <c r="A945" s="51" t="s">
        <v>5460</v>
      </c>
      <c r="B945" s="51" t="s">
        <v>5461</v>
      </c>
      <c r="C945" s="51" t="s">
        <v>5462</v>
      </c>
      <c r="D945" s="51" t="s">
        <v>5463</v>
      </c>
      <c r="E945" s="51" t="s">
        <v>5464</v>
      </c>
      <c r="F945" s="51" t="s">
        <v>545</v>
      </c>
      <c r="G945" s="51">
        <v>100</v>
      </c>
      <c r="H945" s="51">
        <v>234</v>
      </c>
      <c r="I945" s="51" t="s">
        <v>608</v>
      </c>
      <c r="J945" s="51" t="s">
        <v>2249</v>
      </c>
      <c r="K945" s="51" t="s">
        <v>2250</v>
      </c>
      <c r="L945" s="68" t="s">
        <v>5465</v>
      </c>
      <c r="M945" s="31"/>
      <c r="N945" s="31"/>
      <c r="O945" s="31"/>
    </row>
    <row r="946" spans="1:15" x14ac:dyDescent="0.35">
      <c r="A946" s="51" t="s">
        <v>5466</v>
      </c>
      <c r="B946" s="51" t="s">
        <v>5467</v>
      </c>
      <c r="C946" s="51" t="s">
        <v>5468</v>
      </c>
      <c r="D946" s="51" t="s">
        <v>5469</v>
      </c>
      <c r="E946" s="51" t="s">
        <v>5470</v>
      </c>
      <c r="F946" s="51" t="s">
        <v>545</v>
      </c>
      <c r="G946" s="51">
        <v>100</v>
      </c>
      <c r="H946" s="51">
        <v>288</v>
      </c>
      <c r="I946" s="51" t="s">
        <v>585</v>
      </c>
      <c r="J946" s="51" t="s">
        <v>2833</v>
      </c>
      <c r="K946" s="51" t="s">
        <v>5471</v>
      </c>
      <c r="L946" s="68" t="s">
        <v>5472</v>
      </c>
      <c r="M946" s="31"/>
      <c r="N946" s="31"/>
      <c r="O946" s="31"/>
    </row>
    <row r="947" spans="1:15" x14ac:dyDescent="0.35">
      <c r="A947" s="51" t="s">
        <v>5473</v>
      </c>
      <c r="B947" s="51" t="s">
        <v>545</v>
      </c>
      <c r="C947" s="51" t="s">
        <v>5474</v>
      </c>
      <c r="D947" s="51" t="s">
        <v>5475</v>
      </c>
      <c r="E947" s="51" t="s">
        <v>545</v>
      </c>
      <c r="F947" s="51" t="s">
        <v>545</v>
      </c>
      <c r="G947" s="51">
        <v>99.7</v>
      </c>
      <c r="H947" s="51">
        <v>357</v>
      </c>
      <c r="I947" s="51" t="s">
        <v>545</v>
      </c>
      <c r="J947" s="51" t="s">
        <v>545</v>
      </c>
      <c r="K947" s="51" t="s">
        <v>545</v>
      </c>
      <c r="L947" s="68" t="s">
        <v>5476</v>
      </c>
      <c r="M947" s="31"/>
      <c r="N947" s="31"/>
      <c r="O947" s="31"/>
    </row>
    <row r="948" spans="1:15" x14ac:dyDescent="0.35">
      <c r="A948" s="51" t="s">
        <v>5477</v>
      </c>
      <c r="B948" s="51" t="s">
        <v>545</v>
      </c>
      <c r="C948" s="51" t="s">
        <v>4563</v>
      </c>
      <c r="D948" s="51" t="s">
        <v>3351</v>
      </c>
      <c r="E948" s="51" t="s">
        <v>545</v>
      </c>
      <c r="F948" s="51" t="s">
        <v>4561</v>
      </c>
      <c r="G948" s="51">
        <v>100</v>
      </c>
      <c r="H948" s="51">
        <v>227</v>
      </c>
      <c r="I948" s="51" t="s">
        <v>545</v>
      </c>
      <c r="J948" s="51" t="s">
        <v>545</v>
      </c>
      <c r="K948" s="51" t="s">
        <v>545</v>
      </c>
      <c r="L948" s="68" t="s">
        <v>833</v>
      </c>
      <c r="M948" s="31"/>
      <c r="N948" s="31"/>
      <c r="O948" s="31"/>
    </row>
    <row r="949" spans="1:15" x14ac:dyDescent="0.35">
      <c r="A949" s="51" t="s">
        <v>5478</v>
      </c>
      <c r="B949" s="51" t="s">
        <v>545</v>
      </c>
      <c r="C949" s="51" t="s">
        <v>4560</v>
      </c>
      <c r="D949" s="51" t="s">
        <v>3356</v>
      </c>
      <c r="E949" s="51" t="s">
        <v>545</v>
      </c>
      <c r="F949" s="51" t="s">
        <v>4561</v>
      </c>
      <c r="G949" s="51">
        <v>100</v>
      </c>
      <c r="H949" s="51">
        <v>406</v>
      </c>
      <c r="I949" s="51" t="s">
        <v>545</v>
      </c>
      <c r="J949" s="51" t="s">
        <v>545</v>
      </c>
      <c r="K949" s="51" t="s">
        <v>545</v>
      </c>
      <c r="L949" s="68" t="s">
        <v>1474</v>
      </c>
      <c r="M949" s="31"/>
      <c r="N949" s="31"/>
      <c r="O949" s="31"/>
    </row>
    <row r="950" spans="1:15" x14ac:dyDescent="0.35">
      <c r="A950" s="51" t="s">
        <v>5479</v>
      </c>
      <c r="B950" s="51" t="s">
        <v>1560</v>
      </c>
      <c r="C950" s="51" t="s">
        <v>1561</v>
      </c>
      <c r="D950" s="51" t="s">
        <v>1562</v>
      </c>
      <c r="E950" s="51" t="s">
        <v>1563</v>
      </c>
      <c r="F950" s="51" t="s">
        <v>545</v>
      </c>
      <c r="G950" s="51">
        <v>100</v>
      </c>
      <c r="H950" s="51">
        <v>311</v>
      </c>
      <c r="I950" s="51" t="s">
        <v>545</v>
      </c>
      <c r="J950" s="51" t="s">
        <v>545</v>
      </c>
      <c r="K950" s="51" t="s">
        <v>545</v>
      </c>
      <c r="L950" s="68" t="s">
        <v>1564</v>
      </c>
      <c r="M950" s="31"/>
      <c r="N950" s="31"/>
      <c r="O950" s="31"/>
    </row>
    <row r="951" spans="1:15" x14ac:dyDescent="0.35">
      <c r="A951" s="51" t="s">
        <v>5480</v>
      </c>
      <c r="B951" s="51" t="s">
        <v>545</v>
      </c>
      <c r="C951" s="51" t="s">
        <v>2792</v>
      </c>
      <c r="D951" s="51" t="s">
        <v>2793</v>
      </c>
      <c r="E951" s="51" t="s">
        <v>2794</v>
      </c>
      <c r="F951" s="51" t="s">
        <v>545</v>
      </c>
      <c r="G951" s="51">
        <v>100</v>
      </c>
      <c r="H951" s="51">
        <v>259</v>
      </c>
      <c r="I951" s="51" t="s">
        <v>545</v>
      </c>
      <c r="J951" s="51" t="s">
        <v>545</v>
      </c>
      <c r="K951" s="51" t="s">
        <v>545</v>
      </c>
      <c r="L951" s="68" t="s">
        <v>5481</v>
      </c>
      <c r="M951" s="31"/>
      <c r="N951" s="31"/>
      <c r="O951" s="31"/>
    </row>
    <row r="952" spans="1:15" x14ac:dyDescent="0.35">
      <c r="A952" s="51" t="s">
        <v>5482</v>
      </c>
      <c r="B952" s="51" t="s">
        <v>5483</v>
      </c>
      <c r="C952" s="51" t="s">
        <v>5484</v>
      </c>
      <c r="D952" s="51" t="s">
        <v>5485</v>
      </c>
      <c r="E952" s="51" t="s">
        <v>5486</v>
      </c>
      <c r="F952" s="51" t="s">
        <v>952</v>
      </c>
      <c r="G952" s="51">
        <v>100</v>
      </c>
      <c r="H952" s="51">
        <v>494</v>
      </c>
      <c r="I952" s="51" t="s">
        <v>556</v>
      </c>
      <c r="J952" s="51" t="s">
        <v>850</v>
      </c>
      <c r="K952" s="51" t="s">
        <v>4476</v>
      </c>
      <c r="L952" s="68" t="s">
        <v>5487</v>
      </c>
      <c r="M952" s="31"/>
      <c r="N952" s="31"/>
      <c r="O952" s="31"/>
    </row>
    <row r="953" spans="1:15" x14ac:dyDescent="0.35">
      <c r="A953" s="51" t="s">
        <v>5488</v>
      </c>
      <c r="B953" s="51" t="s">
        <v>5489</v>
      </c>
      <c r="C953" s="51" t="s">
        <v>5490</v>
      </c>
      <c r="D953" s="51" t="s">
        <v>4751</v>
      </c>
      <c r="E953" s="51" t="s">
        <v>545</v>
      </c>
      <c r="F953" s="51" t="s">
        <v>545</v>
      </c>
      <c r="G953" s="51">
        <v>100</v>
      </c>
      <c r="H953" s="51">
        <v>436</v>
      </c>
      <c r="I953" s="51" t="s">
        <v>545</v>
      </c>
      <c r="J953" s="51" t="s">
        <v>545</v>
      </c>
      <c r="K953" s="51" t="s">
        <v>545</v>
      </c>
      <c r="L953" s="68" t="s">
        <v>5491</v>
      </c>
      <c r="M953" s="31"/>
      <c r="N953" s="31"/>
      <c r="O953" s="31"/>
    </row>
    <row r="954" spans="1:15" x14ac:dyDescent="0.35">
      <c r="A954" s="51" t="s">
        <v>5492</v>
      </c>
      <c r="B954" s="51" t="s">
        <v>5493</v>
      </c>
      <c r="C954" s="51" t="s">
        <v>5494</v>
      </c>
      <c r="D954" s="51" t="s">
        <v>5495</v>
      </c>
      <c r="E954" s="51" t="s">
        <v>545</v>
      </c>
      <c r="F954" s="51" t="s">
        <v>648</v>
      </c>
      <c r="G954" s="51">
        <v>100</v>
      </c>
      <c r="H954" s="51">
        <v>397</v>
      </c>
      <c r="I954" s="51" t="s">
        <v>594</v>
      </c>
      <c r="J954" s="51" t="s">
        <v>649</v>
      </c>
      <c r="K954" s="51" t="s">
        <v>650</v>
      </c>
      <c r="L954" s="68" t="s">
        <v>5496</v>
      </c>
      <c r="M954" s="31"/>
      <c r="N954" s="31"/>
      <c r="O954" s="31"/>
    </row>
    <row r="955" spans="1:15" x14ac:dyDescent="0.35">
      <c r="A955" s="51" t="s">
        <v>5497</v>
      </c>
      <c r="B955" s="51" t="s">
        <v>942</v>
      </c>
      <c r="C955" s="51" t="s">
        <v>5498</v>
      </c>
      <c r="D955" s="51" t="s">
        <v>944</v>
      </c>
      <c r="E955" s="51" t="s">
        <v>945</v>
      </c>
      <c r="F955" s="51" t="s">
        <v>545</v>
      </c>
      <c r="G955" s="51">
        <v>97.8</v>
      </c>
      <c r="H955" s="51">
        <v>137</v>
      </c>
      <c r="I955" s="51" t="s">
        <v>545</v>
      </c>
      <c r="J955" s="51" t="s">
        <v>545</v>
      </c>
      <c r="K955" s="51" t="s">
        <v>545</v>
      </c>
      <c r="L955" s="68" t="s">
        <v>5499</v>
      </c>
      <c r="M955" s="31"/>
      <c r="N955" s="31"/>
      <c r="O955" s="31"/>
    </row>
    <row r="956" spans="1:15" x14ac:dyDescent="0.35">
      <c r="A956" s="51" t="s">
        <v>5500</v>
      </c>
      <c r="B956" s="51" t="s">
        <v>5501</v>
      </c>
      <c r="C956" s="51" t="s">
        <v>5502</v>
      </c>
      <c r="D956" s="51" t="s">
        <v>5503</v>
      </c>
      <c r="E956" s="51" t="s">
        <v>545</v>
      </c>
      <c r="F956" s="51" t="s">
        <v>5504</v>
      </c>
      <c r="G956" s="51">
        <v>100</v>
      </c>
      <c r="H956" s="51">
        <v>424</v>
      </c>
      <c r="I956" s="51" t="s">
        <v>2574</v>
      </c>
      <c r="J956" s="51" t="s">
        <v>2575</v>
      </c>
      <c r="K956" s="51" t="s">
        <v>2576</v>
      </c>
      <c r="L956" s="68" t="s">
        <v>5505</v>
      </c>
      <c r="M956" s="31"/>
      <c r="N956" s="31"/>
      <c r="O956" s="31"/>
    </row>
    <row r="957" spans="1:15" x14ac:dyDescent="0.35">
      <c r="A957" s="51" t="s">
        <v>5506</v>
      </c>
      <c r="B957" s="51" t="s">
        <v>5507</v>
      </c>
      <c r="C957" s="51" t="s">
        <v>5508</v>
      </c>
      <c r="D957" s="51" t="s">
        <v>5509</v>
      </c>
      <c r="E957" s="51" t="s">
        <v>5510</v>
      </c>
      <c r="F957" s="51" t="s">
        <v>5504</v>
      </c>
      <c r="G957" s="51">
        <v>100</v>
      </c>
      <c r="H957" s="51">
        <v>75</v>
      </c>
      <c r="I957" s="51" t="s">
        <v>5511</v>
      </c>
      <c r="J957" s="51" t="s">
        <v>5512</v>
      </c>
      <c r="K957" s="51" t="s">
        <v>5513</v>
      </c>
      <c r="L957" s="68" t="s">
        <v>5514</v>
      </c>
      <c r="M957" s="31"/>
      <c r="N957" s="31"/>
      <c r="O957" s="31"/>
    </row>
    <row r="958" spans="1:15" x14ac:dyDescent="0.35">
      <c r="A958" s="51" t="s">
        <v>5515</v>
      </c>
      <c r="B958" s="51" t="s">
        <v>5516</v>
      </c>
      <c r="C958" s="51" t="s">
        <v>5517</v>
      </c>
      <c r="D958" s="51" t="s">
        <v>5518</v>
      </c>
      <c r="E958" s="51" t="s">
        <v>545</v>
      </c>
      <c r="F958" s="51" t="s">
        <v>5504</v>
      </c>
      <c r="G958" s="51">
        <v>100</v>
      </c>
      <c r="H958" s="51">
        <v>400</v>
      </c>
      <c r="I958" s="51" t="s">
        <v>2574</v>
      </c>
      <c r="J958" s="51" t="s">
        <v>2575</v>
      </c>
      <c r="K958" s="51" t="s">
        <v>2576</v>
      </c>
      <c r="L958" s="68" t="s">
        <v>5519</v>
      </c>
      <c r="M958" s="31"/>
      <c r="N958" s="31"/>
      <c r="O958" s="31"/>
    </row>
    <row r="959" spans="1:15" x14ac:dyDescent="0.35">
      <c r="A959" s="51" t="s">
        <v>5520</v>
      </c>
      <c r="B959" s="51" t="s">
        <v>5521</v>
      </c>
      <c r="C959" s="51" t="s">
        <v>5522</v>
      </c>
      <c r="D959" s="51" t="s">
        <v>5523</v>
      </c>
      <c r="E959" s="51" t="s">
        <v>5510</v>
      </c>
      <c r="F959" s="51" t="s">
        <v>5504</v>
      </c>
      <c r="G959" s="51">
        <v>100</v>
      </c>
      <c r="H959" s="51">
        <v>508</v>
      </c>
      <c r="I959" s="51" t="s">
        <v>5511</v>
      </c>
      <c r="J959" s="51" t="s">
        <v>5512</v>
      </c>
      <c r="K959" s="51" t="s">
        <v>5513</v>
      </c>
      <c r="L959" s="68" t="s">
        <v>5524</v>
      </c>
      <c r="M959" s="31"/>
      <c r="N959" s="31"/>
      <c r="O959" s="31"/>
    </row>
    <row r="960" spans="1:15" x14ac:dyDescent="0.35">
      <c r="A960" s="51" t="s">
        <v>5525</v>
      </c>
      <c r="B960" s="51" t="s">
        <v>5526</v>
      </c>
      <c r="C960" s="51" t="s">
        <v>5527</v>
      </c>
      <c r="D960" s="51" t="s">
        <v>5528</v>
      </c>
      <c r="E960" s="51" t="s">
        <v>545</v>
      </c>
      <c r="F960" s="51" t="s">
        <v>545</v>
      </c>
      <c r="G960" s="51">
        <v>100</v>
      </c>
      <c r="H960" s="51">
        <v>234</v>
      </c>
      <c r="I960" s="51" t="s">
        <v>594</v>
      </c>
      <c r="J960" s="51" t="s">
        <v>595</v>
      </c>
      <c r="K960" s="51" t="s">
        <v>977</v>
      </c>
      <c r="L960" s="68" t="s">
        <v>5529</v>
      </c>
      <c r="M960" s="31"/>
      <c r="N960" s="31"/>
      <c r="O960" s="31"/>
    </row>
    <row r="961" spans="1:15" x14ac:dyDescent="0.35">
      <c r="A961" s="51" t="s">
        <v>5530</v>
      </c>
      <c r="B961" s="51" t="s">
        <v>5531</v>
      </c>
      <c r="C961" s="51" t="s">
        <v>5532</v>
      </c>
      <c r="D961" s="51" t="s">
        <v>4751</v>
      </c>
      <c r="E961" s="51" t="s">
        <v>545</v>
      </c>
      <c r="F961" s="51" t="s">
        <v>545</v>
      </c>
      <c r="G961" s="51">
        <v>100</v>
      </c>
      <c r="H961" s="51">
        <v>300</v>
      </c>
      <c r="I961" s="51" t="s">
        <v>545</v>
      </c>
      <c r="J961" s="51" t="s">
        <v>545</v>
      </c>
      <c r="K961" s="51" t="s">
        <v>545</v>
      </c>
      <c r="L961" s="68" t="s">
        <v>5533</v>
      </c>
      <c r="M961" s="31"/>
      <c r="N961" s="31"/>
      <c r="O961" s="31"/>
    </row>
    <row r="962" spans="1:15" x14ac:dyDescent="0.35">
      <c r="A962" s="51" t="s">
        <v>5534</v>
      </c>
      <c r="B962" s="51" t="s">
        <v>5535</v>
      </c>
      <c r="C962" s="51" t="s">
        <v>5536</v>
      </c>
      <c r="D962" s="51" t="s">
        <v>5537</v>
      </c>
      <c r="E962" s="51" t="s">
        <v>5538</v>
      </c>
      <c r="F962" s="51" t="s">
        <v>545</v>
      </c>
      <c r="G962" s="51">
        <v>100</v>
      </c>
      <c r="H962" s="51">
        <v>136</v>
      </c>
      <c r="I962" s="51" t="s">
        <v>608</v>
      </c>
      <c r="J962" s="51" t="s">
        <v>1885</v>
      </c>
      <c r="K962" s="51" t="s">
        <v>1886</v>
      </c>
      <c r="L962" s="68" t="s">
        <v>5539</v>
      </c>
      <c r="M962" s="31"/>
      <c r="N962" s="31"/>
      <c r="O962" s="31"/>
    </row>
    <row r="963" spans="1:15" x14ac:dyDescent="0.35">
      <c r="A963" s="51" t="s">
        <v>5540</v>
      </c>
      <c r="B963" s="51" t="s">
        <v>5541</v>
      </c>
      <c r="C963" s="51" t="s">
        <v>5542</v>
      </c>
      <c r="D963" s="51" t="s">
        <v>5543</v>
      </c>
      <c r="E963" s="51" t="s">
        <v>545</v>
      </c>
      <c r="F963" s="51" t="s">
        <v>545</v>
      </c>
      <c r="G963" s="51">
        <v>100</v>
      </c>
      <c r="H963" s="51">
        <v>159</v>
      </c>
      <c r="I963" s="51" t="s">
        <v>545</v>
      </c>
      <c r="J963" s="51" t="s">
        <v>545</v>
      </c>
      <c r="K963" s="51" t="s">
        <v>545</v>
      </c>
      <c r="L963" s="68" t="s">
        <v>5544</v>
      </c>
      <c r="M963" s="31"/>
      <c r="N963" s="31"/>
      <c r="O963" s="31"/>
    </row>
    <row r="964" spans="1:15" x14ac:dyDescent="0.35">
      <c r="A964" s="51" t="s">
        <v>5545</v>
      </c>
      <c r="B964" s="51" t="s">
        <v>5546</v>
      </c>
      <c r="C964" s="51" t="s">
        <v>5547</v>
      </c>
      <c r="D964" s="51" t="s">
        <v>5548</v>
      </c>
      <c r="E964" s="51" t="s">
        <v>545</v>
      </c>
      <c r="F964" s="51" t="s">
        <v>545</v>
      </c>
      <c r="G964" s="51">
        <v>100</v>
      </c>
      <c r="H964" s="51">
        <v>321</v>
      </c>
      <c r="I964" s="51" t="s">
        <v>545</v>
      </c>
      <c r="J964" s="51" t="s">
        <v>545</v>
      </c>
      <c r="K964" s="51" t="s">
        <v>545</v>
      </c>
      <c r="L964" s="68" t="s">
        <v>5549</v>
      </c>
      <c r="M964" s="31"/>
      <c r="N964" s="31"/>
      <c r="O964" s="31"/>
    </row>
    <row r="965" spans="1:15" x14ac:dyDescent="0.35">
      <c r="A965" s="51" t="s">
        <v>5550</v>
      </c>
      <c r="B965" s="51" t="s">
        <v>5551</v>
      </c>
      <c r="C965" s="51" t="s">
        <v>5552</v>
      </c>
      <c r="D965" s="51" t="s">
        <v>5553</v>
      </c>
      <c r="E965" s="51" t="s">
        <v>5554</v>
      </c>
      <c r="F965" s="51" t="s">
        <v>5555</v>
      </c>
      <c r="G965" s="51">
        <v>100</v>
      </c>
      <c r="H965" s="51">
        <v>220</v>
      </c>
      <c r="I965" s="51" t="s">
        <v>820</v>
      </c>
      <c r="J965" s="51" t="s">
        <v>5556</v>
      </c>
      <c r="K965" s="51" t="s">
        <v>5557</v>
      </c>
      <c r="L965" s="68" t="s">
        <v>5558</v>
      </c>
      <c r="M965" s="31"/>
      <c r="N965" s="31"/>
      <c r="O965" s="31"/>
    </row>
    <row r="966" spans="1:15" x14ac:dyDescent="0.35">
      <c r="A966" s="51" t="s">
        <v>5559</v>
      </c>
      <c r="B966" s="51" t="s">
        <v>5560</v>
      </c>
      <c r="C966" s="51" t="s">
        <v>5561</v>
      </c>
      <c r="D966" s="51" t="s">
        <v>5562</v>
      </c>
      <c r="E966" s="51" t="s">
        <v>5563</v>
      </c>
      <c r="F966" s="51" t="s">
        <v>4440</v>
      </c>
      <c r="G966" s="51">
        <v>100</v>
      </c>
      <c r="H966" s="51">
        <v>224</v>
      </c>
      <c r="I966" s="51" t="s">
        <v>608</v>
      </c>
      <c r="J966" s="51" t="s">
        <v>707</v>
      </c>
      <c r="K966" s="51" t="s">
        <v>708</v>
      </c>
      <c r="L966" s="68" t="s">
        <v>5564</v>
      </c>
      <c r="M966" s="31"/>
      <c r="N966" s="31"/>
      <c r="O966" s="31"/>
    </row>
    <row r="967" spans="1:15" x14ac:dyDescent="0.35">
      <c r="A967" s="51" t="s">
        <v>5565</v>
      </c>
      <c r="B967" s="51" t="s">
        <v>5566</v>
      </c>
      <c r="C967" s="51" t="s">
        <v>5567</v>
      </c>
      <c r="D967" s="51" t="s">
        <v>5568</v>
      </c>
      <c r="E967" s="51" t="s">
        <v>1030</v>
      </c>
      <c r="F967" s="51" t="s">
        <v>545</v>
      </c>
      <c r="G967" s="51">
        <v>99.8</v>
      </c>
      <c r="H967" s="51">
        <v>481</v>
      </c>
      <c r="I967" s="51" t="s">
        <v>594</v>
      </c>
      <c r="J967" s="51" t="s">
        <v>1135</v>
      </c>
      <c r="K967" s="51" t="s">
        <v>1136</v>
      </c>
      <c r="L967" s="68" t="s">
        <v>4571</v>
      </c>
      <c r="M967" s="31"/>
      <c r="N967" s="31"/>
      <c r="O967" s="31"/>
    </row>
    <row r="968" spans="1:15" x14ac:dyDescent="0.35">
      <c r="A968" s="51" t="s">
        <v>5569</v>
      </c>
      <c r="B968" s="51" t="s">
        <v>5570</v>
      </c>
      <c r="C968" s="51" t="s">
        <v>5571</v>
      </c>
      <c r="D968" s="51" t="s">
        <v>5572</v>
      </c>
      <c r="E968" s="51" t="s">
        <v>545</v>
      </c>
      <c r="F968" s="51" t="s">
        <v>545</v>
      </c>
      <c r="G968" s="51">
        <v>100</v>
      </c>
      <c r="H968" s="51">
        <v>521</v>
      </c>
      <c r="I968" s="51" t="s">
        <v>545</v>
      </c>
      <c r="J968" s="51" t="s">
        <v>545</v>
      </c>
      <c r="K968" s="51" t="s">
        <v>545</v>
      </c>
      <c r="L968" s="68" t="s">
        <v>5573</v>
      </c>
      <c r="M968" s="31"/>
      <c r="N968" s="31"/>
      <c r="O968" s="31"/>
    </row>
    <row r="969" spans="1:15" x14ac:dyDescent="0.35">
      <c r="A969" s="51" t="s">
        <v>5574</v>
      </c>
      <c r="B969" s="51" t="s">
        <v>5575</v>
      </c>
      <c r="C969" s="51" t="s">
        <v>5576</v>
      </c>
      <c r="D969" s="51" t="s">
        <v>5577</v>
      </c>
      <c r="E969" s="51" t="s">
        <v>5578</v>
      </c>
      <c r="F969" s="51" t="s">
        <v>545</v>
      </c>
      <c r="G969" s="51">
        <v>100</v>
      </c>
      <c r="H969" s="51">
        <v>122</v>
      </c>
      <c r="I969" s="51" t="s">
        <v>608</v>
      </c>
      <c r="J969" s="51" t="s">
        <v>656</v>
      </c>
      <c r="K969" s="51" t="s">
        <v>1955</v>
      </c>
      <c r="L969" s="68" t="s">
        <v>5579</v>
      </c>
      <c r="M969" s="31"/>
      <c r="N969" s="31"/>
      <c r="O969" s="31"/>
    </row>
    <row r="970" spans="1:15" x14ac:dyDescent="0.35">
      <c r="A970" s="51" t="s">
        <v>5580</v>
      </c>
      <c r="B970" s="51" t="s">
        <v>5581</v>
      </c>
      <c r="C970" s="51" t="s">
        <v>5582</v>
      </c>
      <c r="D970" s="51" t="s">
        <v>5583</v>
      </c>
      <c r="E970" s="51" t="s">
        <v>545</v>
      </c>
      <c r="F970" s="51" t="s">
        <v>545</v>
      </c>
      <c r="G970" s="51">
        <v>100</v>
      </c>
      <c r="H970" s="51">
        <v>372</v>
      </c>
      <c r="I970" s="51" t="s">
        <v>545</v>
      </c>
      <c r="J970" s="51" t="s">
        <v>545</v>
      </c>
      <c r="K970" s="51" t="s">
        <v>545</v>
      </c>
      <c r="L970" s="68" t="s">
        <v>5584</v>
      </c>
      <c r="M970" s="31"/>
      <c r="N970" s="31"/>
      <c r="O970" s="31"/>
    </row>
    <row r="971" spans="1:15" x14ac:dyDescent="0.35">
      <c r="A971" s="51" t="s">
        <v>5585</v>
      </c>
      <c r="B971" s="51" t="s">
        <v>5586</v>
      </c>
      <c r="C971" s="51" t="s">
        <v>5587</v>
      </c>
      <c r="D971" s="51" t="s">
        <v>5588</v>
      </c>
      <c r="E971" s="51" t="s">
        <v>545</v>
      </c>
      <c r="F971" s="51" t="s">
        <v>545</v>
      </c>
      <c r="G971" s="51">
        <v>97.8</v>
      </c>
      <c r="H971" s="51">
        <v>543</v>
      </c>
      <c r="I971" s="51" t="s">
        <v>594</v>
      </c>
      <c r="J971" s="51" t="s">
        <v>595</v>
      </c>
      <c r="K971" s="51" t="s">
        <v>1440</v>
      </c>
      <c r="L971" s="68" t="s">
        <v>5589</v>
      </c>
      <c r="M971" s="31"/>
      <c r="N971" s="31"/>
      <c r="O971" s="31"/>
    </row>
    <row r="972" spans="1:15" x14ac:dyDescent="0.35">
      <c r="A972" s="51" t="s">
        <v>5590</v>
      </c>
      <c r="B972" s="51" t="s">
        <v>5591</v>
      </c>
      <c r="C972" s="51" t="s">
        <v>5592</v>
      </c>
      <c r="D972" s="51" t="s">
        <v>5593</v>
      </c>
      <c r="E972" s="51" t="s">
        <v>5594</v>
      </c>
      <c r="F972" s="51" t="s">
        <v>2631</v>
      </c>
      <c r="G972" s="51">
        <v>96.1</v>
      </c>
      <c r="H972" s="51">
        <v>693</v>
      </c>
      <c r="I972" s="51" t="s">
        <v>594</v>
      </c>
      <c r="J972" s="51" t="s">
        <v>649</v>
      </c>
      <c r="K972" s="51" t="s">
        <v>745</v>
      </c>
      <c r="L972" s="68" t="s">
        <v>5595</v>
      </c>
      <c r="M972" s="31"/>
      <c r="N972" s="31"/>
      <c r="O972" s="31"/>
    </row>
    <row r="973" spans="1:15" x14ac:dyDescent="0.35">
      <c r="A973" s="51" t="s">
        <v>5596</v>
      </c>
      <c r="B973" s="51" t="s">
        <v>5597</v>
      </c>
      <c r="C973" s="51" t="s">
        <v>5598</v>
      </c>
      <c r="D973" s="51" t="s">
        <v>5599</v>
      </c>
      <c r="E973" s="51" t="s">
        <v>5594</v>
      </c>
      <c r="F973" s="51" t="s">
        <v>2631</v>
      </c>
      <c r="G973" s="51">
        <v>100</v>
      </c>
      <c r="H973" s="51">
        <v>305</v>
      </c>
      <c r="I973" s="51" t="s">
        <v>594</v>
      </c>
      <c r="J973" s="51" t="s">
        <v>649</v>
      </c>
      <c r="K973" s="51" t="s">
        <v>745</v>
      </c>
      <c r="L973" s="68" t="s">
        <v>5600</v>
      </c>
      <c r="M973" s="31"/>
      <c r="N973" s="31"/>
      <c r="O973" s="31"/>
    </row>
    <row r="974" spans="1:15" x14ac:dyDescent="0.35">
      <c r="A974" s="51" t="s">
        <v>5601</v>
      </c>
      <c r="B974" s="51" t="s">
        <v>5602</v>
      </c>
      <c r="C974" s="51" t="s">
        <v>5603</v>
      </c>
      <c r="D974" s="51" t="s">
        <v>5604</v>
      </c>
      <c r="E974" s="51" t="s">
        <v>545</v>
      </c>
      <c r="F974" s="51" t="s">
        <v>5605</v>
      </c>
      <c r="G974" s="51">
        <v>100</v>
      </c>
      <c r="H974" s="51">
        <v>443</v>
      </c>
      <c r="I974" s="51" t="s">
        <v>727</v>
      </c>
      <c r="J974" s="51" t="s">
        <v>1464</v>
      </c>
      <c r="K974" s="51" t="s">
        <v>3498</v>
      </c>
      <c r="L974" s="68" t="s">
        <v>5606</v>
      </c>
      <c r="M974" s="31"/>
      <c r="N974" s="31"/>
      <c r="O974" s="31"/>
    </row>
    <row r="975" spans="1:15" x14ac:dyDescent="0.35">
      <c r="A975" s="51" t="s">
        <v>5607</v>
      </c>
      <c r="B975" s="51" t="s">
        <v>1524</v>
      </c>
      <c r="C975" s="51" t="s">
        <v>1525</v>
      </c>
      <c r="D975" s="51" t="s">
        <v>1526</v>
      </c>
      <c r="E975" s="51" t="s">
        <v>1527</v>
      </c>
      <c r="F975" s="51" t="s">
        <v>545</v>
      </c>
      <c r="G975" s="51">
        <v>100</v>
      </c>
      <c r="H975" s="51">
        <v>327</v>
      </c>
      <c r="I975" s="51" t="s">
        <v>556</v>
      </c>
      <c r="J975" s="51" t="s">
        <v>1268</v>
      </c>
      <c r="K975" s="51" t="s">
        <v>1528</v>
      </c>
      <c r="L975" s="68" t="s">
        <v>5608</v>
      </c>
      <c r="M975" s="31"/>
      <c r="N975" s="31"/>
      <c r="O975" s="31"/>
    </row>
    <row r="976" spans="1:15" x14ac:dyDescent="0.35">
      <c r="A976" s="51" t="s">
        <v>5609</v>
      </c>
      <c r="B976" s="51" t="s">
        <v>5377</v>
      </c>
      <c r="C976" s="51" t="s">
        <v>5378</v>
      </c>
      <c r="D976" s="51" t="s">
        <v>5379</v>
      </c>
      <c r="E976" s="51" t="s">
        <v>545</v>
      </c>
      <c r="F976" s="51" t="s">
        <v>4596</v>
      </c>
      <c r="G976" s="51">
        <v>100</v>
      </c>
      <c r="H976" s="51">
        <v>186</v>
      </c>
      <c r="I976" s="51" t="s">
        <v>545</v>
      </c>
      <c r="J976" s="51" t="s">
        <v>545</v>
      </c>
      <c r="K976" s="51" t="s">
        <v>545</v>
      </c>
      <c r="L976" s="68" t="s">
        <v>550</v>
      </c>
      <c r="M976" s="31"/>
      <c r="N976" s="31"/>
      <c r="O976" s="31"/>
    </row>
    <row r="977" spans="1:15" x14ac:dyDescent="0.35">
      <c r="A977" s="51" t="s">
        <v>5610</v>
      </c>
      <c r="B977" s="51" t="s">
        <v>3458</v>
      </c>
      <c r="C977" s="51" t="s">
        <v>3459</v>
      </c>
      <c r="D977" s="51" t="s">
        <v>3460</v>
      </c>
      <c r="E977" s="51" t="s">
        <v>3461</v>
      </c>
      <c r="F977" s="51" t="s">
        <v>545</v>
      </c>
      <c r="G977" s="51">
        <v>100</v>
      </c>
      <c r="H977" s="51">
        <v>384</v>
      </c>
      <c r="I977" s="51" t="s">
        <v>608</v>
      </c>
      <c r="J977" s="51" t="s">
        <v>1885</v>
      </c>
      <c r="K977" s="51" t="s">
        <v>1886</v>
      </c>
      <c r="L977" s="68" t="s">
        <v>4421</v>
      </c>
      <c r="M977" s="31"/>
      <c r="N977" s="31"/>
      <c r="O977" s="31"/>
    </row>
    <row r="978" spans="1:15" x14ac:dyDescent="0.35">
      <c r="A978" s="51" t="s">
        <v>5611</v>
      </c>
      <c r="B978" s="51" t="s">
        <v>5612</v>
      </c>
      <c r="C978" s="51" t="s">
        <v>5613</v>
      </c>
      <c r="D978" s="51" t="s">
        <v>5614</v>
      </c>
      <c r="E978" s="51" t="s">
        <v>5615</v>
      </c>
      <c r="F978" s="51" t="s">
        <v>545</v>
      </c>
      <c r="G978" s="51">
        <v>99.9</v>
      </c>
      <c r="H978" s="51">
        <v>800</v>
      </c>
      <c r="I978" s="51" t="s">
        <v>545</v>
      </c>
      <c r="J978" s="51" t="s">
        <v>545</v>
      </c>
      <c r="K978" s="51" t="s">
        <v>545</v>
      </c>
      <c r="L978" s="68" t="s">
        <v>5616</v>
      </c>
      <c r="M978" s="31"/>
      <c r="N978" s="31"/>
      <c r="O978" s="31"/>
    </row>
    <row r="979" spans="1:15" x14ac:dyDescent="0.35">
      <c r="A979" s="51" t="s">
        <v>5617</v>
      </c>
      <c r="B979" s="51" t="s">
        <v>5618</v>
      </c>
      <c r="C979" s="51" t="s">
        <v>5619</v>
      </c>
      <c r="D979" s="51" t="s">
        <v>5620</v>
      </c>
      <c r="E979" s="51" t="s">
        <v>5621</v>
      </c>
      <c r="F979" s="51" t="s">
        <v>952</v>
      </c>
      <c r="G979" s="51">
        <v>99.8</v>
      </c>
      <c r="H979" s="51">
        <v>518</v>
      </c>
      <c r="I979" s="51" t="s">
        <v>556</v>
      </c>
      <c r="J979" s="51" t="s">
        <v>850</v>
      </c>
      <c r="K979" s="51" t="s">
        <v>4476</v>
      </c>
      <c r="L979" s="68" t="s">
        <v>5622</v>
      </c>
      <c r="M979" s="31"/>
      <c r="N979" s="31"/>
      <c r="O979" s="31"/>
    </row>
    <row r="980" spans="1:15" x14ac:dyDescent="0.35">
      <c r="A980" s="51" t="s">
        <v>5623</v>
      </c>
      <c r="B980" s="51" t="s">
        <v>5624</v>
      </c>
      <c r="C980" s="51" t="s">
        <v>5625</v>
      </c>
      <c r="D980" s="51" t="s">
        <v>5626</v>
      </c>
      <c r="E980" s="51" t="s">
        <v>5627</v>
      </c>
      <c r="F980" s="51" t="s">
        <v>970</v>
      </c>
      <c r="G980" s="51">
        <v>100</v>
      </c>
      <c r="H980" s="51">
        <v>306</v>
      </c>
      <c r="I980" s="51" t="s">
        <v>608</v>
      </c>
      <c r="J980" s="51" t="s">
        <v>656</v>
      </c>
      <c r="K980" s="51" t="s">
        <v>971</v>
      </c>
      <c r="L980" s="68" t="s">
        <v>5628</v>
      </c>
      <c r="M980" s="31"/>
      <c r="N980" s="31"/>
      <c r="O980" s="31"/>
    </row>
    <row r="981" spans="1:15" x14ac:dyDescent="0.35">
      <c r="A981" s="51" t="s">
        <v>5629</v>
      </c>
      <c r="B981" s="51" t="s">
        <v>545</v>
      </c>
      <c r="C981" s="51" t="s">
        <v>830</v>
      </c>
      <c r="D981" s="51" t="s">
        <v>831</v>
      </c>
      <c r="E981" s="51" t="s">
        <v>832</v>
      </c>
      <c r="F981" s="51" t="s">
        <v>827</v>
      </c>
      <c r="G981" s="51">
        <v>100</v>
      </c>
      <c r="H981" s="51">
        <v>246</v>
      </c>
      <c r="I981" s="51" t="s">
        <v>545</v>
      </c>
      <c r="J981" s="51" t="s">
        <v>545</v>
      </c>
      <c r="K981" s="51" t="s">
        <v>545</v>
      </c>
      <c r="L981" s="68" t="s">
        <v>1413</v>
      </c>
      <c r="M981" s="31"/>
      <c r="N981" s="31"/>
      <c r="O981" s="31"/>
    </row>
    <row r="982" spans="1:15" x14ac:dyDescent="0.35">
      <c r="A982" s="51" t="s">
        <v>5630</v>
      </c>
      <c r="B982" s="51" t="s">
        <v>545</v>
      </c>
      <c r="C982" s="51" t="s">
        <v>1912</v>
      </c>
      <c r="D982" s="51" t="s">
        <v>1913</v>
      </c>
      <c r="E982" s="51" t="s">
        <v>545</v>
      </c>
      <c r="F982" s="51" t="s">
        <v>827</v>
      </c>
      <c r="G982" s="51">
        <v>100</v>
      </c>
      <c r="H982" s="51">
        <v>485</v>
      </c>
      <c r="I982" s="51" t="s">
        <v>545</v>
      </c>
      <c r="J982" s="51" t="s">
        <v>545</v>
      </c>
      <c r="K982" s="51" t="s">
        <v>545</v>
      </c>
      <c r="L982" s="68" t="s">
        <v>1474</v>
      </c>
      <c r="M982" s="31"/>
      <c r="N982" s="31"/>
      <c r="O982" s="31"/>
    </row>
    <row r="983" spans="1:15" x14ac:dyDescent="0.35">
      <c r="A983" s="51" t="s">
        <v>5631</v>
      </c>
      <c r="B983" s="51" t="s">
        <v>5632</v>
      </c>
      <c r="C983" s="51" t="s">
        <v>5633</v>
      </c>
      <c r="D983" s="51" t="s">
        <v>5634</v>
      </c>
      <c r="E983" s="51" t="s">
        <v>5635</v>
      </c>
      <c r="F983" s="51" t="s">
        <v>545</v>
      </c>
      <c r="G983" s="51">
        <v>100</v>
      </c>
      <c r="H983" s="51">
        <v>341</v>
      </c>
      <c r="I983" s="51" t="s">
        <v>545</v>
      </c>
      <c r="J983" s="51" t="s">
        <v>545</v>
      </c>
      <c r="K983" s="51" t="s">
        <v>545</v>
      </c>
      <c r="L983" s="68" t="s">
        <v>5636</v>
      </c>
      <c r="M983" s="31"/>
      <c r="N983" s="31"/>
      <c r="O983" s="31"/>
    </row>
    <row r="984" spans="1:15" x14ac:dyDescent="0.35">
      <c r="A984" s="51" t="s">
        <v>5637</v>
      </c>
      <c r="B984" s="51" t="s">
        <v>5638</v>
      </c>
      <c r="C984" s="51" t="s">
        <v>5639</v>
      </c>
      <c r="D984" s="51" t="s">
        <v>5640</v>
      </c>
      <c r="E984" s="51" t="s">
        <v>545</v>
      </c>
      <c r="F984" s="51" t="s">
        <v>545</v>
      </c>
      <c r="G984" s="51">
        <v>100</v>
      </c>
      <c r="H984" s="51">
        <v>171</v>
      </c>
      <c r="I984" s="51" t="s">
        <v>545</v>
      </c>
      <c r="J984" s="51" t="s">
        <v>545</v>
      </c>
      <c r="K984" s="51" t="s">
        <v>545</v>
      </c>
      <c r="L984" s="68" t="s">
        <v>550</v>
      </c>
      <c r="M984" s="31"/>
      <c r="N984" s="31"/>
      <c r="O984" s="31"/>
    </row>
    <row r="985" spans="1:15" x14ac:dyDescent="0.35">
      <c r="A985" s="51" t="s">
        <v>5641</v>
      </c>
      <c r="B985" s="51" t="s">
        <v>545</v>
      </c>
      <c r="C985" s="51" t="s">
        <v>5642</v>
      </c>
      <c r="D985" s="51" t="s">
        <v>5643</v>
      </c>
      <c r="E985" s="51" t="s">
        <v>5644</v>
      </c>
      <c r="F985" s="51" t="s">
        <v>545</v>
      </c>
      <c r="G985" s="51">
        <v>100</v>
      </c>
      <c r="H985" s="51">
        <v>257</v>
      </c>
      <c r="I985" s="51" t="s">
        <v>608</v>
      </c>
      <c r="J985" s="51" t="s">
        <v>5645</v>
      </c>
      <c r="K985" s="51" t="s">
        <v>5646</v>
      </c>
      <c r="L985" s="68" t="s">
        <v>2750</v>
      </c>
      <c r="M985" s="31"/>
      <c r="N985" s="31"/>
      <c r="O985" s="31"/>
    </row>
    <row r="986" spans="1:15" x14ac:dyDescent="0.35">
      <c r="A986" s="51" t="s">
        <v>5647</v>
      </c>
      <c r="B986" s="51" t="s">
        <v>545</v>
      </c>
      <c r="C986" s="51" t="s">
        <v>3877</v>
      </c>
      <c r="D986" s="51" t="s">
        <v>3878</v>
      </c>
      <c r="E986" s="51" t="s">
        <v>545</v>
      </c>
      <c r="F986" s="51" t="s">
        <v>545</v>
      </c>
      <c r="G986" s="51">
        <v>100</v>
      </c>
      <c r="H986" s="51">
        <v>283</v>
      </c>
      <c r="I986" s="51" t="s">
        <v>545</v>
      </c>
      <c r="J986" s="51" t="s">
        <v>545</v>
      </c>
      <c r="K986" s="51" t="s">
        <v>545</v>
      </c>
      <c r="L986" s="68" t="s">
        <v>1106</v>
      </c>
      <c r="M986" s="31"/>
      <c r="N986" s="31"/>
      <c r="O986" s="31"/>
    </row>
    <row r="987" spans="1:15" x14ac:dyDescent="0.35">
      <c r="A987" s="51" t="s">
        <v>5648</v>
      </c>
      <c r="B987" s="51" t="s">
        <v>545</v>
      </c>
      <c r="C987" s="51" t="s">
        <v>5649</v>
      </c>
      <c r="D987" s="51" t="s">
        <v>5650</v>
      </c>
      <c r="E987" s="51" t="s">
        <v>3196</v>
      </c>
      <c r="F987" s="51" t="s">
        <v>545</v>
      </c>
      <c r="G987" s="51">
        <v>100</v>
      </c>
      <c r="H987" s="51">
        <v>339</v>
      </c>
      <c r="I987" s="51" t="s">
        <v>545</v>
      </c>
      <c r="J987" s="51" t="s">
        <v>545</v>
      </c>
      <c r="K987" s="51" t="s">
        <v>545</v>
      </c>
      <c r="L987" s="68" t="s">
        <v>5651</v>
      </c>
      <c r="M987" s="31"/>
      <c r="N987" s="31"/>
      <c r="O987" s="31"/>
    </row>
    <row r="988" spans="1:15" x14ac:dyDescent="0.35">
      <c r="A988" s="51" t="s">
        <v>5652</v>
      </c>
      <c r="B988" s="51" t="s">
        <v>5653</v>
      </c>
      <c r="C988" s="51" t="s">
        <v>5654</v>
      </c>
      <c r="D988" s="51" t="s">
        <v>5655</v>
      </c>
      <c r="E988" s="51" t="s">
        <v>545</v>
      </c>
      <c r="F988" s="51" t="s">
        <v>1309</v>
      </c>
      <c r="G988" s="51">
        <v>100</v>
      </c>
      <c r="H988" s="51">
        <v>121</v>
      </c>
      <c r="I988" s="51" t="s">
        <v>545</v>
      </c>
      <c r="J988" s="51" t="s">
        <v>545</v>
      </c>
      <c r="K988" s="51" t="s">
        <v>545</v>
      </c>
      <c r="L988" s="68" t="s">
        <v>5656</v>
      </c>
      <c r="M988" s="31"/>
      <c r="N988" s="31"/>
      <c r="O988" s="31"/>
    </row>
    <row r="989" spans="1:15" x14ac:dyDescent="0.35">
      <c r="A989" s="51" t="s">
        <v>5657</v>
      </c>
      <c r="B989" s="51" t="s">
        <v>5658</v>
      </c>
      <c r="C989" s="51" t="s">
        <v>5659</v>
      </c>
      <c r="D989" s="51" t="s">
        <v>5660</v>
      </c>
      <c r="E989" s="51" t="s">
        <v>545</v>
      </c>
      <c r="F989" s="51" t="s">
        <v>1309</v>
      </c>
      <c r="G989" s="51">
        <v>100</v>
      </c>
      <c r="H989" s="51">
        <v>124</v>
      </c>
      <c r="I989" s="51" t="s">
        <v>545</v>
      </c>
      <c r="J989" s="51" t="s">
        <v>545</v>
      </c>
      <c r="K989" s="51" t="s">
        <v>545</v>
      </c>
      <c r="L989" s="68" t="s">
        <v>638</v>
      </c>
      <c r="M989" s="31"/>
      <c r="N989" s="31"/>
      <c r="O989" s="31"/>
    </row>
    <row r="990" spans="1:15" x14ac:dyDescent="0.35">
      <c r="A990" s="51" t="s">
        <v>5661</v>
      </c>
      <c r="B990" s="51" t="s">
        <v>5662</v>
      </c>
      <c r="C990" s="51" t="s">
        <v>5663</v>
      </c>
      <c r="D990" s="51" t="s">
        <v>5664</v>
      </c>
      <c r="E990" s="51" t="s">
        <v>545</v>
      </c>
      <c r="F990" s="51" t="s">
        <v>1309</v>
      </c>
      <c r="G990" s="51">
        <v>100</v>
      </c>
      <c r="H990" s="51">
        <v>100</v>
      </c>
      <c r="I990" s="51" t="s">
        <v>545</v>
      </c>
      <c r="J990" s="51" t="s">
        <v>545</v>
      </c>
      <c r="K990" s="51" t="s">
        <v>545</v>
      </c>
      <c r="L990" s="68" t="s">
        <v>5665</v>
      </c>
      <c r="M990" s="31"/>
      <c r="N990" s="31"/>
      <c r="O990" s="31"/>
    </row>
    <row r="991" spans="1:15" x14ac:dyDescent="0.35">
      <c r="A991" s="51" t="s">
        <v>5666</v>
      </c>
      <c r="B991" s="51" t="s">
        <v>5667</v>
      </c>
      <c r="C991" s="51" t="s">
        <v>5668</v>
      </c>
      <c r="D991" s="51" t="s">
        <v>5669</v>
      </c>
      <c r="E991" s="51" t="s">
        <v>545</v>
      </c>
      <c r="F991" s="51" t="s">
        <v>1309</v>
      </c>
      <c r="G991" s="51">
        <v>99.7</v>
      </c>
      <c r="H991" s="51">
        <v>333</v>
      </c>
      <c r="I991" s="51" t="s">
        <v>545</v>
      </c>
      <c r="J991" s="51" t="s">
        <v>545</v>
      </c>
      <c r="K991" s="51" t="s">
        <v>545</v>
      </c>
      <c r="L991" s="68" t="s">
        <v>5670</v>
      </c>
      <c r="M991" s="31"/>
      <c r="N991" s="31"/>
      <c r="O991" s="31"/>
    </row>
    <row r="992" spans="1:15" x14ac:dyDescent="0.35">
      <c r="A992" s="51" t="s">
        <v>5671</v>
      </c>
      <c r="B992" s="51" t="s">
        <v>5672</v>
      </c>
      <c r="C992" s="51" t="s">
        <v>5673</v>
      </c>
      <c r="D992" s="51" t="s">
        <v>5674</v>
      </c>
      <c r="E992" s="51" t="s">
        <v>545</v>
      </c>
      <c r="F992" s="51" t="s">
        <v>1309</v>
      </c>
      <c r="G992" s="51">
        <v>100</v>
      </c>
      <c r="H992" s="51">
        <v>327</v>
      </c>
      <c r="I992" s="51" t="s">
        <v>545</v>
      </c>
      <c r="J992" s="51" t="s">
        <v>545</v>
      </c>
      <c r="K992" s="51" t="s">
        <v>545</v>
      </c>
      <c r="L992" s="68" t="s">
        <v>5675</v>
      </c>
      <c r="M992" s="31"/>
      <c r="N992" s="31"/>
      <c r="O992" s="31"/>
    </row>
    <row r="993" spans="1:15" x14ac:dyDescent="0.35">
      <c r="A993" s="51" t="s">
        <v>5676</v>
      </c>
      <c r="B993" s="51" t="s">
        <v>5677</v>
      </c>
      <c r="C993" s="51" t="s">
        <v>5678</v>
      </c>
      <c r="D993" s="51" t="s">
        <v>5679</v>
      </c>
      <c r="E993" s="51" t="s">
        <v>5680</v>
      </c>
      <c r="F993" s="51" t="s">
        <v>545</v>
      </c>
      <c r="G993" s="51">
        <v>100</v>
      </c>
      <c r="H993" s="51">
        <v>307</v>
      </c>
      <c r="I993" s="51" t="s">
        <v>608</v>
      </c>
      <c r="J993" s="51" t="s">
        <v>2249</v>
      </c>
      <c r="K993" s="51" t="s">
        <v>5681</v>
      </c>
      <c r="L993" s="68" t="s">
        <v>5682</v>
      </c>
      <c r="M993" s="31"/>
      <c r="N993" s="31"/>
      <c r="O993" s="31"/>
    </row>
    <row r="994" spans="1:15" x14ac:dyDescent="0.35">
      <c r="A994" s="51" t="s">
        <v>5683</v>
      </c>
      <c r="B994" s="51" t="s">
        <v>4342</v>
      </c>
      <c r="C994" s="51" t="s">
        <v>4343</v>
      </c>
      <c r="D994" s="51" t="s">
        <v>4344</v>
      </c>
      <c r="E994" s="51" t="s">
        <v>545</v>
      </c>
      <c r="F994" s="51" t="s">
        <v>545</v>
      </c>
      <c r="G994" s="51">
        <v>100</v>
      </c>
      <c r="H994" s="51">
        <v>335</v>
      </c>
      <c r="I994" s="51" t="s">
        <v>545</v>
      </c>
      <c r="J994" s="51" t="s">
        <v>545</v>
      </c>
      <c r="K994" s="51" t="s">
        <v>545</v>
      </c>
      <c r="L994" s="68" t="s">
        <v>5684</v>
      </c>
      <c r="M994" s="31"/>
      <c r="N994" s="31"/>
      <c r="O994" s="31"/>
    </row>
    <row r="995" spans="1:15" x14ac:dyDescent="0.35">
      <c r="A995" s="51" t="s">
        <v>5685</v>
      </c>
      <c r="B995" s="51" t="s">
        <v>5686</v>
      </c>
      <c r="C995" s="51" t="s">
        <v>5687</v>
      </c>
      <c r="D995" s="51" t="s">
        <v>5688</v>
      </c>
      <c r="E995" s="51" t="s">
        <v>5689</v>
      </c>
      <c r="F995" s="51" t="s">
        <v>545</v>
      </c>
      <c r="G995" s="51">
        <v>100</v>
      </c>
      <c r="H995" s="51">
        <v>367</v>
      </c>
      <c r="I995" s="51" t="s">
        <v>545</v>
      </c>
      <c r="J995" s="51" t="s">
        <v>545</v>
      </c>
      <c r="K995" s="51" t="s">
        <v>545</v>
      </c>
      <c r="L995" s="68" t="s">
        <v>4292</v>
      </c>
      <c r="M995" s="31"/>
      <c r="N995" s="31"/>
      <c r="O995" s="31"/>
    </row>
    <row r="996" spans="1:15" x14ac:dyDescent="0.35">
      <c r="A996" s="51" t="s">
        <v>5690</v>
      </c>
      <c r="B996" s="51" t="s">
        <v>1630</v>
      </c>
      <c r="C996" s="51" t="s">
        <v>1631</v>
      </c>
      <c r="D996" s="51" t="s">
        <v>1632</v>
      </c>
      <c r="E996" s="51" t="s">
        <v>1439</v>
      </c>
      <c r="F996" s="51" t="s">
        <v>545</v>
      </c>
      <c r="G996" s="51">
        <v>100</v>
      </c>
      <c r="H996" s="51">
        <v>219</v>
      </c>
      <c r="I996" s="51" t="s">
        <v>594</v>
      </c>
      <c r="J996" s="51" t="s">
        <v>595</v>
      </c>
      <c r="K996" s="51" t="s">
        <v>1440</v>
      </c>
      <c r="L996" s="68" t="s">
        <v>1633</v>
      </c>
      <c r="M996" s="31"/>
      <c r="N996" s="31"/>
      <c r="O996" s="31"/>
    </row>
    <row r="997" spans="1:15" x14ac:dyDescent="0.35">
      <c r="A997" s="51" t="s">
        <v>5691</v>
      </c>
      <c r="B997" s="51" t="s">
        <v>5692</v>
      </c>
      <c r="C997" s="51" t="s">
        <v>5693</v>
      </c>
      <c r="D997" s="51" t="s">
        <v>5694</v>
      </c>
      <c r="E997" s="51" t="s">
        <v>545</v>
      </c>
      <c r="F997" s="51" t="s">
        <v>545</v>
      </c>
      <c r="G997" s="51">
        <v>100</v>
      </c>
      <c r="H997" s="51">
        <v>186</v>
      </c>
      <c r="I997" s="51" t="s">
        <v>545</v>
      </c>
      <c r="J997" s="51" t="s">
        <v>545</v>
      </c>
      <c r="K997" s="51" t="s">
        <v>545</v>
      </c>
      <c r="L997" s="68" t="s">
        <v>5695</v>
      </c>
      <c r="M997" s="31"/>
      <c r="N997" s="31"/>
      <c r="O997" s="31"/>
    </row>
    <row r="998" spans="1:15" x14ac:dyDescent="0.35">
      <c r="A998" s="51" t="s">
        <v>5696</v>
      </c>
      <c r="B998" s="51" t="s">
        <v>5697</v>
      </c>
      <c r="C998" s="51" t="s">
        <v>5698</v>
      </c>
      <c r="D998" s="51" t="s">
        <v>5699</v>
      </c>
      <c r="E998" s="51" t="s">
        <v>5700</v>
      </c>
      <c r="F998" s="51" t="s">
        <v>670</v>
      </c>
      <c r="G998" s="51">
        <v>100</v>
      </c>
      <c r="H998" s="51">
        <v>288</v>
      </c>
      <c r="I998" s="51" t="s">
        <v>671</v>
      </c>
      <c r="J998" s="51" t="s">
        <v>5701</v>
      </c>
      <c r="K998" s="51" t="s">
        <v>5702</v>
      </c>
      <c r="L998" s="68" t="s">
        <v>5703</v>
      </c>
      <c r="M998" s="31"/>
      <c r="N998" s="31"/>
      <c r="O998" s="31"/>
    </row>
    <row r="999" spans="1:15" x14ac:dyDescent="0.35">
      <c r="A999" s="51" t="s">
        <v>5704</v>
      </c>
      <c r="B999" s="51" t="s">
        <v>5705</v>
      </c>
      <c r="C999" s="51" t="s">
        <v>5706</v>
      </c>
      <c r="D999" s="51" t="s">
        <v>5707</v>
      </c>
      <c r="E999" s="51" t="s">
        <v>545</v>
      </c>
      <c r="F999" s="51" t="s">
        <v>545</v>
      </c>
      <c r="G999" s="51">
        <v>100</v>
      </c>
      <c r="H999" s="51">
        <v>218</v>
      </c>
      <c r="I999" s="51" t="s">
        <v>545</v>
      </c>
      <c r="J999" s="51" t="s">
        <v>545</v>
      </c>
      <c r="K999" s="51" t="s">
        <v>545</v>
      </c>
      <c r="L999" s="68" t="s">
        <v>5708</v>
      </c>
      <c r="M999" s="31"/>
      <c r="N999" s="31"/>
      <c r="O999" s="31"/>
    </row>
    <row r="1000" spans="1:15" x14ac:dyDescent="0.35">
      <c r="A1000" s="51" t="s">
        <v>5709</v>
      </c>
      <c r="B1000" s="51" t="s">
        <v>5710</v>
      </c>
      <c r="C1000" s="51" t="s">
        <v>5711</v>
      </c>
      <c r="D1000" s="51" t="s">
        <v>5712</v>
      </c>
      <c r="E1000" s="51" t="s">
        <v>5713</v>
      </c>
      <c r="F1000" s="51" t="s">
        <v>5714</v>
      </c>
      <c r="G1000" s="51">
        <v>100</v>
      </c>
      <c r="H1000" s="51">
        <v>251</v>
      </c>
      <c r="I1000" s="51" t="s">
        <v>1790</v>
      </c>
      <c r="J1000" s="51" t="s">
        <v>1791</v>
      </c>
      <c r="K1000" s="51" t="s">
        <v>1792</v>
      </c>
      <c r="L1000" s="68" t="s">
        <v>5715</v>
      </c>
      <c r="M1000" s="31"/>
      <c r="N1000" s="31"/>
      <c r="O1000" s="31"/>
    </row>
    <row r="1001" spans="1:15" x14ac:dyDescent="0.35">
      <c r="A1001" s="51" t="s">
        <v>5716</v>
      </c>
      <c r="B1001" s="51" t="s">
        <v>5710</v>
      </c>
      <c r="C1001" s="51" t="s">
        <v>5711</v>
      </c>
      <c r="D1001" s="51" t="s">
        <v>5712</v>
      </c>
      <c r="E1001" s="51" t="s">
        <v>5713</v>
      </c>
      <c r="F1001" s="51" t="s">
        <v>5714</v>
      </c>
      <c r="G1001" s="51">
        <v>100</v>
      </c>
      <c r="H1001" s="51">
        <v>264</v>
      </c>
      <c r="I1001" s="51" t="s">
        <v>1790</v>
      </c>
      <c r="J1001" s="51" t="s">
        <v>1791</v>
      </c>
      <c r="K1001" s="51" t="s">
        <v>1792</v>
      </c>
      <c r="L1001" s="68" t="s">
        <v>5715</v>
      </c>
      <c r="M1001" s="31"/>
      <c r="N1001" s="31"/>
      <c r="O1001" s="31"/>
    </row>
    <row r="1002" spans="1:15" x14ac:dyDescent="0.35">
      <c r="A1002" s="51" t="s">
        <v>5717</v>
      </c>
      <c r="B1002" s="51" t="s">
        <v>5718</v>
      </c>
      <c r="C1002" s="51" t="s">
        <v>5719</v>
      </c>
      <c r="D1002" s="51" t="s">
        <v>5720</v>
      </c>
      <c r="E1002" s="51" t="s">
        <v>545</v>
      </c>
      <c r="F1002" s="51" t="s">
        <v>5714</v>
      </c>
      <c r="G1002" s="51">
        <v>100</v>
      </c>
      <c r="H1002" s="51">
        <v>169</v>
      </c>
      <c r="I1002" s="51" t="s">
        <v>1790</v>
      </c>
      <c r="J1002" s="51" t="s">
        <v>1791</v>
      </c>
      <c r="K1002" s="51" t="s">
        <v>1792</v>
      </c>
      <c r="L1002" s="68" t="s">
        <v>5721</v>
      </c>
      <c r="M1002" s="31"/>
      <c r="N1002" s="31"/>
      <c r="O1002" s="31"/>
    </row>
    <row r="1003" spans="1:15" x14ac:dyDescent="0.35">
      <c r="A1003" s="51" t="s">
        <v>5722</v>
      </c>
      <c r="B1003" s="51" t="s">
        <v>5723</v>
      </c>
      <c r="C1003" s="51" t="s">
        <v>5724</v>
      </c>
      <c r="D1003" s="51" t="s">
        <v>5720</v>
      </c>
      <c r="E1003" s="51" t="s">
        <v>545</v>
      </c>
      <c r="F1003" s="51" t="s">
        <v>5714</v>
      </c>
      <c r="G1003" s="51">
        <v>100</v>
      </c>
      <c r="H1003" s="51">
        <v>305</v>
      </c>
      <c r="I1003" s="51" t="s">
        <v>1790</v>
      </c>
      <c r="J1003" s="51" t="s">
        <v>1791</v>
      </c>
      <c r="K1003" s="51" t="s">
        <v>1792</v>
      </c>
      <c r="L1003" s="68" t="s">
        <v>5725</v>
      </c>
      <c r="M1003" s="31"/>
      <c r="N1003" s="31"/>
      <c r="O1003" s="31"/>
    </row>
    <row r="1004" spans="1:15" x14ac:dyDescent="0.35">
      <c r="A1004" s="51" t="s">
        <v>5726</v>
      </c>
      <c r="B1004" s="51" t="s">
        <v>5727</v>
      </c>
      <c r="C1004" s="51" t="s">
        <v>5728</v>
      </c>
      <c r="D1004" s="51" t="s">
        <v>5729</v>
      </c>
      <c r="E1004" s="51" t="s">
        <v>545</v>
      </c>
      <c r="F1004" s="51" t="s">
        <v>5714</v>
      </c>
      <c r="G1004" s="51">
        <v>100</v>
      </c>
      <c r="H1004" s="51">
        <v>284</v>
      </c>
      <c r="I1004" s="51" t="s">
        <v>5730</v>
      </c>
      <c r="J1004" s="51" t="s">
        <v>5731</v>
      </c>
      <c r="K1004" s="51" t="s">
        <v>5732</v>
      </c>
      <c r="L1004" s="68" t="s">
        <v>5733</v>
      </c>
      <c r="M1004" s="31"/>
      <c r="N1004" s="31"/>
      <c r="O1004" s="31"/>
    </row>
    <row r="1005" spans="1:15" x14ac:dyDescent="0.35">
      <c r="A1005" s="51" t="s">
        <v>5734</v>
      </c>
      <c r="B1005" s="51" t="s">
        <v>5735</v>
      </c>
      <c r="C1005" s="51" t="s">
        <v>5736</v>
      </c>
      <c r="D1005" s="51" t="s">
        <v>5737</v>
      </c>
      <c r="E1005" s="51" t="s">
        <v>545</v>
      </c>
      <c r="F1005" s="51" t="s">
        <v>545</v>
      </c>
      <c r="G1005" s="51">
        <v>100</v>
      </c>
      <c r="H1005" s="51">
        <v>605</v>
      </c>
      <c r="I1005" s="51" t="s">
        <v>545</v>
      </c>
      <c r="J1005" s="51" t="s">
        <v>545</v>
      </c>
      <c r="K1005" s="51" t="s">
        <v>545</v>
      </c>
      <c r="L1005" s="68" t="s">
        <v>5738</v>
      </c>
      <c r="M1005" s="31"/>
      <c r="N1005" s="31"/>
      <c r="O1005" s="31"/>
    </row>
    <row r="1006" spans="1:15" x14ac:dyDescent="0.35">
      <c r="A1006" s="51" t="s">
        <v>5739</v>
      </c>
      <c r="B1006" s="51" t="s">
        <v>5740</v>
      </c>
      <c r="C1006" s="51" t="s">
        <v>5741</v>
      </c>
      <c r="D1006" s="51" t="s">
        <v>5742</v>
      </c>
      <c r="E1006" s="51" t="s">
        <v>545</v>
      </c>
      <c r="F1006" s="51" t="s">
        <v>545</v>
      </c>
      <c r="G1006" s="51">
        <v>100</v>
      </c>
      <c r="H1006" s="51">
        <v>299</v>
      </c>
      <c r="I1006" s="51" t="s">
        <v>545</v>
      </c>
      <c r="J1006" s="51" t="s">
        <v>545</v>
      </c>
      <c r="K1006" s="51" t="s">
        <v>545</v>
      </c>
      <c r="L1006" s="68" t="s">
        <v>5743</v>
      </c>
      <c r="M1006" s="31"/>
      <c r="N1006" s="31"/>
      <c r="O1006" s="31"/>
    </row>
    <row r="1007" spans="1:15" x14ac:dyDescent="0.35">
      <c r="A1007" s="51" t="s">
        <v>5744</v>
      </c>
      <c r="B1007" s="51" t="s">
        <v>5745</v>
      </c>
      <c r="C1007" s="51" t="s">
        <v>5746</v>
      </c>
      <c r="D1007" s="51" t="s">
        <v>5747</v>
      </c>
      <c r="E1007" s="51" t="s">
        <v>545</v>
      </c>
      <c r="F1007" s="51" t="s">
        <v>545</v>
      </c>
      <c r="G1007" s="51">
        <v>100</v>
      </c>
      <c r="H1007" s="51">
        <v>253</v>
      </c>
      <c r="I1007" s="51" t="s">
        <v>545</v>
      </c>
      <c r="J1007" s="51" t="s">
        <v>545</v>
      </c>
      <c r="K1007" s="51" t="s">
        <v>545</v>
      </c>
      <c r="L1007" s="68" t="s">
        <v>5748</v>
      </c>
      <c r="M1007" s="31"/>
      <c r="N1007" s="31"/>
      <c r="O1007" s="31"/>
    </row>
    <row r="1008" spans="1:15" x14ac:dyDescent="0.35">
      <c r="A1008" s="51" t="s">
        <v>5749</v>
      </c>
      <c r="B1008" s="51" t="s">
        <v>5750</v>
      </c>
      <c r="C1008" s="51" t="s">
        <v>5751</v>
      </c>
      <c r="D1008" s="51" t="s">
        <v>5752</v>
      </c>
      <c r="E1008" s="51" t="s">
        <v>5753</v>
      </c>
      <c r="F1008" s="51" t="s">
        <v>2970</v>
      </c>
      <c r="G1008" s="51">
        <v>100</v>
      </c>
      <c r="H1008" s="51">
        <v>548</v>
      </c>
      <c r="I1008" s="51" t="s">
        <v>1216</v>
      </c>
      <c r="J1008" s="51" t="s">
        <v>5754</v>
      </c>
      <c r="K1008" s="51" t="s">
        <v>5755</v>
      </c>
      <c r="L1008" s="68" t="s">
        <v>5756</v>
      </c>
      <c r="M1008" s="31"/>
      <c r="N1008" s="31"/>
      <c r="O1008" s="31"/>
    </row>
    <row r="1009" spans="1:15" x14ac:dyDescent="0.35">
      <c r="A1009" s="51" t="s">
        <v>5757</v>
      </c>
      <c r="B1009" s="51" t="s">
        <v>5758</v>
      </c>
      <c r="C1009" s="51" t="s">
        <v>5759</v>
      </c>
      <c r="D1009" s="51" t="s">
        <v>5760</v>
      </c>
      <c r="E1009" s="51" t="s">
        <v>5761</v>
      </c>
      <c r="F1009" s="51" t="s">
        <v>744</v>
      </c>
      <c r="G1009" s="51">
        <v>100</v>
      </c>
      <c r="H1009" s="51">
        <v>425</v>
      </c>
      <c r="I1009" s="51" t="s">
        <v>594</v>
      </c>
      <c r="J1009" s="51" t="s">
        <v>649</v>
      </c>
      <c r="K1009" s="51" t="s">
        <v>745</v>
      </c>
      <c r="L1009" s="68" t="s">
        <v>5762</v>
      </c>
      <c r="M1009" s="31"/>
      <c r="N1009" s="31"/>
      <c r="O1009" s="31"/>
    </row>
    <row r="1010" spans="1:15" x14ac:dyDescent="0.35">
      <c r="A1010" s="51" t="s">
        <v>5763</v>
      </c>
      <c r="B1010" s="51" t="s">
        <v>5764</v>
      </c>
      <c r="C1010" s="51" t="s">
        <v>5765</v>
      </c>
      <c r="D1010" s="51" t="s">
        <v>5766</v>
      </c>
      <c r="E1010" s="51" t="s">
        <v>545</v>
      </c>
      <c r="F1010" s="51" t="s">
        <v>545</v>
      </c>
      <c r="G1010" s="51">
        <v>100</v>
      </c>
      <c r="H1010" s="51">
        <v>483</v>
      </c>
      <c r="I1010" s="51" t="s">
        <v>545</v>
      </c>
      <c r="J1010" s="51" t="s">
        <v>545</v>
      </c>
      <c r="K1010" s="51" t="s">
        <v>545</v>
      </c>
      <c r="L1010" s="68" t="s">
        <v>5767</v>
      </c>
      <c r="M1010" s="31"/>
      <c r="N1010" s="31"/>
      <c r="O1010" s="31"/>
    </row>
    <row r="1011" spans="1:15" x14ac:dyDescent="0.35">
      <c r="A1011" s="51" t="s">
        <v>5768</v>
      </c>
      <c r="B1011" s="51" t="s">
        <v>5769</v>
      </c>
      <c r="C1011" s="51" t="s">
        <v>5770</v>
      </c>
      <c r="D1011" s="51" t="s">
        <v>5771</v>
      </c>
      <c r="E1011" s="51" t="s">
        <v>5772</v>
      </c>
      <c r="F1011" s="51" t="s">
        <v>545</v>
      </c>
      <c r="G1011" s="51">
        <v>100</v>
      </c>
      <c r="H1011" s="51">
        <v>238</v>
      </c>
      <c r="I1011" s="51" t="s">
        <v>556</v>
      </c>
      <c r="J1011" s="51" t="s">
        <v>3040</v>
      </c>
      <c r="K1011" s="51" t="s">
        <v>5773</v>
      </c>
      <c r="L1011" s="68" t="s">
        <v>5774</v>
      </c>
      <c r="M1011" s="31"/>
      <c r="N1011" s="31"/>
      <c r="O1011" s="31"/>
    </row>
    <row r="1012" spans="1:15" x14ac:dyDescent="0.35">
      <c r="A1012" s="51" t="s">
        <v>5775</v>
      </c>
      <c r="B1012" s="51" t="s">
        <v>5776</v>
      </c>
      <c r="C1012" s="51" t="s">
        <v>5777</v>
      </c>
      <c r="D1012" s="51" t="s">
        <v>5778</v>
      </c>
      <c r="E1012" s="51" t="s">
        <v>5779</v>
      </c>
      <c r="F1012" s="51" t="s">
        <v>5780</v>
      </c>
      <c r="G1012" s="51">
        <v>100</v>
      </c>
      <c r="H1012" s="51">
        <v>561</v>
      </c>
      <c r="I1012" s="51" t="s">
        <v>1904</v>
      </c>
      <c r="J1012" s="51" t="s">
        <v>5781</v>
      </c>
      <c r="K1012" s="51" t="s">
        <v>5782</v>
      </c>
      <c r="L1012" s="68" t="s">
        <v>5783</v>
      </c>
      <c r="M1012" s="31"/>
      <c r="N1012" s="31"/>
      <c r="O1012" s="31"/>
    </row>
    <row r="1013" spans="1:15" x14ac:dyDescent="0.35">
      <c r="A1013" s="51" t="s">
        <v>5784</v>
      </c>
      <c r="B1013" s="51" t="s">
        <v>545</v>
      </c>
      <c r="C1013" s="51" t="s">
        <v>5785</v>
      </c>
      <c r="D1013" s="51" t="s">
        <v>637</v>
      </c>
      <c r="E1013" s="51" t="s">
        <v>545</v>
      </c>
      <c r="F1013" s="51" t="s">
        <v>545</v>
      </c>
      <c r="G1013" s="51">
        <v>100</v>
      </c>
      <c r="H1013" s="51">
        <v>254</v>
      </c>
      <c r="I1013" s="51" t="s">
        <v>545</v>
      </c>
      <c r="J1013" s="51" t="s">
        <v>545</v>
      </c>
      <c r="K1013" s="51" t="s">
        <v>545</v>
      </c>
      <c r="L1013" s="68" t="s">
        <v>1765</v>
      </c>
      <c r="M1013" s="31"/>
      <c r="N1013" s="31"/>
      <c r="O1013" s="31"/>
    </row>
    <row r="1014" spans="1:15" x14ac:dyDescent="0.35">
      <c r="A1014" s="51" t="s">
        <v>5786</v>
      </c>
      <c r="B1014" s="51" t="s">
        <v>4289</v>
      </c>
      <c r="C1014" s="51" t="s">
        <v>4290</v>
      </c>
      <c r="D1014" s="51" t="s">
        <v>4291</v>
      </c>
      <c r="E1014" s="51" t="s">
        <v>545</v>
      </c>
      <c r="F1014" s="51" t="s">
        <v>545</v>
      </c>
      <c r="G1014" s="51">
        <v>99.8</v>
      </c>
      <c r="H1014" s="51">
        <v>472</v>
      </c>
      <c r="I1014" s="51" t="s">
        <v>545</v>
      </c>
      <c r="J1014" s="51" t="s">
        <v>545</v>
      </c>
      <c r="K1014" s="51" t="s">
        <v>545</v>
      </c>
      <c r="L1014" s="68" t="s">
        <v>4292</v>
      </c>
      <c r="M1014" s="31"/>
      <c r="N1014" s="31"/>
      <c r="O1014" s="31"/>
    </row>
    <row r="1015" spans="1:15" x14ac:dyDescent="0.35">
      <c r="A1015" s="51" t="s">
        <v>5787</v>
      </c>
      <c r="B1015" s="51" t="s">
        <v>5788</v>
      </c>
      <c r="C1015" s="51" t="s">
        <v>5789</v>
      </c>
      <c r="D1015" s="51" t="s">
        <v>5790</v>
      </c>
      <c r="E1015" s="51" t="s">
        <v>5791</v>
      </c>
      <c r="F1015" s="51" t="s">
        <v>1777</v>
      </c>
      <c r="G1015" s="51">
        <v>96.9</v>
      </c>
      <c r="H1015" s="51">
        <v>477</v>
      </c>
      <c r="I1015" s="51" t="s">
        <v>608</v>
      </c>
      <c r="J1015" s="51" t="s">
        <v>656</v>
      </c>
      <c r="K1015" s="51" t="s">
        <v>1778</v>
      </c>
      <c r="L1015" s="68" t="s">
        <v>5792</v>
      </c>
      <c r="M1015" s="31"/>
      <c r="N1015" s="31"/>
      <c r="O1015" s="31"/>
    </row>
    <row r="1016" spans="1:15" x14ac:dyDescent="0.35">
      <c r="A1016" s="51" t="s">
        <v>5793</v>
      </c>
      <c r="B1016" s="51" t="s">
        <v>5794</v>
      </c>
      <c r="C1016" s="51" t="s">
        <v>5795</v>
      </c>
      <c r="D1016" s="51" t="s">
        <v>5796</v>
      </c>
      <c r="E1016" s="51" t="s">
        <v>5797</v>
      </c>
      <c r="F1016" s="51" t="s">
        <v>1777</v>
      </c>
      <c r="G1016" s="51">
        <v>100</v>
      </c>
      <c r="H1016" s="51">
        <v>273</v>
      </c>
      <c r="I1016" s="51" t="s">
        <v>608</v>
      </c>
      <c r="J1016" s="51" t="s">
        <v>656</v>
      </c>
      <c r="K1016" s="51" t="s">
        <v>1778</v>
      </c>
      <c r="L1016" s="68" t="s">
        <v>5798</v>
      </c>
      <c r="M1016" s="31"/>
      <c r="N1016" s="31"/>
      <c r="O1016" s="31"/>
    </row>
    <row r="1017" spans="1:15" x14ac:dyDescent="0.35">
      <c r="A1017" s="51" t="s">
        <v>5799</v>
      </c>
      <c r="B1017" s="51" t="s">
        <v>5800</v>
      </c>
      <c r="C1017" s="51" t="s">
        <v>5801</v>
      </c>
      <c r="D1017" s="51" t="s">
        <v>5802</v>
      </c>
      <c r="E1017" s="51" t="s">
        <v>4157</v>
      </c>
      <c r="F1017" s="51" t="s">
        <v>545</v>
      </c>
      <c r="G1017" s="51">
        <v>61</v>
      </c>
      <c r="H1017" s="51">
        <v>146</v>
      </c>
      <c r="I1017" s="51" t="s">
        <v>545</v>
      </c>
      <c r="J1017" s="51" t="s">
        <v>545</v>
      </c>
      <c r="K1017" s="51" t="s">
        <v>545</v>
      </c>
      <c r="L1017" s="68" t="s">
        <v>3197</v>
      </c>
      <c r="M1017" s="31"/>
      <c r="N1017" s="31"/>
      <c r="O1017" s="31"/>
    </row>
    <row r="1018" spans="1:15" x14ac:dyDescent="0.35">
      <c r="A1018" s="51" t="s">
        <v>5803</v>
      </c>
      <c r="B1018" s="51" t="s">
        <v>3193</v>
      </c>
      <c r="C1018" s="51" t="s">
        <v>3194</v>
      </c>
      <c r="D1018" s="51" t="s">
        <v>3195</v>
      </c>
      <c r="E1018" s="51" t="s">
        <v>3196</v>
      </c>
      <c r="F1018" s="51" t="s">
        <v>545</v>
      </c>
      <c r="G1018" s="51">
        <v>60.1</v>
      </c>
      <c r="H1018" s="51">
        <v>138</v>
      </c>
      <c r="I1018" s="51" t="s">
        <v>545</v>
      </c>
      <c r="J1018" s="51" t="s">
        <v>545</v>
      </c>
      <c r="K1018" s="51" t="s">
        <v>545</v>
      </c>
      <c r="L1018" s="68" t="s">
        <v>5804</v>
      </c>
      <c r="M1018" s="31"/>
      <c r="N1018" s="31"/>
      <c r="O1018" s="31"/>
    </row>
    <row r="1019" spans="1:15" x14ac:dyDescent="0.35">
      <c r="A1019" s="51" t="s">
        <v>5805</v>
      </c>
      <c r="B1019" s="51" t="s">
        <v>3193</v>
      </c>
      <c r="C1019" s="51" t="s">
        <v>3194</v>
      </c>
      <c r="D1019" s="51" t="s">
        <v>3195</v>
      </c>
      <c r="E1019" s="51" t="s">
        <v>3196</v>
      </c>
      <c r="F1019" s="51" t="s">
        <v>545</v>
      </c>
      <c r="G1019" s="51">
        <v>72.5</v>
      </c>
      <c r="H1019" s="51">
        <v>374</v>
      </c>
      <c r="I1019" s="51" t="s">
        <v>545</v>
      </c>
      <c r="J1019" s="51" t="s">
        <v>545</v>
      </c>
      <c r="K1019" s="51" t="s">
        <v>545</v>
      </c>
      <c r="L1019" s="68" t="s">
        <v>5804</v>
      </c>
      <c r="M1019" s="31"/>
      <c r="N1019" s="31"/>
      <c r="O1019" s="31"/>
    </row>
    <row r="1020" spans="1:15" x14ac:dyDescent="0.35">
      <c r="A1020" s="51" t="s">
        <v>5806</v>
      </c>
      <c r="B1020" s="51" t="s">
        <v>4154</v>
      </c>
      <c r="C1020" s="51" t="s">
        <v>4155</v>
      </c>
      <c r="D1020" s="51" t="s">
        <v>4156</v>
      </c>
      <c r="E1020" s="51" t="s">
        <v>4157</v>
      </c>
      <c r="F1020" s="51" t="s">
        <v>545</v>
      </c>
      <c r="G1020" s="51">
        <v>53.5</v>
      </c>
      <c r="H1020" s="51">
        <v>1028</v>
      </c>
      <c r="I1020" s="51" t="s">
        <v>545</v>
      </c>
      <c r="J1020" s="51" t="s">
        <v>545</v>
      </c>
      <c r="K1020" s="51" t="s">
        <v>545</v>
      </c>
      <c r="L1020" s="68" t="s">
        <v>2098</v>
      </c>
      <c r="M1020" s="31"/>
      <c r="N1020" s="31"/>
      <c r="O1020" s="31"/>
    </row>
    <row r="1021" spans="1:15" x14ac:dyDescent="0.35">
      <c r="A1021" s="51" t="s">
        <v>5807</v>
      </c>
      <c r="B1021" s="51" t="s">
        <v>5808</v>
      </c>
      <c r="C1021" s="51" t="s">
        <v>5809</v>
      </c>
      <c r="D1021" s="51" t="s">
        <v>5810</v>
      </c>
      <c r="E1021" s="51" t="s">
        <v>545</v>
      </c>
      <c r="F1021" s="51" t="s">
        <v>545</v>
      </c>
      <c r="G1021" s="51">
        <v>74</v>
      </c>
      <c r="H1021" s="51">
        <v>285</v>
      </c>
      <c r="I1021" s="51" t="s">
        <v>545</v>
      </c>
      <c r="J1021" s="51" t="s">
        <v>545</v>
      </c>
      <c r="K1021" s="51" t="s">
        <v>545</v>
      </c>
      <c r="L1021" s="68" t="s">
        <v>3197</v>
      </c>
      <c r="M1021" s="31"/>
      <c r="N1021" s="31"/>
      <c r="O1021" s="31"/>
    </row>
    <row r="1022" spans="1:15" x14ac:dyDescent="0.35">
      <c r="A1022" s="51" t="s">
        <v>5811</v>
      </c>
      <c r="B1022" s="51" t="s">
        <v>5812</v>
      </c>
      <c r="C1022" s="51" t="s">
        <v>5813</v>
      </c>
      <c r="D1022" s="51" t="s">
        <v>5814</v>
      </c>
      <c r="E1022" s="51" t="s">
        <v>5815</v>
      </c>
      <c r="F1022" s="51" t="s">
        <v>545</v>
      </c>
      <c r="G1022" s="51">
        <v>99.6</v>
      </c>
      <c r="H1022" s="51">
        <v>456</v>
      </c>
      <c r="I1022" s="51" t="s">
        <v>545</v>
      </c>
      <c r="J1022" s="51" t="s">
        <v>545</v>
      </c>
      <c r="K1022" s="51" t="s">
        <v>545</v>
      </c>
      <c r="L1022" s="68" t="s">
        <v>5816</v>
      </c>
      <c r="M1022" s="31"/>
      <c r="N1022" s="31"/>
      <c r="O1022" s="31"/>
    </row>
    <row r="1023" spans="1:15" x14ac:dyDescent="0.35">
      <c r="A1023" s="51" t="s">
        <v>5817</v>
      </c>
      <c r="B1023" s="51" t="s">
        <v>5818</v>
      </c>
      <c r="C1023" s="51" t="s">
        <v>5819</v>
      </c>
      <c r="D1023" s="51" t="s">
        <v>5820</v>
      </c>
      <c r="E1023" s="51" t="s">
        <v>5821</v>
      </c>
      <c r="F1023" s="51" t="s">
        <v>545</v>
      </c>
      <c r="G1023" s="51">
        <v>100</v>
      </c>
      <c r="H1023" s="51">
        <v>339</v>
      </c>
      <c r="I1023" s="51" t="s">
        <v>556</v>
      </c>
      <c r="J1023" s="51" t="s">
        <v>1038</v>
      </c>
      <c r="K1023" s="51" t="s">
        <v>1039</v>
      </c>
      <c r="L1023" s="68" t="s">
        <v>1430</v>
      </c>
      <c r="M1023" s="31"/>
      <c r="N1023" s="31"/>
      <c r="O1023" s="31"/>
    </row>
    <row r="1024" spans="1:15" x14ac:dyDescent="0.35">
      <c r="A1024" s="51" t="s">
        <v>5822</v>
      </c>
      <c r="B1024" s="51" t="s">
        <v>3047</v>
      </c>
      <c r="C1024" s="51" t="s">
        <v>5823</v>
      </c>
      <c r="D1024" s="51" t="s">
        <v>5824</v>
      </c>
      <c r="E1024" s="51" t="s">
        <v>5825</v>
      </c>
      <c r="F1024" s="51" t="s">
        <v>545</v>
      </c>
      <c r="G1024" s="51">
        <v>100</v>
      </c>
      <c r="H1024" s="51">
        <v>477</v>
      </c>
      <c r="I1024" s="51" t="s">
        <v>594</v>
      </c>
      <c r="J1024" s="51" t="s">
        <v>649</v>
      </c>
      <c r="K1024" s="51" t="s">
        <v>745</v>
      </c>
      <c r="L1024" s="68" t="s">
        <v>5826</v>
      </c>
      <c r="M1024" s="31"/>
      <c r="N1024" s="31"/>
      <c r="O1024" s="31"/>
    </row>
    <row r="1025" spans="1:15" x14ac:dyDescent="0.35">
      <c r="A1025" s="51" t="s">
        <v>5827</v>
      </c>
      <c r="B1025" s="51" t="s">
        <v>3053</v>
      </c>
      <c r="C1025" s="51" t="s">
        <v>5828</v>
      </c>
      <c r="D1025" s="51" t="s">
        <v>5829</v>
      </c>
      <c r="E1025" s="51" t="s">
        <v>5825</v>
      </c>
      <c r="F1025" s="51" t="s">
        <v>545</v>
      </c>
      <c r="G1025" s="51">
        <v>100</v>
      </c>
      <c r="H1025" s="51">
        <v>487</v>
      </c>
      <c r="I1025" s="51" t="s">
        <v>594</v>
      </c>
      <c r="J1025" s="51" t="s">
        <v>649</v>
      </c>
      <c r="K1025" s="51" t="s">
        <v>745</v>
      </c>
      <c r="L1025" s="68" t="s">
        <v>5830</v>
      </c>
      <c r="M1025" s="31"/>
      <c r="N1025" s="31"/>
      <c r="O1025" s="31"/>
    </row>
    <row r="1026" spans="1:15" ht="25.75" x14ac:dyDescent="0.35">
      <c r="A1026" s="51" t="s">
        <v>5831</v>
      </c>
      <c r="B1026" s="51" t="s">
        <v>1460</v>
      </c>
      <c r="C1026" s="51" t="s">
        <v>5832</v>
      </c>
      <c r="D1026" s="51" t="s">
        <v>5833</v>
      </c>
      <c r="E1026" s="51" t="s">
        <v>5825</v>
      </c>
      <c r="F1026" s="51" t="s">
        <v>545</v>
      </c>
      <c r="G1026" s="51">
        <v>100</v>
      </c>
      <c r="H1026" s="51">
        <v>99</v>
      </c>
      <c r="I1026" s="51" t="s">
        <v>594</v>
      </c>
      <c r="J1026" s="51" t="s">
        <v>649</v>
      </c>
      <c r="K1026" s="51" t="s">
        <v>745</v>
      </c>
      <c r="L1026" s="68" t="s">
        <v>5834</v>
      </c>
      <c r="M1026" s="31"/>
      <c r="N1026" s="31"/>
      <c r="O1026" s="31"/>
    </row>
    <row r="1027" spans="1:15" x14ac:dyDescent="0.35">
      <c r="A1027" s="51" t="s">
        <v>5835</v>
      </c>
      <c r="B1027" s="51" t="s">
        <v>5836</v>
      </c>
      <c r="C1027" s="51" t="s">
        <v>5837</v>
      </c>
      <c r="D1027" s="51" t="s">
        <v>5838</v>
      </c>
      <c r="E1027" s="51" t="s">
        <v>5839</v>
      </c>
      <c r="F1027" s="51" t="s">
        <v>545</v>
      </c>
      <c r="G1027" s="51">
        <v>100</v>
      </c>
      <c r="H1027" s="51">
        <v>672</v>
      </c>
      <c r="I1027" s="51" t="s">
        <v>5840</v>
      </c>
      <c r="J1027" s="51" t="s">
        <v>5841</v>
      </c>
      <c r="K1027" s="51" t="s">
        <v>5842</v>
      </c>
      <c r="L1027" s="68" t="s">
        <v>5843</v>
      </c>
      <c r="M1027" s="31"/>
      <c r="N1027" s="31"/>
      <c r="O1027" s="31"/>
    </row>
    <row r="1028" spans="1:15" x14ac:dyDescent="0.35">
      <c r="A1028" s="51" t="s">
        <v>5844</v>
      </c>
      <c r="B1028" s="51" t="s">
        <v>4565</v>
      </c>
      <c r="C1028" s="51" t="s">
        <v>4566</v>
      </c>
      <c r="D1028" s="51" t="s">
        <v>4567</v>
      </c>
      <c r="E1028" s="51" t="s">
        <v>1030</v>
      </c>
      <c r="F1028" s="51" t="s">
        <v>545</v>
      </c>
      <c r="G1028" s="51">
        <v>99.7</v>
      </c>
      <c r="H1028" s="51">
        <v>740</v>
      </c>
      <c r="I1028" s="51" t="s">
        <v>4568</v>
      </c>
      <c r="J1028" s="51" t="s">
        <v>4569</v>
      </c>
      <c r="K1028" s="51" t="s">
        <v>4570</v>
      </c>
      <c r="L1028" s="68" t="s">
        <v>5845</v>
      </c>
      <c r="M1028" s="31"/>
      <c r="N1028" s="31"/>
      <c r="O1028" s="31"/>
    </row>
    <row r="1029" spans="1:15" x14ac:dyDescent="0.35">
      <c r="A1029" s="51" t="s">
        <v>5846</v>
      </c>
      <c r="B1029" s="51" t="s">
        <v>4138</v>
      </c>
      <c r="C1029" s="51" t="s">
        <v>4139</v>
      </c>
      <c r="D1029" s="51" t="s">
        <v>4140</v>
      </c>
      <c r="E1029" s="51" t="s">
        <v>4141</v>
      </c>
      <c r="F1029" s="51" t="s">
        <v>1237</v>
      </c>
      <c r="G1029" s="51">
        <v>100</v>
      </c>
      <c r="H1029" s="51">
        <v>379</v>
      </c>
      <c r="I1029" s="51" t="s">
        <v>608</v>
      </c>
      <c r="J1029" s="51" t="s">
        <v>707</v>
      </c>
      <c r="K1029" s="51" t="s">
        <v>953</v>
      </c>
      <c r="L1029" s="68" t="s">
        <v>4142</v>
      </c>
      <c r="M1029" s="31"/>
      <c r="N1029" s="31"/>
      <c r="O1029" s="31"/>
    </row>
    <row r="1030" spans="1:15" x14ac:dyDescent="0.35">
      <c r="A1030" s="51" t="s">
        <v>5847</v>
      </c>
      <c r="B1030" s="51" t="s">
        <v>545</v>
      </c>
      <c r="C1030" s="51" t="s">
        <v>5848</v>
      </c>
      <c r="D1030" s="51" t="s">
        <v>2404</v>
      </c>
      <c r="E1030" s="51" t="s">
        <v>545</v>
      </c>
      <c r="F1030" s="51" t="s">
        <v>545</v>
      </c>
      <c r="G1030" s="51">
        <v>100</v>
      </c>
      <c r="H1030" s="51">
        <v>123</v>
      </c>
      <c r="I1030" s="51" t="s">
        <v>545</v>
      </c>
      <c r="J1030" s="51" t="s">
        <v>545</v>
      </c>
      <c r="K1030" s="51" t="s">
        <v>545</v>
      </c>
      <c r="L1030" s="68" t="s">
        <v>550</v>
      </c>
      <c r="M1030" s="31"/>
      <c r="N1030" s="31"/>
      <c r="O1030" s="31"/>
    </row>
    <row r="1031" spans="1:15" x14ac:dyDescent="0.35">
      <c r="A1031" s="51" t="s">
        <v>5849</v>
      </c>
      <c r="B1031" s="51" t="s">
        <v>5850</v>
      </c>
      <c r="C1031" s="51" t="s">
        <v>5851</v>
      </c>
      <c r="D1031" s="51" t="s">
        <v>5852</v>
      </c>
      <c r="E1031" s="51" t="s">
        <v>1036</v>
      </c>
      <c r="F1031" s="51" t="s">
        <v>1037</v>
      </c>
      <c r="G1031" s="51">
        <v>100</v>
      </c>
      <c r="H1031" s="51">
        <v>206</v>
      </c>
      <c r="I1031" s="51" t="s">
        <v>556</v>
      </c>
      <c r="J1031" s="51" t="s">
        <v>1038</v>
      </c>
      <c r="K1031" s="51" t="s">
        <v>1039</v>
      </c>
      <c r="L1031" s="68" t="s">
        <v>5853</v>
      </c>
      <c r="M1031" s="31"/>
      <c r="N1031" s="31"/>
      <c r="O1031" s="31"/>
    </row>
    <row r="1032" spans="1:15" x14ac:dyDescent="0.35">
      <c r="A1032" s="51" t="s">
        <v>5854</v>
      </c>
      <c r="B1032" s="51" t="s">
        <v>5855</v>
      </c>
      <c r="C1032" s="51" t="s">
        <v>5856</v>
      </c>
      <c r="D1032" s="51" t="s">
        <v>5857</v>
      </c>
      <c r="E1032" s="51" t="s">
        <v>545</v>
      </c>
      <c r="F1032" s="51" t="s">
        <v>545</v>
      </c>
      <c r="G1032" s="51">
        <v>100</v>
      </c>
      <c r="H1032" s="51">
        <v>673</v>
      </c>
      <c r="I1032" s="51" t="s">
        <v>545</v>
      </c>
      <c r="J1032" s="51" t="s">
        <v>545</v>
      </c>
      <c r="K1032" s="51" t="s">
        <v>545</v>
      </c>
      <c r="L1032" s="68" t="s">
        <v>5858</v>
      </c>
      <c r="M1032" s="31"/>
      <c r="N1032" s="31"/>
      <c r="O1032" s="31"/>
    </row>
    <row r="1033" spans="1:15" x14ac:dyDescent="0.35">
      <c r="A1033" s="51" t="s">
        <v>5859</v>
      </c>
      <c r="B1033" s="51" t="s">
        <v>5860</v>
      </c>
      <c r="C1033" s="51" t="s">
        <v>5861</v>
      </c>
      <c r="D1033" s="51" t="s">
        <v>5862</v>
      </c>
      <c r="E1033" s="51" t="s">
        <v>545</v>
      </c>
      <c r="F1033" s="51" t="s">
        <v>545</v>
      </c>
      <c r="G1033" s="51">
        <v>100</v>
      </c>
      <c r="H1033" s="51">
        <v>808</v>
      </c>
      <c r="I1033" s="51" t="s">
        <v>545</v>
      </c>
      <c r="J1033" s="51" t="s">
        <v>545</v>
      </c>
      <c r="K1033" s="51" t="s">
        <v>545</v>
      </c>
      <c r="L1033" s="68" t="s">
        <v>5863</v>
      </c>
      <c r="M1033" s="31"/>
      <c r="N1033" s="31"/>
      <c r="O1033" s="31"/>
    </row>
    <row r="1034" spans="1:15" x14ac:dyDescent="0.35">
      <c r="A1034" s="51" t="s">
        <v>5864</v>
      </c>
      <c r="B1034" s="51" t="s">
        <v>5865</v>
      </c>
      <c r="C1034" s="51" t="s">
        <v>5866</v>
      </c>
      <c r="D1034" s="51" t="s">
        <v>5867</v>
      </c>
      <c r="E1034" s="51" t="s">
        <v>5868</v>
      </c>
      <c r="F1034" s="51" t="s">
        <v>545</v>
      </c>
      <c r="G1034" s="51">
        <v>100</v>
      </c>
      <c r="H1034" s="51">
        <v>195</v>
      </c>
      <c r="I1034" s="51" t="s">
        <v>5869</v>
      </c>
      <c r="J1034" s="51" t="s">
        <v>5870</v>
      </c>
      <c r="K1034" s="51" t="s">
        <v>5871</v>
      </c>
      <c r="L1034" s="68" t="s">
        <v>5872</v>
      </c>
      <c r="M1034" s="31"/>
      <c r="N1034" s="31"/>
      <c r="O1034" s="31"/>
    </row>
    <row r="1035" spans="1:15" x14ac:dyDescent="0.35">
      <c r="A1035" s="51" t="s">
        <v>5873</v>
      </c>
      <c r="B1035" s="51" t="s">
        <v>5874</v>
      </c>
      <c r="C1035" s="51" t="s">
        <v>5875</v>
      </c>
      <c r="D1035" s="51" t="s">
        <v>5876</v>
      </c>
      <c r="E1035" s="51" t="s">
        <v>5877</v>
      </c>
      <c r="F1035" s="51" t="s">
        <v>584</v>
      </c>
      <c r="G1035" s="51">
        <v>99.8</v>
      </c>
      <c r="H1035" s="51">
        <v>417</v>
      </c>
      <c r="I1035" s="51" t="s">
        <v>5878</v>
      </c>
      <c r="J1035" s="51" t="s">
        <v>5879</v>
      </c>
      <c r="K1035" s="51" t="s">
        <v>5880</v>
      </c>
      <c r="L1035" s="68" t="s">
        <v>5881</v>
      </c>
      <c r="M1035" s="31"/>
      <c r="N1035" s="31"/>
      <c r="O1035" s="31"/>
    </row>
    <row r="1036" spans="1:15" x14ac:dyDescent="0.35">
      <c r="A1036" s="51" t="s">
        <v>5882</v>
      </c>
      <c r="B1036" s="51" t="s">
        <v>545</v>
      </c>
      <c r="C1036" s="51" t="s">
        <v>1472</v>
      </c>
      <c r="D1036" s="51" t="s">
        <v>1473</v>
      </c>
      <c r="E1036" s="51" t="s">
        <v>545</v>
      </c>
      <c r="F1036" s="51" t="s">
        <v>1470</v>
      </c>
      <c r="G1036" s="51">
        <v>99.7</v>
      </c>
      <c r="H1036" s="51">
        <v>399</v>
      </c>
      <c r="I1036" s="51" t="s">
        <v>545</v>
      </c>
      <c r="J1036" s="51" t="s">
        <v>545</v>
      </c>
      <c r="K1036" s="51" t="s">
        <v>545</v>
      </c>
      <c r="L1036" s="68" t="s">
        <v>1474</v>
      </c>
      <c r="M1036" s="31"/>
      <c r="N1036" s="31"/>
      <c r="O1036" s="31"/>
    </row>
    <row r="1037" spans="1:15" x14ac:dyDescent="0.35">
      <c r="A1037" s="51" t="s">
        <v>5883</v>
      </c>
      <c r="B1037" s="51" t="s">
        <v>545</v>
      </c>
      <c r="C1037" s="51" t="s">
        <v>1468</v>
      </c>
      <c r="D1037" s="51" t="s">
        <v>1469</v>
      </c>
      <c r="E1037" s="51" t="s">
        <v>545</v>
      </c>
      <c r="F1037" s="51" t="s">
        <v>1470</v>
      </c>
      <c r="G1037" s="51">
        <v>100</v>
      </c>
      <c r="H1037" s="51">
        <v>298</v>
      </c>
      <c r="I1037" s="51" t="s">
        <v>545</v>
      </c>
      <c r="J1037" s="51" t="s">
        <v>545</v>
      </c>
      <c r="K1037" s="51" t="s">
        <v>545</v>
      </c>
      <c r="L1037" s="68" t="s">
        <v>5884</v>
      </c>
      <c r="M1037" s="31"/>
      <c r="N1037" s="31"/>
      <c r="O1037" s="31"/>
    </row>
    <row r="1038" spans="1:15" x14ac:dyDescent="0.35">
      <c r="A1038" s="51" t="s">
        <v>5885</v>
      </c>
      <c r="B1038" s="51" t="s">
        <v>5886</v>
      </c>
      <c r="C1038" s="51" t="s">
        <v>5887</v>
      </c>
      <c r="D1038" s="51" t="s">
        <v>5888</v>
      </c>
      <c r="E1038" s="51" t="s">
        <v>5889</v>
      </c>
      <c r="F1038" s="51" t="s">
        <v>5780</v>
      </c>
      <c r="G1038" s="51">
        <v>100</v>
      </c>
      <c r="H1038" s="51">
        <v>344</v>
      </c>
      <c r="I1038" s="51" t="s">
        <v>1904</v>
      </c>
      <c r="J1038" s="51" t="s">
        <v>5890</v>
      </c>
      <c r="K1038" s="51" t="s">
        <v>5891</v>
      </c>
      <c r="L1038" s="68" t="s">
        <v>5892</v>
      </c>
      <c r="M1038" s="31"/>
      <c r="N1038" s="31"/>
      <c r="O1038" s="31"/>
    </row>
    <row r="1039" spans="1:15" x14ac:dyDescent="0.35">
      <c r="A1039" s="51" t="s">
        <v>5893</v>
      </c>
      <c r="B1039" s="51" t="s">
        <v>545</v>
      </c>
      <c r="C1039" s="51" t="s">
        <v>825</v>
      </c>
      <c r="D1039" s="51" t="s">
        <v>826</v>
      </c>
      <c r="E1039" s="51" t="s">
        <v>545</v>
      </c>
      <c r="F1039" s="51" t="s">
        <v>827</v>
      </c>
      <c r="G1039" s="51">
        <v>98.4</v>
      </c>
      <c r="H1039" s="51">
        <v>485</v>
      </c>
      <c r="I1039" s="51" t="s">
        <v>545</v>
      </c>
      <c r="J1039" s="51" t="s">
        <v>545</v>
      </c>
      <c r="K1039" s="51" t="s">
        <v>545</v>
      </c>
      <c r="L1039" s="68" t="s">
        <v>828</v>
      </c>
      <c r="M1039" s="31"/>
      <c r="N1039" s="31"/>
      <c r="O1039" s="31"/>
    </row>
    <row r="1040" spans="1:15" x14ac:dyDescent="0.35">
      <c r="A1040" s="51" t="s">
        <v>5894</v>
      </c>
      <c r="B1040" s="51" t="s">
        <v>5895</v>
      </c>
      <c r="C1040" s="51" t="s">
        <v>5896</v>
      </c>
      <c r="D1040" s="51" t="s">
        <v>5897</v>
      </c>
      <c r="E1040" s="51" t="s">
        <v>545</v>
      </c>
      <c r="F1040" s="51" t="s">
        <v>545</v>
      </c>
      <c r="G1040" s="51">
        <v>100</v>
      </c>
      <c r="H1040" s="51">
        <v>702</v>
      </c>
      <c r="I1040" s="51" t="s">
        <v>545</v>
      </c>
      <c r="J1040" s="51" t="s">
        <v>545</v>
      </c>
      <c r="K1040" s="51" t="s">
        <v>545</v>
      </c>
      <c r="L1040" s="68" t="s">
        <v>4322</v>
      </c>
      <c r="M1040" s="31"/>
      <c r="N1040" s="31"/>
      <c r="O1040" s="31"/>
    </row>
    <row r="1041" spans="1:15" x14ac:dyDescent="0.35">
      <c r="A1041" s="51" t="s">
        <v>5898</v>
      </c>
      <c r="B1041" s="51" t="s">
        <v>5899</v>
      </c>
      <c r="C1041" s="51" t="s">
        <v>5900</v>
      </c>
      <c r="D1041" s="51" t="s">
        <v>5901</v>
      </c>
      <c r="E1041" s="51" t="s">
        <v>5902</v>
      </c>
      <c r="F1041" s="51" t="s">
        <v>5903</v>
      </c>
      <c r="G1041" s="51">
        <v>100</v>
      </c>
      <c r="H1041" s="51">
        <v>452</v>
      </c>
      <c r="I1041" s="51" t="s">
        <v>556</v>
      </c>
      <c r="J1041" s="51" t="s">
        <v>2495</v>
      </c>
      <c r="K1041" s="51" t="s">
        <v>5904</v>
      </c>
      <c r="L1041" s="68" t="s">
        <v>5905</v>
      </c>
      <c r="M1041" s="31"/>
      <c r="N1041" s="31"/>
      <c r="O1041" s="31"/>
    </row>
    <row r="1042" spans="1:15" x14ac:dyDescent="0.35">
      <c r="A1042" s="51" t="s">
        <v>5906</v>
      </c>
      <c r="B1042" s="51" t="s">
        <v>545</v>
      </c>
      <c r="C1042" s="51" t="s">
        <v>5907</v>
      </c>
      <c r="D1042" s="51" t="s">
        <v>5908</v>
      </c>
      <c r="E1042" s="51" t="s">
        <v>545</v>
      </c>
      <c r="F1042" s="51" t="s">
        <v>545</v>
      </c>
      <c r="G1042" s="51">
        <v>99.6</v>
      </c>
      <c r="H1042" s="51">
        <v>239</v>
      </c>
      <c r="I1042" s="51" t="s">
        <v>545</v>
      </c>
      <c r="J1042" s="51" t="s">
        <v>545</v>
      </c>
      <c r="K1042" s="51" t="s">
        <v>545</v>
      </c>
      <c r="L1042" s="68" t="s">
        <v>5909</v>
      </c>
      <c r="M1042" s="31"/>
      <c r="N1042" s="31"/>
      <c r="O1042" s="31"/>
    </row>
    <row r="1043" spans="1:15" x14ac:dyDescent="0.35">
      <c r="A1043" s="51" t="s">
        <v>5910</v>
      </c>
      <c r="B1043" s="51" t="s">
        <v>5911</v>
      </c>
      <c r="C1043" s="51" t="s">
        <v>5912</v>
      </c>
      <c r="D1043" s="51" t="s">
        <v>5913</v>
      </c>
      <c r="E1043" s="51" t="s">
        <v>3997</v>
      </c>
      <c r="F1043" s="51" t="s">
        <v>545</v>
      </c>
      <c r="G1043" s="51">
        <v>100</v>
      </c>
      <c r="H1043" s="51">
        <v>194</v>
      </c>
      <c r="I1043" s="51" t="s">
        <v>545</v>
      </c>
      <c r="J1043" s="51" t="s">
        <v>545</v>
      </c>
      <c r="K1043" s="51" t="s">
        <v>545</v>
      </c>
      <c r="L1043" s="68" t="s">
        <v>5914</v>
      </c>
      <c r="M1043" s="31"/>
      <c r="N1043" s="31"/>
      <c r="O1043" s="31"/>
    </row>
    <row r="1044" spans="1:15" x14ac:dyDescent="0.35">
      <c r="A1044" s="51" t="s">
        <v>5915</v>
      </c>
      <c r="B1044" s="51" t="s">
        <v>5916</v>
      </c>
      <c r="C1044" s="51" t="s">
        <v>5917</v>
      </c>
      <c r="D1044" s="51" t="s">
        <v>5918</v>
      </c>
      <c r="E1044" s="51" t="s">
        <v>545</v>
      </c>
      <c r="F1044" s="51" t="s">
        <v>545</v>
      </c>
      <c r="G1044" s="51">
        <v>99.8</v>
      </c>
      <c r="H1044" s="51">
        <v>493</v>
      </c>
      <c r="I1044" s="51" t="s">
        <v>1790</v>
      </c>
      <c r="J1044" s="51" t="s">
        <v>1791</v>
      </c>
      <c r="K1044" s="51" t="s">
        <v>1792</v>
      </c>
      <c r="L1044" s="68" t="s">
        <v>5919</v>
      </c>
      <c r="M1044" s="31"/>
      <c r="N1044" s="31"/>
      <c r="O1044" s="31"/>
    </row>
    <row r="1045" spans="1:15" x14ac:dyDescent="0.35">
      <c r="A1045" s="51" t="s">
        <v>5920</v>
      </c>
      <c r="B1045" s="51" t="s">
        <v>545</v>
      </c>
      <c r="C1045" s="51" t="s">
        <v>2728</v>
      </c>
      <c r="D1045" s="51" t="s">
        <v>2729</v>
      </c>
      <c r="E1045" s="51" t="s">
        <v>545</v>
      </c>
      <c r="F1045" s="51" t="s">
        <v>545</v>
      </c>
      <c r="G1045" s="51">
        <v>99</v>
      </c>
      <c r="H1045" s="51">
        <v>98</v>
      </c>
      <c r="I1045" s="51" t="s">
        <v>545</v>
      </c>
      <c r="J1045" s="51" t="s">
        <v>545</v>
      </c>
      <c r="K1045" s="51" t="s">
        <v>545</v>
      </c>
      <c r="L1045" s="68" t="s">
        <v>5921</v>
      </c>
      <c r="M1045" s="31"/>
      <c r="N1045" s="31"/>
      <c r="O1045" s="31"/>
    </row>
    <row r="1046" spans="1:15" x14ac:dyDescent="0.35">
      <c r="A1046" s="51" t="s">
        <v>5922</v>
      </c>
      <c r="B1046" s="51" t="s">
        <v>5176</v>
      </c>
      <c r="C1046" s="51" t="s">
        <v>5177</v>
      </c>
      <c r="D1046" s="51" t="s">
        <v>5178</v>
      </c>
      <c r="E1046" s="51" t="s">
        <v>5179</v>
      </c>
      <c r="F1046" s="51" t="s">
        <v>545</v>
      </c>
      <c r="G1046" s="51">
        <v>100</v>
      </c>
      <c r="H1046" s="51">
        <v>467</v>
      </c>
      <c r="I1046" s="51" t="s">
        <v>608</v>
      </c>
      <c r="J1046" s="51" t="s">
        <v>1045</v>
      </c>
      <c r="K1046" s="51" t="s">
        <v>1290</v>
      </c>
      <c r="L1046" s="68" t="s">
        <v>5180</v>
      </c>
      <c r="M1046" s="31"/>
      <c r="N1046" s="31"/>
      <c r="O1046" s="31"/>
    </row>
    <row r="1047" spans="1:15" x14ac:dyDescent="0.35">
      <c r="A1047" s="51" t="s">
        <v>5923</v>
      </c>
      <c r="B1047" s="51" t="s">
        <v>4504</v>
      </c>
      <c r="C1047" s="51" t="s">
        <v>4505</v>
      </c>
      <c r="D1047" s="51" t="s">
        <v>4506</v>
      </c>
      <c r="E1047" s="51" t="s">
        <v>4507</v>
      </c>
      <c r="F1047" s="51" t="s">
        <v>545</v>
      </c>
      <c r="G1047" s="51">
        <v>100</v>
      </c>
      <c r="H1047" s="51">
        <v>302</v>
      </c>
      <c r="I1047" s="51" t="s">
        <v>4508</v>
      </c>
      <c r="J1047" s="51" t="s">
        <v>4509</v>
      </c>
      <c r="K1047" s="51" t="s">
        <v>4510</v>
      </c>
      <c r="L1047" s="68" t="s">
        <v>4511</v>
      </c>
      <c r="M1047" s="31"/>
      <c r="N1047" s="31"/>
      <c r="O1047" s="31"/>
    </row>
    <row r="1048" spans="1:15" x14ac:dyDescent="0.35">
      <c r="A1048" s="51" t="s">
        <v>5924</v>
      </c>
      <c r="B1048" s="51" t="s">
        <v>5925</v>
      </c>
      <c r="C1048" s="51" t="s">
        <v>5926</v>
      </c>
      <c r="D1048" s="51" t="s">
        <v>5927</v>
      </c>
      <c r="E1048" s="51" t="s">
        <v>5928</v>
      </c>
      <c r="F1048" s="51" t="s">
        <v>545</v>
      </c>
      <c r="G1048" s="51">
        <v>100</v>
      </c>
      <c r="H1048" s="51">
        <v>241</v>
      </c>
      <c r="I1048" s="51" t="s">
        <v>545</v>
      </c>
      <c r="J1048" s="51" t="s">
        <v>545</v>
      </c>
      <c r="K1048" s="51" t="s">
        <v>545</v>
      </c>
      <c r="L1048" s="68" t="s">
        <v>5929</v>
      </c>
      <c r="M1048" s="31"/>
      <c r="N1048" s="31"/>
      <c r="O1048" s="31"/>
    </row>
    <row r="1049" spans="1:15" x14ac:dyDescent="0.35">
      <c r="A1049" s="51" t="s">
        <v>5930</v>
      </c>
      <c r="B1049" s="51" t="s">
        <v>5931</v>
      </c>
      <c r="C1049" s="51" t="s">
        <v>5932</v>
      </c>
      <c r="D1049" s="51" t="s">
        <v>5933</v>
      </c>
      <c r="E1049" s="51" t="s">
        <v>545</v>
      </c>
      <c r="F1049" s="51" t="s">
        <v>545</v>
      </c>
      <c r="G1049" s="51">
        <v>100</v>
      </c>
      <c r="H1049" s="51">
        <v>280</v>
      </c>
      <c r="I1049" s="51" t="s">
        <v>545</v>
      </c>
      <c r="J1049" s="51" t="s">
        <v>545</v>
      </c>
      <c r="K1049" s="51" t="s">
        <v>545</v>
      </c>
      <c r="L1049" s="68" t="s">
        <v>5934</v>
      </c>
      <c r="M1049" s="31"/>
      <c r="N1049" s="31"/>
      <c r="O1049" s="31"/>
    </row>
    <row r="1050" spans="1:15" x14ac:dyDescent="0.35">
      <c r="A1050" s="51" t="s">
        <v>5935</v>
      </c>
      <c r="B1050" s="51" t="s">
        <v>5415</v>
      </c>
      <c r="C1050" s="51" t="s">
        <v>5416</v>
      </c>
      <c r="D1050" s="51" t="s">
        <v>5417</v>
      </c>
      <c r="E1050" s="51" t="s">
        <v>545</v>
      </c>
      <c r="F1050" s="51" t="s">
        <v>545</v>
      </c>
      <c r="G1050" s="51">
        <v>100</v>
      </c>
      <c r="H1050" s="51">
        <v>255</v>
      </c>
      <c r="I1050" s="51" t="s">
        <v>545</v>
      </c>
      <c r="J1050" s="51" t="s">
        <v>545</v>
      </c>
      <c r="K1050" s="51" t="s">
        <v>545</v>
      </c>
      <c r="L1050" s="68" t="s">
        <v>5936</v>
      </c>
      <c r="M1050" s="31"/>
      <c r="N1050" s="31"/>
      <c r="O1050" s="31"/>
    </row>
    <row r="1051" spans="1:15" x14ac:dyDescent="0.35">
      <c r="A1051" s="51" t="s">
        <v>5937</v>
      </c>
      <c r="B1051" s="51" t="s">
        <v>5931</v>
      </c>
      <c r="C1051" s="51" t="s">
        <v>5932</v>
      </c>
      <c r="D1051" s="51" t="s">
        <v>5933</v>
      </c>
      <c r="E1051" s="51" t="s">
        <v>545</v>
      </c>
      <c r="F1051" s="51" t="s">
        <v>545</v>
      </c>
      <c r="G1051" s="51">
        <v>98.6</v>
      </c>
      <c r="H1051" s="51">
        <v>291</v>
      </c>
      <c r="I1051" s="51" t="s">
        <v>545</v>
      </c>
      <c r="J1051" s="51" t="s">
        <v>545</v>
      </c>
      <c r="K1051" s="51" t="s">
        <v>545</v>
      </c>
      <c r="L1051" s="68" t="s">
        <v>5938</v>
      </c>
      <c r="M1051" s="31"/>
      <c r="N1051" s="31"/>
      <c r="O1051" s="31"/>
    </row>
    <row r="1052" spans="1:15" x14ac:dyDescent="0.35">
      <c r="A1052" s="51" t="s">
        <v>5939</v>
      </c>
      <c r="B1052" s="51" t="s">
        <v>5940</v>
      </c>
      <c r="C1052" s="51" t="s">
        <v>5941</v>
      </c>
      <c r="D1052" s="51" t="s">
        <v>5942</v>
      </c>
      <c r="E1052" s="51" t="s">
        <v>545</v>
      </c>
      <c r="F1052" s="51" t="s">
        <v>545</v>
      </c>
      <c r="G1052" s="51">
        <v>99.7</v>
      </c>
      <c r="H1052" s="51">
        <v>366</v>
      </c>
      <c r="I1052" s="51" t="s">
        <v>545</v>
      </c>
      <c r="J1052" s="51" t="s">
        <v>545</v>
      </c>
      <c r="K1052" s="51" t="s">
        <v>545</v>
      </c>
      <c r="L1052" s="68" t="s">
        <v>5943</v>
      </c>
      <c r="M1052" s="31"/>
      <c r="N1052" s="31"/>
      <c r="O1052" s="31"/>
    </row>
    <row r="1053" spans="1:15" x14ac:dyDescent="0.35">
      <c r="A1053" s="51" t="s">
        <v>5944</v>
      </c>
      <c r="B1053" s="51" t="s">
        <v>5945</v>
      </c>
      <c r="C1053" s="51" t="s">
        <v>5946</v>
      </c>
      <c r="D1053" s="51" t="s">
        <v>5947</v>
      </c>
      <c r="E1053" s="51" t="s">
        <v>5948</v>
      </c>
      <c r="F1053" s="51" t="s">
        <v>545</v>
      </c>
      <c r="G1053" s="51">
        <v>99.6</v>
      </c>
      <c r="H1053" s="51">
        <v>281</v>
      </c>
      <c r="I1053" s="51" t="s">
        <v>608</v>
      </c>
      <c r="J1053" s="51" t="s">
        <v>656</v>
      </c>
      <c r="K1053" s="51" t="s">
        <v>5949</v>
      </c>
      <c r="L1053" s="68" t="s">
        <v>5950</v>
      </c>
      <c r="M1053" s="31"/>
      <c r="N1053" s="31"/>
      <c r="O1053" s="31"/>
    </row>
    <row r="1054" spans="1:15" x14ac:dyDescent="0.35">
      <c r="A1054" s="51" t="s">
        <v>5951</v>
      </c>
      <c r="B1054" s="51" t="s">
        <v>5952</v>
      </c>
      <c r="C1054" s="51" t="s">
        <v>5953</v>
      </c>
      <c r="D1054" s="51" t="s">
        <v>5954</v>
      </c>
      <c r="E1054" s="51" t="s">
        <v>5955</v>
      </c>
      <c r="F1054" s="51" t="s">
        <v>545</v>
      </c>
      <c r="G1054" s="51">
        <v>99.6</v>
      </c>
      <c r="H1054" s="51">
        <v>281</v>
      </c>
      <c r="I1054" s="51" t="s">
        <v>1216</v>
      </c>
      <c r="J1054" s="51" t="s">
        <v>5956</v>
      </c>
      <c r="K1054" s="51" t="s">
        <v>5957</v>
      </c>
      <c r="L1054" s="68" t="s">
        <v>5958</v>
      </c>
      <c r="M1054" s="31"/>
      <c r="N1054" s="31"/>
      <c r="O1054" s="31"/>
    </row>
    <row r="1055" spans="1:15" x14ac:dyDescent="0.35">
      <c r="A1055" s="51" t="s">
        <v>5959</v>
      </c>
      <c r="B1055" s="51" t="s">
        <v>5960</v>
      </c>
      <c r="C1055" s="51" t="s">
        <v>5961</v>
      </c>
      <c r="D1055" s="51" t="s">
        <v>5962</v>
      </c>
      <c r="E1055" s="51" t="s">
        <v>545</v>
      </c>
      <c r="F1055" s="51" t="s">
        <v>545</v>
      </c>
      <c r="G1055" s="51">
        <v>100</v>
      </c>
      <c r="H1055" s="51">
        <v>633</v>
      </c>
      <c r="I1055" s="51" t="s">
        <v>545</v>
      </c>
      <c r="J1055" s="51" t="s">
        <v>545</v>
      </c>
      <c r="K1055" s="51" t="s">
        <v>545</v>
      </c>
      <c r="L1055" s="68" t="s">
        <v>5963</v>
      </c>
      <c r="M1055" s="31"/>
      <c r="N1055" s="31"/>
      <c r="O1055" s="31"/>
    </row>
    <row r="1056" spans="1:15" x14ac:dyDescent="0.35">
      <c r="A1056" s="51" t="s">
        <v>5964</v>
      </c>
      <c r="B1056" s="51" t="s">
        <v>5965</v>
      </c>
      <c r="C1056" s="51" t="s">
        <v>5966</v>
      </c>
      <c r="D1056" s="51" t="s">
        <v>5967</v>
      </c>
      <c r="E1056" s="51" t="s">
        <v>545</v>
      </c>
      <c r="F1056" s="51" t="s">
        <v>545</v>
      </c>
      <c r="G1056" s="51">
        <v>98.9</v>
      </c>
      <c r="H1056" s="51">
        <v>185</v>
      </c>
      <c r="I1056" s="51" t="s">
        <v>545</v>
      </c>
      <c r="J1056" s="51" t="s">
        <v>545</v>
      </c>
      <c r="K1056" s="51" t="s">
        <v>545</v>
      </c>
      <c r="L1056" s="68" t="s">
        <v>5968</v>
      </c>
      <c r="M1056" s="31"/>
      <c r="N1056" s="31"/>
      <c r="O1056" s="31"/>
    </row>
    <row r="1057" spans="1:15" x14ac:dyDescent="0.35">
      <c r="A1057" s="51" t="s">
        <v>5969</v>
      </c>
      <c r="B1057" s="51" t="s">
        <v>5970</v>
      </c>
      <c r="C1057" s="51" t="s">
        <v>5971</v>
      </c>
      <c r="D1057" s="51" t="s">
        <v>5972</v>
      </c>
      <c r="E1057" s="51" t="s">
        <v>545</v>
      </c>
      <c r="F1057" s="51" t="s">
        <v>545</v>
      </c>
      <c r="G1057" s="51">
        <v>100</v>
      </c>
      <c r="H1057" s="51">
        <v>258</v>
      </c>
      <c r="I1057" s="51" t="s">
        <v>545</v>
      </c>
      <c r="J1057" s="51" t="s">
        <v>545</v>
      </c>
      <c r="K1057" s="51" t="s">
        <v>545</v>
      </c>
      <c r="L1057" s="68" t="s">
        <v>1083</v>
      </c>
      <c r="M1057" s="31"/>
      <c r="N1057" s="31"/>
      <c r="O1057" s="31"/>
    </row>
    <row r="1058" spans="1:15" x14ac:dyDescent="0.35">
      <c r="A1058" s="51" t="s">
        <v>5973</v>
      </c>
      <c r="B1058" s="51" t="s">
        <v>5974</v>
      </c>
      <c r="C1058" s="51" t="s">
        <v>5975</v>
      </c>
      <c r="D1058" s="51" t="s">
        <v>5976</v>
      </c>
      <c r="E1058" s="51" t="s">
        <v>5977</v>
      </c>
      <c r="F1058" s="51" t="s">
        <v>545</v>
      </c>
      <c r="G1058" s="51">
        <v>98.4</v>
      </c>
      <c r="H1058" s="51">
        <v>187</v>
      </c>
      <c r="I1058" s="51" t="s">
        <v>556</v>
      </c>
      <c r="J1058" s="51" t="s">
        <v>5978</v>
      </c>
      <c r="K1058" s="51" t="s">
        <v>5979</v>
      </c>
      <c r="L1058" s="68" t="s">
        <v>5980</v>
      </c>
      <c r="M1058" s="31"/>
      <c r="N1058" s="31"/>
      <c r="O1058" s="31"/>
    </row>
    <row r="1059" spans="1:15" x14ac:dyDescent="0.35">
      <c r="A1059" s="51" t="s">
        <v>5981</v>
      </c>
      <c r="B1059" s="51" t="s">
        <v>5080</v>
      </c>
      <c r="C1059" s="51" t="s">
        <v>5081</v>
      </c>
      <c r="D1059" s="51" t="s">
        <v>5082</v>
      </c>
      <c r="E1059" s="51" t="s">
        <v>5083</v>
      </c>
      <c r="F1059" s="51" t="s">
        <v>5084</v>
      </c>
      <c r="G1059" s="51">
        <v>100</v>
      </c>
      <c r="H1059" s="51">
        <v>350</v>
      </c>
      <c r="I1059" s="51" t="s">
        <v>556</v>
      </c>
      <c r="J1059" s="51" t="s">
        <v>3040</v>
      </c>
      <c r="K1059" s="51" t="s">
        <v>5085</v>
      </c>
      <c r="L1059" s="68" t="s">
        <v>5086</v>
      </c>
      <c r="M1059" s="31"/>
      <c r="N1059" s="31"/>
      <c r="O1059" s="31"/>
    </row>
    <row r="1060" spans="1:15" x14ac:dyDescent="0.35">
      <c r="A1060" s="51" t="s">
        <v>5982</v>
      </c>
      <c r="B1060" s="51" t="s">
        <v>3572</v>
      </c>
      <c r="C1060" s="51" t="s">
        <v>3573</v>
      </c>
      <c r="D1060" s="51" t="s">
        <v>3574</v>
      </c>
      <c r="E1060" s="51" t="s">
        <v>3575</v>
      </c>
      <c r="F1060" s="51" t="s">
        <v>545</v>
      </c>
      <c r="G1060" s="51">
        <v>99</v>
      </c>
      <c r="H1060" s="51">
        <v>395</v>
      </c>
      <c r="I1060" s="51" t="s">
        <v>585</v>
      </c>
      <c r="J1060" s="51" t="s">
        <v>1818</v>
      </c>
      <c r="K1060" s="51" t="s">
        <v>3576</v>
      </c>
      <c r="L1060" s="68" t="s">
        <v>3577</v>
      </c>
      <c r="M1060" s="31"/>
      <c r="N1060" s="31"/>
      <c r="O1060" s="31"/>
    </row>
    <row r="1061" spans="1:15" x14ac:dyDescent="0.35">
      <c r="A1061" s="51" t="s">
        <v>5983</v>
      </c>
      <c r="B1061" s="51" t="s">
        <v>2654</v>
      </c>
      <c r="C1061" s="51" t="s">
        <v>2655</v>
      </c>
      <c r="D1061" s="51" t="s">
        <v>2656</v>
      </c>
      <c r="E1061" s="51" t="s">
        <v>2657</v>
      </c>
      <c r="F1061" s="51" t="s">
        <v>670</v>
      </c>
      <c r="G1061" s="51">
        <v>100</v>
      </c>
      <c r="H1061" s="51">
        <v>228</v>
      </c>
      <c r="I1061" s="51" t="s">
        <v>2658</v>
      </c>
      <c r="J1061" s="51" t="s">
        <v>2659</v>
      </c>
      <c r="K1061" s="51" t="s">
        <v>2660</v>
      </c>
      <c r="L1061" s="68" t="s">
        <v>5984</v>
      </c>
      <c r="M1061" s="31"/>
      <c r="N1061" s="31"/>
      <c r="O1061" s="31"/>
    </row>
    <row r="1062" spans="1:15" x14ac:dyDescent="0.35">
      <c r="A1062" s="51" t="s">
        <v>5985</v>
      </c>
      <c r="B1062" s="51" t="s">
        <v>545</v>
      </c>
      <c r="C1062" s="51" t="s">
        <v>5986</v>
      </c>
      <c r="D1062" s="51" t="s">
        <v>5987</v>
      </c>
      <c r="E1062" s="51" t="s">
        <v>545</v>
      </c>
      <c r="F1062" s="51" t="s">
        <v>545</v>
      </c>
      <c r="G1062" s="51">
        <v>100</v>
      </c>
      <c r="H1062" s="51">
        <v>294</v>
      </c>
      <c r="I1062" s="51" t="s">
        <v>545</v>
      </c>
      <c r="J1062" s="51" t="s">
        <v>545</v>
      </c>
      <c r="K1062" s="51" t="s">
        <v>545</v>
      </c>
      <c r="L1062" s="68" t="s">
        <v>638</v>
      </c>
      <c r="M1062" s="31"/>
      <c r="N1062" s="31"/>
      <c r="O1062" s="31"/>
    </row>
    <row r="1063" spans="1:15" x14ac:dyDescent="0.35">
      <c r="A1063" s="51" t="s">
        <v>5988</v>
      </c>
      <c r="B1063" s="51" t="s">
        <v>5989</v>
      </c>
      <c r="C1063" s="51" t="s">
        <v>5990</v>
      </c>
      <c r="D1063" s="51" t="s">
        <v>5991</v>
      </c>
      <c r="E1063" s="51" t="s">
        <v>5992</v>
      </c>
      <c r="F1063" s="51" t="s">
        <v>5993</v>
      </c>
      <c r="G1063" s="51">
        <v>100</v>
      </c>
      <c r="H1063" s="51">
        <v>290</v>
      </c>
      <c r="I1063" s="51" t="s">
        <v>565</v>
      </c>
      <c r="J1063" s="51" t="s">
        <v>5994</v>
      </c>
      <c r="K1063" s="51" t="s">
        <v>5995</v>
      </c>
      <c r="L1063" s="68" t="s">
        <v>5996</v>
      </c>
      <c r="M1063" s="31"/>
      <c r="N1063" s="31"/>
      <c r="O1063" s="31"/>
    </row>
    <row r="1064" spans="1:15" x14ac:dyDescent="0.35">
      <c r="A1064" s="51" t="s">
        <v>5997</v>
      </c>
      <c r="B1064" s="51" t="s">
        <v>5998</v>
      </c>
      <c r="C1064" s="51" t="s">
        <v>5999</v>
      </c>
      <c r="D1064" s="51" t="s">
        <v>6000</v>
      </c>
      <c r="E1064" s="51" t="s">
        <v>6001</v>
      </c>
      <c r="F1064" s="51" t="s">
        <v>545</v>
      </c>
      <c r="G1064" s="51">
        <v>100</v>
      </c>
      <c r="H1064" s="51">
        <v>263</v>
      </c>
      <c r="I1064" s="51" t="s">
        <v>545</v>
      </c>
      <c r="J1064" s="51" t="s">
        <v>545</v>
      </c>
      <c r="K1064" s="51" t="s">
        <v>545</v>
      </c>
      <c r="L1064" s="68" t="s">
        <v>6002</v>
      </c>
      <c r="M1064" s="31"/>
      <c r="N1064" s="31"/>
      <c r="O1064" s="31"/>
    </row>
    <row r="1065" spans="1:15" x14ac:dyDescent="0.35">
      <c r="A1065" s="51" t="s">
        <v>6003</v>
      </c>
      <c r="B1065" s="51" t="s">
        <v>6004</v>
      </c>
      <c r="C1065" s="51" t="s">
        <v>6005</v>
      </c>
      <c r="D1065" s="51" t="s">
        <v>6006</v>
      </c>
      <c r="E1065" s="51" t="s">
        <v>545</v>
      </c>
      <c r="F1065" s="51" t="s">
        <v>545</v>
      </c>
      <c r="G1065" s="51">
        <v>95.9</v>
      </c>
      <c r="H1065" s="51">
        <v>411</v>
      </c>
      <c r="I1065" s="51" t="s">
        <v>545</v>
      </c>
      <c r="J1065" s="51" t="s">
        <v>545</v>
      </c>
      <c r="K1065" s="51" t="s">
        <v>545</v>
      </c>
      <c r="L1065" s="68" t="s">
        <v>6007</v>
      </c>
      <c r="M1065" s="31"/>
      <c r="N1065" s="31"/>
      <c r="O1065" s="31"/>
    </row>
    <row r="1066" spans="1:15" x14ac:dyDescent="0.35">
      <c r="A1066" s="51" t="s">
        <v>6008</v>
      </c>
      <c r="B1066" s="51" t="s">
        <v>6009</v>
      </c>
      <c r="C1066" s="51" t="s">
        <v>6010</v>
      </c>
      <c r="D1066" s="51" t="s">
        <v>6011</v>
      </c>
      <c r="E1066" s="51" t="s">
        <v>6012</v>
      </c>
      <c r="F1066" s="51" t="s">
        <v>3698</v>
      </c>
      <c r="G1066" s="51">
        <v>99.7</v>
      </c>
      <c r="H1066" s="51">
        <v>382</v>
      </c>
      <c r="I1066" s="51" t="s">
        <v>1351</v>
      </c>
      <c r="J1066" s="51" t="s">
        <v>1758</v>
      </c>
      <c r="K1066" s="51" t="s">
        <v>6013</v>
      </c>
      <c r="L1066" s="68" t="s">
        <v>6014</v>
      </c>
      <c r="M1066" s="31"/>
      <c r="N1066" s="31"/>
      <c r="O1066" s="31"/>
    </row>
    <row r="1067" spans="1:15" x14ac:dyDescent="0.35">
      <c r="A1067" s="51" t="s">
        <v>6015</v>
      </c>
      <c r="B1067" s="51" t="s">
        <v>6016</v>
      </c>
      <c r="C1067" s="51" t="s">
        <v>6017</v>
      </c>
      <c r="D1067" s="51" t="s">
        <v>6018</v>
      </c>
      <c r="E1067" s="51" t="s">
        <v>6019</v>
      </c>
      <c r="F1067" s="51" t="s">
        <v>545</v>
      </c>
      <c r="G1067" s="51">
        <v>99.7</v>
      </c>
      <c r="H1067" s="51">
        <v>305</v>
      </c>
      <c r="I1067" s="51" t="s">
        <v>556</v>
      </c>
      <c r="J1067" s="51" t="s">
        <v>1613</v>
      </c>
      <c r="K1067" s="51" t="s">
        <v>2715</v>
      </c>
      <c r="L1067" s="68" t="s">
        <v>6020</v>
      </c>
      <c r="M1067" s="31"/>
      <c r="N1067" s="31"/>
      <c r="O1067" s="31"/>
    </row>
    <row r="1068" spans="1:15" x14ac:dyDescent="0.35">
      <c r="A1068" s="51" t="s">
        <v>6021</v>
      </c>
      <c r="B1068" s="51" t="s">
        <v>6022</v>
      </c>
      <c r="C1068" s="51" t="s">
        <v>6023</v>
      </c>
      <c r="D1068" s="51" t="s">
        <v>6024</v>
      </c>
      <c r="E1068" s="51" t="s">
        <v>545</v>
      </c>
      <c r="F1068" s="51" t="s">
        <v>6025</v>
      </c>
      <c r="G1068" s="51">
        <v>99.3</v>
      </c>
      <c r="H1068" s="51">
        <v>288</v>
      </c>
      <c r="I1068" s="51" t="s">
        <v>1790</v>
      </c>
      <c r="J1068" s="51" t="s">
        <v>1791</v>
      </c>
      <c r="K1068" s="51" t="s">
        <v>1792</v>
      </c>
      <c r="L1068" s="68" t="s">
        <v>1413</v>
      </c>
      <c r="M1068" s="31"/>
      <c r="N1068" s="31"/>
      <c r="O1068" s="31"/>
    </row>
    <row r="1069" spans="1:15" x14ac:dyDescent="0.35">
      <c r="A1069" s="51" t="s">
        <v>6026</v>
      </c>
      <c r="B1069" s="51" t="s">
        <v>545</v>
      </c>
      <c r="C1069" s="51" t="s">
        <v>4560</v>
      </c>
      <c r="D1069" s="51" t="s">
        <v>3356</v>
      </c>
      <c r="E1069" s="51" t="s">
        <v>545</v>
      </c>
      <c r="F1069" s="51" t="s">
        <v>4561</v>
      </c>
      <c r="G1069" s="51">
        <v>61.8</v>
      </c>
      <c r="H1069" s="51">
        <v>861</v>
      </c>
      <c r="I1069" s="51" t="s">
        <v>545</v>
      </c>
      <c r="J1069" s="51" t="s">
        <v>545</v>
      </c>
      <c r="K1069" s="51" t="s">
        <v>545</v>
      </c>
      <c r="L1069" s="68" t="s">
        <v>1474</v>
      </c>
      <c r="M1069" s="31"/>
      <c r="N1069" s="31"/>
      <c r="O1069" s="31"/>
    </row>
    <row r="1070" spans="1:15" x14ac:dyDescent="0.35">
      <c r="A1070" s="51" t="s">
        <v>6027</v>
      </c>
      <c r="B1070" s="51" t="s">
        <v>545</v>
      </c>
      <c r="C1070" s="51" t="s">
        <v>4563</v>
      </c>
      <c r="D1070" s="51" t="s">
        <v>3351</v>
      </c>
      <c r="E1070" s="51" t="s">
        <v>545</v>
      </c>
      <c r="F1070" s="51" t="s">
        <v>4561</v>
      </c>
      <c r="G1070" s="51">
        <v>80.3</v>
      </c>
      <c r="H1070" s="51">
        <v>233</v>
      </c>
      <c r="I1070" s="51" t="s">
        <v>545</v>
      </c>
      <c r="J1070" s="51" t="s">
        <v>545</v>
      </c>
      <c r="K1070" s="51" t="s">
        <v>545</v>
      </c>
      <c r="L1070" s="68" t="s">
        <v>6028</v>
      </c>
      <c r="M1070" s="31"/>
      <c r="N1070" s="31"/>
      <c r="O1070" s="31"/>
    </row>
    <row r="1071" spans="1:15" x14ac:dyDescent="0.35">
      <c r="A1071" s="51" t="s">
        <v>6029</v>
      </c>
      <c r="B1071" s="51" t="s">
        <v>5800</v>
      </c>
      <c r="C1071" s="51" t="s">
        <v>5801</v>
      </c>
      <c r="D1071" s="51" t="s">
        <v>5802</v>
      </c>
      <c r="E1071" s="51" t="s">
        <v>4157</v>
      </c>
      <c r="F1071" s="51" t="s">
        <v>545</v>
      </c>
      <c r="G1071" s="51">
        <v>79.3</v>
      </c>
      <c r="H1071" s="51">
        <v>169</v>
      </c>
      <c r="I1071" s="51" t="s">
        <v>545</v>
      </c>
      <c r="J1071" s="51" t="s">
        <v>545</v>
      </c>
      <c r="K1071" s="51" t="s">
        <v>545</v>
      </c>
      <c r="L1071" s="68" t="s">
        <v>638</v>
      </c>
      <c r="M1071" s="31"/>
      <c r="N1071" s="31"/>
      <c r="O1071" s="31"/>
    </row>
    <row r="1072" spans="1:15" x14ac:dyDescent="0.35">
      <c r="A1072" s="51" t="s">
        <v>6030</v>
      </c>
      <c r="B1072" s="51" t="s">
        <v>5800</v>
      </c>
      <c r="C1072" s="51" t="s">
        <v>5801</v>
      </c>
      <c r="D1072" s="51" t="s">
        <v>5802</v>
      </c>
      <c r="E1072" s="51" t="s">
        <v>4157</v>
      </c>
      <c r="F1072" s="51" t="s">
        <v>545</v>
      </c>
      <c r="G1072" s="51">
        <v>59.4</v>
      </c>
      <c r="H1072" s="51">
        <v>192</v>
      </c>
      <c r="I1072" s="51" t="s">
        <v>545</v>
      </c>
      <c r="J1072" s="51" t="s">
        <v>545</v>
      </c>
      <c r="K1072" s="51" t="s">
        <v>545</v>
      </c>
      <c r="L1072" s="68" t="s">
        <v>6031</v>
      </c>
      <c r="M1072" s="31"/>
      <c r="N1072" s="31"/>
      <c r="O1072" s="31"/>
    </row>
    <row r="1073" spans="1:15" x14ac:dyDescent="0.35">
      <c r="A1073" s="51" t="s">
        <v>6032</v>
      </c>
      <c r="B1073" s="51" t="s">
        <v>545</v>
      </c>
      <c r="C1073" s="51" t="s">
        <v>6033</v>
      </c>
      <c r="D1073" s="51" t="s">
        <v>6034</v>
      </c>
      <c r="E1073" s="51" t="s">
        <v>545</v>
      </c>
      <c r="F1073" s="51" t="s">
        <v>545</v>
      </c>
      <c r="G1073" s="51">
        <v>100</v>
      </c>
      <c r="H1073" s="51">
        <v>489</v>
      </c>
      <c r="I1073" s="51" t="s">
        <v>545</v>
      </c>
      <c r="J1073" s="51" t="s">
        <v>545</v>
      </c>
      <c r="K1073" s="51" t="s">
        <v>545</v>
      </c>
      <c r="L1073" s="68" t="s">
        <v>1644</v>
      </c>
      <c r="M1073" s="31"/>
      <c r="N1073" s="31"/>
      <c r="O1073" s="31"/>
    </row>
    <row r="1074" spans="1:15" x14ac:dyDescent="0.35">
      <c r="A1074" s="51" t="s">
        <v>6035</v>
      </c>
      <c r="B1074" s="51" t="s">
        <v>5800</v>
      </c>
      <c r="C1074" s="51" t="s">
        <v>5801</v>
      </c>
      <c r="D1074" s="51" t="s">
        <v>5802</v>
      </c>
      <c r="E1074" s="51" t="s">
        <v>4157</v>
      </c>
      <c r="F1074" s="51" t="s">
        <v>545</v>
      </c>
      <c r="G1074" s="51">
        <v>52.7</v>
      </c>
      <c r="H1074" s="51">
        <v>186</v>
      </c>
      <c r="I1074" s="51" t="s">
        <v>545</v>
      </c>
      <c r="J1074" s="51" t="s">
        <v>545</v>
      </c>
      <c r="K1074" s="51" t="s">
        <v>545</v>
      </c>
      <c r="L1074" s="68" t="s">
        <v>6036</v>
      </c>
      <c r="M1074" s="31"/>
      <c r="N1074" s="31"/>
      <c r="O1074" s="31"/>
    </row>
    <row r="1075" spans="1:15" x14ac:dyDescent="0.35">
      <c r="A1075" s="51" t="s">
        <v>6037</v>
      </c>
      <c r="B1075" s="51" t="s">
        <v>545</v>
      </c>
      <c r="C1075" s="51" t="s">
        <v>2752</v>
      </c>
      <c r="D1075" s="51" t="s">
        <v>2753</v>
      </c>
      <c r="E1075" s="51" t="s">
        <v>545</v>
      </c>
      <c r="F1075" s="51" t="s">
        <v>545</v>
      </c>
      <c r="G1075" s="51">
        <v>100</v>
      </c>
      <c r="H1075" s="51">
        <v>172</v>
      </c>
      <c r="I1075" s="51" t="s">
        <v>545</v>
      </c>
      <c r="J1075" s="51" t="s">
        <v>545</v>
      </c>
      <c r="K1075" s="51" t="s">
        <v>545</v>
      </c>
      <c r="L1075" s="68" t="s">
        <v>1069</v>
      </c>
      <c r="M1075" s="31"/>
      <c r="N1075" s="31"/>
      <c r="O1075" s="31"/>
    </row>
    <row r="1076" spans="1:15" x14ac:dyDescent="0.35">
      <c r="A1076" s="51" t="s">
        <v>6038</v>
      </c>
      <c r="B1076" s="51" t="s">
        <v>545</v>
      </c>
      <c r="C1076" s="51" t="s">
        <v>6039</v>
      </c>
      <c r="D1076" s="51" t="s">
        <v>2753</v>
      </c>
      <c r="E1076" s="51" t="s">
        <v>545</v>
      </c>
      <c r="F1076" s="51" t="s">
        <v>545</v>
      </c>
      <c r="G1076" s="51">
        <v>66.099999999999994</v>
      </c>
      <c r="H1076" s="51">
        <v>118</v>
      </c>
      <c r="I1076" s="51" t="s">
        <v>545</v>
      </c>
      <c r="J1076" s="51" t="s">
        <v>545</v>
      </c>
      <c r="K1076" s="51" t="s">
        <v>545</v>
      </c>
      <c r="L1076" s="68" t="s">
        <v>2730</v>
      </c>
      <c r="M1076" s="31"/>
      <c r="N1076" s="31"/>
      <c r="O1076" s="31"/>
    </row>
  </sheetData>
  <mergeCells count="1">
    <mergeCell ref="A1:L1"/>
  </mergeCells>
  <phoneticPr fontId="1" type="noConversion"/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7559-6A33-4400-912B-BD5ED7722E3E}">
  <dimension ref="A1:AI41"/>
  <sheetViews>
    <sheetView zoomScaleNormal="100" workbookViewId="0">
      <selection activeCell="M8" sqref="M8"/>
    </sheetView>
  </sheetViews>
  <sheetFormatPr defaultRowHeight="14.15" x14ac:dyDescent="0.35"/>
  <cols>
    <col min="1" max="1" width="4.42578125" style="6" bestFit="1" customWidth="1"/>
    <col min="2" max="8" width="5.35546875" style="6" bestFit="1" customWidth="1"/>
    <col min="9" max="9" width="6.28515625" style="6" bestFit="1" customWidth="1"/>
    <col min="10" max="10" width="9.140625" style="6"/>
    <col min="11" max="13" width="9.2109375" style="6" bestFit="1" customWidth="1"/>
    <col min="14" max="14" width="12.28515625" style="6" bestFit="1" customWidth="1"/>
    <col min="15" max="17" width="9.2109375" style="6" bestFit="1" customWidth="1"/>
    <col min="18" max="18" width="10" style="6" bestFit="1" customWidth="1"/>
    <col min="19" max="19" width="12.28515625" style="6" bestFit="1" customWidth="1"/>
    <col min="20" max="23" width="9.2109375" style="6" bestFit="1" customWidth="1"/>
    <col min="24" max="24" width="12.28515625" style="6" bestFit="1" customWidth="1"/>
    <col min="25" max="26" width="9.2109375" style="6" bestFit="1" customWidth="1"/>
    <col min="27" max="16384" width="9.140625" style="6"/>
  </cols>
  <sheetData>
    <row r="1" spans="1:35" s="12" customFormat="1" ht="32.6" customHeight="1" x14ac:dyDescent="0.35">
      <c r="A1" s="73" t="s">
        <v>6070</v>
      </c>
      <c r="B1" s="73"/>
      <c r="C1" s="73"/>
      <c r="D1" s="73"/>
      <c r="E1" s="73"/>
      <c r="F1" s="73"/>
      <c r="G1" s="73"/>
      <c r="H1" s="73"/>
      <c r="I1" s="73"/>
    </row>
    <row r="2" spans="1:35" s="12" customFormat="1" x14ac:dyDescent="0.35">
      <c r="A2" s="34" t="s">
        <v>6042</v>
      </c>
      <c r="B2" s="32"/>
      <c r="C2" s="32"/>
      <c r="D2" s="32"/>
      <c r="E2" s="32"/>
      <c r="F2" s="32"/>
      <c r="G2" s="32"/>
      <c r="H2" s="32"/>
      <c r="I2" s="32"/>
    </row>
    <row r="3" spans="1:35" x14ac:dyDescent="0.35">
      <c r="A3" s="38">
        <v>1</v>
      </c>
      <c r="B3" s="34">
        <v>100</v>
      </c>
      <c r="C3" s="34">
        <v>100</v>
      </c>
      <c r="D3" s="34">
        <v>100</v>
      </c>
      <c r="E3" s="34">
        <v>100</v>
      </c>
      <c r="F3" s="34">
        <v>100</v>
      </c>
      <c r="G3" s="34">
        <v>100</v>
      </c>
      <c r="H3" s="34">
        <v>100</v>
      </c>
      <c r="I3" s="34">
        <v>100</v>
      </c>
      <c r="K3"/>
      <c r="L3"/>
      <c r="M3"/>
      <c r="N3"/>
      <c r="O3"/>
      <c r="P3"/>
      <c r="Q3"/>
      <c r="R3"/>
      <c r="S3"/>
      <c r="T3"/>
    </row>
    <row r="4" spans="1:35" x14ac:dyDescent="0.35">
      <c r="A4" s="38">
        <v>2</v>
      </c>
      <c r="B4" s="35">
        <v>96.267696299999997</v>
      </c>
      <c r="C4" s="35">
        <v>101.08977</v>
      </c>
      <c r="D4" s="35">
        <v>105.25652599999999</v>
      </c>
      <c r="E4" s="35">
        <v>100.38379500000001</v>
      </c>
      <c r="F4" s="35">
        <v>94.948697699999997</v>
      </c>
      <c r="G4" s="35">
        <v>106.57318100000001</v>
      </c>
      <c r="H4" s="35">
        <v>103.27669899999999</v>
      </c>
      <c r="I4" s="35">
        <v>99.589297000000016</v>
      </c>
      <c r="J4" s="26"/>
      <c r="K4"/>
      <c r="L4"/>
      <c r="M4"/>
      <c r="N4"/>
      <c r="O4"/>
      <c r="P4"/>
      <c r="Q4"/>
      <c r="R4"/>
      <c r="S4"/>
      <c r="T4"/>
    </row>
    <row r="5" spans="1:35" x14ac:dyDescent="0.35">
      <c r="A5" s="38">
        <v>3</v>
      </c>
      <c r="B5" s="35">
        <v>100.6006</v>
      </c>
      <c r="C5" s="35">
        <v>105.261</v>
      </c>
      <c r="D5" s="35">
        <v>113.63639999999999</v>
      </c>
      <c r="E5" s="35">
        <v>102.8571</v>
      </c>
      <c r="F5" s="35">
        <v>94.001580000000004</v>
      </c>
      <c r="G5" s="35">
        <v>102.7169</v>
      </c>
      <c r="H5" s="35">
        <v>104.24760000000001</v>
      </c>
      <c r="I5" s="35">
        <v>103.27133599999999</v>
      </c>
      <c r="J5" s="26"/>
      <c r="K5"/>
      <c r="L5"/>
      <c r="M5"/>
      <c r="N5"/>
      <c r="O5"/>
      <c r="P5"/>
      <c r="Q5"/>
      <c r="R5"/>
      <c r="S5"/>
      <c r="T5"/>
    </row>
    <row r="6" spans="1:35" x14ac:dyDescent="0.35">
      <c r="A6" s="38">
        <v>4</v>
      </c>
      <c r="B6" s="35">
        <v>101.5444</v>
      </c>
      <c r="C6" s="35">
        <v>101.3779</v>
      </c>
      <c r="D6" s="35">
        <v>111.3411</v>
      </c>
      <c r="E6" s="35">
        <v>101.3646</v>
      </c>
      <c r="F6" s="35">
        <v>92.50197</v>
      </c>
      <c r="G6" s="35">
        <v>103.4181</v>
      </c>
      <c r="H6" s="35">
        <v>102.4272</v>
      </c>
      <c r="I6" s="35">
        <v>101.62599399999999</v>
      </c>
      <c r="J6" s="26"/>
      <c r="K6"/>
      <c r="L6"/>
      <c r="M6"/>
      <c r="N6"/>
      <c r="O6"/>
      <c r="P6"/>
      <c r="Q6"/>
      <c r="R6"/>
      <c r="S6"/>
      <c r="T6"/>
    </row>
    <row r="7" spans="1:35" x14ac:dyDescent="0.35">
      <c r="A7" s="38">
        <v>5</v>
      </c>
      <c r="B7" s="35">
        <v>104.9335</v>
      </c>
      <c r="C7" s="35">
        <v>100.2505</v>
      </c>
      <c r="D7" s="35">
        <v>114.4914</v>
      </c>
      <c r="E7" s="35">
        <v>100.2985</v>
      </c>
      <c r="F7" s="35">
        <v>96.053669999999997</v>
      </c>
      <c r="G7" s="35">
        <v>102.7607</v>
      </c>
      <c r="H7" s="35">
        <v>104.40940000000001</v>
      </c>
      <c r="I7" s="35">
        <v>103.20551399999999</v>
      </c>
      <c r="J7" s="26"/>
      <c r="K7"/>
      <c r="L7"/>
      <c r="M7"/>
      <c r="N7"/>
      <c r="O7"/>
      <c r="P7"/>
      <c r="Q7"/>
      <c r="R7"/>
      <c r="S7"/>
      <c r="T7"/>
    </row>
    <row r="8" spans="1:35" x14ac:dyDescent="0.35">
      <c r="A8" s="38">
        <v>6</v>
      </c>
      <c r="B8" s="35">
        <v>104.71899999999999</v>
      </c>
      <c r="C8" s="35">
        <v>98.580380000000005</v>
      </c>
      <c r="D8" s="35">
        <v>105.35550000000001</v>
      </c>
      <c r="E8" s="35">
        <v>96.673770000000005</v>
      </c>
      <c r="F8" s="35">
        <v>90.094710000000006</v>
      </c>
      <c r="G8" s="35">
        <v>102.4102</v>
      </c>
      <c r="H8" s="35">
        <v>102.5485</v>
      </c>
      <c r="I8" s="35">
        <v>99.084671999999998</v>
      </c>
      <c r="J8" s="26"/>
      <c r="K8"/>
      <c r="L8"/>
      <c r="M8"/>
      <c r="N8"/>
      <c r="O8"/>
      <c r="P8"/>
      <c r="Q8"/>
      <c r="R8"/>
      <c r="S8"/>
      <c r="T8"/>
    </row>
    <row r="9" spans="1:35" x14ac:dyDescent="0.35">
      <c r="A9" s="38">
        <v>7</v>
      </c>
      <c r="B9" s="35">
        <v>89.789789999999996</v>
      </c>
      <c r="C9" s="35">
        <v>91.607519999999994</v>
      </c>
      <c r="D9" s="35">
        <v>99.729969999999994</v>
      </c>
      <c r="E9" s="35">
        <v>92.15352</v>
      </c>
      <c r="F9" s="35">
        <v>87.726910000000004</v>
      </c>
      <c r="G9" s="35">
        <v>99.255039999999994</v>
      </c>
      <c r="H9" s="35">
        <v>97.330100000000002</v>
      </c>
      <c r="I9" s="35">
        <v>92.201541999999989</v>
      </c>
      <c r="J9" s="26"/>
    </row>
    <row r="10" spans="1:35" x14ac:dyDescent="0.35">
      <c r="A10" s="38">
        <v>8</v>
      </c>
      <c r="B10" s="35">
        <v>83.740880000000004</v>
      </c>
      <c r="C10" s="35">
        <v>86.638829999999999</v>
      </c>
      <c r="D10" s="35">
        <v>88.118809999999996</v>
      </c>
      <c r="E10" s="35">
        <v>81.151390000000006</v>
      </c>
      <c r="F10" s="35">
        <v>80.741910000000004</v>
      </c>
      <c r="G10" s="35">
        <v>89.789659999999998</v>
      </c>
      <c r="H10" s="35">
        <v>93.325239999999994</v>
      </c>
      <c r="I10" s="35">
        <v>84.078363999999993</v>
      </c>
      <c r="J10" s="26"/>
    </row>
    <row r="11" spans="1:35" x14ac:dyDescent="0.35">
      <c r="A11" s="38">
        <v>9</v>
      </c>
      <c r="B11" s="35">
        <v>75.375380000000007</v>
      </c>
      <c r="C11" s="35">
        <v>79.791229999999999</v>
      </c>
      <c r="D11" s="35">
        <v>80.693070000000006</v>
      </c>
      <c r="E11" s="35">
        <v>73.816630000000004</v>
      </c>
      <c r="F11" s="35">
        <v>76.598259999999996</v>
      </c>
      <c r="G11" s="35">
        <v>80.76249</v>
      </c>
      <c r="H11" s="35">
        <v>84.708740000000006</v>
      </c>
      <c r="I11" s="35">
        <v>77.254913999999999</v>
      </c>
      <c r="J11" s="26"/>
    </row>
    <row r="12" spans="1:35" x14ac:dyDescent="0.35">
      <c r="A12" s="38">
        <v>10</v>
      </c>
      <c r="B12" s="35">
        <v>68.854569999999995</v>
      </c>
      <c r="C12" s="35">
        <v>79.248429999999999</v>
      </c>
      <c r="D12" s="35">
        <v>76.012600000000006</v>
      </c>
      <c r="E12" s="35">
        <v>70.490409999999997</v>
      </c>
      <c r="F12" s="35">
        <v>76.006309999999999</v>
      </c>
      <c r="G12" s="35">
        <v>74.846630000000005</v>
      </c>
      <c r="H12" s="35">
        <v>78.640780000000007</v>
      </c>
      <c r="I12" s="35">
        <v>74.122464000000008</v>
      </c>
      <c r="J12" s="2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</row>
    <row r="14" spans="1:35" x14ac:dyDescent="0.35">
      <c r="B14" s="76" t="s">
        <v>6040</v>
      </c>
      <c r="C14" s="76"/>
      <c r="D14" s="76"/>
      <c r="E14" s="76"/>
      <c r="F14" s="76"/>
      <c r="G14" s="76"/>
      <c r="H14" s="76"/>
      <c r="I14" s="76"/>
    </row>
    <row r="15" spans="1:35" x14ac:dyDescent="0.35">
      <c r="A15" s="38">
        <v>1</v>
      </c>
      <c r="B15" s="34">
        <v>100</v>
      </c>
      <c r="C15" s="34">
        <v>100</v>
      </c>
      <c r="D15" s="34">
        <v>100</v>
      </c>
      <c r="E15" s="34">
        <v>100</v>
      </c>
      <c r="F15" s="34">
        <v>100</v>
      </c>
      <c r="G15" s="34">
        <v>100</v>
      </c>
      <c r="H15" s="34">
        <v>100</v>
      </c>
      <c r="I15" s="39">
        <v>100</v>
      </c>
    </row>
    <row r="16" spans="1:35" x14ac:dyDescent="0.35">
      <c r="A16" s="38">
        <v>2</v>
      </c>
      <c r="B16" s="35">
        <v>100.97212</v>
      </c>
      <c r="C16" s="35">
        <v>100.8664</v>
      </c>
      <c r="D16" s="35">
        <v>98.955020000000005</v>
      </c>
      <c r="E16" s="35">
        <v>99.872119999999995</v>
      </c>
      <c r="F16" s="35">
        <v>100.6151</v>
      </c>
      <c r="G16" s="35">
        <v>96.991870000000006</v>
      </c>
      <c r="H16" s="35">
        <v>104.6561</v>
      </c>
      <c r="I16" s="37">
        <v>100.41839</v>
      </c>
    </row>
    <row r="17" spans="1:9" x14ac:dyDescent="0.35">
      <c r="A17" s="38">
        <v>3</v>
      </c>
      <c r="B17" s="35">
        <v>100.7881</v>
      </c>
      <c r="C17" s="35">
        <v>100.3648</v>
      </c>
      <c r="D17" s="35">
        <v>99.772829999999999</v>
      </c>
      <c r="E17" s="35">
        <v>98.252340000000004</v>
      </c>
      <c r="F17" s="35">
        <v>100.5712</v>
      </c>
      <c r="G17" s="35">
        <v>99.949854000000002</v>
      </c>
      <c r="H17" s="35">
        <v>100.949854</v>
      </c>
      <c r="I17" s="37">
        <v>100.09271114285714</v>
      </c>
    </row>
    <row r="18" spans="1:9" x14ac:dyDescent="0.35">
      <c r="A18" s="38">
        <v>4</v>
      </c>
      <c r="B18" s="35">
        <v>100.12439999999999</v>
      </c>
      <c r="C18" s="35">
        <v>102.1888</v>
      </c>
      <c r="D18" s="35">
        <v>98.364379999999997</v>
      </c>
      <c r="E18" s="35">
        <v>97.527709999999999</v>
      </c>
      <c r="F18" s="35">
        <v>97.188050000000004</v>
      </c>
      <c r="G18" s="35">
        <v>100.813</v>
      </c>
      <c r="H18" s="35">
        <v>102.3494</v>
      </c>
      <c r="I18" s="37">
        <v>99.793677142857149</v>
      </c>
    </row>
    <row r="19" spans="1:9" x14ac:dyDescent="0.35">
      <c r="A19" s="38">
        <v>5</v>
      </c>
      <c r="B19" s="35">
        <v>99.751140000000007</v>
      </c>
      <c r="C19" s="35">
        <v>102.41679999999999</v>
      </c>
      <c r="D19" s="35">
        <v>98.322159999999997</v>
      </c>
      <c r="E19" s="35">
        <v>100.7246</v>
      </c>
      <c r="F19" s="35">
        <v>100.0879</v>
      </c>
      <c r="G19" s="35">
        <v>100.40649999999999</v>
      </c>
      <c r="H19" s="35">
        <v>99.658270000000002</v>
      </c>
      <c r="I19" s="37">
        <v>100.19533857142858</v>
      </c>
    </row>
    <row r="20" spans="1:9" x14ac:dyDescent="0.35">
      <c r="A20" s="38">
        <v>6</v>
      </c>
      <c r="B20" s="35">
        <v>99.336370000000002</v>
      </c>
      <c r="C20" s="35">
        <v>102.7816</v>
      </c>
      <c r="D20" s="35">
        <v>98.09178</v>
      </c>
      <c r="E20" s="35">
        <v>102.4297</v>
      </c>
      <c r="F20" s="35">
        <v>96.441119999999998</v>
      </c>
      <c r="G20" s="35">
        <v>104.3496</v>
      </c>
      <c r="H20" s="35">
        <v>99.401960000000003</v>
      </c>
      <c r="I20" s="37">
        <v>100.40459</v>
      </c>
    </row>
    <row r="21" spans="1:9" x14ac:dyDescent="0.35">
      <c r="A21" s="38">
        <v>7</v>
      </c>
      <c r="B21" s="35">
        <v>91.248440000000002</v>
      </c>
      <c r="C21" s="35">
        <v>95.896029999999996</v>
      </c>
      <c r="D21" s="35">
        <v>96.592460000000003</v>
      </c>
      <c r="E21" s="35">
        <v>95.907929999999993</v>
      </c>
      <c r="F21" s="35">
        <v>97.012299999999996</v>
      </c>
      <c r="G21" s="35">
        <v>100.2846</v>
      </c>
      <c r="H21" s="35">
        <v>100</v>
      </c>
      <c r="I21" s="37">
        <v>96.705965714285711</v>
      </c>
    </row>
    <row r="22" spans="1:9" x14ac:dyDescent="0.35">
      <c r="A22" s="38">
        <v>8</v>
      </c>
      <c r="B22" s="35">
        <v>90.253010000000003</v>
      </c>
      <c r="C22" s="35">
        <v>94.892840000000007</v>
      </c>
      <c r="D22" s="35">
        <v>94.275329999999997</v>
      </c>
      <c r="E22" s="35">
        <v>87.681160000000006</v>
      </c>
      <c r="F22" s="35">
        <v>90.949029999999993</v>
      </c>
      <c r="G22" s="35">
        <v>92.479669999999999</v>
      </c>
      <c r="H22" s="35">
        <v>95.984620000000007</v>
      </c>
      <c r="I22" s="37">
        <v>92.359380000000002</v>
      </c>
    </row>
    <row r="23" spans="1:9" x14ac:dyDescent="0.35">
      <c r="A23" s="38">
        <v>9</v>
      </c>
      <c r="B23" s="35">
        <v>85.068439999999995</v>
      </c>
      <c r="C23" s="35">
        <v>88.417689999999993</v>
      </c>
      <c r="D23" s="35">
        <v>91.867329999999995</v>
      </c>
      <c r="E23" s="35">
        <v>85.976129999999998</v>
      </c>
      <c r="F23" s="35">
        <v>89.411249999999995</v>
      </c>
      <c r="G23" s="35">
        <v>85.528459999999995</v>
      </c>
      <c r="H23" s="35">
        <v>93.976929999999996</v>
      </c>
      <c r="I23" s="37">
        <v>88.606604285714283</v>
      </c>
    </row>
    <row r="24" spans="1:9" x14ac:dyDescent="0.35">
      <c r="A24" s="38">
        <v>10</v>
      </c>
      <c r="B24" s="35">
        <v>79.635009999999994</v>
      </c>
      <c r="C24" s="35">
        <v>80.756950000000003</v>
      </c>
      <c r="D24" s="35">
        <v>84.416169999999994</v>
      </c>
      <c r="E24" s="35">
        <v>78.814999999999998</v>
      </c>
      <c r="F24" s="35">
        <v>85.500879999999995</v>
      </c>
      <c r="G24" s="35">
        <v>78.536590000000004</v>
      </c>
      <c r="H24" s="35">
        <v>90.944040000000001</v>
      </c>
      <c r="I24" s="37">
        <v>82.657805714285701</v>
      </c>
    </row>
    <row r="26" spans="1:9" x14ac:dyDescent="0.35">
      <c r="B26" s="76" t="s">
        <v>6041</v>
      </c>
      <c r="C26" s="76"/>
      <c r="D26" s="76"/>
      <c r="E26" s="76"/>
      <c r="F26" s="76"/>
      <c r="G26" s="76"/>
      <c r="H26" s="76"/>
      <c r="I26" s="76"/>
    </row>
    <row r="27" spans="1:9" x14ac:dyDescent="0.35">
      <c r="A27" s="38">
        <v>1</v>
      </c>
      <c r="B27" s="34">
        <v>100</v>
      </c>
      <c r="C27" s="34">
        <v>100</v>
      </c>
      <c r="D27" s="34">
        <v>100</v>
      </c>
      <c r="E27" s="34">
        <v>100</v>
      </c>
      <c r="F27" s="34">
        <v>100</v>
      </c>
      <c r="G27" s="34">
        <v>100</v>
      </c>
      <c r="H27" s="34">
        <v>100</v>
      </c>
      <c r="I27" s="34">
        <v>100</v>
      </c>
    </row>
    <row r="28" spans="1:9" x14ac:dyDescent="0.35">
      <c r="A28" s="38">
        <v>2</v>
      </c>
      <c r="B28" s="35">
        <v>100.9152</v>
      </c>
      <c r="C28" s="35">
        <v>100.8065</v>
      </c>
      <c r="D28" s="35">
        <v>99.415450000000007</v>
      </c>
      <c r="E28" s="35">
        <v>102.5915</v>
      </c>
      <c r="F28" s="35">
        <v>100.9988</v>
      </c>
      <c r="G28" s="35">
        <v>102.87690000000001</v>
      </c>
      <c r="H28" s="35">
        <v>100.142</v>
      </c>
      <c r="I28" s="35">
        <v>100.41840000000001</v>
      </c>
    </row>
    <row r="29" spans="1:9" x14ac:dyDescent="0.35">
      <c r="A29" s="38">
        <v>3</v>
      </c>
      <c r="B29" s="35">
        <v>102.8253</v>
      </c>
      <c r="C29" s="35">
        <v>103.8402</v>
      </c>
      <c r="D29" s="35">
        <v>107.8079</v>
      </c>
      <c r="E29" s="35">
        <v>103.2393</v>
      </c>
      <c r="F29" s="35">
        <v>101.66459999999999</v>
      </c>
      <c r="G29" s="35">
        <v>104.95269999999999</v>
      </c>
      <c r="H29" s="35">
        <v>104.26139999999999</v>
      </c>
      <c r="I29" s="35">
        <v>99.581590000000006</v>
      </c>
    </row>
    <row r="30" spans="1:9" x14ac:dyDescent="0.35">
      <c r="A30" s="38">
        <v>4</v>
      </c>
      <c r="B30" s="35">
        <v>101.6713</v>
      </c>
      <c r="C30" s="35">
        <v>105.1075</v>
      </c>
      <c r="D30" s="35">
        <v>104.6764</v>
      </c>
      <c r="E30" s="35">
        <v>100.91459999999999</v>
      </c>
      <c r="F30" s="35">
        <v>96.795670000000001</v>
      </c>
      <c r="G30" s="35">
        <v>95.957759999999993</v>
      </c>
      <c r="H30" s="35">
        <v>102.3793</v>
      </c>
      <c r="I30" s="35">
        <v>101.7992</v>
      </c>
    </row>
    <row r="31" spans="1:9" x14ac:dyDescent="0.35">
      <c r="A31" s="38">
        <v>5</v>
      </c>
      <c r="B31" s="35">
        <v>97.930760000000006</v>
      </c>
      <c r="C31" s="35">
        <v>98.195080000000004</v>
      </c>
      <c r="D31" s="35">
        <v>100.8351</v>
      </c>
      <c r="E31" s="35">
        <v>101.753</v>
      </c>
      <c r="F31" s="35">
        <v>99.459010000000006</v>
      </c>
      <c r="G31" s="35">
        <v>97.378</v>
      </c>
      <c r="H31" s="35">
        <v>88.068179999999998</v>
      </c>
      <c r="I31" s="35">
        <v>97.447699999999998</v>
      </c>
    </row>
    <row r="32" spans="1:9" x14ac:dyDescent="0.35">
      <c r="A32" s="38">
        <v>6</v>
      </c>
      <c r="B32" s="35">
        <v>97.731790000000004</v>
      </c>
      <c r="C32" s="35">
        <v>98.924729999999997</v>
      </c>
      <c r="D32" s="35">
        <v>103.4238</v>
      </c>
      <c r="E32" s="35">
        <v>95.65549</v>
      </c>
      <c r="F32" s="35">
        <v>98.918019999999999</v>
      </c>
      <c r="G32" s="35">
        <v>99.708669999999998</v>
      </c>
      <c r="H32" s="35">
        <v>94.247159999999994</v>
      </c>
      <c r="I32" s="35">
        <v>96.820080000000004</v>
      </c>
    </row>
    <row r="33" spans="1:9" x14ac:dyDescent="0.35">
      <c r="A33" s="38">
        <v>7</v>
      </c>
      <c r="B33" s="35">
        <v>94.468760000000003</v>
      </c>
      <c r="C33" s="35">
        <v>98.963130000000007</v>
      </c>
      <c r="D33" s="35">
        <v>94.8643</v>
      </c>
      <c r="E33" s="35">
        <v>93.445120000000003</v>
      </c>
      <c r="F33" s="35">
        <v>93.383269999999996</v>
      </c>
      <c r="G33" s="35">
        <v>86.489440000000002</v>
      </c>
      <c r="H33" s="35">
        <v>90.340909999999994</v>
      </c>
      <c r="I33" s="35">
        <v>94.769869999999997</v>
      </c>
    </row>
    <row r="34" spans="1:9" x14ac:dyDescent="0.35">
      <c r="A34" s="38">
        <v>8</v>
      </c>
      <c r="B34" s="35">
        <v>92.956630000000004</v>
      </c>
      <c r="C34" s="35">
        <v>98.348690000000005</v>
      </c>
      <c r="D34" s="35">
        <v>87.766180000000006</v>
      </c>
      <c r="E34" s="35">
        <v>93.254570000000001</v>
      </c>
      <c r="F34" s="35">
        <v>96.670829999999995</v>
      </c>
      <c r="G34" s="35">
        <v>82.192279999999997</v>
      </c>
      <c r="H34" s="35">
        <v>83.167609999999996</v>
      </c>
      <c r="I34" s="35">
        <v>84.267780000000002</v>
      </c>
    </row>
    <row r="35" spans="1:9" x14ac:dyDescent="0.35">
      <c r="A35" s="38">
        <v>9</v>
      </c>
      <c r="B35" s="35">
        <v>91.643450000000001</v>
      </c>
      <c r="C35" s="35">
        <v>94.585250000000002</v>
      </c>
      <c r="D35" s="35">
        <v>82.713989999999995</v>
      </c>
      <c r="E35" s="35">
        <v>92.035060000000001</v>
      </c>
      <c r="F35" s="35">
        <v>82.605080000000001</v>
      </c>
      <c r="G35" s="35">
        <v>76.292789999999997</v>
      </c>
      <c r="H35" s="35">
        <v>74.04119</v>
      </c>
      <c r="I35" s="35">
        <v>80.167360000000002</v>
      </c>
    </row>
    <row r="36" spans="1:9" x14ac:dyDescent="0.35">
      <c r="A36" s="38">
        <v>10</v>
      </c>
      <c r="B36" s="35">
        <v>77.692999999999998</v>
      </c>
      <c r="C36" s="35">
        <v>85.247309999999999</v>
      </c>
      <c r="D36" s="35">
        <v>79.958250000000007</v>
      </c>
      <c r="E36" s="35">
        <v>78.918760000000006</v>
      </c>
      <c r="F36" s="35">
        <v>80.399500000000003</v>
      </c>
      <c r="G36" s="35">
        <v>76.693370000000002</v>
      </c>
      <c r="H36" s="35">
        <v>71.022729999999996</v>
      </c>
      <c r="I36" s="35">
        <v>80.334729999999993</v>
      </c>
    </row>
    <row r="41" spans="1:9" x14ac:dyDescent="0.35">
      <c r="B41" s="11"/>
      <c r="C41" s="11"/>
    </row>
  </sheetData>
  <mergeCells count="4">
    <mergeCell ref="K12:AI12"/>
    <mergeCell ref="B14:I14"/>
    <mergeCell ref="B26:I26"/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952F-9193-4C04-AE57-B39C5DE4957D}">
  <dimension ref="A1:U29"/>
  <sheetViews>
    <sheetView workbookViewId="0">
      <selection activeCell="O49" sqref="O49"/>
    </sheetView>
  </sheetViews>
  <sheetFormatPr defaultRowHeight="14.15" x14ac:dyDescent="0.35"/>
  <cols>
    <col min="3" max="3" width="14.5703125" customWidth="1"/>
    <col min="7" max="7" width="12.28515625" bestFit="1" customWidth="1"/>
  </cols>
  <sheetData>
    <row r="1" spans="1:21" s="10" customFormat="1" x14ac:dyDescent="0.35">
      <c r="A1" s="76" t="s">
        <v>6071</v>
      </c>
      <c r="B1" s="76"/>
      <c r="C1" s="76"/>
      <c r="D1" s="76"/>
      <c r="E1" s="76"/>
      <c r="F1" s="76"/>
      <c r="G1" s="76"/>
    </row>
    <row r="2" spans="1:21" s="6" customFormat="1" x14ac:dyDescent="0.35">
      <c r="A2" s="72" t="s">
        <v>6043</v>
      </c>
      <c r="B2" s="72"/>
      <c r="C2" s="72"/>
      <c r="E2" s="76" t="s">
        <v>6044</v>
      </c>
      <c r="F2" s="76"/>
      <c r="G2" s="76"/>
    </row>
    <row r="3" spans="1:21" s="6" customFormat="1" x14ac:dyDescent="0.35">
      <c r="A3" s="36" t="s">
        <v>77</v>
      </c>
      <c r="B3" s="36" t="s">
        <v>6040</v>
      </c>
      <c r="C3" s="36" t="s">
        <v>6041</v>
      </c>
      <c r="E3" s="36" t="s">
        <v>77</v>
      </c>
      <c r="F3" s="36" t="s">
        <v>6040</v>
      </c>
      <c r="G3" s="36" t="s">
        <v>6041</v>
      </c>
      <c r="J3" s="26"/>
      <c r="K3" s="26"/>
      <c r="O3" s="26"/>
      <c r="P3" s="26"/>
      <c r="T3" s="26"/>
      <c r="U3" s="26"/>
    </row>
    <row r="4" spans="1:21" s="6" customFormat="1" x14ac:dyDescent="0.35">
      <c r="A4" s="35">
        <v>16.533460000000002</v>
      </c>
      <c r="B4" s="35">
        <v>9.635275</v>
      </c>
      <c r="C4" s="35">
        <v>14.912800000000001</v>
      </c>
      <c r="E4" s="35">
        <v>3.219846</v>
      </c>
      <c r="F4" s="35">
        <v>3.3531369999999998</v>
      </c>
      <c r="G4" s="35">
        <v>4.275817</v>
      </c>
      <c r="J4" s="26"/>
      <c r="K4" s="26"/>
      <c r="O4" s="26"/>
      <c r="P4" s="26"/>
      <c r="T4" s="26"/>
      <c r="U4" s="26"/>
    </row>
    <row r="5" spans="1:21" s="6" customFormat="1" x14ac:dyDescent="0.35">
      <c r="A5" s="35">
        <v>20.889099999999999</v>
      </c>
      <c r="B5" s="35">
        <v>5.4498879999999996</v>
      </c>
      <c r="C5" s="35">
        <v>16.074300000000001</v>
      </c>
      <c r="E5" s="35">
        <v>3.6179990000000002</v>
      </c>
      <c r="F5" s="35">
        <v>4.4143049999999997</v>
      </c>
      <c r="G5" s="35">
        <v>8.6728109999999994</v>
      </c>
      <c r="J5" s="26"/>
      <c r="K5" s="26"/>
      <c r="O5" s="26"/>
      <c r="P5" s="26"/>
      <c r="T5" s="26"/>
      <c r="U5" s="26"/>
    </row>
    <row r="6" spans="1:21" s="6" customFormat="1" x14ac:dyDescent="0.35">
      <c r="A6" s="35">
        <v>19.074249999999999</v>
      </c>
      <c r="B6" s="35">
        <v>6.0548380000000002</v>
      </c>
      <c r="C6" s="35">
        <v>26.78595</v>
      </c>
      <c r="E6" s="35">
        <v>2.363531</v>
      </c>
      <c r="F6" s="35">
        <v>4.0334630000000002</v>
      </c>
      <c r="G6" s="35">
        <v>8.6728109999999994</v>
      </c>
      <c r="J6" s="26"/>
      <c r="K6" s="26"/>
      <c r="O6" s="26"/>
      <c r="P6" s="26"/>
      <c r="T6" s="26"/>
      <c r="U6" s="26"/>
    </row>
    <row r="7" spans="1:21" s="6" customFormat="1" x14ac:dyDescent="0.35">
      <c r="A7" s="35">
        <v>15.44455</v>
      </c>
      <c r="B7" s="35">
        <v>9.5470600000000001</v>
      </c>
      <c r="C7" s="35">
        <v>19.623339999999999</v>
      </c>
      <c r="E7" s="35">
        <v>3.0986690000000001</v>
      </c>
      <c r="F7" s="35">
        <v>5.6780080000000002</v>
      </c>
      <c r="G7" s="35">
        <v>3.219846</v>
      </c>
      <c r="J7" s="26"/>
      <c r="K7" s="26"/>
      <c r="O7" s="26"/>
      <c r="P7" s="26"/>
      <c r="T7" s="26"/>
      <c r="U7" s="26"/>
    </row>
    <row r="8" spans="1:21" s="6" customFormat="1" x14ac:dyDescent="0.35">
      <c r="A8" s="35">
        <v>21.25207</v>
      </c>
      <c r="B8" s="35">
        <v>7.5672129999999997</v>
      </c>
      <c r="C8" s="35">
        <v>18.978059999999999</v>
      </c>
      <c r="E8" s="35">
        <v>3.9469080000000001</v>
      </c>
      <c r="F8" s="35">
        <v>4.3334630000000001</v>
      </c>
      <c r="G8" s="35">
        <v>3.6179990000000002</v>
      </c>
      <c r="J8" s="26"/>
      <c r="K8" s="26"/>
      <c r="O8" s="26"/>
      <c r="P8" s="26"/>
      <c r="T8" s="26"/>
      <c r="U8" s="26"/>
    </row>
    <row r="9" spans="1:21" s="6" customFormat="1" x14ac:dyDescent="0.35">
      <c r="A9" s="35">
        <v>16.61412</v>
      </c>
      <c r="B9" s="35">
        <v>18.85961</v>
      </c>
      <c r="C9" s="35">
        <v>21.752770000000002</v>
      </c>
      <c r="D9" s="26"/>
      <c r="E9" s="35">
        <v>3.8257310000000002</v>
      </c>
      <c r="F9" s="37">
        <v>4.3624752000000004</v>
      </c>
      <c r="G9" s="35">
        <v>6.0242279999999999</v>
      </c>
      <c r="H9" s="26"/>
      <c r="I9" s="25"/>
      <c r="J9" s="26"/>
      <c r="K9" s="26"/>
      <c r="O9" s="26"/>
      <c r="P9" s="26"/>
      <c r="T9" s="26"/>
      <c r="U9" s="26"/>
    </row>
    <row r="10" spans="1:21" s="6" customFormat="1" x14ac:dyDescent="0.35"/>
    <row r="11" spans="1:21" s="6" customFormat="1" x14ac:dyDescent="0.35">
      <c r="A11" s="76" t="s">
        <v>6045</v>
      </c>
      <c r="B11" s="76"/>
      <c r="C11" s="76"/>
      <c r="E11" s="76" t="s">
        <v>6046</v>
      </c>
      <c r="F11" s="76"/>
      <c r="G11" s="76"/>
    </row>
    <row r="12" spans="1:21" s="6" customFormat="1" x14ac:dyDescent="0.35">
      <c r="A12" s="36" t="s">
        <v>77</v>
      </c>
      <c r="B12" s="36" t="s">
        <v>6040</v>
      </c>
      <c r="C12" s="36" t="s">
        <v>6041</v>
      </c>
      <c r="E12" s="36" t="s">
        <v>77</v>
      </c>
      <c r="F12" s="36" t="s">
        <v>6040</v>
      </c>
      <c r="G12" s="36" t="s">
        <v>6041</v>
      </c>
    </row>
    <row r="13" spans="1:21" s="6" customFormat="1" x14ac:dyDescent="0.35">
      <c r="A13" s="35">
        <v>47.955190000000002</v>
      </c>
      <c r="B13" s="35">
        <v>50.139139999999998</v>
      </c>
      <c r="C13" s="35">
        <v>36.721620000000001</v>
      </c>
      <c r="E13" s="35">
        <v>17.831530000000001</v>
      </c>
      <c r="F13" s="35">
        <v>17.831530000000001</v>
      </c>
      <c r="G13" s="35">
        <v>23.494679999999999</v>
      </c>
    </row>
    <row r="14" spans="1:21" s="6" customFormat="1" x14ac:dyDescent="0.35">
      <c r="A14" s="35">
        <v>21.891739999999999</v>
      </c>
      <c r="B14" s="35">
        <v>38.513240000000003</v>
      </c>
      <c r="C14" s="35">
        <v>62.876620000000003</v>
      </c>
      <c r="E14" s="35">
        <v>25.8096</v>
      </c>
      <c r="F14" s="35">
        <v>9.2845680000000002</v>
      </c>
      <c r="G14" s="35">
        <v>24.876719999999999</v>
      </c>
    </row>
    <row r="15" spans="1:21" s="6" customFormat="1" x14ac:dyDescent="0.35">
      <c r="A15" s="35">
        <v>56.24633</v>
      </c>
      <c r="B15" s="35">
        <v>105.6348</v>
      </c>
      <c r="C15" s="35">
        <v>66.956800000000001</v>
      </c>
      <c r="E15" s="35">
        <v>69.588229999999996</v>
      </c>
      <c r="F15" s="35">
        <v>8.2058630000000008</v>
      </c>
      <c r="G15" s="35">
        <v>33.168959999999998</v>
      </c>
    </row>
    <row r="16" spans="1:21" s="6" customFormat="1" x14ac:dyDescent="0.35">
      <c r="A16" s="35">
        <v>40.8018</v>
      </c>
      <c r="B16" s="35">
        <v>47.696260000000002</v>
      </c>
      <c r="C16" s="35">
        <v>40.278700000000001</v>
      </c>
      <c r="E16" s="35">
        <v>58.563949999999998</v>
      </c>
      <c r="F16" s="35">
        <v>4.5469119999999998</v>
      </c>
      <c r="G16" s="35">
        <v>35.933039999999998</v>
      </c>
    </row>
    <row r="17" spans="1:7" s="6" customFormat="1" x14ac:dyDescent="0.35">
      <c r="A17" s="35">
        <v>23.147179999999999</v>
      </c>
      <c r="B17" s="35">
        <v>66.724019999999996</v>
      </c>
      <c r="C17" s="35">
        <v>34.838459999999998</v>
      </c>
      <c r="E17" s="35">
        <v>35.242019999999997</v>
      </c>
      <c r="F17" s="35">
        <v>4.3568809999999996</v>
      </c>
      <c r="G17" s="35">
        <v>22.112639999999999</v>
      </c>
    </row>
    <row r="18" spans="1:7" s="6" customFormat="1" x14ac:dyDescent="0.35">
      <c r="A18" s="35">
        <v>54.820880000000002</v>
      </c>
      <c r="B18" s="35">
        <v>49.799120000000002</v>
      </c>
      <c r="C18" s="35">
        <v>11.08972</v>
      </c>
      <c r="E18" s="35">
        <v>77.394239999999996</v>
      </c>
      <c r="F18" s="35">
        <v>2.4876719999999999</v>
      </c>
      <c r="G18" s="35">
        <v>58.045679999999997</v>
      </c>
    </row>
    <row r="19" spans="1:7" s="6" customFormat="1" x14ac:dyDescent="0.35">
      <c r="A19" s="35">
        <v>34.603070000000002</v>
      </c>
      <c r="B19" s="35">
        <v>75.326400000000007</v>
      </c>
      <c r="C19" s="35">
        <v>39.127879999999998</v>
      </c>
      <c r="D19" s="25"/>
      <c r="E19" s="35">
        <v>51.308239999999998</v>
      </c>
      <c r="F19" s="35">
        <v>4.5607319999999998</v>
      </c>
      <c r="G19" s="35">
        <v>80.158320000000003</v>
      </c>
    </row>
    <row r="21" spans="1:7" x14ac:dyDescent="0.35">
      <c r="A21" s="76" t="s">
        <v>6047</v>
      </c>
      <c r="B21" s="76"/>
      <c r="C21" s="76"/>
      <c r="E21" s="76" t="s">
        <v>6048</v>
      </c>
      <c r="F21" s="76"/>
      <c r="G21" s="76"/>
    </row>
    <row r="22" spans="1:7" x14ac:dyDescent="0.35">
      <c r="A22" s="36" t="s">
        <v>77</v>
      </c>
      <c r="B22" s="36" t="s">
        <v>6040</v>
      </c>
      <c r="C22" s="36" t="s">
        <v>6041</v>
      </c>
      <c r="E22" s="36" t="s">
        <v>77</v>
      </c>
      <c r="F22" s="36" t="s">
        <v>6040</v>
      </c>
      <c r="G22" s="36" t="s">
        <v>6041</v>
      </c>
    </row>
    <row r="23" spans="1:7" x14ac:dyDescent="0.35">
      <c r="A23" s="35">
        <v>123.1444</v>
      </c>
      <c r="B23" s="35">
        <v>96.20917</v>
      </c>
      <c r="C23" s="35">
        <v>127.71769999999999</v>
      </c>
      <c r="E23" s="35">
        <v>2.0789390000000001</v>
      </c>
      <c r="F23" s="35">
        <v>2.1708720000000001</v>
      </c>
      <c r="G23" s="35">
        <v>2.168377</v>
      </c>
    </row>
    <row r="24" spans="1:7" x14ac:dyDescent="0.35">
      <c r="A24" s="35">
        <v>87.37106</v>
      </c>
      <c r="B24" s="35">
        <v>85.02825</v>
      </c>
      <c r="C24" s="35">
        <v>210.9924</v>
      </c>
      <c r="E24" s="35">
        <v>2.0262899999999999</v>
      </c>
      <c r="F24" s="35">
        <v>2.1954159999999998</v>
      </c>
      <c r="G24" s="35">
        <v>2.1241080000000001</v>
      </c>
    </row>
    <row r="25" spans="1:7" x14ac:dyDescent="0.35">
      <c r="A25" s="35">
        <v>217.9787</v>
      </c>
      <c r="B25" s="35">
        <v>55.755859999999998</v>
      </c>
      <c r="C25" s="35">
        <v>210.31899999999999</v>
      </c>
      <c r="E25" s="35">
        <v>2.005792</v>
      </c>
      <c r="F25" s="35">
        <v>2.2030370000000001</v>
      </c>
      <c r="G25" s="35">
        <v>2.1410800000000001</v>
      </c>
    </row>
    <row r="26" spans="1:7" x14ac:dyDescent="0.35">
      <c r="A26" s="35">
        <v>149.8271</v>
      </c>
      <c r="B26" s="35">
        <v>93.891620000000003</v>
      </c>
      <c r="C26" s="35">
        <v>77.887619999999998</v>
      </c>
      <c r="E26" s="35">
        <v>2.0407920000000002</v>
      </c>
      <c r="F26" s="35">
        <v>2.182893</v>
      </c>
      <c r="G26" s="35">
        <v>2.0271349999999999</v>
      </c>
    </row>
    <row r="27" spans="1:7" x14ac:dyDescent="0.35">
      <c r="A27" s="35">
        <v>111.10769999999999</v>
      </c>
      <c r="B27" s="35">
        <v>112.129</v>
      </c>
      <c r="C27" s="35">
        <v>101.2315</v>
      </c>
      <c r="E27" s="35">
        <v>2.033331</v>
      </c>
      <c r="F27" s="35">
        <v>2.2066889999999999</v>
      </c>
      <c r="G27" s="35">
        <v>2.1125069999999999</v>
      </c>
    </row>
    <row r="28" spans="1:7" x14ac:dyDescent="0.35">
      <c r="A28" s="35">
        <v>179.56800000000001</v>
      </c>
      <c r="B28" s="35">
        <v>59.257440000000003</v>
      </c>
      <c r="C28" s="35">
        <v>164.08029999999999</v>
      </c>
      <c r="E28" s="35">
        <v>2.0399889999999998</v>
      </c>
      <c r="F28" s="35">
        <v>2.188415</v>
      </c>
      <c r="G28" s="35">
        <v>2.1103290000000001</v>
      </c>
    </row>
    <row r="29" spans="1:7" x14ac:dyDescent="0.35">
      <c r="A29" s="35">
        <v>217.67009999999999</v>
      </c>
      <c r="B29" s="35">
        <v>62.961030000000001</v>
      </c>
      <c r="C29" s="35">
        <v>81.703440000000001</v>
      </c>
    </row>
  </sheetData>
  <mergeCells count="7">
    <mergeCell ref="A1:G1"/>
    <mergeCell ref="E21:G21"/>
    <mergeCell ref="A2:C2"/>
    <mergeCell ref="E2:G2"/>
    <mergeCell ref="A11:C11"/>
    <mergeCell ref="E11:G11"/>
    <mergeCell ref="A21:C21"/>
  </mergeCells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D591-9629-4415-B566-5888B2E70741}">
  <dimension ref="A1:AO41"/>
  <sheetViews>
    <sheetView workbookViewId="0">
      <selection activeCell="R10" sqref="R10"/>
    </sheetView>
  </sheetViews>
  <sheetFormatPr defaultRowHeight="14.15" x14ac:dyDescent="0.35"/>
  <cols>
    <col min="1" max="1" width="4.35546875" style="6" bestFit="1" customWidth="1"/>
    <col min="2" max="2" width="6.5" style="6" customWidth="1"/>
    <col min="3" max="3" width="6.85546875" style="6" customWidth="1"/>
    <col min="4" max="4" width="6.35546875" style="6" customWidth="1"/>
    <col min="5" max="5" width="6.5" style="6" customWidth="1"/>
    <col min="6" max="6" width="6.35546875" style="6" customWidth="1"/>
    <col min="7" max="8" width="6.5" style="6" customWidth="1"/>
    <col min="9" max="9" width="5.92578125" style="6" customWidth="1"/>
    <col min="10" max="10" width="6" style="6" customWidth="1"/>
    <col min="11" max="11" width="6.85546875" style="6" customWidth="1"/>
    <col min="12" max="12" width="6.7109375" style="6" customWidth="1"/>
    <col min="13" max="13" width="6.28515625" style="6" customWidth="1"/>
    <col min="14" max="14" width="6.7109375" style="6" customWidth="1"/>
    <col min="15" max="15" width="6.5" style="6" customWidth="1"/>
    <col min="16" max="16" width="7.2109375" style="6" customWidth="1"/>
    <col min="17" max="19" width="6.7109375" style="6" customWidth="1"/>
    <col min="20" max="16384" width="9.140625" style="6"/>
  </cols>
  <sheetData>
    <row r="1" spans="1:41" x14ac:dyDescent="0.35">
      <c r="A1" s="76" t="s">
        <v>6073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1" s="12" customFormat="1" x14ac:dyDescent="0.35">
      <c r="A2" s="32" t="s">
        <v>6072</v>
      </c>
      <c r="B2" s="79" t="s">
        <v>6049</v>
      </c>
      <c r="C2" s="79"/>
      <c r="D2" s="79"/>
      <c r="E2" s="79"/>
      <c r="F2" s="79"/>
      <c r="G2" s="79"/>
      <c r="H2" s="79" t="s">
        <v>6050</v>
      </c>
      <c r="I2" s="79"/>
      <c r="J2" s="79"/>
      <c r="K2" s="79"/>
      <c r="L2" s="79"/>
      <c r="M2" s="79"/>
      <c r="N2" s="79" t="s">
        <v>6051</v>
      </c>
      <c r="O2" s="79"/>
      <c r="P2" s="79"/>
      <c r="Q2" s="79"/>
      <c r="R2" s="79"/>
      <c r="S2" s="79"/>
    </row>
    <row r="3" spans="1:41" x14ac:dyDescent="0.35">
      <c r="A3" s="33">
        <v>0</v>
      </c>
      <c r="B3" s="34">
        <v>23.04</v>
      </c>
      <c r="C3" s="34">
        <v>24.58</v>
      </c>
      <c r="D3" s="34">
        <v>23.66</v>
      </c>
      <c r="E3" s="34">
        <v>23.41</v>
      </c>
      <c r="F3" s="34">
        <v>22.94</v>
      </c>
      <c r="G3" s="34">
        <v>22.25</v>
      </c>
      <c r="H3" s="34">
        <v>24.27</v>
      </c>
      <c r="I3" s="34">
        <v>24.12</v>
      </c>
      <c r="J3" s="34">
        <v>23.05</v>
      </c>
      <c r="K3" s="34">
        <v>22.95</v>
      </c>
      <c r="L3" s="34">
        <v>24.47</v>
      </c>
      <c r="M3" s="34">
        <v>22.74</v>
      </c>
      <c r="N3" s="34">
        <v>23.24</v>
      </c>
      <c r="O3" s="34">
        <v>21.26</v>
      </c>
      <c r="P3" s="34">
        <v>23.52</v>
      </c>
      <c r="Q3" s="34">
        <v>23.43</v>
      </c>
      <c r="R3" s="34">
        <v>23.78</v>
      </c>
      <c r="S3" s="34">
        <v>23.33</v>
      </c>
      <c r="V3" s="11"/>
    </row>
    <row r="4" spans="1:41" x14ac:dyDescent="0.35">
      <c r="A4" s="33">
        <v>3</v>
      </c>
      <c r="B4" s="34">
        <v>21.64</v>
      </c>
      <c r="C4" s="34">
        <v>23.6</v>
      </c>
      <c r="D4" s="34">
        <v>24.31</v>
      </c>
      <c r="E4" s="34">
        <v>23.65</v>
      </c>
      <c r="F4" s="34">
        <v>23.62</v>
      </c>
      <c r="G4" s="34">
        <v>22.88</v>
      </c>
      <c r="H4" s="34">
        <v>24.89</v>
      </c>
      <c r="I4" s="34">
        <v>24.82</v>
      </c>
      <c r="J4" s="34">
        <v>24.05</v>
      </c>
      <c r="K4" s="34">
        <v>22.95</v>
      </c>
      <c r="L4" s="34">
        <v>25.09</v>
      </c>
      <c r="M4" s="34">
        <v>22.91</v>
      </c>
      <c r="N4" s="34">
        <v>23.73</v>
      </c>
      <c r="O4" s="34">
        <v>21.99</v>
      </c>
      <c r="P4" s="34">
        <v>24.4</v>
      </c>
      <c r="Q4" s="34">
        <v>24.68</v>
      </c>
      <c r="R4" s="34">
        <v>24.62</v>
      </c>
      <c r="S4" s="34">
        <v>24.12</v>
      </c>
      <c r="V4" s="11"/>
    </row>
    <row r="5" spans="1:41" x14ac:dyDescent="0.35">
      <c r="A5" s="33">
        <v>6</v>
      </c>
      <c r="B5" s="34">
        <v>22.69</v>
      </c>
      <c r="C5" s="34">
        <v>24.12</v>
      </c>
      <c r="D5" s="34">
        <v>24.09</v>
      </c>
      <c r="E5" s="34">
        <v>23.92</v>
      </c>
      <c r="F5" s="34">
        <v>23.46</v>
      </c>
      <c r="G5" s="34">
        <v>23.59</v>
      </c>
      <c r="H5" s="34">
        <v>24.75</v>
      </c>
      <c r="I5" s="34">
        <v>24.62</v>
      </c>
      <c r="J5" s="34">
        <v>23.68</v>
      </c>
      <c r="K5" s="34">
        <v>23.23</v>
      </c>
      <c r="L5" s="34">
        <v>25.19</v>
      </c>
      <c r="M5" s="34">
        <v>23.61</v>
      </c>
      <c r="N5" s="34">
        <v>22.89</v>
      </c>
      <c r="O5" s="34">
        <v>21.34</v>
      </c>
      <c r="P5" s="34">
        <v>23.95</v>
      </c>
      <c r="Q5" s="34">
        <v>24.27</v>
      </c>
      <c r="R5" s="34">
        <v>24.62</v>
      </c>
      <c r="S5" s="34">
        <v>24.76</v>
      </c>
      <c r="V5" s="11"/>
    </row>
    <row r="6" spans="1:41" x14ac:dyDescent="0.35">
      <c r="A6" s="33">
        <v>9</v>
      </c>
      <c r="B6" s="34">
        <v>23.54</v>
      </c>
      <c r="C6" s="34">
        <v>25.95</v>
      </c>
      <c r="D6" s="34">
        <v>24.12</v>
      </c>
      <c r="E6" s="34">
        <v>23.92</v>
      </c>
      <c r="F6" s="34">
        <v>23.71</v>
      </c>
      <c r="G6" s="34">
        <v>23.12</v>
      </c>
      <c r="H6" s="34">
        <v>25.83</v>
      </c>
      <c r="I6" s="34">
        <v>25.21</v>
      </c>
      <c r="J6" s="34">
        <v>24.94</v>
      </c>
      <c r="K6" s="34">
        <v>23.85</v>
      </c>
      <c r="L6" s="34">
        <v>25.65</v>
      </c>
      <c r="M6" s="34">
        <v>23.44</v>
      </c>
      <c r="N6" s="34">
        <v>23.45</v>
      </c>
      <c r="O6" s="34">
        <v>22.16</v>
      </c>
      <c r="P6" s="34">
        <v>25.3</v>
      </c>
      <c r="Q6" s="34">
        <v>24.81</v>
      </c>
      <c r="R6" s="34">
        <v>24.78</v>
      </c>
      <c r="S6" s="34">
        <v>25.15</v>
      </c>
      <c r="V6" s="11"/>
    </row>
    <row r="7" spans="1:41" x14ac:dyDescent="0.35">
      <c r="A7" s="33">
        <v>12</v>
      </c>
      <c r="B7" s="34">
        <v>24.42</v>
      </c>
      <c r="C7" s="34">
        <v>28.16</v>
      </c>
      <c r="D7" s="34">
        <v>24.26</v>
      </c>
      <c r="E7" s="34">
        <v>23.36</v>
      </c>
      <c r="F7" s="34">
        <v>23.7</v>
      </c>
      <c r="G7" s="34">
        <v>23.69</v>
      </c>
      <c r="H7" s="34">
        <v>26.58</v>
      </c>
      <c r="I7" s="34">
        <v>25.75</v>
      </c>
      <c r="J7" s="34">
        <v>25.29</v>
      </c>
      <c r="K7" s="34">
        <v>24.4</v>
      </c>
      <c r="L7" s="34">
        <v>26.24</v>
      </c>
      <c r="M7" s="34">
        <v>24.2</v>
      </c>
      <c r="N7" s="34">
        <v>23.94</v>
      </c>
      <c r="O7" s="34">
        <v>23.18</v>
      </c>
      <c r="P7" s="34">
        <v>26.14</v>
      </c>
      <c r="Q7" s="34">
        <v>26.39</v>
      </c>
      <c r="R7" s="34">
        <v>25.17</v>
      </c>
      <c r="S7" s="34">
        <v>25.44</v>
      </c>
      <c r="V7" s="11"/>
    </row>
    <row r="8" spans="1:41" x14ac:dyDescent="0.35">
      <c r="A8" s="33">
        <v>15</v>
      </c>
      <c r="B8" s="34">
        <v>25.78</v>
      </c>
      <c r="C8" s="34">
        <v>28.89</v>
      </c>
      <c r="D8" s="34">
        <v>25.03</v>
      </c>
      <c r="E8" s="34">
        <v>24.25</v>
      </c>
      <c r="F8" s="34">
        <v>24.2</v>
      </c>
      <c r="G8" s="34">
        <v>23.59</v>
      </c>
      <c r="H8" s="34">
        <v>27.38</v>
      </c>
      <c r="I8" s="34">
        <v>25.44</v>
      </c>
      <c r="J8" s="34">
        <v>25.15</v>
      </c>
      <c r="K8" s="34">
        <v>24.47</v>
      </c>
      <c r="L8" s="34">
        <v>26.24</v>
      </c>
      <c r="M8" s="34">
        <v>24.55</v>
      </c>
      <c r="N8" s="34">
        <v>24.54</v>
      </c>
      <c r="O8" s="34">
        <v>23.54</v>
      </c>
      <c r="P8" s="34">
        <v>26.11</v>
      </c>
      <c r="Q8" s="34">
        <v>27.87</v>
      </c>
      <c r="R8" s="34">
        <v>24.99</v>
      </c>
      <c r="S8" s="34">
        <v>25.85</v>
      </c>
      <c r="V8" s="11"/>
    </row>
    <row r="9" spans="1:41" x14ac:dyDescent="0.35">
      <c r="A9" s="33">
        <v>18</v>
      </c>
      <c r="B9" s="34">
        <v>26.71</v>
      </c>
      <c r="C9" s="34">
        <v>28.34</v>
      </c>
      <c r="D9" s="34">
        <v>25.61</v>
      </c>
      <c r="E9" s="34">
        <v>25.35</v>
      </c>
      <c r="F9" s="34">
        <v>24.64</v>
      </c>
      <c r="G9" s="34">
        <v>23.54</v>
      </c>
      <c r="H9" s="34">
        <v>28.97</v>
      </c>
      <c r="I9" s="34">
        <v>26.46</v>
      </c>
      <c r="J9" s="34">
        <v>26.07</v>
      </c>
      <c r="K9" s="34">
        <v>24.41</v>
      </c>
      <c r="L9" s="34">
        <v>26.88</v>
      </c>
      <c r="M9" s="34">
        <v>25.44</v>
      </c>
      <c r="N9" s="34">
        <v>24.71</v>
      </c>
      <c r="O9" s="34">
        <v>24.17</v>
      </c>
      <c r="P9" s="34">
        <v>26.06</v>
      </c>
      <c r="Q9" s="34">
        <v>28.26</v>
      </c>
      <c r="R9" s="34">
        <v>25.13</v>
      </c>
      <c r="S9" s="34">
        <v>26.12</v>
      </c>
      <c r="V9" s="11"/>
    </row>
    <row r="10" spans="1:41" x14ac:dyDescent="0.35">
      <c r="A10" s="33">
        <v>21</v>
      </c>
      <c r="B10" s="34">
        <v>26.6</v>
      </c>
      <c r="C10" s="34">
        <v>24.97</v>
      </c>
      <c r="D10" s="34">
        <v>25.93</v>
      </c>
      <c r="E10" s="34">
        <v>26.82</v>
      </c>
      <c r="F10" s="34">
        <v>26.16</v>
      </c>
      <c r="G10" s="34">
        <v>23.43</v>
      </c>
      <c r="H10" s="34">
        <v>30.02</v>
      </c>
      <c r="I10" s="34">
        <v>27.26</v>
      </c>
      <c r="J10" s="34">
        <v>26.66</v>
      </c>
      <c r="K10" s="34">
        <v>25.93</v>
      </c>
      <c r="L10" s="34">
        <v>27.95</v>
      </c>
      <c r="M10" s="34">
        <v>26.81</v>
      </c>
      <c r="N10" s="34">
        <v>25.1</v>
      </c>
      <c r="O10" s="34">
        <v>22.63</v>
      </c>
      <c r="P10" s="34">
        <v>29.23</v>
      </c>
      <c r="Q10" s="34">
        <v>27.63</v>
      </c>
      <c r="R10" s="34">
        <v>25.31</v>
      </c>
      <c r="S10" s="34">
        <v>27.32</v>
      </c>
      <c r="V10" s="11"/>
    </row>
    <row r="11" spans="1:41" x14ac:dyDescent="0.35">
      <c r="A11" s="33">
        <v>24</v>
      </c>
      <c r="B11" s="34">
        <v>27.06</v>
      </c>
      <c r="C11" s="34">
        <v>25.84</v>
      </c>
      <c r="D11" s="34">
        <v>26.46</v>
      </c>
      <c r="E11" s="34">
        <v>28.19</v>
      </c>
      <c r="F11" s="34">
        <v>27.11</v>
      </c>
      <c r="G11" s="34">
        <v>23.98</v>
      </c>
      <c r="H11" s="34">
        <v>29.44</v>
      </c>
      <c r="I11" s="34">
        <v>28.02</v>
      </c>
      <c r="J11" s="34">
        <v>26.91</v>
      </c>
      <c r="K11" s="34">
        <v>26.63</v>
      </c>
      <c r="L11" s="34">
        <v>28.4</v>
      </c>
      <c r="M11" s="34">
        <v>27.66</v>
      </c>
      <c r="N11" s="34">
        <v>25.64</v>
      </c>
      <c r="O11" s="34">
        <v>23.08</v>
      </c>
      <c r="P11" s="34">
        <v>27.45</v>
      </c>
      <c r="Q11" s="34">
        <v>28.45</v>
      </c>
      <c r="R11" s="34">
        <v>25.94</v>
      </c>
      <c r="S11" s="34">
        <v>28.64</v>
      </c>
      <c r="V11" s="11"/>
    </row>
    <row r="12" spans="1:41" x14ac:dyDescent="0.35">
      <c r="A12" s="33">
        <v>25</v>
      </c>
      <c r="B12" s="34">
        <v>27.39</v>
      </c>
      <c r="C12" s="34">
        <v>26.27</v>
      </c>
      <c r="D12" s="34">
        <v>26.71</v>
      </c>
      <c r="E12" s="34">
        <v>28.51</v>
      </c>
      <c r="F12" s="34">
        <v>26.32</v>
      </c>
      <c r="G12" s="34">
        <v>23.84</v>
      </c>
      <c r="H12" s="34">
        <v>29.72</v>
      </c>
      <c r="I12" s="34">
        <v>28.21</v>
      </c>
      <c r="J12" s="34">
        <v>27.31</v>
      </c>
      <c r="K12" s="34">
        <v>26.52</v>
      </c>
      <c r="L12" s="34">
        <v>28.14</v>
      </c>
      <c r="M12" s="34">
        <v>27.65</v>
      </c>
      <c r="N12" s="34">
        <v>25.12</v>
      </c>
      <c r="O12" s="34">
        <v>24.31</v>
      </c>
      <c r="P12" s="34">
        <v>27.6</v>
      </c>
      <c r="Q12" s="34">
        <v>29.24</v>
      </c>
      <c r="R12" s="34">
        <v>26.23</v>
      </c>
      <c r="S12" s="34">
        <v>28.05</v>
      </c>
      <c r="V12" s="11"/>
    </row>
    <row r="15" spans="1:41" s="12" customFormat="1" x14ac:dyDescent="0.35"/>
    <row r="16" spans="1:41" s="12" customFormat="1" x14ac:dyDescent="0.35">
      <c r="V16" s="9"/>
      <c r="W16" s="9"/>
      <c r="X16" s="9"/>
      <c r="Y16" s="9"/>
      <c r="AH16" s="72"/>
      <c r="AI16" s="72"/>
      <c r="AJ16" s="72"/>
      <c r="AK16" s="72"/>
      <c r="AL16" s="72"/>
      <c r="AM16" s="72"/>
      <c r="AN16" s="72"/>
      <c r="AO16" s="72"/>
    </row>
    <row r="17" spans="20:41" x14ac:dyDescent="0.35">
      <c r="T17" s="11"/>
      <c r="U17" s="11"/>
      <c r="V17" s="11"/>
      <c r="W17" s="11"/>
      <c r="X17" s="11"/>
      <c r="Y17" s="11"/>
      <c r="AH17" s="11"/>
      <c r="AI17" s="11"/>
      <c r="AJ17" s="11"/>
      <c r="AK17" s="11"/>
      <c r="AL17" s="11"/>
      <c r="AM17" s="11"/>
      <c r="AN17" s="11"/>
      <c r="AO17" s="11"/>
    </row>
    <row r="18" spans="20:41" x14ac:dyDescent="0.35">
      <c r="T18" s="11"/>
      <c r="U18" s="11"/>
      <c r="V18" s="11"/>
      <c r="W18" s="11"/>
      <c r="X18" s="11"/>
      <c r="Y18" s="11"/>
      <c r="AH18" s="11"/>
      <c r="AI18" s="11"/>
      <c r="AJ18" s="11"/>
      <c r="AK18" s="11"/>
      <c r="AL18" s="11"/>
      <c r="AM18" s="11"/>
      <c r="AN18" s="11"/>
      <c r="AO18" s="11"/>
    </row>
    <row r="19" spans="20:41" x14ac:dyDescent="0.35">
      <c r="T19" s="11"/>
      <c r="U19" s="11"/>
      <c r="V19" s="11"/>
      <c r="W19" s="11"/>
      <c r="X19" s="11"/>
      <c r="Y19" s="11"/>
      <c r="AH19" s="11"/>
      <c r="AI19" s="11"/>
      <c r="AJ19" s="11"/>
      <c r="AK19" s="11"/>
      <c r="AL19" s="11"/>
      <c r="AM19" s="11"/>
      <c r="AN19" s="11"/>
      <c r="AO19" s="11"/>
    </row>
    <row r="20" spans="20:41" x14ac:dyDescent="0.35">
      <c r="T20" s="11"/>
      <c r="U20" s="11"/>
      <c r="V20" s="11"/>
      <c r="W20" s="11"/>
      <c r="X20" s="11"/>
      <c r="Y20" s="11"/>
      <c r="AH20" s="11"/>
      <c r="AI20" s="11"/>
      <c r="AJ20" s="11"/>
      <c r="AK20" s="11"/>
      <c r="AL20" s="11"/>
      <c r="AM20" s="11"/>
      <c r="AN20" s="11"/>
      <c r="AO20" s="11"/>
    </row>
    <row r="21" spans="20:41" x14ac:dyDescent="0.35">
      <c r="V21" s="11"/>
      <c r="W21" s="11"/>
      <c r="X21" s="11"/>
      <c r="Y21" s="11"/>
      <c r="AH21" s="11"/>
      <c r="AI21" s="11"/>
      <c r="AJ21" s="11"/>
      <c r="AK21" s="11"/>
      <c r="AL21" s="11"/>
      <c r="AM21" s="11"/>
      <c r="AN21" s="11"/>
      <c r="AO21" s="11"/>
    </row>
    <row r="22" spans="20:41" x14ac:dyDescent="0.35">
      <c r="V22" s="11"/>
      <c r="W22" s="11"/>
      <c r="X22" s="11"/>
      <c r="Y22" s="11"/>
      <c r="AH22" s="11"/>
      <c r="AI22" s="11"/>
      <c r="AJ22" s="11"/>
      <c r="AK22" s="11"/>
      <c r="AL22" s="11"/>
      <c r="AM22" s="11"/>
      <c r="AN22" s="11"/>
      <c r="AO22" s="11"/>
    </row>
    <row r="23" spans="20:41" x14ac:dyDescent="0.35">
      <c r="V23" s="11"/>
      <c r="W23" s="11"/>
      <c r="X23" s="11"/>
      <c r="Y23" s="11"/>
      <c r="AH23" s="11"/>
      <c r="AI23" s="11"/>
      <c r="AJ23" s="11"/>
      <c r="AK23" s="11"/>
      <c r="AL23" s="11"/>
      <c r="AM23" s="11"/>
      <c r="AN23" s="11"/>
      <c r="AO23" s="11"/>
    </row>
    <row r="24" spans="20:41" x14ac:dyDescent="0.35">
      <c r="V24" s="11"/>
      <c r="W24" s="11"/>
      <c r="X24" s="11"/>
      <c r="Y24" s="11"/>
      <c r="AH24" s="11"/>
      <c r="AI24" s="11"/>
      <c r="AJ24" s="11"/>
      <c r="AK24" s="11"/>
      <c r="AL24" s="11"/>
      <c r="AM24" s="11"/>
      <c r="AN24" s="11"/>
      <c r="AO24" s="11"/>
    </row>
    <row r="25" spans="20:41" x14ac:dyDescent="0.35">
      <c r="V25" s="11"/>
      <c r="W25" s="11"/>
      <c r="X25" s="11"/>
      <c r="Y25" s="11"/>
      <c r="AH25" s="11"/>
      <c r="AI25" s="11"/>
      <c r="AJ25" s="11"/>
      <c r="AK25" s="11"/>
      <c r="AL25" s="11"/>
      <c r="AM25" s="11"/>
      <c r="AN25" s="11"/>
      <c r="AO25" s="11"/>
    </row>
    <row r="26" spans="20:41" x14ac:dyDescent="0.35">
      <c r="V26" s="11"/>
      <c r="AH26" s="11"/>
      <c r="AI26" s="11"/>
      <c r="AJ26" s="11"/>
      <c r="AK26" s="11"/>
      <c r="AL26" s="11"/>
      <c r="AM26" s="11"/>
      <c r="AN26" s="11"/>
      <c r="AO26" s="11"/>
    </row>
    <row r="27" spans="20:41" x14ac:dyDescent="0.35">
      <c r="V27" s="11"/>
      <c r="AH27" s="11"/>
      <c r="AI27" s="11"/>
      <c r="AJ27" s="11"/>
      <c r="AK27" s="11"/>
      <c r="AL27" s="11"/>
      <c r="AM27" s="11"/>
      <c r="AN27" s="11"/>
      <c r="AO27" s="11"/>
    </row>
    <row r="28" spans="20:41" x14ac:dyDescent="0.35">
      <c r="V28" s="11"/>
      <c r="AH28" s="11"/>
      <c r="AI28" s="11"/>
      <c r="AJ28" s="11"/>
      <c r="AK28" s="11"/>
      <c r="AL28" s="11"/>
      <c r="AM28" s="11"/>
      <c r="AN28" s="11"/>
      <c r="AO28" s="11"/>
    </row>
    <row r="29" spans="20:41" x14ac:dyDescent="0.35">
      <c r="V29" s="11"/>
      <c r="AH29" s="11"/>
      <c r="AI29" s="11"/>
      <c r="AJ29" s="11"/>
      <c r="AK29" s="11"/>
      <c r="AL29" s="11"/>
      <c r="AM29" s="11"/>
      <c r="AN29" s="11"/>
      <c r="AO29" s="11"/>
    </row>
    <row r="32" spans="20:41" s="12" customFormat="1" x14ac:dyDescent="0.35"/>
    <row r="40" spans="4:4" x14ac:dyDescent="0.35">
      <c r="D40" s="11"/>
    </row>
    <row r="41" spans="4:4" x14ac:dyDescent="0.35">
      <c r="D41" s="11"/>
    </row>
  </sheetData>
  <mergeCells count="5">
    <mergeCell ref="A1:S1"/>
    <mergeCell ref="N2:S2"/>
    <mergeCell ref="AH16:AO16"/>
    <mergeCell ref="B2:G2"/>
    <mergeCell ref="H2:M2"/>
  </mergeCells>
  <phoneticPr fontId="1" type="noConversion"/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8435-CB29-44F4-90BC-FC42EE5CC533}">
  <dimension ref="A1:G45"/>
  <sheetViews>
    <sheetView zoomScale="85" zoomScaleNormal="85" workbookViewId="0">
      <selection activeCell="K57" sqref="K57"/>
    </sheetView>
  </sheetViews>
  <sheetFormatPr defaultRowHeight="14.15" x14ac:dyDescent="0.35"/>
  <cols>
    <col min="1" max="1" width="4.35546875" bestFit="1" customWidth="1"/>
    <col min="2" max="7" width="6.640625" bestFit="1" customWidth="1"/>
    <col min="8" max="8" width="6.140625" bestFit="1" customWidth="1"/>
    <col min="9" max="10" width="5.35546875" bestFit="1" customWidth="1"/>
    <col min="11" max="19" width="6.140625" bestFit="1" customWidth="1"/>
  </cols>
  <sheetData>
    <row r="1" spans="1:7" ht="31.3" customHeight="1" x14ac:dyDescent="0.35">
      <c r="A1" s="86" t="s">
        <v>6074</v>
      </c>
      <c r="B1" s="87"/>
      <c r="C1" s="87"/>
      <c r="D1" s="87"/>
      <c r="E1" s="87"/>
      <c r="F1" s="87"/>
      <c r="G1" s="87"/>
    </row>
    <row r="2" spans="1:7" x14ac:dyDescent="0.35">
      <c r="A2" s="32" t="s">
        <v>6072</v>
      </c>
      <c r="B2" s="79" t="s">
        <v>6052</v>
      </c>
      <c r="C2" s="79"/>
      <c r="D2" s="79"/>
      <c r="E2" s="79"/>
      <c r="F2" s="79"/>
      <c r="G2" s="79"/>
    </row>
    <row r="3" spans="1:7" x14ac:dyDescent="0.3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</row>
    <row r="4" spans="1:7" x14ac:dyDescent="0.35">
      <c r="A4" s="33">
        <v>3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</row>
    <row r="5" spans="1:7" x14ac:dyDescent="0.35">
      <c r="A5" s="33">
        <v>5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</row>
    <row r="6" spans="1:7" x14ac:dyDescent="0.35">
      <c r="A6" s="33">
        <v>7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</row>
    <row r="7" spans="1:7" x14ac:dyDescent="0.35">
      <c r="A7" s="33">
        <v>9</v>
      </c>
      <c r="B7" s="35">
        <v>1.7668969999999999</v>
      </c>
      <c r="C7" s="35">
        <v>1.714375</v>
      </c>
      <c r="D7" s="35">
        <v>1.506785</v>
      </c>
      <c r="E7" s="35">
        <v>2.6766990000000002</v>
      </c>
      <c r="F7" s="35">
        <v>1.7662899999999999</v>
      </c>
      <c r="G7" s="35">
        <v>1.4763919999999999</v>
      </c>
    </row>
    <row r="8" spans="1:7" x14ac:dyDescent="0.35">
      <c r="A8" s="33">
        <v>11</v>
      </c>
      <c r="B8" s="35">
        <v>16.773620000000001</v>
      </c>
      <c r="C8" s="35">
        <v>16.878119999999999</v>
      </c>
      <c r="D8" s="35">
        <v>4.4720000000000004</v>
      </c>
      <c r="E8" s="35">
        <v>6.6623460000000003</v>
      </c>
      <c r="F8" s="35">
        <v>6.6765020000000002</v>
      </c>
      <c r="G8" s="35">
        <v>5.6006210000000003</v>
      </c>
    </row>
    <row r="9" spans="1:7" x14ac:dyDescent="0.35">
      <c r="A9" s="33">
        <v>13</v>
      </c>
      <c r="B9" s="35">
        <v>52.855960000000003</v>
      </c>
      <c r="C9" s="35">
        <v>26.889410000000002</v>
      </c>
      <c r="D9" s="35">
        <v>143.27090000000001</v>
      </c>
      <c r="E9" s="35">
        <v>132.952</v>
      </c>
      <c r="F9" s="35">
        <v>75.396820000000005</v>
      </c>
      <c r="G9" s="35">
        <v>96.350340000000003</v>
      </c>
    </row>
    <row r="10" spans="1:7" x14ac:dyDescent="0.35">
      <c r="A10" s="33">
        <v>15</v>
      </c>
      <c r="B10" s="35">
        <v>401.47219999999999</v>
      </c>
      <c r="C10" s="35">
        <v>191.66630000000001</v>
      </c>
      <c r="D10" s="35">
        <v>252.87690000000001</v>
      </c>
      <c r="E10" s="35">
        <v>224.54759999999999</v>
      </c>
      <c r="F10" s="35">
        <v>251.67840000000001</v>
      </c>
      <c r="G10" s="35">
        <v>167.47970000000001</v>
      </c>
    </row>
    <row r="11" spans="1:7" x14ac:dyDescent="0.35">
      <c r="A11" s="33">
        <v>17</v>
      </c>
      <c r="B11" s="35">
        <v>370.1164</v>
      </c>
      <c r="C11" s="35">
        <v>410.15550000000002</v>
      </c>
      <c r="D11" s="35">
        <v>1059.096</v>
      </c>
      <c r="E11" s="35">
        <v>760.93830000000003</v>
      </c>
      <c r="F11" s="35">
        <v>1150.297</v>
      </c>
      <c r="G11" s="35">
        <v>850.41930000000002</v>
      </c>
    </row>
    <row r="12" spans="1:7" x14ac:dyDescent="0.35">
      <c r="A12" s="33">
        <v>19</v>
      </c>
      <c r="B12" s="35">
        <v>630.03909999999996</v>
      </c>
      <c r="C12" s="35">
        <v>649.31690000000003</v>
      </c>
      <c r="D12" s="35">
        <v>722.20259999999996</v>
      </c>
      <c r="E12" s="35">
        <v>1521</v>
      </c>
      <c r="F12" s="35">
        <v>967.5788</v>
      </c>
      <c r="G12" s="35">
        <v>598.33140000000003</v>
      </c>
    </row>
    <row r="13" spans="1:7" x14ac:dyDescent="0.35">
      <c r="A13" s="33">
        <v>21</v>
      </c>
      <c r="B13" s="35">
        <v>905.81960000000004</v>
      </c>
      <c r="C13" s="35">
        <v>847.21690000000001</v>
      </c>
      <c r="D13" s="35">
        <v>2136.7559999999999</v>
      </c>
      <c r="E13" s="35">
        <v>1644.395</v>
      </c>
      <c r="F13" s="35">
        <v>2637.0030000000002</v>
      </c>
      <c r="G13" s="35">
        <v>1599.413</v>
      </c>
    </row>
    <row r="14" spans="1:7" x14ac:dyDescent="0.35">
      <c r="A14" s="33">
        <v>23</v>
      </c>
      <c r="B14" s="35">
        <v>1506.07</v>
      </c>
      <c r="C14" s="35">
        <v>1421.2760000000001</v>
      </c>
      <c r="D14" s="35">
        <v>1908.4929999999999</v>
      </c>
      <c r="E14" s="35">
        <v>1537.828</v>
      </c>
      <c r="F14" s="35">
        <v>1332.328</v>
      </c>
      <c r="G14" s="35">
        <v>1576.7860000000001</v>
      </c>
    </row>
    <row r="15" spans="1:7" x14ac:dyDescent="0.35">
      <c r="A15" s="33">
        <v>25</v>
      </c>
      <c r="B15" s="35">
        <v>2227.837</v>
      </c>
      <c r="C15" s="35">
        <v>1944.32</v>
      </c>
      <c r="D15" s="35">
        <v>2134.9059999999999</v>
      </c>
      <c r="E15" s="35">
        <v>2730.1439999999998</v>
      </c>
      <c r="F15" s="35">
        <v>2449.527</v>
      </c>
      <c r="G15" s="35">
        <v>2738.29</v>
      </c>
    </row>
    <row r="17" spans="1:7" x14ac:dyDescent="0.35">
      <c r="A17" s="32" t="s">
        <v>6072</v>
      </c>
      <c r="B17" s="79" t="s">
        <v>6050</v>
      </c>
      <c r="C17" s="79"/>
      <c r="D17" s="79"/>
      <c r="E17" s="79"/>
      <c r="F17" s="79"/>
      <c r="G17" s="79"/>
    </row>
    <row r="18" spans="1:7" x14ac:dyDescent="0.35">
      <c r="A18" s="33">
        <v>1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5">
      <c r="A19" s="33">
        <v>3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5">
      <c r="A20" s="33">
        <v>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5">
      <c r="A21" s="33">
        <v>7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35">
      <c r="A22" s="33">
        <v>9</v>
      </c>
      <c r="B22" s="35">
        <v>1.592136</v>
      </c>
      <c r="C22" s="35">
        <v>2.1503580000000002</v>
      </c>
      <c r="D22" s="35">
        <v>1.497384</v>
      </c>
      <c r="E22" s="35">
        <v>1.4313039999999999</v>
      </c>
      <c r="F22" s="35">
        <v>3.3489249999999999</v>
      </c>
      <c r="G22" s="35">
        <v>2.94855</v>
      </c>
    </row>
    <row r="23" spans="1:7" x14ac:dyDescent="0.35">
      <c r="A23" s="33">
        <v>11</v>
      </c>
      <c r="B23" s="35">
        <v>10.369149999999999</v>
      </c>
      <c r="C23" s="35">
        <v>8.1236899999999999</v>
      </c>
      <c r="D23" s="35">
        <v>12.678240000000001</v>
      </c>
      <c r="E23" s="35">
        <v>7.2795339999999999</v>
      </c>
      <c r="F23" s="35">
        <v>4.7469260000000002</v>
      </c>
      <c r="G23" s="35">
        <v>6.1581450000000002</v>
      </c>
    </row>
    <row r="24" spans="1:7" x14ac:dyDescent="0.35">
      <c r="A24" s="33">
        <v>13</v>
      </c>
      <c r="B24" s="35">
        <v>26.925540000000002</v>
      </c>
      <c r="C24" s="35">
        <v>12.223710000000001</v>
      </c>
      <c r="D24" s="35">
        <v>13.68074</v>
      </c>
      <c r="E24" s="35">
        <v>23.368400000000001</v>
      </c>
      <c r="F24" s="35">
        <v>41.596890000000002</v>
      </c>
      <c r="G24" s="35">
        <v>96.086470000000006</v>
      </c>
    </row>
    <row r="25" spans="1:7" x14ac:dyDescent="0.35">
      <c r="A25" s="33">
        <v>15</v>
      </c>
      <c r="B25" s="35">
        <v>247.6566</v>
      </c>
      <c r="C25" s="35">
        <v>160.78819999999999</v>
      </c>
      <c r="D25" s="35">
        <v>329.81349999999998</v>
      </c>
      <c r="E25" s="35">
        <v>254.58500000000001</v>
      </c>
      <c r="F25" s="35">
        <v>118.83540000000001</v>
      </c>
      <c r="G25" s="35">
        <v>174.84829999999999</v>
      </c>
    </row>
    <row r="26" spans="1:7" x14ac:dyDescent="0.35">
      <c r="A26" s="33">
        <v>17</v>
      </c>
      <c r="B26" s="35">
        <v>537.78840000000002</v>
      </c>
      <c r="C26" s="35">
        <v>322.52100000000002</v>
      </c>
      <c r="D26" s="35">
        <v>347.53019999999998</v>
      </c>
      <c r="E26" s="35">
        <v>427.33949999999999</v>
      </c>
      <c r="F26" s="35">
        <v>453.11849999999998</v>
      </c>
      <c r="G26" s="35">
        <v>768.96870000000001</v>
      </c>
    </row>
    <row r="27" spans="1:7" x14ac:dyDescent="0.35">
      <c r="A27" s="33">
        <v>19</v>
      </c>
      <c r="B27" s="35">
        <v>681.20129999999995</v>
      </c>
      <c r="C27" s="35">
        <v>612.00879999999995</v>
      </c>
      <c r="D27" s="35">
        <v>557.82600000000002</v>
      </c>
      <c r="E27" s="35">
        <v>685.17560000000003</v>
      </c>
      <c r="F27" s="35">
        <v>483.64879999999999</v>
      </c>
      <c r="G27" s="35">
        <v>820.31859999999995</v>
      </c>
    </row>
    <row r="28" spans="1:7" x14ac:dyDescent="0.35">
      <c r="A28" s="33">
        <v>21</v>
      </c>
      <c r="B28" s="35">
        <v>1219.7460000000001</v>
      </c>
      <c r="C28" s="35">
        <v>610.88789999999995</v>
      </c>
      <c r="D28" s="35">
        <v>651.56330000000003</v>
      </c>
      <c r="E28" s="35">
        <v>881.42409999999995</v>
      </c>
      <c r="F28" s="35">
        <v>937.37040000000002</v>
      </c>
      <c r="G28" s="35">
        <v>1846.4680000000001</v>
      </c>
    </row>
    <row r="29" spans="1:7" x14ac:dyDescent="0.35">
      <c r="A29" s="33">
        <v>23</v>
      </c>
      <c r="B29" s="35">
        <v>1881.3530000000001</v>
      </c>
      <c r="C29" s="35">
        <v>679.58</v>
      </c>
      <c r="D29" s="35">
        <v>771.67700000000002</v>
      </c>
      <c r="E29" s="35">
        <v>857.46400000000006</v>
      </c>
      <c r="F29" s="35">
        <v>959.149</v>
      </c>
      <c r="G29" s="35">
        <v>554.05240000000003</v>
      </c>
    </row>
    <row r="30" spans="1:7" x14ac:dyDescent="0.35">
      <c r="A30" s="33">
        <v>25</v>
      </c>
      <c r="B30" s="35">
        <v>2112.3980000000001</v>
      </c>
      <c r="C30" s="35">
        <v>935.73099999999999</v>
      </c>
      <c r="D30" s="35">
        <v>951.52300000000002</v>
      </c>
      <c r="E30" s="35">
        <v>1458.155</v>
      </c>
      <c r="F30" s="35">
        <v>1877.288</v>
      </c>
      <c r="G30" s="35">
        <v>3228.123</v>
      </c>
    </row>
    <row r="32" spans="1:7" x14ac:dyDescent="0.35">
      <c r="A32" s="32" t="s">
        <v>6072</v>
      </c>
      <c r="B32" s="79" t="s">
        <v>6051</v>
      </c>
      <c r="C32" s="79"/>
      <c r="D32" s="79"/>
      <c r="E32" s="79"/>
      <c r="F32" s="79"/>
      <c r="G32" s="79"/>
    </row>
    <row r="33" spans="1:7" x14ac:dyDescent="0.35">
      <c r="A33" s="33">
        <v>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</row>
    <row r="34" spans="1:7" x14ac:dyDescent="0.35">
      <c r="A34" s="33">
        <v>3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x14ac:dyDescent="0.35">
      <c r="A35" s="33">
        <v>5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35">
      <c r="A36" s="33">
        <v>7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35">
      <c r="A37" s="33">
        <v>9</v>
      </c>
      <c r="B37" s="35">
        <v>1.8454090000000001</v>
      </c>
      <c r="C37" s="35">
        <v>2.2074850000000001</v>
      </c>
      <c r="D37" s="35">
        <v>1.5768040000000001</v>
      </c>
      <c r="E37" s="35">
        <v>2.262356</v>
      </c>
      <c r="F37" s="35">
        <v>4.0766749999999998</v>
      </c>
      <c r="G37" s="35">
        <v>3.1409660000000001</v>
      </c>
    </row>
    <row r="38" spans="1:7" x14ac:dyDescent="0.35">
      <c r="A38" s="33">
        <v>11</v>
      </c>
      <c r="B38" s="35">
        <v>12.935230000000001</v>
      </c>
      <c r="C38" s="35">
        <v>10.63256</v>
      </c>
      <c r="D38" s="35">
        <v>11.20434</v>
      </c>
      <c r="E38" s="35">
        <v>10.12138</v>
      </c>
      <c r="F38" s="35">
        <v>5.3478630000000003</v>
      </c>
      <c r="G38" s="35">
        <v>16.094370000000001</v>
      </c>
    </row>
    <row r="39" spans="1:7" x14ac:dyDescent="0.35">
      <c r="A39" s="33">
        <v>13</v>
      </c>
      <c r="B39" s="35">
        <v>74.445250000000001</v>
      </c>
      <c r="C39" s="35">
        <v>123.1118</v>
      </c>
      <c r="D39" s="35">
        <v>121.3433</v>
      </c>
      <c r="E39" s="35">
        <v>21.87398</v>
      </c>
      <c r="F39" s="35">
        <v>103.7294</v>
      </c>
      <c r="G39" s="35">
        <v>94.752669999999995</v>
      </c>
    </row>
    <row r="40" spans="1:7" x14ac:dyDescent="0.35">
      <c r="A40" s="33">
        <v>15</v>
      </c>
      <c r="B40" s="35">
        <v>149.65649999999999</v>
      </c>
      <c r="C40" s="35">
        <v>300.67340000000002</v>
      </c>
      <c r="D40" s="35">
        <v>260.23899999999998</v>
      </c>
      <c r="E40" s="35">
        <v>421.55579999999998</v>
      </c>
      <c r="F40" s="35">
        <v>173.12430000000001</v>
      </c>
      <c r="G40" s="35">
        <v>234.88570000000001</v>
      </c>
    </row>
    <row r="41" spans="1:7" x14ac:dyDescent="0.35">
      <c r="A41" s="33">
        <v>17</v>
      </c>
      <c r="B41" s="35">
        <v>375.7946</v>
      </c>
      <c r="C41" s="35">
        <v>593.40110000000004</v>
      </c>
      <c r="D41" s="35">
        <v>588.36929999999995</v>
      </c>
      <c r="E41" s="35">
        <v>706.62390000000005</v>
      </c>
      <c r="F41" s="35">
        <v>292.94220000000001</v>
      </c>
      <c r="G41" s="35">
        <v>356.40249999999997</v>
      </c>
    </row>
    <row r="42" spans="1:7" x14ac:dyDescent="0.35">
      <c r="A42" s="33">
        <v>19</v>
      </c>
      <c r="B42" s="35">
        <v>369.517</v>
      </c>
      <c r="C42" s="35">
        <v>728.17560000000003</v>
      </c>
      <c r="D42" s="35">
        <v>590.52149999999995</v>
      </c>
      <c r="E42" s="35">
        <v>565.58979999999997</v>
      </c>
      <c r="F42" s="35">
        <v>549.34</v>
      </c>
      <c r="G42" s="35">
        <v>567.33389999999997</v>
      </c>
    </row>
    <row r="43" spans="1:7" x14ac:dyDescent="0.35">
      <c r="A43" s="33">
        <v>21</v>
      </c>
      <c r="B43" s="35">
        <v>509.00470000000001</v>
      </c>
      <c r="C43" s="35">
        <v>1230.6990000000001</v>
      </c>
      <c r="D43" s="35">
        <v>1214.6030000000001</v>
      </c>
      <c r="E43" s="35">
        <v>1352.9690000000001</v>
      </c>
      <c r="F43" s="35">
        <v>1259.1489999999999</v>
      </c>
      <c r="G43" s="35">
        <v>854.05240000000003</v>
      </c>
    </row>
    <row r="44" spans="1:7" x14ac:dyDescent="0.35">
      <c r="A44" s="33">
        <v>23</v>
      </c>
      <c r="B44" s="35">
        <v>593.02200000000005</v>
      </c>
      <c r="C44" s="35">
        <v>1718.452</v>
      </c>
      <c r="D44" s="35">
        <v>1724.9829999999999</v>
      </c>
      <c r="E44" s="35">
        <v>1345.5640000000001</v>
      </c>
      <c r="F44" s="35">
        <v>1534.3</v>
      </c>
      <c r="G44" s="35">
        <v>1274.0840000000001</v>
      </c>
    </row>
    <row r="45" spans="1:7" x14ac:dyDescent="0.35">
      <c r="A45" s="33">
        <v>25</v>
      </c>
      <c r="B45" s="35">
        <v>1263.3810000000001</v>
      </c>
      <c r="C45" s="35">
        <v>1246.6469999999999</v>
      </c>
      <c r="D45" s="35">
        <v>1346.971</v>
      </c>
      <c r="E45" s="35">
        <v>1696.367</v>
      </c>
      <c r="F45" s="35">
        <v>1534.3</v>
      </c>
      <c r="G45" s="35">
        <v>1348.7460000000001</v>
      </c>
    </row>
  </sheetData>
  <mergeCells count="4">
    <mergeCell ref="B2:G2"/>
    <mergeCell ref="B17:G17"/>
    <mergeCell ref="B32:G32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0C93-51F8-47FB-8C87-EFAE5F6B52F8}">
  <dimension ref="A1:C8"/>
  <sheetViews>
    <sheetView workbookViewId="0">
      <selection activeCell="F31" sqref="F31"/>
    </sheetView>
  </sheetViews>
  <sheetFormatPr defaultRowHeight="14.15" x14ac:dyDescent="0.35"/>
  <sheetData>
    <row r="1" spans="1:3" ht="31.75" customHeight="1" x14ac:dyDescent="0.35">
      <c r="A1" s="73" t="s">
        <v>6075</v>
      </c>
      <c r="B1" s="73"/>
      <c r="C1" s="73"/>
    </row>
    <row r="2" spans="1:3" x14ac:dyDescent="0.35">
      <c r="A2" s="36" t="s">
        <v>6049</v>
      </c>
      <c r="B2" s="36" t="s">
        <v>6050</v>
      </c>
      <c r="C2" s="36" t="s">
        <v>6053</v>
      </c>
    </row>
    <row r="3" spans="1:3" x14ac:dyDescent="0.35">
      <c r="A3" s="35">
        <v>3.6768000000000001</v>
      </c>
      <c r="B3" s="35">
        <v>3.621</v>
      </c>
      <c r="C3" s="35">
        <v>2.3372999999999999</v>
      </c>
    </row>
    <row r="4" spans="1:3" x14ac:dyDescent="0.35">
      <c r="A4" s="35">
        <v>4.2270000000000003</v>
      </c>
      <c r="B4" s="35">
        <v>2.4066000000000001</v>
      </c>
      <c r="C4" s="35">
        <v>2.2530999999999999</v>
      </c>
    </row>
    <row r="5" spans="1:3" x14ac:dyDescent="0.35">
      <c r="A5" s="35">
        <v>5.0762</v>
      </c>
      <c r="B5" s="35">
        <v>1.7277</v>
      </c>
      <c r="C5" s="35">
        <v>3.2483</v>
      </c>
    </row>
    <row r="6" spans="1:3" x14ac:dyDescent="0.35">
      <c r="A6" s="35">
        <v>4.4433999999999996</v>
      </c>
      <c r="B6" s="35">
        <v>1.415</v>
      </c>
      <c r="C6" s="35">
        <v>1.9316</v>
      </c>
    </row>
    <row r="7" spans="1:3" x14ac:dyDescent="0.35">
      <c r="A7" s="35">
        <v>2.6461999999999999</v>
      </c>
      <c r="B7" s="35">
        <v>2.016</v>
      </c>
      <c r="C7" s="35">
        <v>2.1078000000000001</v>
      </c>
    </row>
    <row r="8" spans="1:3" x14ac:dyDescent="0.35">
      <c r="A8" s="35">
        <v>3.8277999999999999</v>
      </c>
      <c r="B8" s="35">
        <v>1.1012</v>
      </c>
      <c r="C8" s="35">
        <v>1.9316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AC40-10D3-4C5C-957B-1E4BE153C418}">
  <dimension ref="A1:AE48"/>
  <sheetViews>
    <sheetView zoomScale="85" zoomScaleNormal="85" workbookViewId="0">
      <selection activeCell="M28" sqref="M28"/>
    </sheetView>
  </sheetViews>
  <sheetFormatPr defaultRowHeight="14.15" x14ac:dyDescent="0.35"/>
  <cols>
    <col min="1" max="1" width="4.7109375" style="6" bestFit="1" customWidth="1"/>
    <col min="2" max="41" width="6.28515625" style="6" bestFit="1" customWidth="1"/>
    <col min="42" max="16384" width="9.140625" style="6"/>
  </cols>
  <sheetData>
    <row r="1" spans="1:31" ht="34.75" customHeight="1" x14ac:dyDescent="0.35">
      <c r="A1" s="73" t="s">
        <v>6054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31" x14ac:dyDescent="0.35">
      <c r="A2" s="36" t="s">
        <v>96</v>
      </c>
      <c r="B2" s="75" t="s">
        <v>76</v>
      </c>
      <c r="C2" s="75"/>
      <c r="D2" s="75"/>
      <c r="E2" s="75"/>
      <c r="F2" s="75"/>
      <c r="G2" s="75"/>
      <c r="H2" s="75"/>
      <c r="I2" s="75"/>
      <c r="J2" s="75"/>
      <c r="K2" s="75"/>
      <c r="AE2" s="9"/>
    </row>
    <row r="3" spans="1:31" s="26" customFormat="1" x14ac:dyDescent="0.35">
      <c r="A3" s="38">
        <v>1</v>
      </c>
      <c r="B3" s="37">
        <v>100</v>
      </c>
      <c r="C3" s="37">
        <v>100</v>
      </c>
      <c r="D3" s="37">
        <v>100</v>
      </c>
      <c r="E3" s="37">
        <v>100</v>
      </c>
      <c r="F3" s="37">
        <v>100</v>
      </c>
      <c r="G3" s="37">
        <v>100</v>
      </c>
      <c r="H3" s="37">
        <v>100</v>
      </c>
      <c r="I3" s="37">
        <v>100</v>
      </c>
      <c r="J3" s="37">
        <v>100</v>
      </c>
      <c r="K3" s="37">
        <v>100</v>
      </c>
    </row>
    <row r="4" spans="1:31" s="26" customFormat="1" x14ac:dyDescent="0.35">
      <c r="A4" s="38">
        <v>2</v>
      </c>
      <c r="B4" s="37">
        <v>101.1251</v>
      </c>
      <c r="C4" s="37">
        <v>96.267700000000005</v>
      </c>
      <c r="D4" s="37">
        <v>103.0898</v>
      </c>
      <c r="E4" s="37">
        <v>101.84520000000001</v>
      </c>
      <c r="F4" s="37">
        <v>100.2559</v>
      </c>
      <c r="G4" s="37">
        <v>102.01260000000001</v>
      </c>
      <c r="H4" s="37">
        <v>104.8287</v>
      </c>
      <c r="I4" s="37">
        <v>102.5196</v>
      </c>
      <c r="J4" s="37">
        <v>102.44199999999999</v>
      </c>
      <c r="K4" s="37">
        <v>103.3865</v>
      </c>
    </row>
    <row r="5" spans="1:31" s="26" customFormat="1" x14ac:dyDescent="0.35">
      <c r="A5" s="38">
        <v>3</v>
      </c>
      <c r="B5" s="37">
        <v>103.1953</v>
      </c>
      <c r="C5" s="37">
        <v>100.6006</v>
      </c>
      <c r="D5" s="37">
        <v>105.261</v>
      </c>
      <c r="E5" s="37">
        <v>103.1503</v>
      </c>
      <c r="F5" s="37">
        <v>101.1087</v>
      </c>
      <c r="G5" s="37">
        <v>100.7893</v>
      </c>
      <c r="H5" s="37">
        <v>102.1048</v>
      </c>
      <c r="I5" s="37">
        <v>102.5196</v>
      </c>
      <c r="J5" s="37">
        <v>101.4011</v>
      </c>
      <c r="K5" s="37">
        <v>101.36239999999999</v>
      </c>
    </row>
    <row r="6" spans="1:31" s="26" customFormat="1" x14ac:dyDescent="0.35">
      <c r="A6" s="38">
        <v>4</v>
      </c>
      <c r="B6" s="37">
        <v>103.55540000000001</v>
      </c>
      <c r="C6" s="37">
        <v>101.5444</v>
      </c>
      <c r="D6" s="37">
        <v>101.3779</v>
      </c>
      <c r="E6" s="37">
        <v>100.6301</v>
      </c>
      <c r="F6" s="37">
        <v>98.166309999999996</v>
      </c>
      <c r="G6" s="37">
        <v>98.855559999999997</v>
      </c>
      <c r="H6" s="37">
        <v>99.793639999999996</v>
      </c>
      <c r="I6" s="37">
        <v>103.1392</v>
      </c>
      <c r="J6" s="37">
        <v>105.2042</v>
      </c>
      <c r="K6" s="37">
        <v>103.73690000000001</v>
      </c>
    </row>
    <row r="7" spans="1:31" s="26" customFormat="1" x14ac:dyDescent="0.35">
      <c r="A7" s="38">
        <v>5</v>
      </c>
      <c r="B7" s="37">
        <v>98.739869999999996</v>
      </c>
      <c r="C7" s="37">
        <v>101.5873</v>
      </c>
      <c r="D7" s="37">
        <v>101.2526</v>
      </c>
      <c r="E7" s="37">
        <v>103.1503</v>
      </c>
      <c r="F7" s="37">
        <v>100.59699999999999</v>
      </c>
      <c r="G7" s="37">
        <v>100.3946</v>
      </c>
      <c r="H7" s="37">
        <v>103.4255</v>
      </c>
      <c r="I7" s="37">
        <v>100.1652</v>
      </c>
      <c r="J7" s="37">
        <v>101.60129999999999</v>
      </c>
      <c r="K7" s="37">
        <v>103.62009999999999</v>
      </c>
    </row>
    <row r="8" spans="1:31" s="26" customFormat="1" x14ac:dyDescent="0.35">
      <c r="A8" s="38">
        <v>6</v>
      </c>
      <c r="B8" s="37">
        <v>92.619259999999997</v>
      </c>
      <c r="C8" s="37">
        <v>100.47190000000001</v>
      </c>
      <c r="D8" s="37">
        <v>99.916489999999996</v>
      </c>
      <c r="E8" s="37">
        <v>102.97029999999999</v>
      </c>
      <c r="F8" s="37">
        <v>99.147120000000001</v>
      </c>
      <c r="G8" s="37">
        <v>100.6709</v>
      </c>
      <c r="H8" s="37">
        <v>102.06359999999999</v>
      </c>
      <c r="I8" s="37">
        <v>96.282529999999994</v>
      </c>
      <c r="J8" s="37">
        <v>103.9632</v>
      </c>
      <c r="K8" s="37">
        <v>104.4764</v>
      </c>
    </row>
    <row r="9" spans="1:31" s="26" customFormat="1" x14ac:dyDescent="0.35">
      <c r="A9" s="38">
        <v>7</v>
      </c>
      <c r="B9" s="37">
        <v>81.548154819999993</v>
      </c>
      <c r="C9" s="37">
        <v>99.356499360000001</v>
      </c>
      <c r="D9" s="37">
        <v>93.736951980000001</v>
      </c>
      <c r="E9" s="37">
        <v>99.549954999999997</v>
      </c>
      <c r="F9" s="37">
        <v>95.565031980000001</v>
      </c>
      <c r="G9" s="37">
        <v>100.9471192</v>
      </c>
      <c r="H9" s="37">
        <v>98.225340489999994</v>
      </c>
      <c r="I9" s="37">
        <v>93.845518380000001</v>
      </c>
      <c r="J9" s="37">
        <v>96.156925540000003</v>
      </c>
      <c r="K9" s="37">
        <v>101.12884390000001</v>
      </c>
    </row>
    <row r="10" spans="1:31" s="26" customFormat="1" x14ac:dyDescent="0.35">
      <c r="A10" s="38">
        <v>8</v>
      </c>
      <c r="B10" s="37">
        <v>91.465770197500007</v>
      </c>
      <c r="C10" s="37">
        <v>98.369798369999998</v>
      </c>
      <c r="D10" s="37">
        <v>92.19206681</v>
      </c>
      <c r="E10" s="37">
        <v>98.604860489999993</v>
      </c>
      <c r="F10" s="37">
        <v>91.812366740000002</v>
      </c>
      <c r="G10" s="37">
        <v>93.449092340000007</v>
      </c>
      <c r="H10" s="37">
        <v>91.910854310000005</v>
      </c>
      <c r="I10" s="37">
        <v>88.517141679999995</v>
      </c>
      <c r="J10" s="37">
        <v>85.788630900000001</v>
      </c>
      <c r="K10" s="37">
        <v>89.451148309999994</v>
      </c>
    </row>
    <row r="11" spans="1:31" s="26" customFormat="1" x14ac:dyDescent="0.35">
      <c r="A11" s="38">
        <v>9</v>
      </c>
      <c r="B11" s="37">
        <v>87.204885714285723</v>
      </c>
      <c r="C11" s="37">
        <v>89.661090000000002</v>
      </c>
      <c r="D11" s="37">
        <v>83.340289999999996</v>
      </c>
      <c r="E11" s="37">
        <v>96.894689999999997</v>
      </c>
      <c r="F11" s="37">
        <v>87.121539999999996</v>
      </c>
      <c r="G11" s="37">
        <v>89.226519999999994</v>
      </c>
      <c r="H11" s="37">
        <v>88.196449999999999</v>
      </c>
      <c r="I11" s="37">
        <v>83.560509999999994</v>
      </c>
      <c r="J11" s="37">
        <v>88.150746964285716</v>
      </c>
      <c r="K11" s="37">
        <v>82.094200000000001</v>
      </c>
    </row>
    <row r="12" spans="1:31" s="26" customFormat="1" x14ac:dyDescent="0.35">
      <c r="A12" s="38">
        <v>10</v>
      </c>
      <c r="B12" s="37">
        <v>66.291629200000003</v>
      </c>
      <c r="C12" s="37">
        <v>86.143286099999997</v>
      </c>
      <c r="D12" s="37">
        <v>86.889352799999998</v>
      </c>
      <c r="E12" s="37">
        <v>97.839783999999995</v>
      </c>
      <c r="F12" s="37">
        <v>84.904051199999998</v>
      </c>
      <c r="G12" s="37">
        <v>87.4901342</v>
      </c>
      <c r="H12" s="37">
        <v>87.783739199999999</v>
      </c>
      <c r="I12" s="37">
        <v>79.512598100000005</v>
      </c>
      <c r="J12" s="37">
        <v>84.606821849999989</v>
      </c>
      <c r="K12" s="37">
        <v>85.334568099999984</v>
      </c>
    </row>
    <row r="14" spans="1:31" x14ac:dyDescent="0.35">
      <c r="B14" s="72" t="s">
        <v>77</v>
      </c>
      <c r="C14" s="72"/>
      <c r="D14" s="72"/>
      <c r="E14" s="72"/>
      <c r="F14" s="72"/>
      <c r="G14" s="72"/>
      <c r="H14" s="72"/>
      <c r="I14" s="72"/>
      <c r="J14" s="72"/>
      <c r="K14" s="72"/>
    </row>
    <row r="15" spans="1:31" x14ac:dyDescent="0.35">
      <c r="A15" s="38">
        <v>1</v>
      </c>
      <c r="B15" s="37">
        <v>100</v>
      </c>
      <c r="C15" s="37">
        <v>100</v>
      </c>
      <c r="D15" s="37">
        <v>100</v>
      </c>
      <c r="E15" s="37">
        <v>100</v>
      </c>
      <c r="F15" s="37">
        <v>100</v>
      </c>
      <c r="G15" s="37">
        <v>100</v>
      </c>
      <c r="H15" s="37">
        <v>100</v>
      </c>
      <c r="I15" s="37">
        <v>100</v>
      </c>
      <c r="J15" s="37">
        <v>100</v>
      </c>
      <c r="K15" s="37">
        <v>100</v>
      </c>
    </row>
    <row r="16" spans="1:31" x14ac:dyDescent="0.35">
      <c r="A16" s="38">
        <v>2</v>
      </c>
      <c r="B16" s="37">
        <v>101.125113</v>
      </c>
      <c r="C16" s="37">
        <v>96.267696299999997</v>
      </c>
      <c r="D16" s="37">
        <v>103.08977</v>
      </c>
      <c r="E16" s="37">
        <v>115.25652599999999</v>
      </c>
      <c r="F16" s="37">
        <v>100.38379500000001</v>
      </c>
      <c r="G16" s="37">
        <v>94.948697699999997</v>
      </c>
      <c r="H16" s="37">
        <v>101.12948799999999</v>
      </c>
      <c r="I16" s="37">
        <v>106.57318100000001</v>
      </c>
      <c r="J16" s="37">
        <v>103.27669899999999</v>
      </c>
      <c r="K16" s="37">
        <v>102.79842600000001</v>
      </c>
    </row>
    <row r="17" spans="1:11" x14ac:dyDescent="0.35">
      <c r="A17" s="38">
        <v>3</v>
      </c>
      <c r="B17" s="37">
        <v>103.1953</v>
      </c>
      <c r="C17" s="37">
        <v>100.6006</v>
      </c>
      <c r="D17" s="37">
        <v>105.261</v>
      </c>
      <c r="E17" s="37">
        <v>113.63639999999999</v>
      </c>
      <c r="F17" s="37">
        <v>102.8571</v>
      </c>
      <c r="G17" s="37">
        <v>94.001580000000004</v>
      </c>
      <c r="H17" s="37">
        <v>102.9044</v>
      </c>
      <c r="I17" s="37">
        <v>102.7169</v>
      </c>
      <c r="J17" s="37">
        <v>104.24760000000001</v>
      </c>
      <c r="K17" s="37">
        <v>100.08750000000001</v>
      </c>
    </row>
    <row r="18" spans="1:11" x14ac:dyDescent="0.35">
      <c r="A18" s="38">
        <v>4</v>
      </c>
      <c r="B18" s="37">
        <v>103.55540000000001</v>
      </c>
      <c r="C18" s="37">
        <v>101.5444</v>
      </c>
      <c r="D18" s="37">
        <v>101.3779</v>
      </c>
      <c r="E18" s="37">
        <v>111.3411</v>
      </c>
      <c r="F18" s="37">
        <v>101.3646</v>
      </c>
      <c r="G18" s="37">
        <v>92.50197</v>
      </c>
      <c r="H18" s="37">
        <v>103.5902</v>
      </c>
      <c r="I18" s="37">
        <v>103.4181</v>
      </c>
      <c r="J18" s="37">
        <v>102.4272</v>
      </c>
      <c r="K18" s="37">
        <v>100.7871</v>
      </c>
    </row>
    <row r="19" spans="1:11" x14ac:dyDescent="0.35">
      <c r="A19" s="38">
        <v>5</v>
      </c>
      <c r="B19" s="37">
        <v>109.2259</v>
      </c>
      <c r="C19" s="37">
        <v>104.9335</v>
      </c>
      <c r="D19" s="37">
        <v>100.2505</v>
      </c>
      <c r="E19" s="37">
        <v>114.4914</v>
      </c>
      <c r="F19" s="37">
        <v>100.2985</v>
      </c>
      <c r="G19" s="37">
        <v>96.053669999999997</v>
      </c>
      <c r="H19" s="37">
        <v>100.6858</v>
      </c>
      <c r="I19" s="37">
        <v>102.7607</v>
      </c>
      <c r="J19" s="37">
        <v>104.40940000000001</v>
      </c>
      <c r="K19" s="37">
        <v>100.5684</v>
      </c>
    </row>
    <row r="20" spans="1:11" x14ac:dyDescent="0.35">
      <c r="A20" s="38">
        <v>6</v>
      </c>
      <c r="B20" s="37">
        <v>107.47069999999999</v>
      </c>
      <c r="C20" s="37">
        <v>104.71899999999999</v>
      </c>
      <c r="D20" s="37">
        <v>98.580380000000005</v>
      </c>
      <c r="E20" s="37">
        <v>105.35550000000001</v>
      </c>
      <c r="F20" s="37">
        <v>96.673770000000005</v>
      </c>
      <c r="G20" s="37">
        <v>90.094710000000006</v>
      </c>
      <c r="H20" s="37">
        <v>100.363</v>
      </c>
      <c r="I20" s="37">
        <v>102.4102</v>
      </c>
      <c r="J20" s="37">
        <v>102.5485</v>
      </c>
      <c r="K20" s="37">
        <v>101.1369</v>
      </c>
    </row>
    <row r="21" spans="1:11" x14ac:dyDescent="0.35">
      <c r="A21" s="38">
        <v>7</v>
      </c>
      <c r="B21" s="37">
        <v>98.424840000000003</v>
      </c>
      <c r="C21" s="37">
        <v>89.789789999999996</v>
      </c>
      <c r="D21" s="37">
        <v>91.607519999999994</v>
      </c>
      <c r="E21" s="37">
        <v>99.729969999999994</v>
      </c>
      <c r="F21" s="37">
        <v>92.15352</v>
      </c>
      <c r="G21" s="37">
        <v>87.726910000000004</v>
      </c>
      <c r="H21" s="37">
        <v>89.834609999999998</v>
      </c>
      <c r="I21" s="37">
        <v>99.255039999999994</v>
      </c>
      <c r="J21" s="37">
        <v>97.330100000000002</v>
      </c>
      <c r="K21" s="37">
        <v>94.578050000000005</v>
      </c>
    </row>
    <row r="22" spans="1:11" x14ac:dyDescent="0.35">
      <c r="A22" s="38">
        <v>8</v>
      </c>
      <c r="B22" s="37">
        <v>93.924390000000002</v>
      </c>
      <c r="C22" s="37">
        <v>83.740880000000004</v>
      </c>
      <c r="D22" s="37">
        <v>86.638829999999999</v>
      </c>
      <c r="E22" s="37">
        <v>88.118809999999996</v>
      </c>
      <c r="F22" s="37">
        <v>81.151390000000006</v>
      </c>
      <c r="G22" s="37">
        <v>80.741910000000004</v>
      </c>
      <c r="H22" s="37">
        <v>78.418719999999993</v>
      </c>
      <c r="I22" s="37">
        <v>89.789659999999998</v>
      </c>
      <c r="J22" s="37">
        <v>93.325239999999994</v>
      </c>
      <c r="K22" s="37">
        <v>88.675120000000007</v>
      </c>
    </row>
    <row r="23" spans="1:11" x14ac:dyDescent="0.35">
      <c r="A23" s="38">
        <v>9</v>
      </c>
      <c r="B23" s="37">
        <v>85.73357</v>
      </c>
      <c r="C23" s="37">
        <v>75.375380000000007</v>
      </c>
      <c r="D23" s="37">
        <v>79.791229999999999</v>
      </c>
      <c r="E23" s="37">
        <v>80.693070000000006</v>
      </c>
      <c r="F23" s="37">
        <v>73.816630000000004</v>
      </c>
      <c r="G23" s="37">
        <v>76.598259999999996</v>
      </c>
      <c r="H23" s="37">
        <v>69.181120000000007</v>
      </c>
      <c r="I23" s="37">
        <v>80.76249</v>
      </c>
      <c r="J23" s="37">
        <v>84.708740000000006</v>
      </c>
      <c r="K23" s="37">
        <v>83.646699999999996</v>
      </c>
    </row>
    <row r="24" spans="1:11" x14ac:dyDescent="0.35">
      <c r="A24" s="38">
        <v>10</v>
      </c>
      <c r="B24" s="37">
        <v>85.013499999999993</v>
      </c>
      <c r="C24" s="37">
        <v>68.854569999999995</v>
      </c>
      <c r="D24" s="37">
        <v>79.248429999999999</v>
      </c>
      <c r="E24" s="37">
        <v>76.012600000000006</v>
      </c>
      <c r="F24" s="37">
        <v>70.490409999999997</v>
      </c>
      <c r="G24" s="37">
        <v>76.006309999999999</v>
      </c>
      <c r="H24" s="37">
        <v>75.937636666666663</v>
      </c>
      <c r="I24" s="37">
        <v>74.846630000000005</v>
      </c>
      <c r="J24" s="37">
        <v>78.640780000000007</v>
      </c>
      <c r="K24" s="37">
        <v>81.635329999999996</v>
      </c>
    </row>
    <row r="26" spans="1:11" x14ac:dyDescent="0.35">
      <c r="B26" s="72" t="s">
        <v>78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1" x14ac:dyDescent="0.35">
      <c r="A27" s="38">
        <v>1</v>
      </c>
      <c r="B27" s="37">
        <v>100</v>
      </c>
      <c r="C27" s="37">
        <v>100</v>
      </c>
      <c r="D27" s="37">
        <v>100</v>
      </c>
      <c r="E27" s="37">
        <v>100</v>
      </c>
      <c r="F27" s="37">
        <v>100</v>
      </c>
      <c r="G27" s="37">
        <v>100</v>
      </c>
      <c r="H27" s="37">
        <v>100</v>
      </c>
      <c r="I27" s="37">
        <v>100</v>
      </c>
      <c r="J27" s="37">
        <v>100</v>
      </c>
      <c r="K27" s="37">
        <v>100</v>
      </c>
    </row>
    <row r="28" spans="1:11" x14ac:dyDescent="0.35">
      <c r="A28" s="38">
        <v>2</v>
      </c>
      <c r="B28" s="37">
        <v>103.059</v>
      </c>
      <c r="C28" s="37">
        <v>102.9331</v>
      </c>
      <c r="D28" s="37">
        <v>95.422089999999997</v>
      </c>
      <c r="E28" s="37">
        <v>100.0429</v>
      </c>
      <c r="F28" s="37">
        <v>99.733450000000005</v>
      </c>
      <c r="G28" s="37">
        <v>101.6515</v>
      </c>
      <c r="H28" s="37">
        <v>105.1016</v>
      </c>
      <c r="I28" s="37">
        <v>102.45829999999999</v>
      </c>
      <c r="J28" s="37">
        <v>106.5188</v>
      </c>
      <c r="K28" s="37">
        <v>104.485</v>
      </c>
    </row>
    <row r="29" spans="1:11" x14ac:dyDescent="0.35">
      <c r="A29" s="38">
        <v>3</v>
      </c>
      <c r="B29" s="37">
        <v>104.69629999999999</v>
      </c>
      <c r="C29" s="37">
        <v>109.5325</v>
      </c>
      <c r="D29" s="37">
        <v>92.440150000000003</v>
      </c>
      <c r="E29" s="37">
        <v>101.67310000000001</v>
      </c>
      <c r="F29" s="37">
        <v>102.5766</v>
      </c>
      <c r="G29" s="37">
        <v>102.086</v>
      </c>
      <c r="H29" s="37">
        <v>103.97750000000001</v>
      </c>
      <c r="I29" s="37">
        <v>103.58329999999999</v>
      </c>
      <c r="J29" s="37">
        <v>104.39109999999999</v>
      </c>
      <c r="K29" s="37">
        <v>103.8621</v>
      </c>
    </row>
    <row r="30" spans="1:11" x14ac:dyDescent="0.35">
      <c r="A30" s="38">
        <v>4</v>
      </c>
      <c r="B30" s="37">
        <v>104.95480000000001</v>
      </c>
      <c r="C30" s="37">
        <v>102.9331</v>
      </c>
      <c r="D30" s="37">
        <v>98.61403</v>
      </c>
      <c r="E30" s="37">
        <v>98.155299999999997</v>
      </c>
      <c r="F30" s="37">
        <v>100.9329</v>
      </c>
      <c r="G30" s="37">
        <v>99.956540000000004</v>
      </c>
      <c r="H30" s="37">
        <v>104.02079999999999</v>
      </c>
      <c r="I30" s="37">
        <v>103.16670000000001</v>
      </c>
      <c r="J30" s="37">
        <v>96.287909999999997</v>
      </c>
      <c r="K30" s="37">
        <v>104.0282</v>
      </c>
    </row>
    <row r="31" spans="1:11" x14ac:dyDescent="0.35">
      <c r="A31" s="38">
        <v>5</v>
      </c>
      <c r="B31" s="37">
        <v>104.6532</v>
      </c>
      <c r="C31" s="37">
        <v>104.4913</v>
      </c>
      <c r="D31" s="37">
        <v>97.732050000000001</v>
      </c>
      <c r="E31" s="37">
        <v>100.6435</v>
      </c>
      <c r="F31" s="37">
        <v>102.5322</v>
      </c>
      <c r="G31" s="37">
        <v>102.173</v>
      </c>
      <c r="H31" s="37">
        <v>102.2482</v>
      </c>
      <c r="I31" s="37">
        <v>104.16670000000001</v>
      </c>
      <c r="J31" s="37">
        <v>97.32911</v>
      </c>
      <c r="K31" s="37">
        <v>103.4468</v>
      </c>
    </row>
    <row r="32" spans="1:11" x14ac:dyDescent="0.35">
      <c r="A32" s="38">
        <v>6</v>
      </c>
      <c r="B32" s="37">
        <v>103.059</v>
      </c>
      <c r="C32" s="37">
        <v>101.78740000000001</v>
      </c>
      <c r="D32" s="37">
        <v>97.228059999999999</v>
      </c>
      <c r="E32" s="37">
        <v>102.10209999999999</v>
      </c>
      <c r="F32" s="37">
        <v>101.5104</v>
      </c>
      <c r="G32" s="37">
        <v>101.9991</v>
      </c>
      <c r="H32" s="37">
        <v>103.89109999999999</v>
      </c>
      <c r="I32" s="37">
        <v>104.58329999999999</v>
      </c>
      <c r="J32" s="37">
        <v>102.7162</v>
      </c>
      <c r="K32" s="37">
        <v>104.6512</v>
      </c>
    </row>
    <row r="33" spans="1:11" x14ac:dyDescent="0.35">
      <c r="A33" s="38">
        <v>7</v>
      </c>
      <c r="B33" s="37">
        <v>102.02500000000001</v>
      </c>
      <c r="C33" s="37">
        <v>97.754350000000002</v>
      </c>
      <c r="D33" s="37">
        <v>91.936160000000001</v>
      </c>
      <c r="E33" s="37">
        <v>98.069500000000005</v>
      </c>
      <c r="F33" s="37">
        <v>95.735230000000001</v>
      </c>
      <c r="G33" s="37">
        <v>97.305520000000001</v>
      </c>
      <c r="H33" s="37">
        <v>99.437960000000004</v>
      </c>
      <c r="I33" s="37">
        <v>101.33329999999999</v>
      </c>
      <c r="J33" s="37">
        <v>102.5351</v>
      </c>
      <c r="K33" s="37">
        <v>100.3322</v>
      </c>
    </row>
    <row r="34" spans="1:11" x14ac:dyDescent="0.35">
      <c r="A34" s="38">
        <v>8</v>
      </c>
      <c r="B34" s="37">
        <v>100.3878</v>
      </c>
      <c r="C34" s="37">
        <v>97.387720000000002</v>
      </c>
      <c r="D34" s="37">
        <v>90.970179999999999</v>
      </c>
      <c r="E34" s="37">
        <v>95.7958</v>
      </c>
      <c r="F34" s="37">
        <v>90.937359999999998</v>
      </c>
      <c r="G34" s="37">
        <v>92.655370000000005</v>
      </c>
      <c r="H34" s="37">
        <v>94.07696</v>
      </c>
      <c r="I34" s="37">
        <v>96.791669999999996</v>
      </c>
      <c r="J34" s="37">
        <v>95.382530000000003</v>
      </c>
      <c r="K34" s="37">
        <v>88.37209</v>
      </c>
    </row>
    <row r="35" spans="1:11" x14ac:dyDescent="0.35">
      <c r="A35" s="38">
        <v>9</v>
      </c>
      <c r="B35" s="37">
        <v>97.975009999999997</v>
      </c>
      <c r="C35" s="37">
        <v>94.775440000000003</v>
      </c>
      <c r="D35" s="37">
        <v>86.224279999999993</v>
      </c>
      <c r="E35" s="37">
        <v>92.320890000000006</v>
      </c>
      <c r="F35" s="37">
        <v>90.759659999999997</v>
      </c>
      <c r="G35" s="37">
        <v>91.438500000000005</v>
      </c>
      <c r="H35" s="37">
        <v>89.969740000000002</v>
      </c>
      <c r="I35" s="37">
        <v>92.291669999999996</v>
      </c>
      <c r="J35" s="37">
        <v>92.937979999999996</v>
      </c>
      <c r="K35" s="37">
        <v>82.558139999999995</v>
      </c>
    </row>
    <row r="36" spans="1:11" x14ac:dyDescent="0.35">
      <c r="A36" s="38">
        <v>10</v>
      </c>
      <c r="B36" s="37">
        <v>94.786730000000006</v>
      </c>
      <c r="C36" s="37">
        <v>93.171400000000006</v>
      </c>
      <c r="D36" s="37">
        <v>91.306169999999995</v>
      </c>
      <c r="E36" s="37">
        <v>88.888890000000004</v>
      </c>
      <c r="F36" s="37">
        <v>86.583740000000006</v>
      </c>
      <c r="G36" s="37">
        <v>82.963930000000005</v>
      </c>
      <c r="H36" s="37">
        <v>85.430179999999993</v>
      </c>
      <c r="I36" s="37">
        <v>92.083330000000004</v>
      </c>
      <c r="J36" s="37">
        <v>87.913079999999994</v>
      </c>
      <c r="K36" s="37">
        <v>72.342190000000002</v>
      </c>
    </row>
    <row r="38" spans="1:11" x14ac:dyDescent="0.35">
      <c r="B38" s="72" t="s">
        <v>79</v>
      </c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35">
      <c r="A39" s="38">
        <v>1</v>
      </c>
      <c r="B39" s="37">
        <v>100</v>
      </c>
      <c r="C39" s="37">
        <v>100</v>
      </c>
      <c r="D39" s="37">
        <v>100</v>
      </c>
      <c r="E39" s="37">
        <v>100</v>
      </c>
      <c r="F39" s="37">
        <v>100</v>
      </c>
      <c r="G39" s="37">
        <v>100</v>
      </c>
      <c r="H39" s="37">
        <v>100</v>
      </c>
      <c r="I39" s="37">
        <v>100</v>
      </c>
      <c r="J39" s="37">
        <v>100</v>
      </c>
      <c r="K39" s="37">
        <v>100</v>
      </c>
    </row>
    <row r="40" spans="1:11" x14ac:dyDescent="0.35">
      <c r="A40" s="38">
        <v>2</v>
      </c>
      <c r="B40" s="37">
        <v>92.903750000000002</v>
      </c>
      <c r="C40" s="37">
        <v>98</v>
      </c>
      <c r="D40" s="37">
        <v>109.0989</v>
      </c>
      <c r="E40" s="37">
        <v>104.0852</v>
      </c>
      <c r="F40" s="37">
        <v>100.8578</v>
      </c>
      <c r="G40" s="37">
        <v>98.909589999999994</v>
      </c>
      <c r="H40" s="37">
        <v>102.9331</v>
      </c>
      <c r="I40" s="37">
        <v>102.6614</v>
      </c>
      <c r="J40" s="37">
        <v>102.19280000000001</v>
      </c>
      <c r="K40" s="37">
        <v>104.3721</v>
      </c>
    </row>
    <row r="41" spans="1:11" x14ac:dyDescent="0.35">
      <c r="A41" s="38">
        <v>3</v>
      </c>
      <c r="B41" s="37">
        <v>95.024469999999994</v>
      </c>
      <c r="C41" s="37">
        <v>102.1224</v>
      </c>
      <c r="D41" s="37">
        <v>108.3039</v>
      </c>
      <c r="E41" s="37">
        <v>104.21559999999999</v>
      </c>
      <c r="F41" s="37">
        <v>100.316</v>
      </c>
      <c r="G41" s="37">
        <v>99.136759999999995</v>
      </c>
      <c r="H41" s="37">
        <v>103.2539</v>
      </c>
      <c r="I41" s="37">
        <v>103.185</v>
      </c>
      <c r="J41" s="37">
        <v>101.9644</v>
      </c>
      <c r="K41" s="37">
        <v>103.129</v>
      </c>
    </row>
    <row r="42" spans="1:11" x14ac:dyDescent="0.35">
      <c r="A42" s="38">
        <v>4</v>
      </c>
      <c r="B42" s="37">
        <v>95.88091</v>
      </c>
      <c r="C42" s="37">
        <v>100.6939</v>
      </c>
      <c r="D42" s="37">
        <v>107.7739</v>
      </c>
      <c r="E42" s="37">
        <v>104.47629999999999</v>
      </c>
      <c r="F42" s="37">
        <v>98.600449999999995</v>
      </c>
      <c r="G42" s="37">
        <v>100.0454</v>
      </c>
      <c r="H42" s="37">
        <v>104.4455</v>
      </c>
      <c r="I42" s="37">
        <v>102.7051</v>
      </c>
      <c r="J42" s="37">
        <v>102.0557</v>
      </c>
      <c r="K42" s="37">
        <v>97.771109999999993</v>
      </c>
    </row>
    <row r="43" spans="1:11" x14ac:dyDescent="0.35">
      <c r="A43" s="38">
        <v>5</v>
      </c>
      <c r="B43" s="37">
        <v>95.065250000000006</v>
      </c>
      <c r="C43" s="37">
        <v>100</v>
      </c>
      <c r="D43" s="37">
        <v>110.42400000000001</v>
      </c>
      <c r="E43" s="37">
        <v>106.04089999999999</v>
      </c>
      <c r="F43" s="37">
        <v>101.89619999999999</v>
      </c>
      <c r="G43" s="37">
        <v>100.7269</v>
      </c>
      <c r="H43" s="37">
        <v>102.9331</v>
      </c>
      <c r="I43" s="37">
        <v>101.35250000000001</v>
      </c>
      <c r="J43" s="37">
        <v>100</v>
      </c>
      <c r="K43" s="37">
        <v>99.14273</v>
      </c>
    </row>
    <row r="44" spans="1:11" x14ac:dyDescent="0.35">
      <c r="A44" s="38">
        <v>6</v>
      </c>
      <c r="B44" s="37">
        <v>96.084829999999997</v>
      </c>
      <c r="C44" s="37">
        <v>101.102</v>
      </c>
      <c r="D44" s="37">
        <v>111.17489999999999</v>
      </c>
      <c r="E44" s="37">
        <v>100.0348</v>
      </c>
      <c r="F44" s="37">
        <v>100.54179999999999</v>
      </c>
      <c r="G44" s="37">
        <v>102.09</v>
      </c>
      <c r="H44" s="37">
        <v>103.2539</v>
      </c>
      <c r="I44" s="37">
        <v>101.1344</v>
      </c>
      <c r="J44" s="37">
        <v>93.832800000000006</v>
      </c>
      <c r="K44" s="37">
        <v>100.8573</v>
      </c>
    </row>
    <row r="45" spans="1:11" x14ac:dyDescent="0.35">
      <c r="A45" s="38">
        <v>7</v>
      </c>
      <c r="B45" s="37">
        <v>94.535070000000005</v>
      </c>
      <c r="C45" s="37">
        <v>92.897959999999998</v>
      </c>
      <c r="D45" s="37">
        <v>104.1519</v>
      </c>
      <c r="E45" s="37">
        <v>96.610169999999997</v>
      </c>
      <c r="F45" s="37">
        <v>99.367949999999993</v>
      </c>
      <c r="G45" s="37">
        <v>96.910499999999999</v>
      </c>
      <c r="H45" s="37">
        <v>102.3831</v>
      </c>
      <c r="I45" s="37">
        <v>102.2688</v>
      </c>
      <c r="J45" s="37">
        <v>101.3248</v>
      </c>
      <c r="K45" s="37">
        <v>95.3279</v>
      </c>
    </row>
    <row r="46" spans="1:11" x14ac:dyDescent="0.35">
      <c r="A46" s="38">
        <v>8</v>
      </c>
      <c r="B46" s="37">
        <v>90.864599999999996</v>
      </c>
      <c r="C46" s="37">
        <v>87.673469999999995</v>
      </c>
      <c r="D46" s="37">
        <v>99.779150000000001</v>
      </c>
      <c r="E46" s="37">
        <v>89.091700000000003</v>
      </c>
      <c r="F46" s="37">
        <v>94.492099999999994</v>
      </c>
      <c r="G46" s="37">
        <v>91.640159999999995</v>
      </c>
      <c r="H46" s="37">
        <v>96.700270000000003</v>
      </c>
      <c r="I46" s="37">
        <v>95.724260000000001</v>
      </c>
      <c r="J46" s="37">
        <v>95.203289999999996</v>
      </c>
      <c r="K46" s="37">
        <v>89.284180000000006</v>
      </c>
    </row>
    <row r="47" spans="1:11" x14ac:dyDescent="0.35">
      <c r="A47" s="38">
        <v>9</v>
      </c>
      <c r="B47" s="37">
        <v>98.083200000000005</v>
      </c>
      <c r="C47" s="37">
        <v>81.959180000000003</v>
      </c>
      <c r="D47" s="37">
        <v>94.169610000000006</v>
      </c>
      <c r="E47" s="37">
        <v>87.222949999999997</v>
      </c>
      <c r="F47" s="37">
        <v>92.50564</v>
      </c>
      <c r="G47" s="37">
        <v>87.00591</v>
      </c>
      <c r="H47" s="37">
        <v>95.279560000000004</v>
      </c>
      <c r="I47" s="37">
        <v>89.092500000000001</v>
      </c>
      <c r="J47" s="37">
        <v>91.959800000000001</v>
      </c>
      <c r="K47" s="37">
        <v>84.440629999999999</v>
      </c>
    </row>
    <row r="48" spans="1:11" x14ac:dyDescent="0.35">
      <c r="A48" s="38">
        <v>10</v>
      </c>
      <c r="B48" s="37">
        <v>89.804239999999993</v>
      </c>
      <c r="C48" s="37">
        <v>77.591840000000005</v>
      </c>
      <c r="D48" s="37">
        <v>94.302120000000002</v>
      </c>
      <c r="E48" s="37">
        <v>80.921340000000001</v>
      </c>
      <c r="F48" s="37">
        <v>82.302480000000003</v>
      </c>
      <c r="G48" s="37">
        <v>84.643339999999995</v>
      </c>
      <c r="H48" s="37">
        <v>91.796520000000001</v>
      </c>
      <c r="I48" s="37">
        <v>82.198949999999996</v>
      </c>
      <c r="J48" s="37">
        <v>86.614890000000003</v>
      </c>
      <c r="K48" s="37">
        <v>82.468919999999997</v>
      </c>
    </row>
  </sheetData>
  <mergeCells count="5">
    <mergeCell ref="B26:K26"/>
    <mergeCell ref="A1:K1"/>
    <mergeCell ref="B2:K2"/>
    <mergeCell ref="B14:K14"/>
    <mergeCell ref="B38:K38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75E8-0DE3-4C43-AB75-99E94FE8EB53}">
  <dimension ref="A1:D13"/>
  <sheetViews>
    <sheetView workbookViewId="0">
      <selection activeCell="E8" sqref="E8"/>
    </sheetView>
  </sheetViews>
  <sheetFormatPr defaultRowHeight="14.15" x14ac:dyDescent="0.35"/>
  <cols>
    <col min="1" max="1" width="8" customWidth="1"/>
    <col min="2" max="2" width="6.85546875" customWidth="1"/>
    <col min="3" max="3" width="7.78515625" customWidth="1"/>
    <col min="4" max="4" width="6.640625" customWidth="1"/>
  </cols>
  <sheetData>
    <row r="1" spans="1:4" ht="48.9" customHeight="1" x14ac:dyDescent="0.35">
      <c r="A1" s="73" t="s">
        <v>6055</v>
      </c>
      <c r="B1" s="73"/>
      <c r="C1" s="73"/>
      <c r="D1" s="73"/>
    </row>
    <row r="2" spans="1:4" x14ac:dyDescent="0.35">
      <c r="A2" s="39" t="s">
        <v>76</v>
      </c>
      <c r="B2" s="39" t="s">
        <v>77</v>
      </c>
      <c r="C2" s="39" t="s">
        <v>78</v>
      </c>
      <c r="D2" s="39" t="s">
        <v>79</v>
      </c>
    </row>
    <row r="3" spans="1:4" x14ac:dyDescent="0.35">
      <c r="A3" s="39">
        <v>6.7</v>
      </c>
      <c r="B3" s="39">
        <v>4.2</v>
      </c>
      <c r="C3" s="39">
        <v>5.5</v>
      </c>
      <c r="D3" s="39">
        <v>6.5</v>
      </c>
    </row>
    <row r="4" spans="1:4" x14ac:dyDescent="0.35">
      <c r="A4" s="39">
        <v>6.2</v>
      </c>
      <c r="B4" s="39">
        <v>4.5</v>
      </c>
      <c r="C4" s="39">
        <v>5.4</v>
      </c>
      <c r="D4" s="39">
        <v>4.5999999999999996</v>
      </c>
    </row>
    <row r="5" spans="1:4" x14ac:dyDescent="0.35">
      <c r="A5" s="39">
        <v>5.6</v>
      </c>
      <c r="B5" s="39">
        <v>5.5</v>
      </c>
      <c r="C5" s="39">
        <v>6.5</v>
      </c>
      <c r="D5" s="39">
        <v>5.8</v>
      </c>
    </row>
    <row r="6" spans="1:4" x14ac:dyDescent="0.35">
      <c r="A6" s="39">
        <v>5.2</v>
      </c>
      <c r="B6" s="39">
        <v>4.2</v>
      </c>
      <c r="C6" s="39">
        <v>6</v>
      </c>
      <c r="D6" s="39">
        <v>4.2</v>
      </c>
    </row>
    <row r="7" spans="1:4" x14ac:dyDescent="0.35">
      <c r="A7" s="39">
        <v>5.4</v>
      </c>
      <c r="B7" s="39">
        <v>5</v>
      </c>
      <c r="C7" s="39">
        <v>5</v>
      </c>
      <c r="D7" s="39">
        <v>5.3</v>
      </c>
    </row>
    <row r="8" spans="1:4" x14ac:dyDescent="0.35">
      <c r="A8" s="39">
        <v>5.3</v>
      </c>
      <c r="B8" s="39">
        <v>4.9000000000000004</v>
      </c>
      <c r="C8" s="39">
        <v>5.0999999999999996</v>
      </c>
      <c r="D8" s="39">
        <v>4.4000000000000004</v>
      </c>
    </row>
    <row r="9" spans="1:4" x14ac:dyDescent="0.35">
      <c r="A9" s="39">
        <v>5.2</v>
      </c>
      <c r="B9" s="39">
        <v>5</v>
      </c>
      <c r="C9" s="39">
        <v>6.5</v>
      </c>
      <c r="D9" s="39">
        <v>5.3</v>
      </c>
    </row>
    <row r="10" spans="1:4" x14ac:dyDescent="0.35">
      <c r="A10" s="39">
        <v>4.5999999999999996</v>
      </c>
      <c r="B10" s="39">
        <v>5.0999999999999996</v>
      </c>
      <c r="C10" s="39">
        <v>6.1</v>
      </c>
      <c r="D10" s="39">
        <v>5.3</v>
      </c>
    </row>
    <row r="11" spans="1:4" x14ac:dyDescent="0.35">
      <c r="A11" s="39">
        <v>5.6</v>
      </c>
      <c r="B11" s="39"/>
      <c r="C11" s="39">
        <v>6.2</v>
      </c>
      <c r="D11" s="39">
        <v>5.6</v>
      </c>
    </row>
    <row r="12" spans="1:4" x14ac:dyDescent="0.35">
      <c r="A12" s="39">
        <v>5.8</v>
      </c>
      <c r="B12" s="39"/>
      <c r="C12" s="39"/>
      <c r="D12" s="39">
        <v>5.8</v>
      </c>
    </row>
    <row r="13" spans="1:4" x14ac:dyDescent="0.35">
      <c r="A13" s="6"/>
      <c r="B13" s="6"/>
      <c r="C13" s="6"/>
      <c r="D13" s="6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F35A-D1DB-49B4-BA17-A6B10DA7379C}">
  <dimension ref="A1:D12"/>
  <sheetViews>
    <sheetView workbookViewId="0">
      <selection activeCell="B46" sqref="B46"/>
    </sheetView>
  </sheetViews>
  <sheetFormatPr defaultRowHeight="14.15" x14ac:dyDescent="0.35"/>
  <cols>
    <col min="1" max="1" width="7.0703125" customWidth="1"/>
    <col min="2" max="2" width="10.140625" customWidth="1"/>
    <col min="3" max="3" width="6.640625" customWidth="1"/>
    <col min="4" max="4" width="6.7109375" customWidth="1"/>
  </cols>
  <sheetData>
    <row r="1" spans="1:4" ht="61.3" customHeight="1" x14ac:dyDescent="0.35">
      <c r="A1" s="73" t="s">
        <v>6056</v>
      </c>
      <c r="B1" s="73"/>
      <c r="C1" s="73"/>
      <c r="D1" s="73"/>
    </row>
    <row r="2" spans="1:4" x14ac:dyDescent="0.35">
      <c r="A2" s="36" t="s">
        <v>76</v>
      </c>
      <c r="B2" s="36" t="s">
        <v>77</v>
      </c>
      <c r="C2" s="36" t="s">
        <v>78</v>
      </c>
      <c r="D2" s="36" t="s">
        <v>79</v>
      </c>
    </row>
    <row r="3" spans="1:4" x14ac:dyDescent="0.35">
      <c r="A3" s="35">
        <v>0.32858100000000001</v>
      </c>
      <c r="B3" s="35">
        <v>0.37321300000000002</v>
      </c>
      <c r="C3" s="35">
        <v>0.363182</v>
      </c>
      <c r="D3" s="35">
        <v>0.37057200000000001</v>
      </c>
    </row>
    <row r="4" spans="1:4" x14ac:dyDescent="0.35">
      <c r="A4" s="35">
        <v>0.28635500000000003</v>
      </c>
      <c r="B4" s="35">
        <v>0.43925199999999998</v>
      </c>
      <c r="C4" s="35">
        <v>0.65273000000000003</v>
      </c>
      <c r="D4" s="35">
        <v>0.71699100000000004</v>
      </c>
    </row>
    <row r="5" spans="1:4" x14ac:dyDescent="0.35">
      <c r="A5" s="35">
        <v>0.31331100000000001</v>
      </c>
      <c r="B5" s="35">
        <v>0.72497400000000001</v>
      </c>
      <c r="C5" s="35">
        <v>0.65685400000000005</v>
      </c>
      <c r="D5" s="35">
        <v>1.0576110000000001</v>
      </c>
    </row>
    <row r="6" spans="1:4" x14ac:dyDescent="0.35">
      <c r="A6" s="35">
        <v>0.332567</v>
      </c>
      <c r="B6" s="35">
        <v>0.20189499999999999</v>
      </c>
      <c r="C6" s="35">
        <v>0.39140900000000001</v>
      </c>
      <c r="D6" s="35">
        <v>0.59720700000000004</v>
      </c>
    </row>
    <row r="7" spans="1:4" x14ac:dyDescent="0.35">
      <c r="A7" s="35">
        <v>0.52034199999999997</v>
      </c>
      <c r="B7" s="35">
        <v>0.26678800000000003</v>
      </c>
      <c r="C7" s="35">
        <v>0.48229899999999998</v>
      </c>
      <c r="D7" s="35">
        <v>0.282501</v>
      </c>
    </row>
    <row r="8" spans="1:4" x14ac:dyDescent="0.35">
      <c r="A8" s="35">
        <v>0.63328799999999996</v>
      </c>
      <c r="B8" s="35">
        <v>0.96469400000000005</v>
      </c>
      <c r="C8" s="35">
        <v>0.72603499999999999</v>
      </c>
      <c r="D8" s="35">
        <v>0.52871699999999999</v>
      </c>
    </row>
    <row r="9" spans="1:4" x14ac:dyDescent="0.35">
      <c r="A9" s="35">
        <v>0.80206900000000003</v>
      </c>
      <c r="B9" s="35">
        <v>0.69203700000000001</v>
      </c>
      <c r="C9" s="35">
        <v>0.50860300000000003</v>
      </c>
      <c r="D9" s="35">
        <v>0.41837200000000002</v>
      </c>
    </row>
    <row r="10" spans="1:4" x14ac:dyDescent="0.35">
      <c r="A10" s="35">
        <v>0.52051899999999995</v>
      </c>
      <c r="B10" s="35">
        <v>0.45678999999999997</v>
      </c>
      <c r="C10" s="35">
        <v>0.47058800000000001</v>
      </c>
      <c r="D10" s="35">
        <v>0.54989399999999999</v>
      </c>
    </row>
    <row r="11" spans="1:4" x14ac:dyDescent="0.35">
      <c r="A11" s="35">
        <v>0.71090799999999998</v>
      </c>
      <c r="B11" s="35"/>
      <c r="C11" s="35">
        <v>0.44696200000000003</v>
      </c>
      <c r="D11" s="35">
        <v>0.37658199999999997</v>
      </c>
    </row>
    <row r="12" spans="1:4" x14ac:dyDescent="0.35">
      <c r="A12" s="35">
        <v>0.98958299999999999</v>
      </c>
      <c r="B12" s="37"/>
      <c r="C12" s="35"/>
      <c r="D12" s="35">
        <v>0.63721399999999995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A237-7723-4346-AC17-AF0C885EC178}">
  <dimension ref="A1:N45"/>
  <sheetViews>
    <sheetView zoomScale="70" zoomScaleNormal="70" workbookViewId="0">
      <selection activeCell="K70" sqref="K70"/>
    </sheetView>
  </sheetViews>
  <sheetFormatPr defaultRowHeight="14.15" x14ac:dyDescent="0.35"/>
  <cols>
    <col min="1" max="1" width="6.5" style="6" bestFit="1" customWidth="1"/>
    <col min="2" max="4" width="7.42578125" style="6" bestFit="1" customWidth="1"/>
    <col min="5" max="5" width="11.85546875" style="6" customWidth="1"/>
    <col min="6" max="6" width="8" style="6" customWidth="1"/>
    <col min="7" max="7" width="8.640625" style="6" customWidth="1"/>
    <col min="8" max="8" width="8.140625" style="6" customWidth="1"/>
    <col min="9" max="9" width="9.42578125" style="6" customWidth="1"/>
    <col min="10" max="10" width="12.2109375" style="6" bestFit="1" customWidth="1"/>
    <col min="11" max="11" width="9.78515625" style="6" bestFit="1" customWidth="1"/>
    <col min="12" max="12" width="9.28515625" style="6" bestFit="1" customWidth="1"/>
    <col min="13" max="13" width="11.5703125" style="6" bestFit="1" customWidth="1"/>
    <col min="14" max="14" width="11.28515625" style="6" bestFit="1" customWidth="1"/>
    <col min="15" max="15" width="9.28515625" style="6" bestFit="1" customWidth="1"/>
    <col min="16" max="18" width="9.2109375" style="6" bestFit="1" customWidth="1"/>
    <col min="19" max="19" width="9.140625" style="6"/>
    <col min="20" max="20" width="9.2109375" style="6" bestFit="1" customWidth="1"/>
    <col min="21" max="21" width="9.28515625" style="6" bestFit="1" customWidth="1"/>
    <col min="22" max="23" width="9.2109375" style="6" bestFit="1" customWidth="1"/>
    <col min="24" max="24" width="9.140625" style="6"/>
    <col min="25" max="28" width="9.2109375" style="6" bestFit="1" customWidth="1"/>
    <col min="29" max="16384" width="9.140625" style="6"/>
  </cols>
  <sheetData>
    <row r="1" spans="1:14" x14ac:dyDescent="0.35">
      <c r="A1" s="76" t="s">
        <v>6057</v>
      </c>
      <c r="B1" s="77"/>
      <c r="C1" s="77"/>
      <c r="D1" s="77"/>
      <c r="E1" s="77"/>
      <c r="F1" s="77"/>
      <c r="G1" s="77"/>
      <c r="H1" s="77"/>
      <c r="I1" s="77"/>
    </row>
    <row r="2" spans="1:14" s="12" customFormat="1" x14ac:dyDescent="0.35">
      <c r="A2" s="76" t="s">
        <v>99</v>
      </c>
      <c r="B2" s="76"/>
      <c r="C2" s="76"/>
      <c r="D2" s="76"/>
      <c r="F2" s="76" t="s">
        <v>104</v>
      </c>
      <c r="G2" s="76"/>
      <c r="H2" s="76"/>
      <c r="I2" s="76"/>
      <c r="N2" s="6"/>
    </row>
    <row r="3" spans="1:14" x14ac:dyDescent="0.35">
      <c r="A3" s="39" t="s">
        <v>76</v>
      </c>
      <c r="B3" s="39" t="s">
        <v>106</v>
      </c>
      <c r="C3" s="39" t="s">
        <v>78</v>
      </c>
      <c r="D3" s="39" t="s">
        <v>79</v>
      </c>
      <c r="F3" s="39" t="s">
        <v>76</v>
      </c>
      <c r="G3" s="39" t="s">
        <v>77</v>
      </c>
      <c r="H3" s="39" t="s">
        <v>78</v>
      </c>
      <c r="I3" s="39" t="s">
        <v>79</v>
      </c>
    </row>
    <row r="4" spans="1:14" s="16" customFormat="1" x14ac:dyDescent="0.35">
      <c r="A4" s="46">
        <v>2.371607</v>
      </c>
      <c r="B4" s="46">
        <v>3.1852239999999998</v>
      </c>
      <c r="C4" s="46">
        <v>3.3064010000000001</v>
      </c>
      <c r="D4" s="46">
        <v>2.267741</v>
      </c>
      <c r="F4" s="46">
        <v>22.508410000000001</v>
      </c>
      <c r="G4" s="46">
        <v>169.83199999999999</v>
      </c>
      <c r="H4" s="46">
        <v>19.27055</v>
      </c>
      <c r="I4" s="46">
        <v>16.533460000000002</v>
      </c>
    </row>
    <row r="5" spans="1:14" s="16" customFormat="1" x14ac:dyDescent="0.35">
      <c r="A5" s="46">
        <v>1.661856</v>
      </c>
      <c r="B5" s="46">
        <v>6.6941600000000001</v>
      </c>
      <c r="C5" s="46">
        <v>1.5905929999999999</v>
      </c>
      <c r="D5" s="46">
        <v>6.907089</v>
      </c>
      <c r="F5" s="46">
        <v>5.0858499999999998</v>
      </c>
      <c r="G5" s="46">
        <v>97.641300000000001</v>
      </c>
      <c r="H5" s="46">
        <v>10.89978</v>
      </c>
      <c r="I5" s="46">
        <v>10.887259999999999</v>
      </c>
    </row>
    <row r="6" spans="1:14" s="16" customFormat="1" x14ac:dyDescent="0.35">
      <c r="A6" s="46">
        <v>3.5660660000000002</v>
      </c>
      <c r="B6" s="46">
        <v>5.0201900000000004</v>
      </c>
      <c r="C6" s="46">
        <v>2.9679000000000002</v>
      </c>
      <c r="D6" s="46">
        <v>2.4927839999999999</v>
      </c>
      <c r="F6" s="46">
        <v>3.3919899999999998</v>
      </c>
      <c r="G6" s="46">
        <v>173.46170000000001</v>
      </c>
      <c r="H6" s="46">
        <v>8.7824500000000008</v>
      </c>
      <c r="I6" s="46">
        <v>20.889099999999999</v>
      </c>
    </row>
    <row r="7" spans="1:14" s="16" customFormat="1" x14ac:dyDescent="0.35">
      <c r="A7" s="46">
        <v>2.475473</v>
      </c>
      <c r="B7" s="46">
        <v>2.7697600000000002</v>
      </c>
      <c r="C7" s="46">
        <v>2.8563149999999999</v>
      </c>
      <c r="D7" s="46">
        <v>3.7391760000000001</v>
      </c>
      <c r="F7" s="46">
        <v>13.3535</v>
      </c>
      <c r="G7" s="46">
        <v>90.785200000000003</v>
      </c>
      <c r="H7" s="46">
        <v>12.109680000000001</v>
      </c>
      <c r="I7" s="46">
        <v>19.074249999999999</v>
      </c>
    </row>
    <row r="8" spans="1:14" s="16" customFormat="1" x14ac:dyDescent="0.35">
      <c r="A8" s="46">
        <v>2.2850519999999999</v>
      </c>
      <c r="B8" s="46">
        <v>3.531444</v>
      </c>
      <c r="C8" s="46">
        <v>1.9869000000000001</v>
      </c>
      <c r="D8" s="46">
        <v>2.9082479999999999</v>
      </c>
      <c r="F8" s="46">
        <v>18.63673</v>
      </c>
      <c r="G8" s="46">
        <v>67.7971</v>
      </c>
      <c r="H8" s="46">
        <v>59.09413</v>
      </c>
      <c r="I8" s="46">
        <v>15.44455</v>
      </c>
    </row>
    <row r="9" spans="1:14" s="16" customFormat="1" x14ac:dyDescent="0.35">
      <c r="A9" s="46">
        <v>1.1252150000000001</v>
      </c>
      <c r="B9" s="46">
        <v>3.7737980000000002</v>
      </c>
      <c r="C9" s="46">
        <v>1.0905929999999999</v>
      </c>
      <c r="D9" s="46">
        <v>2.2331189999999999</v>
      </c>
      <c r="F9" s="46">
        <v>23.032699999999998</v>
      </c>
      <c r="G9" s="46">
        <v>32.306699999999999</v>
      </c>
      <c r="H9" s="46">
        <v>0.81727499999999997</v>
      </c>
      <c r="I9" s="46">
        <v>21.25207</v>
      </c>
    </row>
    <row r="10" spans="1:14" s="16" customFormat="1" x14ac:dyDescent="0.35">
      <c r="A10" s="46">
        <v>2.1369099999999999</v>
      </c>
      <c r="B10" s="46">
        <v>3.531444</v>
      </c>
      <c r="C10" s="46">
        <v>2.5447169999999999</v>
      </c>
      <c r="D10" s="46">
        <v>6.8897779999999997</v>
      </c>
      <c r="F10" s="46">
        <v>6.17476</v>
      </c>
      <c r="G10" s="46">
        <v>56.908000000000001</v>
      </c>
      <c r="H10" s="46">
        <v>15.13443</v>
      </c>
      <c r="I10" s="46">
        <v>16.61412</v>
      </c>
    </row>
    <row r="11" spans="1:14" s="16" customFormat="1" x14ac:dyDescent="0.35">
      <c r="A11" s="46">
        <v>1.3968</v>
      </c>
      <c r="B11" s="46">
        <v>3.5100950000000002</v>
      </c>
      <c r="C11" s="46">
        <v>2.6179990000000002</v>
      </c>
      <c r="D11" s="46">
        <v>2.7697600000000002</v>
      </c>
      <c r="F11" s="46">
        <v>1.8191200000000001</v>
      </c>
      <c r="G11" s="46">
        <v>147.65049999999999</v>
      </c>
      <c r="H11" s="46">
        <v>37.719230000000003</v>
      </c>
      <c r="I11" s="46">
        <v>24.680119999999999</v>
      </c>
    </row>
    <row r="13" spans="1:14" x14ac:dyDescent="0.35">
      <c r="B13" s="7"/>
      <c r="C13" s="7"/>
      <c r="E13" s="7"/>
      <c r="F13" s="7"/>
      <c r="G13" s="7"/>
    </row>
    <row r="14" spans="1:14" x14ac:dyDescent="0.35">
      <c r="A14" s="76" t="s">
        <v>100</v>
      </c>
      <c r="B14" s="76"/>
      <c r="C14" s="76"/>
      <c r="D14" s="76"/>
      <c r="E14" s="7"/>
      <c r="F14" s="76" t="s">
        <v>102</v>
      </c>
      <c r="G14" s="76"/>
      <c r="H14" s="76"/>
      <c r="I14" s="76"/>
    </row>
    <row r="15" spans="1:14" s="12" customFormat="1" x14ac:dyDescent="0.35">
      <c r="A15" s="39" t="s">
        <v>76</v>
      </c>
      <c r="B15" s="39" t="s">
        <v>77</v>
      </c>
      <c r="C15" s="39" t="s">
        <v>78</v>
      </c>
      <c r="D15" s="39" t="s">
        <v>79</v>
      </c>
      <c r="F15" s="39" t="s">
        <v>76</v>
      </c>
      <c r="G15" s="39" t="s">
        <v>77</v>
      </c>
      <c r="H15" s="39" t="s">
        <v>78</v>
      </c>
      <c r="I15" s="39" t="s">
        <v>79</v>
      </c>
    </row>
    <row r="16" spans="1:14" s="12" customFormat="1" x14ac:dyDescent="0.35">
      <c r="A16" s="46">
        <v>43.057699999999997</v>
      </c>
      <c r="B16" s="46">
        <v>33.886960000000002</v>
      </c>
      <c r="C16" s="46">
        <v>39.753749999999997</v>
      </c>
      <c r="D16" s="46">
        <v>33.886960000000002</v>
      </c>
      <c r="F16" s="46">
        <v>2.4185699999999999</v>
      </c>
      <c r="G16" s="46">
        <v>4.3188750000000002</v>
      </c>
      <c r="H16" s="46">
        <v>4.3188750000000002</v>
      </c>
      <c r="I16" s="46">
        <v>5.8736699999999997</v>
      </c>
    </row>
    <row r="17" spans="1:9" s="12" customFormat="1" x14ac:dyDescent="0.35">
      <c r="A17" s="46">
        <v>26.988479999999999</v>
      </c>
      <c r="B17" s="46">
        <v>31.985279999999999</v>
      </c>
      <c r="C17" s="46">
        <v>65.060329999999993</v>
      </c>
      <c r="D17" s="46">
        <v>31.985279999999999</v>
      </c>
      <c r="F17" s="46">
        <v>4.1461199999999998</v>
      </c>
      <c r="G17" s="46">
        <v>14.33867</v>
      </c>
      <c r="H17" s="46">
        <v>7.0829550000000001</v>
      </c>
      <c r="I17" s="46">
        <v>9.5015250000000009</v>
      </c>
    </row>
    <row r="18" spans="1:9" s="14" customFormat="1" x14ac:dyDescent="0.35">
      <c r="A18" s="46">
        <v>38.951619999999998</v>
      </c>
      <c r="B18" s="46">
        <v>37.395580000000002</v>
      </c>
      <c r="C18" s="46">
        <v>47.194090000000003</v>
      </c>
      <c r="D18" s="46">
        <v>37.395580000000002</v>
      </c>
      <c r="F18" s="46">
        <v>1.7275499999999999</v>
      </c>
      <c r="G18" s="46">
        <v>46.816609999999997</v>
      </c>
      <c r="H18" s="46">
        <v>7.6012199999999996</v>
      </c>
      <c r="I18" s="46">
        <v>3.8006099999999998</v>
      </c>
    </row>
    <row r="19" spans="1:9" s="14" customFormat="1" x14ac:dyDescent="0.35">
      <c r="A19" s="46">
        <v>35.962739999999997</v>
      </c>
      <c r="B19" s="46">
        <v>32.92239</v>
      </c>
      <c r="C19" s="46">
        <v>38.951619999999998</v>
      </c>
      <c r="D19" s="46">
        <v>32.92239</v>
      </c>
      <c r="F19" s="46">
        <v>2.7640799999999999</v>
      </c>
      <c r="G19" s="46">
        <v>39.042630000000003</v>
      </c>
      <c r="H19" s="46">
        <v>8.1194849999999992</v>
      </c>
      <c r="I19" s="46">
        <v>16.757239999999999</v>
      </c>
    </row>
    <row r="20" spans="1:9" s="14" customFormat="1" x14ac:dyDescent="0.35">
      <c r="A20" s="46">
        <v>30.864419999999999</v>
      </c>
      <c r="B20" s="46">
        <v>27.03436</v>
      </c>
      <c r="C20" s="46">
        <v>40.434800000000003</v>
      </c>
      <c r="D20" s="46">
        <v>30.24165</v>
      </c>
      <c r="F20" s="46">
        <v>7.2557099999999997</v>
      </c>
      <c r="G20" s="46">
        <v>23.494679999999999</v>
      </c>
      <c r="H20" s="46">
        <v>5.5281599999999997</v>
      </c>
      <c r="I20" s="46">
        <v>5.7009150000000002</v>
      </c>
    </row>
    <row r="21" spans="1:9" s="14" customFormat="1" x14ac:dyDescent="0.35">
      <c r="A21" s="46">
        <v>38.753619999999998</v>
      </c>
      <c r="B21" s="46">
        <v>30.24165</v>
      </c>
      <c r="C21" s="46">
        <v>37.459150000000001</v>
      </c>
      <c r="D21" s="46">
        <v>38.425870000000003</v>
      </c>
      <c r="F21" s="46">
        <v>8.2922399999999996</v>
      </c>
      <c r="G21" s="46">
        <v>48.371400000000001</v>
      </c>
      <c r="H21" s="46">
        <v>4.1461199999999998</v>
      </c>
      <c r="I21" s="46">
        <v>6.0464250000000002</v>
      </c>
    </row>
    <row r="22" spans="1:9" s="14" customFormat="1" x14ac:dyDescent="0.35">
      <c r="A22" s="46">
        <v>31.876799999999999</v>
      </c>
      <c r="B22" s="46">
        <v>38.425870000000003</v>
      </c>
      <c r="C22" s="46">
        <v>35.417119999999997</v>
      </c>
      <c r="D22" s="46">
        <v>44.319209999999998</v>
      </c>
      <c r="F22" s="46">
        <v>1.3820399999999999</v>
      </c>
      <c r="G22" s="46">
        <v>28.504580000000001</v>
      </c>
      <c r="H22" s="46">
        <v>3.2823449999999998</v>
      </c>
      <c r="I22" s="46">
        <v>6.2191799999999997</v>
      </c>
    </row>
    <row r="23" spans="1:9" s="14" customFormat="1" x14ac:dyDescent="0.35">
      <c r="A23" s="46">
        <v>35.207900000000002</v>
      </c>
      <c r="B23" s="46">
        <v>33.12744</v>
      </c>
      <c r="C23" s="46">
        <v>43.467260000000003</v>
      </c>
      <c r="D23" s="46">
        <v>35.596710000000002</v>
      </c>
      <c r="F23" s="46">
        <v>4.4916299999999998</v>
      </c>
      <c r="G23" s="46">
        <v>63.055579999999999</v>
      </c>
      <c r="H23" s="46">
        <v>3.1095899999999999</v>
      </c>
      <c r="I23" s="46">
        <v>13.30214</v>
      </c>
    </row>
    <row r="24" spans="1:9" s="14" customFormat="1" x14ac:dyDescent="0.35"/>
    <row r="25" spans="1:9" s="14" customFormat="1" x14ac:dyDescent="0.35"/>
    <row r="26" spans="1:9" s="14" customFormat="1" x14ac:dyDescent="0.35">
      <c r="A26" s="76" t="s">
        <v>103</v>
      </c>
      <c r="B26" s="76"/>
      <c r="C26" s="76"/>
      <c r="D26" s="76"/>
      <c r="F26" s="76" t="s">
        <v>101</v>
      </c>
      <c r="G26" s="76"/>
      <c r="H26" s="76"/>
      <c r="I26" s="76"/>
    </row>
    <row r="27" spans="1:9" s="14" customFormat="1" x14ac:dyDescent="0.35">
      <c r="A27" s="39" t="s">
        <v>76</v>
      </c>
      <c r="B27" s="39" t="s">
        <v>77</v>
      </c>
      <c r="C27" s="39" t="s">
        <v>78</v>
      </c>
      <c r="D27" s="39" t="s">
        <v>79</v>
      </c>
      <c r="F27" s="39" t="s">
        <v>76</v>
      </c>
      <c r="G27" s="39" t="s">
        <v>77</v>
      </c>
      <c r="H27" s="39" t="s">
        <v>78</v>
      </c>
      <c r="I27" s="39" t="s">
        <v>79</v>
      </c>
    </row>
    <row r="28" spans="1:9" s="14" customFormat="1" x14ac:dyDescent="0.35">
      <c r="A28" s="46">
        <v>55.553849999999997</v>
      </c>
      <c r="B28" s="46">
        <v>84.812830000000005</v>
      </c>
      <c r="C28" s="46">
        <v>105.2372</v>
      </c>
      <c r="D28" s="46">
        <v>94.834350000000001</v>
      </c>
      <c r="F28" s="46">
        <v>2.4254449999999999</v>
      </c>
      <c r="G28" s="46">
        <v>3.7484150000000001</v>
      </c>
      <c r="H28" s="46">
        <v>5.0713850000000003</v>
      </c>
      <c r="I28" s="46">
        <v>7.0558399999999999</v>
      </c>
    </row>
    <row r="29" spans="1:9" s="14" customFormat="1" x14ac:dyDescent="0.35">
      <c r="A29" s="46">
        <v>28.057500000000001</v>
      </c>
      <c r="B29" s="46">
        <v>128.22280000000001</v>
      </c>
      <c r="C29" s="46">
        <v>53.309249999999999</v>
      </c>
      <c r="D29" s="46">
        <v>113.63290000000001</v>
      </c>
      <c r="F29" s="46">
        <v>14.11168</v>
      </c>
      <c r="G29" s="46">
        <v>4.630395</v>
      </c>
      <c r="H29" s="46">
        <v>3.3074249999999998</v>
      </c>
      <c r="I29" s="46">
        <v>5.0713850000000003</v>
      </c>
    </row>
    <row r="30" spans="1:9" s="14" customFormat="1" x14ac:dyDescent="0.35">
      <c r="A30" s="46">
        <v>76.035830000000004</v>
      </c>
      <c r="B30" s="46">
        <v>99.884699999999995</v>
      </c>
      <c r="C30" s="46">
        <v>41.805680000000002</v>
      </c>
      <c r="D30" s="46">
        <v>93.431479999999993</v>
      </c>
      <c r="F30" s="46">
        <v>12.56822</v>
      </c>
      <c r="G30" s="46">
        <v>59.754150000000003</v>
      </c>
      <c r="H30" s="46">
        <v>4.4099000000000004</v>
      </c>
      <c r="I30" s="46">
        <v>13.229699999999999</v>
      </c>
    </row>
    <row r="31" spans="1:9" s="14" customFormat="1" x14ac:dyDescent="0.35">
      <c r="A31" s="46">
        <v>63.409950000000002</v>
      </c>
      <c r="B31" s="46">
        <v>112.23</v>
      </c>
      <c r="C31" s="46">
        <v>86.136529999999993</v>
      </c>
      <c r="D31" s="46">
        <v>67.618579999999994</v>
      </c>
      <c r="F31" s="46">
        <v>4.630395</v>
      </c>
      <c r="G31" s="46">
        <v>49.831870000000002</v>
      </c>
      <c r="H31" s="46">
        <v>4.4099000000000004</v>
      </c>
      <c r="I31" s="46">
        <v>14.11168</v>
      </c>
    </row>
    <row r="32" spans="1:9" s="14" customFormat="1" x14ac:dyDescent="0.35">
      <c r="A32" s="46">
        <v>38.158200000000001</v>
      </c>
      <c r="B32" s="46">
        <v>120.9278</v>
      </c>
      <c r="C32" s="46">
        <v>23.848880000000001</v>
      </c>
      <c r="D32" s="46">
        <v>65.373980000000003</v>
      </c>
      <c r="F32" s="46">
        <v>3.5279199999999999</v>
      </c>
      <c r="G32" s="46">
        <v>29.98732</v>
      </c>
      <c r="H32" s="46">
        <v>3.5279199999999999</v>
      </c>
      <c r="I32" s="46">
        <v>15.21416</v>
      </c>
    </row>
    <row r="33" spans="1:9" s="14" customFormat="1" x14ac:dyDescent="0.35">
      <c r="A33" s="46">
        <v>46.294879999999999</v>
      </c>
      <c r="B33" s="46">
        <v>109.1437</v>
      </c>
      <c r="C33" s="46">
        <v>98.201250000000002</v>
      </c>
      <c r="D33" s="46">
        <v>130.58959999999999</v>
      </c>
      <c r="F33" s="46">
        <v>6.1738600000000003</v>
      </c>
      <c r="G33" s="46">
        <v>61.738599999999998</v>
      </c>
      <c r="H33" s="46">
        <v>23.592970000000001</v>
      </c>
      <c r="I33" s="46">
        <v>6.394355</v>
      </c>
    </row>
    <row r="34" spans="1:9" s="14" customFormat="1" x14ac:dyDescent="0.35">
      <c r="A34" s="46">
        <v>70.704899999999995</v>
      </c>
      <c r="B34" s="46">
        <v>110.26600000000001</v>
      </c>
      <c r="C34" s="46">
        <v>103.2516</v>
      </c>
      <c r="D34" s="46">
        <v>81.647329999999997</v>
      </c>
      <c r="F34" s="46">
        <v>2.64594</v>
      </c>
      <c r="G34" s="46">
        <v>36.381680000000003</v>
      </c>
      <c r="H34" s="46">
        <v>6.1738600000000003</v>
      </c>
      <c r="I34" s="46">
        <v>6.394355</v>
      </c>
    </row>
    <row r="35" spans="1:9" s="14" customFormat="1" x14ac:dyDescent="0.35">
      <c r="A35" s="46">
        <v>54.030700000000003</v>
      </c>
      <c r="B35" s="46">
        <v>109.35540428571429</v>
      </c>
      <c r="C35" s="46">
        <v>73.112899999999996</v>
      </c>
      <c r="D35" s="46">
        <v>92.446830000000006</v>
      </c>
      <c r="F35" s="46">
        <v>2.2049500000000002</v>
      </c>
      <c r="G35" s="46">
        <v>80.480680000000007</v>
      </c>
      <c r="H35" s="46">
        <v>4.1894049999999998</v>
      </c>
      <c r="I35" s="46">
        <v>6.8353450000000002</v>
      </c>
    </row>
    <row r="36" spans="1:9" s="14" customFormat="1" x14ac:dyDescent="0.35"/>
    <row r="37" spans="1:9" s="14" customFormat="1" x14ac:dyDescent="0.35"/>
    <row r="38" spans="1:9" s="14" customFormat="1" x14ac:dyDescent="0.35"/>
    <row r="39" spans="1:9" s="14" customFormat="1" x14ac:dyDescent="0.35"/>
    <row r="40" spans="1:9" s="14" customFormat="1" x14ac:dyDescent="0.35"/>
    <row r="41" spans="1:9" s="14" customFormat="1" x14ac:dyDescent="0.35"/>
    <row r="42" spans="1:9" s="14" customFormat="1" x14ac:dyDescent="0.35"/>
    <row r="45" spans="1:9" s="12" customFormat="1" x14ac:dyDescent="0.35"/>
  </sheetData>
  <mergeCells count="7">
    <mergeCell ref="A1:I1"/>
    <mergeCell ref="F2:I2"/>
    <mergeCell ref="F14:I14"/>
    <mergeCell ref="F26:I26"/>
    <mergeCell ref="A2:D2"/>
    <mergeCell ref="A14:D14"/>
    <mergeCell ref="A26:D2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A0BD-2F1D-4C29-90CF-3282AEB366B3}">
  <dimension ref="A1:P30"/>
  <sheetViews>
    <sheetView workbookViewId="0">
      <selection activeCell="A2" sqref="A2:P28"/>
    </sheetView>
  </sheetViews>
  <sheetFormatPr defaultRowHeight="14.15" x14ac:dyDescent="0.35"/>
  <cols>
    <col min="1" max="1" width="6.2109375" bestFit="1" customWidth="1"/>
    <col min="2" max="3" width="6.7109375" bestFit="1" customWidth="1"/>
    <col min="4" max="4" width="6.42578125" customWidth="1"/>
    <col min="5" max="10" width="6.28515625" bestFit="1" customWidth="1"/>
    <col min="11" max="11" width="10.35546875" customWidth="1"/>
    <col min="12" max="12" width="6.28515625" bestFit="1" customWidth="1"/>
    <col min="13" max="13" width="6.92578125" bestFit="1" customWidth="1"/>
    <col min="14" max="14" width="10.7109375" customWidth="1"/>
    <col min="15" max="15" width="7.2109375" bestFit="1" customWidth="1"/>
    <col min="16" max="16" width="11.0703125" bestFit="1" customWidth="1"/>
  </cols>
  <sheetData>
    <row r="1" spans="1:16" x14ac:dyDescent="0.35">
      <c r="A1" s="76" t="s">
        <v>6058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35">
      <c r="A2" s="32"/>
      <c r="B2" s="75" t="s">
        <v>105</v>
      </c>
      <c r="C2" s="75"/>
      <c r="D2" s="75"/>
      <c r="E2" s="78" t="s">
        <v>111</v>
      </c>
      <c r="F2" s="78"/>
      <c r="G2" s="78"/>
      <c r="H2" s="79" t="s">
        <v>112</v>
      </c>
      <c r="I2" s="79"/>
      <c r="J2" s="79"/>
      <c r="K2" s="32"/>
      <c r="L2" s="32"/>
      <c r="M2" s="32"/>
      <c r="N2" s="32"/>
      <c r="O2" s="32"/>
      <c r="P2" s="32"/>
    </row>
    <row r="3" spans="1:16" x14ac:dyDescent="0.35">
      <c r="A3" s="42" t="s">
        <v>97</v>
      </c>
      <c r="B3" s="43" t="s">
        <v>108</v>
      </c>
      <c r="C3" s="43" t="s">
        <v>109</v>
      </c>
      <c r="D3" s="32" t="s">
        <v>110</v>
      </c>
      <c r="E3" s="42" t="s">
        <v>108</v>
      </c>
      <c r="F3" s="42" t="s">
        <v>109</v>
      </c>
      <c r="G3" s="42" t="s">
        <v>110</v>
      </c>
      <c r="H3" s="42" t="s">
        <v>108</v>
      </c>
      <c r="I3" s="42" t="s">
        <v>109</v>
      </c>
      <c r="J3" s="42" t="s">
        <v>110</v>
      </c>
      <c r="K3" s="32" t="s">
        <v>113</v>
      </c>
      <c r="L3" s="32"/>
      <c r="M3" s="42" t="s">
        <v>114</v>
      </c>
      <c r="N3" s="32" t="s">
        <v>115</v>
      </c>
      <c r="O3" s="32"/>
      <c r="P3" s="32" t="s">
        <v>98</v>
      </c>
    </row>
    <row r="4" spans="1:16" x14ac:dyDescent="0.35">
      <c r="A4" s="44" t="s">
        <v>80</v>
      </c>
      <c r="B4" s="45">
        <v>12.314176196513898</v>
      </c>
      <c r="C4" s="45">
        <v>11.530552279377766</v>
      </c>
      <c r="D4" s="46">
        <v>11.382952106141154</v>
      </c>
      <c r="E4" s="47">
        <v>32.344176196513892</v>
      </c>
      <c r="F4" s="47">
        <v>32.560552279377767</v>
      </c>
      <c r="G4" s="47">
        <v>32.836812220916791</v>
      </c>
      <c r="H4" s="46">
        <f t="shared" ref="H4:H28" si="0">E4-B4</f>
        <v>20.029999999999994</v>
      </c>
      <c r="I4" s="46">
        <f t="shared" ref="I4:I28" si="1">F4-C4</f>
        <v>21.03</v>
      </c>
      <c r="J4" s="46">
        <f t="shared" ref="J4:J28" si="2">G4-D4</f>
        <v>21.453860114775637</v>
      </c>
      <c r="K4" s="46">
        <f t="shared" ref="K4:K28" si="3">AVERAGE(H4:J4)</f>
        <v>20.837953371591876</v>
      </c>
      <c r="L4" s="46">
        <f>AVERAGE(K4:K28)</f>
        <v>20.714420038617895</v>
      </c>
      <c r="M4" s="46">
        <f t="shared" ref="M4:M28" si="4">K4-$L$4</f>
        <v>0.12353333297398095</v>
      </c>
      <c r="N4" s="46">
        <f t="shared" ref="N4:N28" si="5">2^(-M4)</f>
        <v>0.91793675831778565</v>
      </c>
      <c r="O4" s="46">
        <f>AVERAGE(N4:N10)</f>
        <v>1.0242468935725439</v>
      </c>
      <c r="P4" s="46">
        <f t="shared" ref="P4:P28" si="6">N4/$O$4</f>
        <v>0.89620653387197335</v>
      </c>
    </row>
    <row r="5" spans="1:16" x14ac:dyDescent="0.35">
      <c r="A5" s="44" t="s">
        <v>81</v>
      </c>
      <c r="B5" s="45">
        <v>12.416026536487724</v>
      </c>
      <c r="C5" s="45">
        <v>11.786566328622687</v>
      </c>
      <c r="D5" s="46">
        <v>12.202483429504223</v>
      </c>
      <c r="E5" s="47">
        <v>31.730026536487724</v>
      </c>
      <c r="F5" s="47">
        <v>33.132566328622687</v>
      </c>
      <c r="G5" s="47">
        <v>33.831343544663746</v>
      </c>
      <c r="H5" s="46">
        <f t="shared" si="0"/>
        <v>19.314</v>
      </c>
      <c r="I5" s="46">
        <f t="shared" si="1"/>
        <v>21.346</v>
      </c>
      <c r="J5" s="46">
        <f t="shared" si="2"/>
        <v>21.628860115159522</v>
      </c>
      <c r="K5" s="46">
        <f t="shared" si="3"/>
        <v>20.762953371719842</v>
      </c>
      <c r="L5" s="46"/>
      <c r="M5" s="46">
        <f t="shared" si="4"/>
        <v>4.8533333101946852E-2</v>
      </c>
      <c r="N5" s="46">
        <f t="shared" si="5"/>
        <v>0.96691881459688156</v>
      </c>
      <c r="O5" s="46"/>
      <c r="P5" s="46">
        <f t="shared" si="6"/>
        <v>0.94402904286514</v>
      </c>
    </row>
    <row r="6" spans="1:16" x14ac:dyDescent="0.35">
      <c r="A6" s="44" t="s">
        <v>107</v>
      </c>
      <c r="B6" s="45">
        <v>12.951672239770076</v>
      </c>
      <c r="C6" s="45">
        <v>16.468708344094122</v>
      </c>
      <c r="D6" s="46">
        <v>10.918758002801926</v>
      </c>
      <c r="E6" s="47">
        <v>34.128672239770076</v>
      </c>
      <c r="F6" s="47">
        <v>35.83970834409412</v>
      </c>
      <c r="G6" s="47">
        <v>33.599618118018697</v>
      </c>
      <c r="H6" s="46">
        <f t="shared" si="0"/>
        <v>21.177</v>
      </c>
      <c r="I6" s="46">
        <f t="shared" si="1"/>
        <v>19.370999999999999</v>
      </c>
      <c r="J6" s="46">
        <f t="shared" si="2"/>
        <v>22.68086011521677</v>
      </c>
      <c r="K6" s="46">
        <f t="shared" si="3"/>
        <v>21.07628670507226</v>
      </c>
      <c r="L6" s="46"/>
      <c r="M6" s="46">
        <f t="shared" si="4"/>
        <v>0.3618666664543646</v>
      </c>
      <c r="N6" s="46">
        <f t="shared" si="5"/>
        <v>0.77815709033251057</v>
      </c>
      <c r="O6" s="46"/>
      <c r="P6" s="46">
        <f t="shared" si="6"/>
        <v>0.75973585589146464</v>
      </c>
    </row>
    <row r="7" spans="1:16" x14ac:dyDescent="0.35">
      <c r="A7" s="44" t="s">
        <v>41</v>
      </c>
      <c r="B7" s="45">
        <v>13.147801119633439</v>
      </c>
      <c r="C7" s="45">
        <v>9.9743777458101199</v>
      </c>
      <c r="D7" s="46">
        <v>11.636213673451316</v>
      </c>
      <c r="E7" s="47">
        <v>33.127801119633439</v>
      </c>
      <c r="F7" s="47">
        <v>32.606377745810121</v>
      </c>
      <c r="G7" s="47">
        <v>31.373073789532068</v>
      </c>
      <c r="H7" s="46">
        <f t="shared" si="0"/>
        <v>19.98</v>
      </c>
      <c r="I7" s="46">
        <f t="shared" si="1"/>
        <v>22.632000000000001</v>
      </c>
      <c r="J7" s="46">
        <f t="shared" si="2"/>
        <v>19.736860116080752</v>
      </c>
      <c r="K7" s="46">
        <f t="shared" si="3"/>
        <v>20.78295337202692</v>
      </c>
      <c r="L7" s="46"/>
      <c r="M7" s="46">
        <f t="shared" si="4"/>
        <v>6.8533333409025232E-2</v>
      </c>
      <c r="N7" s="46">
        <f t="shared" si="5"/>
        <v>0.95360695734241963</v>
      </c>
      <c r="O7" s="46"/>
      <c r="P7" s="46">
        <f t="shared" si="6"/>
        <v>0.93103231586699353</v>
      </c>
    </row>
    <row r="8" spans="1:16" x14ac:dyDescent="0.35">
      <c r="A8" s="44" t="s">
        <v>42</v>
      </c>
      <c r="B8" s="45">
        <v>12.608633059260615</v>
      </c>
      <c r="C8" s="45">
        <v>14.399715462608246</v>
      </c>
      <c r="D8" s="46">
        <v>11.082241309509865</v>
      </c>
      <c r="E8" s="47">
        <v>33.555633059260614</v>
      </c>
      <c r="F8" s="47">
        <v>33.309715462608246</v>
      </c>
      <c r="G8" s="47">
        <v>32.659101425416956</v>
      </c>
      <c r="H8" s="46">
        <f t="shared" si="0"/>
        <v>20.946999999999999</v>
      </c>
      <c r="I8" s="46">
        <f t="shared" si="1"/>
        <v>18.91</v>
      </c>
      <c r="J8" s="46">
        <f t="shared" si="2"/>
        <v>21.576860115907092</v>
      </c>
      <c r="K8" s="46">
        <f t="shared" si="3"/>
        <v>20.477953371969033</v>
      </c>
      <c r="L8" s="46"/>
      <c r="M8" s="46">
        <f t="shared" si="4"/>
        <v>-0.2364666666488624</v>
      </c>
      <c r="N8" s="46">
        <f t="shared" si="5"/>
        <v>1.1781038076420007</v>
      </c>
      <c r="O8" s="46"/>
      <c r="P8" s="46">
        <f t="shared" si="6"/>
        <v>1.1502146748356816</v>
      </c>
    </row>
    <row r="9" spans="1:16" x14ac:dyDescent="0.35">
      <c r="A9" s="44" t="s">
        <v>43</v>
      </c>
      <c r="B9" s="45">
        <v>12.166275926809099</v>
      </c>
      <c r="C9" s="45">
        <v>14.528211104973494</v>
      </c>
      <c r="D9" s="46">
        <v>14.82008046119897</v>
      </c>
      <c r="E9" s="47">
        <v>34.657275926809099</v>
      </c>
      <c r="F9" s="47">
        <v>34.620211104973492</v>
      </c>
      <c r="G9" s="47">
        <v>33.835940575265226</v>
      </c>
      <c r="H9" s="46">
        <f t="shared" si="0"/>
        <v>22.491</v>
      </c>
      <c r="I9" s="46">
        <f t="shared" si="1"/>
        <v>20.091999999999999</v>
      </c>
      <c r="J9" s="46">
        <f t="shared" si="2"/>
        <v>19.015860114066257</v>
      </c>
      <c r="K9" s="46">
        <f t="shared" si="3"/>
        <v>20.532953371355418</v>
      </c>
      <c r="L9" s="46"/>
      <c r="M9" s="46">
        <f t="shared" si="4"/>
        <v>-0.18146666726247673</v>
      </c>
      <c r="N9" s="46">
        <f t="shared" si="5"/>
        <v>1.1340361791155384</v>
      </c>
      <c r="O9" s="46"/>
      <c r="P9" s="46">
        <f t="shared" si="6"/>
        <v>1.1071902548418309</v>
      </c>
    </row>
    <row r="10" spans="1:16" x14ac:dyDescent="0.35">
      <c r="A10" s="44" t="s">
        <v>82</v>
      </c>
      <c r="B10" s="45">
        <v>14.992915151518368</v>
      </c>
      <c r="C10" s="45">
        <v>13.490652669362959</v>
      </c>
      <c r="D10" s="46">
        <v>10.199961363841034</v>
      </c>
      <c r="E10" s="47">
        <v>33.782915151518367</v>
      </c>
      <c r="F10" s="47">
        <v>33.987652669362959</v>
      </c>
      <c r="G10" s="47">
        <v>32.121821478420877</v>
      </c>
      <c r="H10" s="46">
        <f t="shared" si="0"/>
        <v>18.79</v>
      </c>
      <c r="I10" s="46">
        <f t="shared" si="1"/>
        <v>20.497</v>
      </c>
      <c r="J10" s="46">
        <f t="shared" si="2"/>
        <v>21.921860114579843</v>
      </c>
      <c r="K10" s="46">
        <f t="shared" si="3"/>
        <v>20.402953371526614</v>
      </c>
      <c r="L10" s="46"/>
      <c r="M10" s="46">
        <f t="shared" si="4"/>
        <v>-0.31146666709128112</v>
      </c>
      <c r="N10" s="46">
        <f t="shared" si="5"/>
        <v>1.2409686476606716</v>
      </c>
      <c r="O10" s="46"/>
      <c r="P10" s="46">
        <f t="shared" si="6"/>
        <v>1.2115913218269165</v>
      </c>
    </row>
    <row r="11" spans="1:16" x14ac:dyDescent="0.35">
      <c r="A11" s="44" t="s">
        <v>84</v>
      </c>
      <c r="B11" s="45">
        <v>13.889402556909229</v>
      </c>
      <c r="C11" s="45">
        <v>16.297158803358268</v>
      </c>
      <c r="D11" s="46">
        <v>12.270521953853144</v>
      </c>
      <c r="E11" s="47">
        <v>33.89640255690923</v>
      </c>
      <c r="F11" s="47">
        <v>34.381158803358268</v>
      </c>
      <c r="G11" s="47">
        <v>32.958382069500885</v>
      </c>
      <c r="H11" s="46">
        <f t="shared" si="0"/>
        <v>20.007000000000001</v>
      </c>
      <c r="I11" s="46">
        <f t="shared" si="1"/>
        <v>18.084</v>
      </c>
      <c r="J11" s="46">
        <f t="shared" si="2"/>
        <v>20.687860115647741</v>
      </c>
      <c r="K11" s="46">
        <f t="shared" si="3"/>
        <v>19.592953371882583</v>
      </c>
      <c r="L11" s="46"/>
      <c r="M11" s="46">
        <f t="shared" si="4"/>
        <v>-1.1214666667353121</v>
      </c>
      <c r="N11" s="46">
        <f t="shared" si="5"/>
        <v>2.1756804324895103</v>
      </c>
      <c r="O11" s="46"/>
      <c r="P11" s="46">
        <f t="shared" si="6"/>
        <v>2.1241757686965483</v>
      </c>
    </row>
    <row r="12" spans="1:16" x14ac:dyDescent="0.35">
      <c r="A12" s="44" t="s">
        <v>85</v>
      </c>
      <c r="B12" s="45">
        <v>17.493319562295845</v>
      </c>
      <c r="C12" s="45">
        <v>15.110336760094683</v>
      </c>
      <c r="D12" s="46">
        <v>15.688052349665732</v>
      </c>
      <c r="E12" s="47">
        <v>36.829319562295844</v>
      </c>
      <c r="F12" s="47">
        <v>36.524336760094684</v>
      </c>
      <c r="G12" s="47">
        <v>37.106912464259793</v>
      </c>
      <c r="H12" s="46">
        <f t="shared" si="0"/>
        <v>19.335999999999999</v>
      </c>
      <c r="I12" s="46">
        <f t="shared" si="1"/>
        <v>21.414000000000001</v>
      </c>
      <c r="J12" s="46">
        <f t="shared" si="2"/>
        <v>21.418860114594061</v>
      </c>
      <c r="K12" s="46">
        <f t="shared" si="3"/>
        <v>20.722953371531354</v>
      </c>
      <c r="L12" s="46"/>
      <c r="M12" s="46">
        <f t="shared" si="4"/>
        <v>8.5333329134584801E-3</v>
      </c>
      <c r="N12" s="46">
        <f t="shared" si="5"/>
        <v>0.99410260267082717</v>
      </c>
      <c r="O12" s="46"/>
      <c r="P12" s="46">
        <f t="shared" si="6"/>
        <v>0.97056931186134787</v>
      </c>
    </row>
    <row r="13" spans="1:16" x14ac:dyDescent="0.35">
      <c r="A13" s="44" t="s">
        <v>46</v>
      </c>
      <c r="B13" s="45">
        <v>12.845198402186163</v>
      </c>
      <c r="C13" s="45">
        <v>11.510182600635872</v>
      </c>
      <c r="D13" s="46">
        <v>13.626033121996777</v>
      </c>
      <c r="E13" s="47">
        <v>33.220198402186163</v>
      </c>
      <c r="F13" s="47">
        <v>33.157182600635871</v>
      </c>
      <c r="G13" s="47">
        <v>32.962893239275871</v>
      </c>
      <c r="H13" s="46">
        <f t="shared" si="0"/>
        <v>20.375</v>
      </c>
      <c r="I13" s="46">
        <f t="shared" si="1"/>
        <v>21.646999999999998</v>
      </c>
      <c r="J13" s="46">
        <f t="shared" si="2"/>
        <v>19.336860117279095</v>
      </c>
      <c r="K13" s="46">
        <f t="shared" si="3"/>
        <v>20.452953372426364</v>
      </c>
      <c r="L13" s="46"/>
      <c r="M13" s="46">
        <f t="shared" si="4"/>
        <v>-0.26146666619153081</v>
      </c>
      <c r="N13" s="46">
        <f t="shared" si="5"/>
        <v>1.1986966990846009</v>
      </c>
      <c r="O13" s="46"/>
      <c r="P13" s="46">
        <f t="shared" si="6"/>
        <v>1.1703200728328118</v>
      </c>
    </row>
    <row r="14" spans="1:16" x14ac:dyDescent="0.35">
      <c r="A14" s="44" t="s">
        <v>47</v>
      </c>
      <c r="B14" s="45">
        <v>13.541897474202475</v>
      </c>
      <c r="C14" s="45">
        <v>12.403976901062009</v>
      </c>
      <c r="D14" s="46">
        <v>15.529465561985937</v>
      </c>
      <c r="E14" s="47">
        <v>33.244897474202475</v>
      </c>
      <c r="F14" s="47">
        <v>34.05597690106201</v>
      </c>
      <c r="G14" s="47">
        <v>34.303325676335525</v>
      </c>
      <c r="H14" s="46">
        <f t="shared" si="0"/>
        <v>19.702999999999999</v>
      </c>
      <c r="I14" s="46">
        <f t="shared" si="1"/>
        <v>21.652000000000001</v>
      </c>
      <c r="J14" s="46">
        <f t="shared" si="2"/>
        <v>18.773860114349588</v>
      </c>
      <c r="K14" s="46">
        <f t="shared" si="3"/>
        <v>20.042953371449865</v>
      </c>
      <c r="L14" s="46"/>
      <c r="M14" s="46">
        <f t="shared" si="4"/>
        <v>-0.67146666716802983</v>
      </c>
      <c r="N14" s="46">
        <f t="shared" si="5"/>
        <v>1.592691300556049</v>
      </c>
      <c r="O14" s="46"/>
      <c r="P14" s="46">
        <f t="shared" si="6"/>
        <v>1.5549876797778583</v>
      </c>
    </row>
    <row r="15" spans="1:16" x14ac:dyDescent="0.35">
      <c r="A15" s="44" t="s">
        <v>48</v>
      </c>
      <c r="B15" s="45">
        <v>14.129450829738222</v>
      </c>
      <c r="C15" s="45">
        <v>12.805721232205855</v>
      </c>
      <c r="D15" s="46">
        <v>13.537636839095043</v>
      </c>
      <c r="E15" s="47">
        <v>33.880450829738223</v>
      </c>
      <c r="F15" s="47">
        <v>33.588721232205856</v>
      </c>
      <c r="G15" s="47">
        <v>34.512496956300154</v>
      </c>
      <c r="H15" s="46">
        <f t="shared" si="0"/>
        <v>19.751000000000001</v>
      </c>
      <c r="I15" s="46">
        <f t="shared" si="1"/>
        <v>20.783000000000001</v>
      </c>
      <c r="J15" s="46">
        <f t="shared" si="2"/>
        <v>20.974860117205111</v>
      </c>
      <c r="K15" s="46">
        <f t="shared" si="3"/>
        <v>20.502953372401706</v>
      </c>
      <c r="L15" s="46"/>
      <c r="M15" s="46">
        <f t="shared" si="4"/>
        <v>-0.21146666621618948</v>
      </c>
      <c r="N15" s="46">
        <f t="shared" si="5"/>
        <v>1.1578646890278999</v>
      </c>
      <c r="O15" s="46"/>
      <c r="P15" s="46">
        <f t="shared" si="6"/>
        <v>1.1304546748385058</v>
      </c>
    </row>
    <row r="16" spans="1:16" x14ac:dyDescent="0.35">
      <c r="A16" s="44" t="s">
        <v>49</v>
      </c>
      <c r="B16" s="45">
        <v>10.981738730265786</v>
      </c>
      <c r="C16" s="45">
        <v>10.501732100243867</v>
      </c>
      <c r="D16" s="46">
        <v>13.50988407807424</v>
      </c>
      <c r="E16" s="47">
        <v>31.110738730265787</v>
      </c>
      <c r="F16" s="47">
        <v>32.049732100243865</v>
      </c>
      <c r="G16" s="47">
        <v>34.121744193233759</v>
      </c>
      <c r="H16" s="46">
        <f t="shared" si="0"/>
        <v>20.129000000000001</v>
      </c>
      <c r="I16" s="46">
        <f t="shared" si="1"/>
        <v>21.547999999999998</v>
      </c>
      <c r="J16" s="46">
        <f t="shared" si="2"/>
        <v>20.611860115159519</v>
      </c>
      <c r="K16" s="46">
        <f t="shared" si="3"/>
        <v>20.762953371719842</v>
      </c>
      <c r="L16" s="46"/>
      <c r="M16" s="46">
        <f t="shared" si="4"/>
        <v>4.8533333101946852E-2</v>
      </c>
      <c r="N16" s="46">
        <f t="shared" si="5"/>
        <v>0.96691881459688156</v>
      </c>
      <c r="O16" s="46"/>
      <c r="P16" s="46">
        <f t="shared" si="6"/>
        <v>0.94402904286514</v>
      </c>
    </row>
    <row r="17" spans="1:16" x14ac:dyDescent="0.35">
      <c r="A17" s="44" t="s">
        <v>88</v>
      </c>
      <c r="B17" s="45">
        <v>11.174903002667744</v>
      </c>
      <c r="C17" s="45">
        <v>12.774673105008464</v>
      </c>
      <c r="D17" s="46">
        <v>9.069920752650205</v>
      </c>
      <c r="E17" s="47">
        <v>32.739903002667745</v>
      </c>
      <c r="F17" s="47">
        <v>32.590673105008463</v>
      </c>
      <c r="G17" s="47">
        <v>30.757780869999312</v>
      </c>
      <c r="H17" s="46">
        <f t="shared" si="0"/>
        <v>21.565000000000001</v>
      </c>
      <c r="I17" s="46">
        <f t="shared" si="1"/>
        <v>19.815999999999999</v>
      </c>
      <c r="J17" s="46">
        <f t="shared" si="2"/>
        <v>21.687860117349107</v>
      </c>
      <c r="K17" s="46">
        <f t="shared" si="3"/>
        <v>21.022953372449702</v>
      </c>
      <c r="L17" s="46"/>
      <c r="M17" s="46">
        <f t="shared" si="4"/>
        <v>0.30853333383180725</v>
      </c>
      <c r="N17" s="46">
        <f t="shared" si="5"/>
        <v>0.80746222072935925</v>
      </c>
      <c r="O17" s="46"/>
      <c r="P17" s="46">
        <f t="shared" si="6"/>
        <v>0.78834724888737917</v>
      </c>
    </row>
    <row r="18" spans="1:16" x14ac:dyDescent="0.35">
      <c r="A18" s="44" t="s">
        <v>89</v>
      </c>
      <c r="B18" s="45">
        <v>9.2205312577472789</v>
      </c>
      <c r="C18" s="45">
        <v>12.56284851864481</v>
      </c>
      <c r="D18" s="46">
        <v>11.100667035664959</v>
      </c>
      <c r="E18" s="47">
        <v>32.018531257747277</v>
      </c>
      <c r="F18" s="47">
        <v>34.011848518644811</v>
      </c>
      <c r="G18" s="47">
        <v>30.852527151729646</v>
      </c>
      <c r="H18" s="46">
        <f t="shared" si="0"/>
        <v>22.797999999999998</v>
      </c>
      <c r="I18" s="46">
        <f t="shared" si="1"/>
        <v>21.449000000000002</v>
      </c>
      <c r="J18" s="46">
        <f t="shared" si="2"/>
        <v>19.751860116064687</v>
      </c>
      <c r="K18" s="46">
        <f t="shared" si="3"/>
        <v>21.332953372021564</v>
      </c>
      <c r="L18" s="46"/>
      <c r="M18" s="46">
        <f t="shared" si="4"/>
        <v>0.61853333340366845</v>
      </c>
      <c r="N18" s="46">
        <f t="shared" si="5"/>
        <v>0.65133274642782679</v>
      </c>
      <c r="O18" s="46"/>
      <c r="P18" s="46">
        <f t="shared" si="6"/>
        <v>0.63591381190915475</v>
      </c>
    </row>
    <row r="19" spans="1:16" x14ac:dyDescent="0.35">
      <c r="A19" s="44" t="s">
        <v>52</v>
      </c>
      <c r="B19" s="45">
        <v>10.384000820279013</v>
      </c>
      <c r="C19" s="45">
        <v>13.847880497179748</v>
      </c>
      <c r="D19" s="46">
        <v>7.8766920194427108</v>
      </c>
      <c r="E19" s="47">
        <v>32.006000820279013</v>
      </c>
      <c r="F19" s="47">
        <v>33.382880497179748</v>
      </c>
      <c r="G19" s="47">
        <v>30.718552135507402</v>
      </c>
      <c r="H19" s="46">
        <f t="shared" si="0"/>
        <v>21.622</v>
      </c>
      <c r="I19" s="46">
        <f t="shared" si="1"/>
        <v>19.535</v>
      </c>
      <c r="J19" s="46">
        <f t="shared" si="2"/>
        <v>22.841860116064691</v>
      </c>
      <c r="K19" s="46">
        <f t="shared" si="3"/>
        <v>21.332953372021564</v>
      </c>
      <c r="L19" s="46"/>
      <c r="M19" s="46">
        <f t="shared" si="4"/>
        <v>0.61853333340366845</v>
      </c>
      <c r="N19" s="46">
        <f t="shared" si="5"/>
        <v>0.65133274642782679</v>
      </c>
      <c r="O19" s="46"/>
      <c r="P19" s="46">
        <f t="shared" si="6"/>
        <v>0.63591381190915475</v>
      </c>
    </row>
    <row r="20" spans="1:16" x14ac:dyDescent="0.35">
      <c r="A20" s="44" t="s">
        <v>53</v>
      </c>
      <c r="B20" s="45">
        <v>9.5727415855614346</v>
      </c>
      <c r="C20" s="45">
        <v>13.596794380266179</v>
      </c>
      <c r="D20" s="46">
        <v>11.514330156632173</v>
      </c>
      <c r="E20" s="47">
        <v>31.791741585561436</v>
      </c>
      <c r="F20" s="47">
        <v>32.951794380266179</v>
      </c>
      <c r="G20" s="47">
        <v>33.009190273981275</v>
      </c>
      <c r="H20" s="46">
        <f t="shared" si="0"/>
        <v>22.219000000000001</v>
      </c>
      <c r="I20" s="46">
        <f t="shared" si="1"/>
        <v>19.355</v>
      </c>
      <c r="J20" s="46">
        <f t="shared" si="2"/>
        <v>21.494860117349102</v>
      </c>
      <c r="K20" s="46">
        <f t="shared" si="3"/>
        <v>21.022953372449702</v>
      </c>
      <c r="L20" s="46"/>
      <c r="M20" s="46">
        <f t="shared" si="4"/>
        <v>0.30853333383180725</v>
      </c>
      <c r="N20" s="46">
        <f t="shared" si="5"/>
        <v>0.80746222072935925</v>
      </c>
      <c r="O20" s="46"/>
      <c r="P20" s="46">
        <f t="shared" si="6"/>
        <v>0.78834724888737917</v>
      </c>
    </row>
    <row r="21" spans="1:16" x14ac:dyDescent="0.35">
      <c r="A21" s="44" t="s">
        <v>54</v>
      </c>
      <c r="B21" s="45">
        <v>11.859489057469823</v>
      </c>
      <c r="C21" s="45">
        <v>10.031064791902224</v>
      </c>
      <c r="D21" s="46">
        <v>9.261283176171311</v>
      </c>
      <c r="E21" s="47">
        <v>31.986489057469822</v>
      </c>
      <c r="F21" s="47">
        <v>31.807064791902224</v>
      </c>
      <c r="G21" s="47">
        <v>30.42714329352042</v>
      </c>
      <c r="H21" s="46">
        <f t="shared" si="0"/>
        <v>20.126999999999999</v>
      </c>
      <c r="I21" s="46">
        <f t="shared" si="1"/>
        <v>21.776</v>
      </c>
      <c r="J21" s="46">
        <f t="shared" si="2"/>
        <v>21.165860117349109</v>
      </c>
      <c r="K21" s="46">
        <f t="shared" si="3"/>
        <v>21.022953372449702</v>
      </c>
      <c r="L21" s="46"/>
      <c r="M21" s="46">
        <f t="shared" si="4"/>
        <v>0.30853333383180725</v>
      </c>
      <c r="N21" s="46">
        <f t="shared" si="5"/>
        <v>0.80746222072935925</v>
      </c>
      <c r="O21" s="46"/>
      <c r="P21" s="46">
        <f t="shared" si="6"/>
        <v>0.78834724888737917</v>
      </c>
    </row>
    <row r="22" spans="1:16" x14ac:dyDescent="0.35">
      <c r="A22" s="44" t="s">
        <v>55</v>
      </c>
      <c r="B22" s="45">
        <v>10.636039608254414</v>
      </c>
      <c r="C22" s="45">
        <v>11.876301247719685</v>
      </c>
      <c r="D22" s="46">
        <v>13.688048722179776</v>
      </c>
      <c r="E22" s="47">
        <v>32.902039608254412</v>
      </c>
      <c r="F22" s="47">
        <v>32.369301247719683</v>
      </c>
      <c r="G22" s="47">
        <v>34.157908837396548</v>
      </c>
      <c r="H22" s="46">
        <f t="shared" si="0"/>
        <v>22.265999999999998</v>
      </c>
      <c r="I22" s="46">
        <f t="shared" si="1"/>
        <v>20.492999999999999</v>
      </c>
      <c r="J22" s="46">
        <f t="shared" si="2"/>
        <v>20.469860115216772</v>
      </c>
      <c r="K22" s="46">
        <f t="shared" si="3"/>
        <v>21.07628670507226</v>
      </c>
      <c r="L22" s="46"/>
      <c r="M22" s="46">
        <f t="shared" si="4"/>
        <v>0.3618666664543646</v>
      </c>
      <c r="N22" s="46">
        <f t="shared" si="5"/>
        <v>0.77815709033251057</v>
      </c>
      <c r="O22" s="46"/>
      <c r="P22" s="46">
        <f t="shared" si="6"/>
        <v>0.75973585589146464</v>
      </c>
    </row>
    <row r="23" spans="1:16" x14ac:dyDescent="0.35">
      <c r="A23" s="44" t="s">
        <v>92</v>
      </c>
      <c r="B23" s="45">
        <v>12.417915798788055</v>
      </c>
      <c r="C23" s="45">
        <v>11.571317898378361</v>
      </c>
      <c r="D23" s="46">
        <v>11.592118447547435</v>
      </c>
      <c r="E23" s="47">
        <v>32.174915798788057</v>
      </c>
      <c r="F23" s="47">
        <v>32.598317898378362</v>
      </c>
      <c r="G23" s="47">
        <v>33.156978563628186</v>
      </c>
      <c r="H23" s="46">
        <f t="shared" si="0"/>
        <v>19.757000000000001</v>
      </c>
      <c r="I23" s="46">
        <f t="shared" si="1"/>
        <v>21.027000000000001</v>
      </c>
      <c r="J23" s="46">
        <f t="shared" si="2"/>
        <v>21.564860116080752</v>
      </c>
      <c r="K23" s="46">
        <f t="shared" si="3"/>
        <v>20.78295337202692</v>
      </c>
      <c r="L23" s="46"/>
      <c r="M23" s="46">
        <f t="shared" si="4"/>
        <v>6.8533333409025232E-2</v>
      </c>
      <c r="N23" s="46">
        <f t="shared" si="5"/>
        <v>0.95360695734241963</v>
      </c>
      <c r="O23" s="46"/>
      <c r="P23" s="46">
        <f t="shared" si="6"/>
        <v>0.93103231586699353</v>
      </c>
    </row>
    <row r="24" spans="1:16" x14ac:dyDescent="0.35">
      <c r="A24" s="44" t="s">
        <v>93</v>
      </c>
      <c r="B24" s="46">
        <v>12.662284995249529</v>
      </c>
      <c r="C24" s="46">
        <v>10.499060673096722</v>
      </c>
      <c r="D24" s="46">
        <v>11.940743829303848</v>
      </c>
      <c r="E24" s="46">
        <v>33.18628499524953</v>
      </c>
      <c r="F24" s="46">
        <v>32.350060673096721</v>
      </c>
      <c r="G24" s="46">
        <v>31.734603943897909</v>
      </c>
      <c r="H24" s="46">
        <f t="shared" si="0"/>
        <v>20.524000000000001</v>
      </c>
      <c r="I24" s="46">
        <f t="shared" si="1"/>
        <v>21.850999999999999</v>
      </c>
      <c r="J24" s="46">
        <f t="shared" si="2"/>
        <v>19.793860114594061</v>
      </c>
      <c r="K24" s="46">
        <f t="shared" si="3"/>
        <v>20.722953371531354</v>
      </c>
      <c r="L24" s="46"/>
      <c r="M24" s="46">
        <f t="shared" si="4"/>
        <v>8.5333329134584801E-3</v>
      </c>
      <c r="N24" s="46">
        <f t="shared" si="5"/>
        <v>0.99410260267082717</v>
      </c>
      <c r="O24" s="46"/>
      <c r="P24" s="46">
        <f t="shared" si="6"/>
        <v>0.97056931186134787</v>
      </c>
    </row>
    <row r="25" spans="1:16" x14ac:dyDescent="0.35">
      <c r="A25" s="44" t="s">
        <v>58</v>
      </c>
      <c r="B25" s="46">
        <v>14.008443598728057</v>
      </c>
      <c r="C25" s="46">
        <v>11.794026606406206</v>
      </c>
      <c r="D25" s="46">
        <v>12.871971224372736</v>
      </c>
      <c r="E25" s="46">
        <v>32.667443598728056</v>
      </c>
      <c r="F25" s="46">
        <v>32.083026606406207</v>
      </c>
      <c r="G25" s="46">
        <v>34.052831338722328</v>
      </c>
      <c r="H25" s="46">
        <f t="shared" si="0"/>
        <v>18.658999999999999</v>
      </c>
      <c r="I25" s="46">
        <f t="shared" si="1"/>
        <v>20.289000000000001</v>
      </c>
      <c r="J25" s="46">
        <f t="shared" si="2"/>
        <v>21.180860114349592</v>
      </c>
      <c r="K25" s="46">
        <f t="shared" si="3"/>
        <v>20.042953371449865</v>
      </c>
      <c r="L25" s="46"/>
      <c r="M25" s="46">
        <f t="shared" si="4"/>
        <v>-0.67146666716802983</v>
      </c>
      <c r="N25" s="46">
        <f t="shared" si="5"/>
        <v>1.592691300556049</v>
      </c>
      <c r="O25" s="46"/>
      <c r="P25" s="46">
        <f t="shared" si="6"/>
        <v>1.5549876797778583</v>
      </c>
    </row>
    <row r="26" spans="1:16" x14ac:dyDescent="0.35">
      <c r="A26" s="44" t="s">
        <v>59</v>
      </c>
      <c r="B26" s="46">
        <v>10.463027062604539</v>
      </c>
      <c r="C26" s="46">
        <v>13.212665101988296</v>
      </c>
      <c r="D26" s="46">
        <v>8.8782849384615439</v>
      </c>
      <c r="E26" s="46">
        <v>31.129027062604539</v>
      </c>
      <c r="F26" s="46">
        <v>31.019665101988295</v>
      </c>
      <c r="G26" s="46">
        <v>31.914145055666665</v>
      </c>
      <c r="H26" s="46">
        <f t="shared" si="0"/>
        <v>20.666</v>
      </c>
      <c r="I26" s="46">
        <f t="shared" si="1"/>
        <v>17.806999999999999</v>
      </c>
      <c r="J26" s="46">
        <f t="shared" si="2"/>
        <v>23.035860117205122</v>
      </c>
      <c r="K26" s="46">
        <f t="shared" si="3"/>
        <v>20.502953372401706</v>
      </c>
      <c r="L26" s="46"/>
      <c r="M26" s="46">
        <f t="shared" si="4"/>
        <v>-0.21146666621618948</v>
      </c>
      <c r="N26" s="46">
        <f t="shared" si="5"/>
        <v>1.1578646890278999</v>
      </c>
      <c r="O26" s="46"/>
      <c r="P26" s="46">
        <f t="shared" si="6"/>
        <v>1.1304546748385058</v>
      </c>
    </row>
    <row r="27" spans="1:16" x14ac:dyDescent="0.35">
      <c r="A27" s="44" t="s">
        <v>60</v>
      </c>
      <c r="B27" s="46">
        <v>11.3632527485126</v>
      </c>
      <c r="C27" s="46">
        <v>11.978649103583209</v>
      </c>
      <c r="D27" s="46">
        <v>9.5304368390618706</v>
      </c>
      <c r="E27" s="46">
        <v>32.872252748512601</v>
      </c>
      <c r="F27" s="46">
        <v>31.795649103583209</v>
      </c>
      <c r="G27" s="46">
        <v>31.273296956410974</v>
      </c>
      <c r="H27" s="46">
        <f t="shared" si="0"/>
        <v>21.509</v>
      </c>
      <c r="I27" s="46">
        <f t="shared" si="1"/>
        <v>19.817</v>
      </c>
      <c r="J27" s="46">
        <f t="shared" si="2"/>
        <v>21.742860117349103</v>
      </c>
      <c r="K27" s="46">
        <f t="shared" si="3"/>
        <v>21.022953372449702</v>
      </c>
      <c r="L27" s="46"/>
      <c r="M27" s="46">
        <f t="shared" si="4"/>
        <v>0.30853333383180725</v>
      </c>
      <c r="N27" s="46">
        <f t="shared" si="5"/>
        <v>0.80746222072935925</v>
      </c>
      <c r="O27" s="46"/>
      <c r="P27" s="46">
        <f t="shared" si="6"/>
        <v>0.78834724888737917</v>
      </c>
    </row>
    <row r="28" spans="1:16" x14ac:dyDescent="0.35">
      <c r="A28" s="44" t="s">
        <v>61</v>
      </c>
      <c r="B28" s="46">
        <v>12.565392526243496</v>
      </c>
      <c r="C28" s="46">
        <v>12.60925594510077</v>
      </c>
      <c r="D28" s="46">
        <v>9.6468671680211742</v>
      </c>
      <c r="E28" s="46">
        <v>32.240392526243497</v>
      </c>
      <c r="F28" s="46">
        <v>33.463255945100769</v>
      </c>
      <c r="G28" s="46">
        <v>32.186727285370281</v>
      </c>
      <c r="H28" s="46">
        <f t="shared" si="0"/>
        <v>19.675000000000001</v>
      </c>
      <c r="I28" s="46">
        <f t="shared" si="1"/>
        <v>20.853999999999999</v>
      </c>
      <c r="J28" s="46">
        <f t="shared" si="2"/>
        <v>22.539860117349107</v>
      </c>
      <c r="K28" s="46">
        <f t="shared" si="3"/>
        <v>21.022953372449702</v>
      </c>
      <c r="L28" s="46"/>
      <c r="M28" s="46">
        <f t="shared" si="4"/>
        <v>0.30853333383180725</v>
      </c>
      <c r="N28" s="46">
        <f t="shared" si="5"/>
        <v>0.80746222072935925</v>
      </c>
      <c r="O28" s="46"/>
      <c r="P28" s="46">
        <f t="shared" si="6"/>
        <v>0.78834724888737917</v>
      </c>
    </row>
    <row r="29" spans="1:16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</sheetData>
  <mergeCells count="4">
    <mergeCell ref="B2:D2"/>
    <mergeCell ref="E2:G2"/>
    <mergeCell ref="H2:J2"/>
    <mergeCell ref="A1:P1"/>
  </mergeCells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96E6-A982-4669-A3C4-6B81E1D437C7}">
  <dimension ref="A1:P30"/>
  <sheetViews>
    <sheetView workbookViewId="0">
      <selection activeCell="Q10" sqref="Q10"/>
    </sheetView>
  </sheetViews>
  <sheetFormatPr defaultRowHeight="14.15" x14ac:dyDescent="0.35"/>
  <cols>
    <col min="1" max="1" width="6.2109375" bestFit="1" customWidth="1"/>
    <col min="2" max="10" width="6.28515625" bestFit="1" customWidth="1"/>
    <col min="11" max="11" width="8.78515625" customWidth="1"/>
    <col min="12" max="12" width="6.28515625" bestFit="1" customWidth="1"/>
    <col min="13" max="13" width="6.92578125" bestFit="1" customWidth="1"/>
    <col min="14" max="14" width="11.35546875" bestFit="1" customWidth="1"/>
    <col min="15" max="15" width="7.2109375" bestFit="1" customWidth="1"/>
    <col min="16" max="16" width="11.0703125" bestFit="1" customWidth="1"/>
  </cols>
  <sheetData>
    <row r="1" spans="1:16" x14ac:dyDescent="0.35">
      <c r="A1" s="76" t="s">
        <v>6059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35">
      <c r="A2" s="32"/>
      <c r="B2" s="75" t="s">
        <v>105</v>
      </c>
      <c r="C2" s="75"/>
      <c r="D2" s="75"/>
      <c r="E2" s="78" t="s">
        <v>111</v>
      </c>
      <c r="F2" s="78"/>
      <c r="G2" s="78"/>
      <c r="H2" s="79" t="s">
        <v>112</v>
      </c>
      <c r="I2" s="79"/>
      <c r="J2" s="79"/>
      <c r="K2" s="32"/>
      <c r="L2" s="32"/>
      <c r="M2" s="32"/>
      <c r="N2" s="32"/>
      <c r="O2" s="32"/>
      <c r="P2" s="32"/>
    </row>
    <row r="3" spans="1:16" x14ac:dyDescent="0.35">
      <c r="A3" s="42" t="s">
        <v>97</v>
      </c>
      <c r="B3" s="43" t="s">
        <v>108</v>
      </c>
      <c r="C3" s="43" t="s">
        <v>109</v>
      </c>
      <c r="D3" s="32" t="s">
        <v>110</v>
      </c>
      <c r="E3" s="42" t="s">
        <v>108</v>
      </c>
      <c r="F3" s="42" t="s">
        <v>109</v>
      </c>
      <c r="G3" s="42" t="s">
        <v>110</v>
      </c>
      <c r="H3" s="42" t="s">
        <v>108</v>
      </c>
      <c r="I3" s="42" t="s">
        <v>109</v>
      </c>
      <c r="J3" s="42" t="s">
        <v>110</v>
      </c>
      <c r="K3" s="32" t="s">
        <v>113</v>
      </c>
      <c r="L3" s="32"/>
      <c r="M3" s="42" t="s">
        <v>114</v>
      </c>
      <c r="N3" s="32" t="s">
        <v>115</v>
      </c>
      <c r="O3" s="32"/>
      <c r="P3" s="32" t="s">
        <v>98</v>
      </c>
    </row>
    <row r="4" spans="1:16" x14ac:dyDescent="0.35">
      <c r="A4" s="44" t="s">
        <v>80</v>
      </c>
      <c r="B4" s="45">
        <v>19.574353790000004</v>
      </c>
      <c r="C4" s="45">
        <v>20.738671879999998</v>
      </c>
      <c r="D4" s="46">
        <v>23.102395920388929</v>
      </c>
      <c r="E4" s="47">
        <v>33.474353790000002</v>
      </c>
      <c r="F4" s="47">
        <v>33.638671879999997</v>
      </c>
      <c r="G4" s="47">
        <v>36.29089355</v>
      </c>
      <c r="H4" s="46">
        <f t="shared" ref="H4:H28" si="0">E4-B4</f>
        <v>13.899999999999999</v>
      </c>
      <c r="I4" s="46">
        <f t="shared" ref="I4:I28" si="1">F4-C4</f>
        <v>12.899999999999999</v>
      </c>
      <c r="J4" s="46">
        <f t="shared" ref="J4:J28" si="2">G4-D4</f>
        <v>13.188497629611071</v>
      </c>
      <c r="K4" s="46">
        <f t="shared" ref="K4:K28" si="3">AVERAGE(H4:J4)</f>
        <v>13.329499209870356</v>
      </c>
      <c r="L4" s="46">
        <f>AVERAGE(K4:K28)</f>
        <v>11.158353636164611</v>
      </c>
      <c r="M4" s="46">
        <f>K4-'Supplement table 7'!$L$4</f>
        <v>-7.3849208287475392</v>
      </c>
      <c r="N4" s="46">
        <f t="shared" ref="N4:N28" si="4">2^(-M4)</f>
        <v>167.14088025038967</v>
      </c>
      <c r="O4" s="46">
        <f>AVERAGE(N4:N9)</f>
        <v>200.12489251721249</v>
      </c>
      <c r="P4" s="46">
        <f t="shared" ref="P4:P28" si="5">N4/$O$4</f>
        <v>0.83518286080285642</v>
      </c>
    </row>
    <row r="5" spans="1:16" x14ac:dyDescent="0.35">
      <c r="A5" s="44" t="s">
        <v>81</v>
      </c>
      <c r="B5" s="45">
        <v>22.202219669999998</v>
      </c>
      <c r="C5" s="45">
        <v>20.502567799999998</v>
      </c>
      <c r="D5" s="46">
        <v>21.295062269151476</v>
      </c>
      <c r="E5" s="47">
        <v>34.614219669999997</v>
      </c>
      <c r="F5" s="47">
        <v>34.534567799999998</v>
      </c>
      <c r="G5" s="47">
        <v>34.73456213</v>
      </c>
      <c r="H5" s="46">
        <f t="shared" si="0"/>
        <v>12.411999999999999</v>
      </c>
      <c r="I5" s="46">
        <f t="shared" si="1"/>
        <v>14.032</v>
      </c>
      <c r="J5" s="46">
        <f t="shared" si="2"/>
        <v>13.439499860848525</v>
      </c>
      <c r="K5" s="46">
        <f t="shared" si="3"/>
        <v>13.294499953616175</v>
      </c>
      <c r="L5" s="46"/>
      <c r="M5" s="46">
        <f>K5-'Supplement table 7'!$L$4</f>
        <v>-7.4199200850017206</v>
      </c>
      <c r="N5" s="46">
        <f t="shared" si="4"/>
        <v>171.24524098696526</v>
      </c>
      <c r="O5" s="46"/>
      <c r="P5" s="46">
        <f t="shared" si="5"/>
        <v>0.85569185738469122</v>
      </c>
    </row>
    <row r="6" spans="1:16" x14ac:dyDescent="0.35">
      <c r="A6" s="44" t="s">
        <v>107</v>
      </c>
      <c r="B6" s="45">
        <v>19.925477450000002</v>
      </c>
      <c r="C6" s="45">
        <v>17.567291599999997</v>
      </c>
      <c r="D6" s="46">
        <v>20.095457725239584</v>
      </c>
      <c r="E6" s="47">
        <v>31.360477450000001</v>
      </c>
      <c r="F6" s="47">
        <v>31.990291599999999</v>
      </c>
      <c r="G6" s="47">
        <v>32.340957639999999</v>
      </c>
      <c r="H6" s="46">
        <f t="shared" si="0"/>
        <v>11.434999999999999</v>
      </c>
      <c r="I6" s="46">
        <f t="shared" si="1"/>
        <v>14.423000000000002</v>
      </c>
      <c r="J6" s="46">
        <f t="shared" si="2"/>
        <v>12.245499914760416</v>
      </c>
      <c r="K6" s="46">
        <f t="shared" si="3"/>
        <v>12.701166638253474</v>
      </c>
      <c r="L6" s="46"/>
      <c r="M6" s="46">
        <f>K6-'Supplement table 7'!$L$4</f>
        <v>-8.0132534003644214</v>
      </c>
      <c r="N6" s="46">
        <f t="shared" si="4"/>
        <v>258.36259405353655</v>
      </c>
      <c r="O6" s="46"/>
      <c r="P6" s="46">
        <f t="shared" si="5"/>
        <v>1.2910067848322022</v>
      </c>
    </row>
    <row r="7" spans="1:16" x14ac:dyDescent="0.35">
      <c r="A7" s="44" t="s">
        <v>41</v>
      </c>
      <c r="B7" s="45">
        <v>16.94486436</v>
      </c>
      <c r="C7" s="45">
        <v>20.214518140000003</v>
      </c>
      <c r="D7" s="46">
        <v>18.968539723968476</v>
      </c>
      <c r="E7" s="47">
        <v>31.42386436</v>
      </c>
      <c r="F7" s="47">
        <v>31.963518140000001</v>
      </c>
      <c r="G7" s="47">
        <v>33.854038240000001</v>
      </c>
      <c r="H7" s="46">
        <f t="shared" si="0"/>
        <v>14.478999999999999</v>
      </c>
      <c r="I7" s="46">
        <f t="shared" si="1"/>
        <v>11.748999999999999</v>
      </c>
      <c r="J7" s="46">
        <f t="shared" si="2"/>
        <v>14.885498516031525</v>
      </c>
      <c r="K7" s="46">
        <f t="shared" si="3"/>
        <v>13.704499505343842</v>
      </c>
      <c r="L7" s="46"/>
      <c r="M7" s="46">
        <f>K7-'Supplement table 7'!$L$4</f>
        <v>-7.0099205332740535</v>
      </c>
      <c r="N7" s="46">
        <f t="shared" si="4"/>
        <v>128.88321104904497</v>
      </c>
      <c r="O7" s="46"/>
      <c r="P7" s="46">
        <f t="shared" si="5"/>
        <v>0.64401389266435161</v>
      </c>
    </row>
    <row r="8" spans="1:16" x14ac:dyDescent="0.35">
      <c r="A8" s="44" t="s">
        <v>42</v>
      </c>
      <c r="B8" s="45">
        <v>22.301990049999997</v>
      </c>
      <c r="C8" s="45">
        <v>20.125969090000005</v>
      </c>
      <c r="D8" s="46">
        <v>21.022299185239582</v>
      </c>
      <c r="E8" s="47">
        <v>33.906990049999997</v>
      </c>
      <c r="F8" s="47">
        <v>33.940969090000003</v>
      </c>
      <c r="G8" s="47">
        <v>33.7057991</v>
      </c>
      <c r="H8" s="46">
        <f t="shared" si="0"/>
        <v>11.605</v>
      </c>
      <c r="I8" s="46">
        <f t="shared" si="1"/>
        <v>13.814999999999998</v>
      </c>
      <c r="J8" s="46">
        <f t="shared" si="2"/>
        <v>12.683499914760418</v>
      </c>
      <c r="K8" s="46">
        <f t="shared" si="3"/>
        <v>12.701166638253474</v>
      </c>
      <c r="L8" s="46"/>
      <c r="M8" s="46">
        <f>K8-'Supplement table 7'!$L$4</f>
        <v>-8.0132534003644214</v>
      </c>
      <c r="N8" s="46">
        <f t="shared" si="4"/>
        <v>258.36259405353655</v>
      </c>
      <c r="O8" s="46"/>
      <c r="P8" s="46">
        <f t="shared" si="5"/>
        <v>1.2910067848322022</v>
      </c>
    </row>
    <row r="9" spans="1:16" x14ac:dyDescent="0.35">
      <c r="A9" s="44" t="s">
        <v>43</v>
      </c>
      <c r="B9" s="45">
        <v>18.785144269999996</v>
      </c>
      <c r="C9" s="45">
        <v>20.802218810000003</v>
      </c>
      <c r="D9" s="46">
        <v>18.015490352691632</v>
      </c>
      <c r="E9" s="47">
        <v>31.970144269999999</v>
      </c>
      <c r="F9" s="47">
        <v>32.185218810000002</v>
      </c>
      <c r="G9" s="47">
        <v>32.310989380000002</v>
      </c>
      <c r="H9" s="46">
        <f t="shared" si="0"/>
        <v>13.185000000000002</v>
      </c>
      <c r="I9" s="46">
        <f t="shared" si="1"/>
        <v>11.382999999999999</v>
      </c>
      <c r="J9" s="46">
        <f t="shared" si="2"/>
        <v>14.29549902730837</v>
      </c>
      <c r="K9" s="46">
        <f t="shared" si="3"/>
        <v>12.954499675769457</v>
      </c>
      <c r="L9" s="46"/>
      <c r="M9" s="46">
        <f>K9-'Supplement table 7'!$L$4</f>
        <v>-7.7599203628484386</v>
      </c>
      <c r="N9" s="46">
        <f t="shared" si="4"/>
        <v>216.75483470980197</v>
      </c>
      <c r="O9" s="46"/>
      <c r="P9" s="46">
        <f t="shared" si="5"/>
        <v>1.0830978194836964</v>
      </c>
    </row>
    <row r="10" spans="1:16" x14ac:dyDescent="0.35">
      <c r="A10" s="44" t="s">
        <v>84</v>
      </c>
      <c r="B10" s="45">
        <v>19.959944849999999</v>
      </c>
      <c r="C10" s="45">
        <v>22.0438154</v>
      </c>
      <c r="D10" s="46">
        <v>18.403493277149657</v>
      </c>
      <c r="E10" s="47">
        <v>31.773944849999999</v>
      </c>
      <c r="F10" s="47">
        <v>31.342815399999999</v>
      </c>
      <c r="G10" s="47">
        <v>31.847431180000001</v>
      </c>
      <c r="H10" s="46">
        <f t="shared" si="0"/>
        <v>11.814</v>
      </c>
      <c r="I10" s="46">
        <f t="shared" si="1"/>
        <v>9.2989999999999995</v>
      </c>
      <c r="J10" s="46">
        <f t="shared" si="2"/>
        <v>13.443937902850344</v>
      </c>
      <c r="K10" s="46">
        <f t="shared" si="3"/>
        <v>11.518979300950114</v>
      </c>
      <c r="L10" s="46"/>
      <c r="M10" s="46">
        <f>K10-'Supplement table 7'!$L$4</f>
        <v>-9.1954407376677807</v>
      </c>
      <c r="N10" s="46">
        <f t="shared" si="4"/>
        <v>586.27784845096505</v>
      </c>
      <c r="O10" s="46"/>
      <c r="P10" s="46">
        <f t="shared" si="5"/>
        <v>2.9295598417400277</v>
      </c>
    </row>
    <row r="11" spans="1:16" x14ac:dyDescent="0.35">
      <c r="A11" s="44" t="s">
        <v>85</v>
      </c>
      <c r="B11" s="45">
        <v>21.765857650000001</v>
      </c>
      <c r="C11" s="45">
        <v>18.958231479999998</v>
      </c>
      <c r="D11" s="46">
        <v>22.673570874470418</v>
      </c>
      <c r="E11" s="47">
        <v>31.963857650000001</v>
      </c>
      <c r="F11" s="47">
        <v>32.155231479999998</v>
      </c>
      <c r="G11" s="47">
        <v>32.202346800000001</v>
      </c>
      <c r="H11" s="46">
        <f t="shared" si="0"/>
        <v>10.198</v>
      </c>
      <c r="I11" s="46">
        <f t="shared" si="1"/>
        <v>13.196999999999999</v>
      </c>
      <c r="J11" s="46">
        <f t="shared" si="2"/>
        <v>9.5287759255295832</v>
      </c>
      <c r="K11" s="46">
        <f t="shared" si="3"/>
        <v>10.974591975176528</v>
      </c>
      <c r="L11" s="46"/>
      <c r="M11" s="46">
        <f>K11-'Supplement table 7'!$L$4</f>
        <v>-9.739828063441367</v>
      </c>
      <c r="N11" s="46">
        <f t="shared" si="4"/>
        <v>855.0281234442192</v>
      </c>
      <c r="O11" s="46"/>
      <c r="P11" s="46">
        <f t="shared" si="5"/>
        <v>4.2724726179212276</v>
      </c>
    </row>
    <row r="12" spans="1:16" x14ac:dyDescent="0.35">
      <c r="A12" s="44" t="s">
        <v>46</v>
      </c>
      <c r="B12" s="45">
        <v>19.232334469999998</v>
      </c>
      <c r="C12" s="45">
        <v>21.401704410000001</v>
      </c>
      <c r="D12" s="46">
        <v>22.395263137730453</v>
      </c>
      <c r="E12" s="47">
        <v>31.78033447</v>
      </c>
      <c r="F12" s="47">
        <v>31.926704409999999</v>
      </c>
      <c r="G12" s="47">
        <v>31.626876588999998</v>
      </c>
      <c r="H12" s="46">
        <f t="shared" si="0"/>
        <v>12.548000000000002</v>
      </c>
      <c r="I12" s="46">
        <f t="shared" si="1"/>
        <v>10.524999999999999</v>
      </c>
      <c r="J12" s="46">
        <f t="shared" si="2"/>
        <v>9.2316134512695456</v>
      </c>
      <c r="K12" s="46">
        <f t="shared" si="3"/>
        <v>10.768204483756515</v>
      </c>
      <c r="L12" s="46"/>
      <c r="M12" s="46">
        <f>K12-'Supplement table 7'!$L$4</f>
        <v>-9.9462155548613804</v>
      </c>
      <c r="N12" s="46">
        <f t="shared" si="4"/>
        <v>986.52756677710533</v>
      </c>
      <c r="O12" s="46"/>
      <c r="P12" s="46">
        <f t="shared" si="5"/>
        <v>4.9295595084067587</v>
      </c>
    </row>
    <row r="13" spans="1:16" x14ac:dyDescent="0.35">
      <c r="A13" s="44" t="s">
        <v>47</v>
      </c>
      <c r="B13" s="45">
        <v>20.697921300000001</v>
      </c>
      <c r="C13" s="45">
        <v>21.963618740000001</v>
      </c>
      <c r="D13" s="46">
        <v>22.334419490216483</v>
      </c>
      <c r="E13" s="47">
        <v>32.177921300000001</v>
      </c>
      <c r="F13" s="47">
        <v>32.075618740000003</v>
      </c>
      <c r="G13" s="47">
        <v>32.465919489999997</v>
      </c>
      <c r="H13" s="46">
        <f t="shared" si="0"/>
        <v>11.48</v>
      </c>
      <c r="I13" s="46">
        <f t="shared" si="1"/>
        <v>10.112000000000002</v>
      </c>
      <c r="J13" s="46">
        <f t="shared" si="2"/>
        <v>10.131499999783514</v>
      </c>
      <c r="K13" s="46">
        <f t="shared" si="3"/>
        <v>10.57449999992784</v>
      </c>
      <c r="L13" s="46"/>
      <c r="M13" s="46">
        <f>K13-'Supplement table 7'!$L$4</f>
        <v>-10.139920038690056</v>
      </c>
      <c r="N13" s="46">
        <f t="shared" si="4"/>
        <v>1128.2883015945251</v>
      </c>
      <c r="O13" s="46"/>
      <c r="P13" s="46">
        <f t="shared" si="5"/>
        <v>5.6379208373465213</v>
      </c>
    </row>
    <row r="14" spans="1:16" x14ac:dyDescent="0.35">
      <c r="A14" s="44" t="s">
        <v>48</v>
      </c>
      <c r="B14" s="45">
        <v>21.909353790000004</v>
      </c>
      <c r="C14" s="45">
        <v>24.309671879999996</v>
      </c>
      <c r="D14" s="46">
        <v>26.42139354988025</v>
      </c>
      <c r="E14" s="47">
        <v>33.474353790000002</v>
      </c>
      <c r="F14" s="47">
        <v>33.638671879999997</v>
      </c>
      <c r="G14" s="47">
        <v>36.29089355</v>
      </c>
      <c r="H14" s="46">
        <f t="shared" si="0"/>
        <v>11.564999999999998</v>
      </c>
      <c r="I14" s="46">
        <f t="shared" si="1"/>
        <v>9.3290000000000006</v>
      </c>
      <c r="J14" s="46">
        <f t="shared" si="2"/>
        <v>9.8695000001197499</v>
      </c>
      <c r="K14" s="46">
        <f t="shared" si="3"/>
        <v>10.254500000039917</v>
      </c>
      <c r="L14" s="46"/>
      <c r="M14" s="46">
        <f>K14-'Supplement table 7'!$L$4</f>
        <v>-10.459920038577978</v>
      </c>
      <c r="N14" s="46">
        <f t="shared" si="4"/>
        <v>1408.4767547393426</v>
      </c>
      <c r="O14" s="46"/>
      <c r="P14" s="46">
        <f t="shared" si="5"/>
        <v>7.0379888130018671</v>
      </c>
    </row>
    <row r="15" spans="1:16" x14ac:dyDescent="0.35">
      <c r="A15" s="44" t="s">
        <v>49</v>
      </c>
      <c r="B15" s="45">
        <v>26.382219669999998</v>
      </c>
      <c r="C15" s="45">
        <v>24.4755678</v>
      </c>
      <c r="D15" s="46">
        <v>26.732062129296558</v>
      </c>
      <c r="E15" s="47">
        <v>34.614219669999997</v>
      </c>
      <c r="F15" s="47">
        <v>34.534567799999998</v>
      </c>
      <c r="G15" s="47">
        <v>34.73456213</v>
      </c>
      <c r="H15" s="46">
        <f t="shared" si="0"/>
        <v>8.2319999999999993</v>
      </c>
      <c r="I15" s="46">
        <f t="shared" si="1"/>
        <v>10.058999999999997</v>
      </c>
      <c r="J15" s="46">
        <f t="shared" si="2"/>
        <v>8.0025000007034421</v>
      </c>
      <c r="K15" s="46">
        <f t="shared" si="3"/>
        <v>8.7645000002344791</v>
      </c>
      <c r="L15" s="46"/>
      <c r="M15" s="46">
        <f>K15-'Supplement table 7'!$L$4</f>
        <v>-11.949920038383416</v>
      </c>
      <c r="N15" s="46">
        <f t="shared" si="4"/>
        <v>3956.2559210459654</v>
      </c>
      <c r="O15" s="46"/>
      <c r="P15" s="46">
        <f t="shared" si="5"/>
        <v>19.768934645177598</v>
      </c>
    </row>
    <row r="16" spans="1:16" x14ac:dyDescent="0.35">
      <c r="A16" s="44" t="s">
        <v>86</v>
      </c>
      <c r="B16" s="45">
        <v>21.038477450000002</v>
      </c>
      <c r="C16" s="45">
        <v>20.313291599999999</v>
      </c>
      <c r="D16" s="46">
        <v>22.076457252849718</v>
      </c>
      <c r="E16" s="47">
        <v>31.360477450000001</v>
      </c>
      <c r="F16" s="47">
        <v>31.990291599999999</v>
      </c>
      <c r="G16" s="47">
        <v>32.340957639999999</v>
      </c>
      <c r="H16" s="46">
        <f t="shared" si="0"/>
        <v>10.321999999999999</v>
      </c>
      <c r="I16" s="46">
        <f t="shared" si="1"/>
        <v>11.677</v>
      </c>
      <c r="J16" s="46">
        <f t="shared" si="2"/>
        <v>10.264500387150282</v>
      </c>
      <c r="K16" s="46">
        <f t="shared" si="3"/>
        <v>10.754500129050093</v>
      </c>
      <c r="L16" s="46"/>
      <c r="M16" s="46">
        <f>K16-'Supplement table 7'!$L$4</f>
        <v>-9.9599199095678017</v>
      </c>
      <c r="N16" s="46">
        <f t="shared" si="4"/>
        <v>995.94337535952207</v>
      </c>
      <c r="O16" s="46"/>
      <c r="P16" s="46">
        <f t="shared" si="5"/>
        <v>4.976609170565137</v>
      </c>
    </row>
    <row r="17" spans="1:16" x14ac:dyDescent="0.35">
      <c r="A17" s="44" t="s">
        <v>88</v>
      </c>
      <c r="B17" s="45">
        <v>20.21186436</v>
      </c>
      <c r="C17" s="45">
        <v>21.772518140000003</v>
      </c>
      <c r="D17" s="46">
        <v>25.093538497169398</v>
      </c>
      <c r="E17" s="47">
        <v>31.42386436</v>
      </c>
      <c r="F17" s="47">
        <v>31.963518140000001</v>
      </c>
      <c r="G17" s="47">
        <v>33.854038240000001</v>
      </c>
      <c r="H17" s="46">
        <f t="shared" si="0"/>
        <v>11.212</v>
      </c>
      <c r="I17" s="46">
        <f t="shared" si="1"/>
        <v>10.190999999999999</v>
      </c>
      <c r="J17" s="46">
        <f t="shared" si="2"/>
        <v>8.7604997428306035</v>
      </c>
      <c r="K17" s="46">
        <f t="shared" si="3"/>
        <v>10.054499914276867</v>
      </c>
      <c r="L17" s="46"/>
      <c r="M17" s="46">
        <f>K17-'Supplement table 7'!$L$4</f>
        <v>-10.659920124341028</v>
      </c>
      <c r="N17" s="46">
        <f t="shared" si="4"/>
        <v>1617.9150273998919</v>
      </c>
      <c r="O17" s="46"/>
      <c r="P17" s="46">
        <f t="shared" si="5"/>
        <v>8.0845266525788997</v>
      </c>
    </row>
    <row r="18" spans="1:16" x14ac:dyDescent="0.35">
      <c r="A18" s="44" t="s">
        <v>89</v>
      </c>
      <c r="B18" s="45">
        <v>20.33899005</v>
      </c>
      <c r="C18" s="45">
        <v>23.101969090000004</v>
      </c>
      <c r="D18" s="46">
        <v>21.739299037380199</v>
      </c>
      <c r="E18" s="47">
        <v>33.906990049999997</v>
      </c>
      <c r="F18" s="47">
        <v>33.940969090000003</v>
      </c>
      <c r="G18" s="47">
        <v>33.7057991</v>
      </c>
      <c r="H18" s="46">
        <f t="shared" si="0"/>
        <v>13.567999999999998</v>
      </c>
      <c r="I18" s="46">
        <f t="shared" si="1"/>
        <v>10.838999999999999</v>
      </c>
      <c r="J18" s="46">
        <f t="shared" si="2"/>
        <v>11.966500062619801</v>
      </c>
      <c r="K18" s="46">
        <f t="shared" si="3"/>
        <v>12.124500020873265</v>
      </c>
      <c r="L18" s="46"/>
      <c r="M18" s="46">
        <f>K18-'Supplement table 7'!$L$4</f>
        <v>-8.58992001774463</v>
      </c>
      <c r="N18" s="46">
        <f t="shared" si="4"/>
        <v>385.3218047065883</v>
      </c>
      <c r="O18" s="46"/>
      <c r="P18" s="46">
        <f t="shared" si="5"/>
        <v>1.9254066790988895</v>
      </c>
    </row>
    <row r="19" spans="1:16" x14ac:dyDescent="0.35">
      <c r="A19" s="44" t="s">
        <v>52</v>
      </c>
      <c r="B19" s="45">
        <v>19.534144269999999</v>
      </c>
      <c r="C19" s="45">
        <v>21.904218810000003</v>
      </c>
      <c r="D19" s="46">
        <v>23.455289127456744</v>
      </c>
      <c r="E19" s="47">
        <v>31.970144269999999</v>
      </c>
      <c r="F19" s="47">
        <v>32.185218810000002</v>
      </c>
      <c r="G19" s="47">
        <v>32.310989380000002</v>
      </c>
      <c r="H19" s="46">
        <f t="shared" si="0"/>
        <v>12.436</v>
      </c>
      <c r="I19" s="46">
        <f t="shared" si="1"/>
        <v>10.280999999999999</v>
      </c>
      <c r="J19" s="46">
        <f t="shared" si="2"/>
        <v>8.855700252543258</v>
      </c>
      <c r="K19" s="46">
        <f t="shared" si="3"/>
        <v>10.524233417514418</v>
      </c>
      <c r="L19" s="46"/>
      <c r="M19" s="46">
        <f>K19-'Supplement table 7'!$L$4</f>
        <v>-10.190186621103477</v>
      </c>
      <c r="N19" s="46">
        <f t="shared" si="4"/>
        <v>1168.2931608787956</v>
      </c>
      <c r="O19" s="46"/>
      <c r="P19" s="46">
        <f t="shared" si="5"/>
        <v>5.8378203040299557</v>
      </c>
    </row>
    <row r="20" spans="1:16" x14ac:dyDescent="0.35">
      <c r="A20" s="44" t="s">
        <v>53</v>
      </c>
      <c r="B20" s="45">
        <v>20.742944850000001</v>
      </c>
      <c r="C20" s="45">
        <v>21.939815400000001</v>
      </c>
      <c r="D20" s="46">
        <v>20.017930792849718</v>
      </c>
      <c r="E20" s="47">
        <v>31.773944849999999</v>
      </c>
      <c r="F20" s="47">
        <v>31.342815399999999</v>
      </c>
      <c r="G20" s="47">
        <v>31.847431180000001</v>
      </c>
      <c r="H20" s="46">
        <f t="shared" si="0"/>
        <v>11.030999999999999</v>
      </c>
      <c r="I20" s="46">
        <f t="shared" si="1"/>
        <v>9.4029999999999987</v>
      </c>
      <c r="J20" s="46">
        <f t="shared" si="2"/>
        <v>11.829500387150283</v>
      </c>
      <c r="K20" s="46">
        <f t="shared" si="3"/>
        <v>10.754500129050093</v>
      </c>
      <c r="L20" s="46"/>
      <c r="M20" s="46">
        <f>K20-'Supplement table 7'!$L$4</f>
        <v>-9.9599199095678017</v>
      </c>
      <c r="N20" s="46">
        <f t="shared" si="4"/>
        <v>995.94337535952207</v>
      </c>
      <c r="O20" s="46"/>
      <c r="P20" s="46">
        <f t="shared" si="5"/>
        <v>4.976609170565137</v>
      </c>
    </row>
    <row r="21" spans="1:16" x14ac:dyDescent="0.35">
      <c r="A21" s="44" t="s">
        <v>54</v>
      </c>
      <c r="B21" s="45">
        <v>21.400857649999999</v>
      </c>
      <c r="C21" s="45">
        <v>24.178231479999997</v>
      </c>
      <c r="D21" s="46">
        <v>20.578847057169401</v>
      </c>
      <c r="E21" s="47">
        <v>31.963857650000001</v>
      </c>
      <c r="F21" s="47">
        <v>32.155231479999998</v>
      </c>
      <c r="G21" s="47">
        <v>32.202346800000001</v>
      </c>
      <c r="H21" s="46">
        <f t="shared" si="0"/>
        <v>10.563000000000002</v>
      </c>
      <c r="I21" s="46">
        <f t="shared" si="1"/>
        <v>7.9770000000000003</v>
      </c>
      <c r="J21" s="46">
        <f t="shared" si="2"/>
        <v>11.6234997428306</v>
      </c>
      <c r="K21" s="46">
        <f t="shared" si="3"/>
        <v>10.054499914276867</v>
      </c>
      <c r="L21" s="46"/>
      <c r="M21" s="46">
        <f>K21-'Supplement table 7'!$L$4</f>
        <v>-10.659920124341028</v>
      </c>
      <c r="N21" s="46">
        <f t="shared" si="4"/>
        <v>1617.9150273998919</v>
      </c>
      <c r="O21" s="46"/>
      <c r="P21" s="46">
        <f t="shared" si="5"/>
        <v>8.0845266525788997</v>
      </c>
    </row>
    <row r="22" spans="1:16" x14ac:dyDescent="0.35">
      <c r="A22" s="44" t="s">
        <v>55</v>
      </c>
      <c r="B22" s="45">
        <v>17.431334469999999</v>
      </c>
      <c r="C22" s="45">
        <v>19.369704409999997</v>
      </c>
      <c r="D22" s="46">
        <v>18.649376728151474</v>
      </c>
      <c r="E22" s="47">
        <v>31.78033447</v>
      </c>
      <c r="F22" s="47">
        <v>31.926704409999999</v>
      </c>
      <c r="G22" s="47">
        <v>31.626876588999998</v>
      </c>
      <c r="H22" s="46">
        <f t="shared" si="0"/>
        <v>14.349</v>
      </c>
      <c r="I22" s="46">
        <f t="shared" si="1"/>
        <v>12.557000000000002</v>
      </c>
      <c r="J22" s="46">
        <f t="shared" si="2"/>
        <v>12.977499860848525</v>
      </c>
      <c r="K22" s="46">
        <f t="shared" si="3"/>
        <v>13.294499953616176</v>
      </c>
      <c r="L22" s="46"/>
      <c r="M22" s="46">
        <f>K22-'Supplement table 7'!$L$4</f>
        <v>-7.4199200850017188</v>
      </c>
      <c r="N22" s="46">
        <f t="shared" si="4"/>
        <v>171.24524098696509</v>
      </c>
      <c r="O22" s="46"/>
      <c r="P22" s="46">
        <f t="shared" si="5"/>
        <v>0.85569185738469045</v>
      </c>
    </row>
    <row r="23" spans="1:16" x14ac:dyDescent="0.35">
      <c r="A23" s="44" t="s">
        <v>92</v>
      </c>
      <c r="B23" s="45">
        <v>20.678921299999999</v>
      </c>
      <c r="C23" s="45">
        <v>22.611618740000004</v>
      </c>
      <c r="D23" s="46">
        <v>24.570419488535435</v>
      </c>
      <c r="E23" s="47">
        <v>32.177921300000001</v>
      </c>
      <c r="F23" s="47">
        <v>32.075618740000003</v>
      </c>
      <c r="G23" s="47">
        <v>32.465919489999997</v>
      </c>
      <c r="H23" s="46">
        <f t="shared" si="0"/>
        <v>11.499000000000002</v>
      </c>
      <c r="I23" s="46">
        <f t="shared" si="1"/>
        <v>9.4639999999999986</v>
      </c>
      <c r="J23" s="46">
        <f t="shared" si="2"/>
        <v>7.895500001464562</v>
      </c>
      <c r="K23" s="46">
        <f t="shared" si="3"/>
        <v>9.6195000004881877</v>
      </c>
      <c r="L23" s="46"/>
      <c r="M23" s="46">
        <f>K23-'Supplement table 7'!$L$4</f>
        <v>-11.094920038129708</v>
      </c>
      <c r="N23" s="46">
        <f t="shared" si="4"/>
        <v>2187.2767217555188</v>
      </c>
      <c r="O23" s="46"/>
      <c r="P23" s="46">
        <f t="shared" si="5"/>
        <v>10.929558508406913</v>
      </c>
    </row>
    <row r="24" spans="1:16" x14ac:dyDescent="0.35">
      <c r="A24" s="44" t="s">
        <v>93</v>
      </c>
      <c r="B24" s="46">
        <v>24.994990049999998</v>
      </c>
      <c r="C24" s="46">
        <v>22.158969090000003</v>
      </c>
      <c r="D24" s="46">
        <v>26.696299099897235</v>
      </c>
      <c r="E24" s="46">
        <v>33.906990049999997</v>
      </c>
      <c r="F24" s="46">
        <v>33.940969090000003</v>
      </c>
      <c r="G24" s="46">
        <v>33.7057991</v>
      </c>
      <c r="H24" s="46">
        <f t="shared" si="0"/>
        <v>8.911999999999999</v>
      </c>
      <c r="I24" s="46">
        <f t="shared" si="1"/>
        <v>11.782</v>
      </c>
      <c r="J24" s="46">
        <f t="shared" si="2"/>
        <v>7.009500000102765</v>
      </c>
      <c r="K24" s="46">
        <f t="shared" si="3"/>
        <v>9.2345000000342541</v>
      </c>
      <c r="L24" s="46"/>
      <c r="M24" s="46">
        <f>K24-'Supplement table 7'!$L$4</f>
        <v>-11.479920038583641</v>
      </c>
      <c r="N24" s="46">
        <f t="shared" si="4"/>
        <v>2856.2767150749169</v>
      </c>
      <c r="O24" s="46"/>
      <c r="P24" s="46">
        <f t="shared" si="5"/>
        <v>14.272470951254864</v>
      </c>
    </row>
    <row r="25" spans="1:16" x14ac:dyDescent="0.35">
      <c r="A25" s="44" t="s">
        <v>58</v>
      </c>
      <c r="B25" s="46">
        <v>23.181144269999997</v>
      </c>
      <c r="C25" s="46">
        <v>20.472218810000001</v>
      </c>
      <c r="D25" s="46">
        <v>23.954489378535442</v>
      </c>
      <c r="E25" s="46">
        <v>31.970144269999999</v>
      </c>
      <c r="F25" s="46">
        <v>32.185218810000002</v>
      </c>
      <c r="G25" s="46">
        <v>32.310989380000002</v>
      </c>
      <c r="H25" s="46">
        <f t="shared" si="0"/>
        <v>8.7890000000000015</v>
      </c>
      <c r="I25" s="46">
        <f t="shared" si="1"/>
        <v>11.713000000000001</v>
      </c>
      <c r="J25" s="46">
        <f t="shared" si="2"/>
        <v>8.3565000014645605</v>
      </c>
      <c r="K25" s="46">
        <f t="shared" si="3"/>
        <v>9.6195000004881877</v>
      </c>
      <c r="L25" s="46"/>
      <c r="M25" s="46">
        <f>K25-'Supplement table 7'!$L$4</f>
        <v>-11.094920038129708</v>
      </c>
      <c r="N25" s="46">
        <f t="shared" si="4"/>
        <v>2187.2767217555188</v>
      </c>
      <c r="O25" s="46"/>
      <c r="P25" s="46">
        <f t="shared" si="5"/>
        <v>10.929558508406913</v>
      </c>
    </row>
    <row r="26" spans="1:16" x14ac:dyDescent="0.35">
      <c r="A26" s="44" t="s">
        <v>59</v>
      </c>
      <c r="B26" s="46">
        <v>20.392944849999999</v>
      </c>
      <c r="C26" s="46">
        <v>22.451815400000001</v>
      </c>
      <c r="D26" s="46">
        <v>20.395931180216486</v>
      </c>
      <c r="E26" s="46">
        <v>31.773944849999999</v>
      </c>
      <c r="F26" s="46">
        <v>31.342815399999999</v>
      </c>
      <c r="G26" s="46">
        <v>31.847431180000001</v>
      </c>
      <c r="H26" s="46">
        <f t="shared" si="0"/>
        <v>11.381</v>
      </c>
      <c r="I26" s="46">
        <f t="shared" si="1"/>
        <v>8.8909999999999982</v>
      </c>
      <c r="J26" s="46">
        <f t="shared" si="2"/>
        <v>11.451499999783515</v>
      </c>
      <c r="K26" s="46">
        <f t="shared" si="3"/>
        <v>10.574499999927838</v>
      </c>
      <c r="L26" s="46"/>
      <c r="M26" s="46">
        <f>K26-'Supplement table 7'!$L$4</f>
        <v>-10.139920038690057</v>
      </c>
      <c r="N26" s="46">
        <f t="shared" si="4"/>
        <v>1128.2883015945272</v>
      </c>
      <c r="O26" s="46"/>
      <c r="P26" s="46">
        <f t="shared" si="5"/>
        <v>5.637920837346531</v>
      </c>
    </row>
    <row r="27" spans="1:16" x14ac:dyDescent="0.35">
      <c r="A27" s="44" t="s">
        <v>60</v>
      </c>
      <c r="B27" s="46">
        <v>20.007857650000002</v>
      </c>
      <c r="C27" s="46">
        <v>21.46823148</v>
      </c>
      <c r="D27" s="46">
        <v>22.581846412849721</v>
      </c>
      <c r="E27" s="46">
        <v>31.963857650000001</v>
      </c>
      <c r="F27" s="46">
        <v>32.155231479999998</v>
      </c>
      <c r="G27" s="46">
        <v>32.202346800000001</v>
      </c>
      <c r="H27" s="46">
        <f t="shared" si="0"/>
        <v>11.956</v>
      </c>
      <c r="I27" s="46">
        <f t="shared" si="1"/>
        <v>10.686999999999998</v>
      </c>
      <c r="J27" s="46">
        <f t="shared" si="2"/>
        <v>9.6205003871502797</v>
      </c>
      <c r="K27" s="46">
        <f t="shared" si="3"/>
        <v>10.754500129050092</v>
      </c>
      <c r="L27" s="46"/>
      <c r="M27" s="46">
        <f>K27-'Supplement table 7'!$L$4</f>
        <v>-9.9599199095678035</v>
      </c>
      <c r="N27" s="46">
        <f t="shared" si="4"/>
        <v>995.94337535952377</v>
      </c>
      <c r="O27" s="46"/>
      <c r="P27" s="46">
        <f t="shared" si="5"/>
        <v>4.9766091705651458</v>
      </c>
    </row>
    <row r="28" spans="1:16" x14ac:dyDescent="0.35">
      <c r="A28" s="44" t="s">
        <v>61</v>
      </c>
      <c r="B28" s="46">
        <v>19.5543925262435</v>
      </c>
      <c r="C28" s="46">
        <v>22.053255945100801</v>
      </c>
      <c r="D28" s="46">
        <v>23.119227542539679</v>
      </c>
      <c r="E28" s="46">
        <v>31.2403925262435</v>
      </c>
      <c r="F28" s="46">
        <v>31.463255945100801</v>
      </c>
      <c r="G28" s="46">
        <v>32.186727285370281</v>
      </c>
      <c r="H28" s="46">
        <f t="shared" si="0"/>
        <v>11.686</v>
      </c>
      <c r="I28" s="46">
        <f t="shared" si="1"/>
        <v>9.41</v>
      </c>
      <c r="J28" s="46">
        <f t="shared" si="2"/>
        <v>9.0674997428306021</v>
      </c>
      <c r="K28" s="46">
        <f t="shared" si="3"/>
        <v>10.054499914276867</v>
      </c>
      <c r="L28" s="46"/>
      <c r="M28" s="46">
        <f>K28-'Supplement table 7'!$L$4</f>
        <v>-10.659920124341028</v>
      </c>
      <c r="N28" s="46">
        <f t="shared" si="4"/>
        <v>1617.9150273998919</v>
      </c>
      <c r="O28" s="46"/>
      <c r="P28" s="46">
        <f t="shared" si="5"/>
        <v>8.0845266525788997</v>
      </c>
    </row>
    <row r="29" spans="1:16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</sheetData>
  <mergeCells count="4">
    <mergeCell ref="B2:D2"/>
    <mergeCell ref="E2:G2"/>
    <mergeCell ref="H2:J2"/>
    <mergeCell ref="A1:P1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35C7-D2FC-4CB6-A1E9-6A49DB4D93BD}">
  <dimension ref="A1:P64"/>
  <sheetViews>
    <sheetView workbookViewId="0">
      <selection activeCell="A2" sqref="A2:P34"/>
    </sheetView>
  </sheetViews>
  <sheetFormatPr defaultRowHeight="14.15" x14ac:dyDescent="0.35"/>
  <cols>
    <col min="1" max="1" width="6.2109375" bestFit="1" customWidth="1"/>
    <col min="2" max="3" width="6.7109375" bestFit="1" customWidth="1"/>
    <col min="4" max="7" width="6.28515625" bestFit="1" customWidth="1"/>
    <col min="8" max="10" width="6" bestFit="1" customWidth="1"/>
    <col min="11" max="11" width="12.28515625" bestFit="1" customWidth="1"/>
    <col min="12" max="12" width="5.35546875" bestFit="1" customWidth="1"/>
    <col min="13" max="13" width="6.5703125" bestFit="1" customWidth="1"/>
    <col min="14" max="14" width="11.35546875" bestFit="1" customWidth="1"/>
    <col min="15" max="15" width="5.35546875" bestFit="1" customWidth="1"/>
    <col min="16" max="16" width="11.0703125" bestFit="1" customWidth="1"/>
  </cols>
  <sheetData>
    <row r="1" spans="1:16" x14ac:dyDescent="0.35">
      <c r="A1" s="76" t="s">
        <v>6060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35">
      <c r="A2" s="32"/>
      <c r="B2" s="75" t="s">
        <v>105</v>
      </c>
      <c r="C2" s="75"/>
      <c r="D2" s="75"/>
      <c r="E2" s="78" t="s">
        <v>111</v>
      </c>
      <c r="F2" s="78"/>
      <c r="G2" s="78"/>
      <c r="H2" s="79" t="s">
        <v>112</v>
      </c>
      <c r="I2" s="79"/>
      <c r="J2" s="79"/>
      <c r="K2" s="32"/>
      <c r="L2" s="32"/>
      <c r="M2" s="32"/>
      <c r="N2" s="32"/>
      <c r="O2" s="32"/>
      <c r="P2" s="32"/>
    </row>
    <row r="3" spans="1:16" x14ac:dyDescent="0.35">
      <c r="A3" s="42" t="s">
        <v>97</v>
      </c>
      <c r="B3" s="43" t="s">
        <v>108</v>
      </c>
      <c r="C3" s="43" t="s">
        <v>109</v>
      </c>
      <c r="D3" s="32" t="s">
        <v>110</v>
      </c>
      <c r="E3" s="42" t="s">
        <v>108</v>
      </c>
      <c r="F3" s="42" t="s">
        <v>109</v>
      </c>
      <c r="G3" s="42" t="s">
        <v>110</v>
      </c>
      <c r="H3" s="42" t="s">
        <v>108</v>
      </c>
      <c r="I3" s="42" t="s">
        <v>109</v>
      </c>
      <c r="J3" s="42" t="s">
        <v>110</v>
      </c>
      <c r="K3" s="32" t="s">
        <v>113</v>
      </c>
      <c r="L3" s="32"/>
      <c r="M3" s="42" t="s">
        <v>114</v>
      </c>
      <c r="N3" s="32" t="s">
        <v>115</v>
      </c>
      <c r="O3" s="32"/>
      <c r="P3" s="32" t="s">
        <v>98</v>
      </c>
    </row>
    <row r="4" spans="1:16" x14ac:dyDescent="0.35">
      <c r="A4" s="44" t="s">
        <v>80</v>
      </c>
      <c r="B4" s="45">
        <v>34.79</v>
      </c>
      <c r="C4" s="45">
        <v>32.42</v>
      </c>
      <c r="D4" s="46">
        <v>35.070000108572543</v>
      </c>
      <c r="E4" s="47">
        <v>34.549999999999997</v>
      </c>
      <c r="F4" s="47">
        <v>33.18</v>
      </c>
      <c r="G4" s="47">
        <v>35.950000000000003</v>
      </c>
      <c r="H4" s="46">
        <f t="shared" ref="H4:H34" si="0">E4-B4</f>
        <v>-0.24000000000000199</v>
      </c>
      <c r="I4" s="46">
        <f t="shared" ref="I4:I34" si="1">F4-C4</f>
        <v>0.75999999999999801</v>
      </c>
      <c r="J4" s="46">
        <f t="shared" ref="J4:J34" si="2">G4-D4</f>
        <v>0.8799998914274596</v>
      </c>
      <c r="K4" s="46">
        <f t="shared" ref="K4:K34" si="3">AVERAGE(H4:J4)</f>
        <v>0.46666663047581852</v>
      </c>
      <c r="L4" s="46">
        <f>AVERAGE(K4:K34)</f>
        <v>0.61059177612390747</v>
      </c>
      <c r="M4" s="46">
        <f t="shared" ref="M4:M34" si="4">K4-$L$4</f>
        <v>-0.14392514564808895</v>
      </c>
      <c r="N4" s="46">
        <f t="shared" ref="N4:N34" si="5">2^(-M4)</f>
        <v>1.1049071551132188</v>
      </c>
      <c r="O4" s="46">
        <f>AVERAGE(N4:N11)</f>
        <v>1.3806886717948679</v>
      </c>
      <c r="P4" s="46">
        <f t="shared" ref="P4:P34" si="6">N4/$O$4</f>
        <v>0.80025800000000102</v>
      </c>
    </row>
    <row r="5" spans="1:16" x14ac:dyDescent="0.35">
      <c r="A5" s="44" t="s">
        <v>81</v>
      </c>
      <c r="B5" s="45">
        <v>32.277999999999999</v>
      </c>
      <c r="C5" s="45">
        <v>33.474000000000004</v>
      </c>
      <c r="D5" s="46">
        <v>35.75300157738215</v>
      </c>
      <c r="E5" s="47">
        <v>34.21</v>
      </c>
      <c r="F5" s="47">
        <v>34.380000000000003</v>
      </c>
      <c r="G5" s="47">
        <v>34.01</v>
      </c>
      <c r="H5" s="46">
        <f t="shared" si="0"/>
        <v>1.9320000000000022</v>
      </c>
      <c r="I5" s="46">
        <f t="shared" si="1"/>
        <v>0.90599999999999881</v>
      </c>
      <c r="J5" s="46">
        <f t="shared" si="2"/>
        <v>-1.7430015773821523</v>
      </c>
      <c r="K5" s="46">
        <f t="shared" si="3"/>
        <v>0.36499947420594953</v>
      </c>
      <c r="L5" s="46"/>
      <c r="M5" s="46">
        <f t="shared" si="4"/>
        <v>-0.24559230191795794</v>
      </c>
      <c r="N5" s="46">
        <f t="shared" si="5"/>
        <v>1.1855794135175199</v>
      </c>
      <c r="O5" s="46"/>
      <c r="P5" s="46">
        <f t="shared" si="6"/>
        <v>0.8586870000000002</v>
      </c>
    </row>
    <row r="6" spans="1:16" x14ac:dyDescent="0.35">
      <c r="A6" s="44" t="s">
        <v>107</v>
      </c>
      <c r="B6" s="45">
        <v>27.699000000000002</v>
      </c>
      <c r="C6" s="45">
        <v>23.762</v>
      </c>
      <c r="D6" s="46">
        <v>27.088998776257334</v>
      </c>
      <c r="E6" s="47">
        <v>26.6</v>
      </c>
      <c r="F6" s="47">
        <v>25.29</v>
      </c>
      <c r="G6" s="47">
        <v>26.06</v>
      </c>
      <c r="H6" s="46">
        <f t="shared" si="0"/>
        <v>-1.0990000000000002</v>
      </c>
      <c r="I6" s="46">
        <f t="shared" si="1"/>
        <v>1.5279999999999987</v>
      </c>
      <c r="J6" s="46">
        <f t="shared" si="2"/>
        <v>-1.0289987762573354</v>
      </c>
      <c r="K6" s="46">
        <f t="shared" si="3"/>
        <v>-0.19999959208577897</v>
      </c>
      <c r="L6" s="46"/>
      <c r="M6" s="46">
        <f t="shared" si="4"/>
        <v>-0.81059136820968647</v>
      </c>
      <c r="N6" s="46">
        <f t="shared" si="5"/>
        <v>1.7539302404411754</v>
      </c>
      <c r="O6" s="46"/>
      <c r="P6" s="46">
        <f t="shared" si="6"/>
        <v>1.2703300000000006</v>
      </c>
    </row>
    <row r="7" spans="1:16" x14ac:dyDescent="0.35">
      <c r="A7" s="44" t="s">
        <v>41</v>
      </c>
      <c r="B7" s="45">
        <v>25.968</v>
      </c>
      <c r="C7" s="45">
        <v>28.408999999999999</v>
      </c>
      <c r="D7" s="46">
        <v>23.69299873494575</v>
      </c>
      <c r="E7" s="47">
        <v>26.51</v>
      </c>
      <c r="F7" s="47">
        <v>26.32</v>
      </c>
      <c r="G7" s="47">
        <v>26.07</v>
      </c>
      <c r="H7" s="46">
        <f t="shared" si="0"/>
        <v>0.54200000000000159</v>
      </c>
      <c r="I7" s="46">
        <f t="shared" si="1"/>
        <v>-2.0889999999999986</v>
      </c>
      <c r="J7" s="46">
        <f t="shared" si="2"/>
        <v>2.3770012650542505</v>
      </c>
      <c r="K7" s="46">
        <f t="shared" si="3"/>
        <v>0.27666708835141779</v>
      </c>
      <c r="L7" s="46"/>
      <c r="M7" s="46">
        <f t="shared" si="4"/>
        <v>-0.33392468777248968</v>
      </c>
      <c r="N7" s="46">
        <f t="shared" si="5"/>
        <v>1.2604375919248922</v>
      </c>
      <c r="O7" s="46"/>
      <c r="P7" s="46">
        <f t="shared" si="6"/>
        <v>0.91290499999999886</v>
      </c>
    </row>
    <row r="8" spans="1:16" x14ac:dyDescent="0.35">
      <c r="A8" s="44" t="s">
        <v>42</v>
      </c>
      <c r="B8" s="45">
        <v>26.167000000000002</v>
      </c>
      <c r="C8" s="45">
        <v>29.367999999999999</v>
      </c>
      <c r="D8" s="46">
        <v>23.375000665802766</v>
      </c>
      <c r="E8" s="47">
        <v>26.46</v>
      </c>
      <c r="F8" s="47">
        <v>26.72</v>
      </c>
      <c r="G8" s="47">
        <v>25.58</v>
      </c>
      <c r="H8" s="46">
        <f t="shared" si="0"/>
        <v>0.29299999999999926</v>
      </c>
      <c r="I8" s="46">
        <f t="shared" si="1"/>
        <v>-2.6479999999999997</v>
      </c>
      <c r="J8" s="46">
        <f t="shared" si="2"/>
        <v>2.2049993341972325</v>
      </c>
      <c r="K8" s="46">
        <f t="shared" si="3"/>
        <v>-5.0000221934255983E-2</v>
      </c>
      <c r="L8" s="46"/>
      <c r="M8" s="46">
        <f t="shared" si="4"/>
        <v>-0.66059199805816349</v>
      </c>
      <c r="N8" s="46">
        <f t="shared" si="5"/>
        <v>1.5807311306965384</v>
      </c>
      <c r="O8" s="46"/>
      <c r="P8" s="46">
        <f t="shared" si="6"/>
        <v>1.1448859999999994</v>
      </c>
    </row>
    <row r="9" spans="1:16" x14ac:dyDescent="0.35">
      <c r="A9" s="44" t="s">
        <v>43</v>
      </c>
      <c r="B9" s="45">
        <v>34.544000000000004</v>
      </c>
      <c r="C9" s="45">
        <v>37.606999999999999</v>
      </c>
      <c r="D9" s="46">
        <v>33.118998036161216</v>
      </c>
      <c r="E9" s="47">
        <v>35.6</v>
      </c>
      <c r="F9" s="47">
        <v>35.72</v>
      </c>
      <c r="G9" s="47">
        <v>34.53</v>
      </c>
      <c r="H9" s="46">
        <f t="shared" si="0"/>
        <v>1.0559999999999974</v>
      </c>
      <c r="I9" s="46">
        <f t="shared" si="1"/>
        <v>-1.8870000000000005</v>
      </c>
      <c r="J9" s="46">
        <f t="shared" si="2"/>
        <v>1.4110019638387854</v>
      </c>
      <c r="K9" s="46">
        <f t="shared" si="3"/>
        <v>0.19333398794626078</v>
      </c>
      <c r="L9" s="46"/>
      <c r="M9" s="46">
        <f t="shared" si="4"/>
        <v>-0.41725778817764669</v>
      </c>
      <c r="N9" s="46">
        <f t="shared" si="5"/>
        <v>1.3353868957846078</v>
      </c>
      <c r="O9" s="46"/>
      <c r="P9" s="46">
        <f t="shared" si="6"/>
        <v>0.96718900000000096</v>
      </c>
    </row>
    <row r="10" spans="1:16" x14ac:dyDescent="0.35">
      <c r="A10" s="44" t="s">
        <v>82</v>
      </c>
      <c r="B10" s="45">
        <v>32.876999999999995</v>
      </c>
      <c r="C10" s="45">
        <v>34.847999999999999</v>
      </c>
      <c r="D10" s="46">
        <v>36.435000697051954</v>
      </c>
      <c r="E10" s="47">
        <v>34.369999999999997</v>
      </c>
      <c r="F10" s="47">
        <v>34.51</v>
      </c>
      <c r="G10" s="47">
        <v>34.200000000000003</v>
      </c>
      <c r="H10" s="46">
        <f t="shared" si="0"/>
        <v>1.4930000000000021</v>
      </c>
      <c r="I10" s="46">
        <f t="shared" si="1"/>
        <v>-0.33800000000000097</v>
      </c>
      <c r="J10" s="46">
        <f t="shared" si="2"/>
        <v>-2.2350006970519516</v>
      </c>
      <c r="K10" s="46">
        <f t="shared" si="3"/>
        <v>-0.36000023235065015</v>
      </c>
      <c r="L10" s="46"/>
      <c r="M10" s="46">
        <f t="shared" si="4"/>
        <v>-0.97059200847455762</v>
      </c>
      <c r="N10" s="46">
        <f t="shared" si="5"/>
        <v>1.9596445684065775</v>
      </c>
      <c r="O10" s="46"/>
      <c r="P10" s="46">
        <f t="shared" si="6"/>
        <v>1.4193239999999989</v>
      </c>
    </row>
    <row r="11" spans="1:16" x14ac:dyDescent="0.35">
      <c r="A11" s="44" t="s">
        <v>83</v>
      </c>
      <c r="B11" s="45">
        <v>33.876000000000005</v>
      </c>
      <c r="C11" s="45">
        <v>33.897000000000006</v>
      </c>
      <c r="D11" s="46">
        <v>33.197002260239927</v>
      </c>
      <c r="E11" s="47">
        <v>34.85</v>
      </c>
      <c r="F11" s="47">
        <v>33.56</v>
      </c>
      <c r="G11" s="47">
        <v>35.020000000000003</v>
      </c>
      <c r="H11" s="46">
        <f t="shared" si="0"/>
        <v>0.97399999999999665</v>
      </c>
      <c r="I11" s="46">
        <f t="shared" si="1"/>
        <v>-0.3370000000000033</v>
      </c>
      <c r="J11" s="46">
        <f t="shared" si="2"/>
        <v>1.8229977397600763</v>
      </c>
      <c r="K11" s="46">
        <f t="shared" si="3"/>
        <v>0.81999924658668988</v>
      </c>
      <c r="L11" s="46"/>
      <c r="M11" s="46">
        <f t="shared" si="4"/>
        <v>0.20940747046278241</v>
      </c>
      <c r="N11" s="46">
        <f t="shared" si="5"/>
        <v>0.86489237847441347</v>
      </c>
      <c r="O11" s="46"/>
      <c r="P11" s="46">
        <f t="shared" si="6"/>
        <v>0.62642100000000034</v>
      </c>
    </row>
    <row r="12" spans="1:16" x14ac:dyDescent="0.35">
      <c r="A12" s="44" t="s">
        <v>84</v>
      </c>
      <c r="B12" s="45">
        <v>25.303000000000001</v>
      </c>
      <c r="C12" s="45">
        <v>27.117999999999999</v>
      </c>
      <c r="D12" s="46">
        <v>27.793993321652252</v>
      </c>
      <c r="E12" s="47">
        <v>28.39</v>
      </c>
      <c r="F12" s="47">
        <v>28.58</v>
      </c>
      <c r="G12" s="47">
        <v>30.75</v>
      </c>
      <c r="H12" s="46">
        <f t="shared" si="0"/>
        <v>3.0869999999999997</v>
      </c>
      <c r="I12" s="46">
        <f t="shared" si="1"/>
        <v>1.4619999999999997</v>
      </c>
      <c r="J12" s="46">
        <f t="shared" si="2"/>
        <v>2.9560066783477481</v>
      </c>
      <c r="K12" s="46">
        <f t="shared" si="3"/>
        <v>2.5016688927825825</v>
      </c>
      <c r="L12" s="46"/>
      <c r="M12" s="46">
        <f t="shared" si="4"/>
        <v>1.8910771166586751</v>
      </c>
      <c r="N12" s="46">
        <f t="shared" si="5"/>
        <v>0.26960569625271191</v>
      </c>
      <c r="O12" s="46"/>
      <c r="P12" s="46">
        <f t="shared" si="6"/>
        <v>0.19526899999999989</v>
      </c>
    </row>
    <row r="13" spans="1:16" x14ac:dyDescent="0.35">
      <c r="A13" s="44" t="s">
        <v>85</v>
      </c>
      <c r="B13" s="45">
        <v>27.413</v>
      </c>
      <c r="C13" s="45">
        <v>28.143000000000001</v>
      </c>
      <c r="D13" s="46">
        <v>28.169001985490333</v>
      </c>
      <c r="E13" s="47">
        <v>28.13</v>
      </c>
      <c r="F13" s="47">
        <v>27.36</v>
      </c>
      <c r="G13" s="47">
        <v>29.68</v>
      </c>
      <c r="H13" s="46">
        <f t="shared" si="0"/>
        <v>0.71699999999999875</v>
      </c>
      <c r="I13" s="46">
        <f t="shared" si="1"/>
        <v>-0.78300000000000125</v>
      </c>
      <c r="J13" s="46">
        <f t="shared" si="2"/>
        <v>1.5109980145096671</v>
      </c>
      <c r="K13" s="46">
        <f t="shared" si="3"/>
        <v>0.48166600483655486</v>
      </c>
      <c r="L13" s="46"/>
      <c r="M13" s="46">
        <f t="shared" si="4"/>
        <v>-0.12892577128735261</v>
      </c>
      <c r="N13" s="46">
        <f t="shared" si="5"/>
        <v>1.0934791949767715</v>
      </c>
      <c r="O13" s="46"/>
      <c r="P13" s="46">
        <f t="shared" si="6"/>
        <v>0.79198100000000016</v>
      </c>
    </row>
    <row r="14" spans="1:16" x14ac:dyDescent="0.35">
      <c r="A14" s="44" t="s">
        <v>46</v>
      </c>
      <c r="B14" s="45">
        <v>28.882999999999999</v>
      </c>
      <c r="C14" s="45">
        <v>25.26</v>
      </c>
      <c r="D14" s="46">
        <v>27.566994264579503</v>
      </c>
      <c r="E14" s="47">
        <v>29.73</v>
      </c>
      <c r="F14" s="47">
        <v>27.28</v>
      </c>
      <c r="G14" s="47">
        <v>30.78</v>
      </c>
      <c r="H14" s="46">
        <f t="shared" si="0"/>
        <v>0.84700000000000131</v>
      </c>
      <c r="I14" s="46">
        <f t="shared" si="1"/>
        <v>2.0199999999999996</v>
      </c>
      <c r="J14" s="46">
        <f t="shared" si="2"/>
        <v>3.2130057354204986</v>
      </c>
      <c r="K14" s="46">
        <f t="shared" si="3"/>
        <v>2.0266685784734997</v>
      </c>
      <c r="L14" s="46"/>
      <c r="M14" s="46">
        <f t="shared" si="4"/>
        <v>1.4160768023495922</v>
      </c>
      <c r="N14" s="46">
        <f t="shared" si="5"/>
        <v>0.3747299510345013</v>
      </c>
      <c r="O14" s="46"/>
      <c r="P14" s="46">
        <f t="shared" si="6"/>
        <v>0.27140799999999987</v>
      </c>
    </row>
    <row r="15" spans="1:16" x14ac:dyDescent="0.35">
      <c r="A15" s="44" t="s">
        <v>47</v>
      </c>
      <c r="B15" s="45">
        <v>31.964999999999996</v>
      </c>
      <c r="C15" s="45">
        <v>35.045999999999999</v>
      </c>
      <c r="D15" s="46">
        <v>31.289000847490477</v>
      </c>
      <c r="E15" s="47">
        <v>35.01</v>
      </c>
      <c r="F15" s="47">
        <v>35.82</v>
      </c>
      <c r="G15" s="47">
        <v>34.549999999999997</v>
      </c>
      <c r="H15" s="46">
        <f t="shared" si="0"/>
        <v>3.0450000000000017</v>
      </c>
      <c r="I15" s="46">
        <f t="shared" si="1"/>
        <v>0.77400000000000091</v>
      </c>
      <c r="J15" s="46">
        <f t="shared" si="2"/>
        <v>3.2609991525095197</v>
      </c>
      <c r="K15" s="46">
        <f t="shared" si="3"/>
        <v>2.3599997175031739</v>
      </c>
      <c r="L15" s="46"/>
      <c r="M15" s="46">
        <f t="shared" si="4"/>
        <v>1.7494079413792665</v>
      </c>
      <c r="N15" s="46">
        <f t="shared" si="5"/>
        <v>0.29742381161203479</v>
      </c>
      <c r="O15" s="46"/>
      <c r="P15" s="46">
        <f t="shared" si="6"/>
        <v>0.2154169999999998</v>
      </c>
    </row>
    <row r="16" spans="1:16" x14ac:dyDescent="0.35">
      <c r="A16" s="44" t="s">
        <v>48</v>
      </c>
      <c r="B16" s="45">
        <v>35.286999999999999</v>
      </c>
      <c r="C16" s="45">
        <v>36.298999999999999</v>
      </c>
      <c r="D16" s="46">
        <v>32.863997905928564</v>
      </c>
      <c r="E16" s="47">
        <v>36.1</v>
      </c>
      <c r="F16" s="47">
        <v>35.08</v>
      </c>
      <c r="G16" s="47">
        <v>33.71</v>
      </c>
      <c r="H16" s="46">
        <f t="shared" si="0"/>
        <v>0.81300000000000239</v>
      </c>
      <c r="I16" s="46">
        <f t="shared" si="1"/>
        <v>-1.2190000000000012</v>
      </c>
      <c r="J16" s="46">
        <f t="shared" si="2"/>
        <v>0.84600209407143723</v>
      </c>
      <c r="K16" s="46">
        <f t="shared" si="3"/>
        <v>0.14666736469047947</v>
      </c>
      <c r="L16" s="46"/>
      <c r="M16" s="46">
        <f t="shared" si="4"/>
        <v>-0.463924411433428</v>
      </c>
      <c r="N16" s="46">
        <f t="shared" si="5"/>
        <v>1.3792886534816673</v>
      </c>
      <c r="O16" s="46"/>
      <c r="P16" s="46">
        <f t="shared" si="6"/>
        <v>0.9989859999999996</v>
      </c>
    </row>
    <row r="17" spans="1:16" x14ac:dyDescent="0.35">
      <c r="A17" s="44" t="s">
        <v>49</v>
      </c>
      <c r="B17" s="45">
        <v>31.225999999999999</v>
      </c>
      <c r="C17" s="45">
        <v>33.829000000000001</v>
      </c>
      <c r="D17" s="46">
        <v>32.834992899679179</v>
      </c>
      <c r="E17" s="47">
        <v>35.43</v>
      </c>
      <c r="F17" s="47">
        <v>35.04</v>
      </c>
      <c r="G17" s="47">
        <v>35.22</v>
      </c>
      <c r="H17" s="46">
        <f t="shared" si="0"/>
        <v>4.2040000000000006</v>
      </c>
      <c r="I17" s="46">
        <f t="shared" si="1"/>
        <v>1.2109999999999985</v>
      </c>
      <c r="J17" s="46">
        <f t="shared" si="2"/>
        <v>2.38500710032082</v>
      </c>
      <c r="K17" s="46">
        <f t="shared" si="3"/>
        <v>2.6000023667736065</v>
      </c>
      <c r="L17" s="46"/>
      <c r="M17" s="46">
        <f t="shared" si="4"/>
        <v>1.9894105906496991</v>
      </c>
      <c r="N17" s="46">
        <f t="shared" si="5"/>
        <v>0.25184175580139911</v>
      </c>
      <c r="O17" s="46"/>
      <c r="P17" s="46">
        <f t="shared" si="6"/>
        <v>0.18240299999999987</v>
      </c>
    </row>
    <row r="18" spans="1:16" x14ac:dyDescent="0.35">
      <c r="A18" s="44" t="s">
        <v>86</v>
      </c>
      <c r="B18" s="45">
        <v>34.24</v>
      </c>
      <c r="C18" s="45">
        <v>32.308</v>
      </c>
      <c r="D18" s="46">
        <v>32.461996315452218</v>
      </c>
      <c r="E18" s="47">
        <v>33.590000000000003</v>
      </c>
      <c r="F18" s="47">
        <v>34.06</v>
      </c>
      <c r="G18" s="47">
        <v>34.659999999999997</v>
      </c>
      <c r="H18" s="46">
        <f t="shared" si="0"/>
        <v>-0.64999999999999858</v>
      </c>
      <c r="I18" s="46">
        <f t="shared" si="1"/>
        <v>1.7520000000000024</v>
      </c>
      <c r="J18" s="46">
        <f t="shared" si="2"/>
        <v>2.1980036845477784</v>
      </c>
      <c r="K18" s="46">
        <f t="shared" si="3"/>
        <v>1.1000012281825942</v>
      </c>
      <c r="L18" s="46"/>
      <c r="M18" s="46">
        <f t="shared" si="4"/>
        <v>0.48940945205868669</v>
      </c>
      <c r="N18" s="46">
        <f t="shared" si="5"/>
        <v>0.71231661542037672</v>
      </c>
      <c r="O18" s="46"/>
      <c r="P18" s="46">
        <f t="shared" si="6"/>
        <v>0.51591399999999943</v>
      </c>
    </row>
    <row r="19" spans="1:16" x14ac:dyDescent="0.35">
      <c r="A19" s="44" t="s">
        <v>87</v>
      </c>
      <c r="B19" s="45">
        <v>32.479999999999997</v>
      </c>
      <c r="C19" s="45">
        <v>30.856000000000002</v>
      </c>
      <c r="D19" s="46">
        <v>30.863988499438946</v>
      </c>
      <c r="E19" s="47">
        <v>34.29</v>
      </c>
      <c r="F19" s="47">
        <v>34.380000000000003</v>
      </c>
      <c r="G19" s="47">
        <v>33.450000000000003</v>
      </c>
      <c r="H19" s="46">
        <f t="shared" si="0"/>
        <v>1.8100000000000023</v>
      </c>
      <c r="I19" s="46">
        <f t="shared" si="1"/>
        <v>3.5240000000000009</v>
      </c>
      <c r="J19" s="46">
        <f t="shared" si="2"/>
        <v>2.5860115005610567</v>
      </c>
      <c r="K19" s="46">
        <f t="shared" si="3"/>
        <v>2.6400038335203533</v>
      </c>
      <c r="L19" s="46"/>
      <c r="M19" s="46">
        <f t="shared" si="4"/>
        <v>2.0294120573964456</v>
      </c>
      <c r="N19" s="46">
        <f t="shared" si="5"/>
        <v>0.24495488070648624</v>
      </c>
      <c r="O19" s="46"/>
      <c r="P19" s="46">
        <f t="shared" si="6"/>
        <v>0.17741499999999982</v>
      </c>
    </row>
    <row r="20" spans="1:16" x14ac:dyDescent="0.35">
      <c r="A20" s="44" t="s">
        <v>88</v>
      </c>
      <c r="B20" s="45">
        <v>25.827999999999999</v>
      </c>
      <c r="C20" s="45">
        <v>29.519000000000002</v>
      </c>
      <c r="D20" s="46">
        <v>26.193000458069591</v>
      </c>
      <c r="E20" s="47">
        <v>25.04</v>
      </c>
      <c r="F20" s="47">
        <v>26.12</v>
      </c>
      <c r="G20" s="47">
        <v>26.09</v>
      </c>
      <c r="H20" s="46">
        <f t="shared" si="0"/>
        <v>-0.78800000000000026</v>
      </c>
      <c r="I20" s="46">
        <f t="shared" si="1"/>
        <v>-3.3990000000000009</v>
      </c>
      <c r="J20" s="46">
        <f t="shared" si="2"/>
        <v>-0.10300045806959091</v>
      </c>
      <c r="K20" s="46">
        <f t="shared" si="3"/>
        <v>-1.430000152689864</v>
      </c>
      <c r="L20" s="46"/>
      <c r="M20" s="46">
        <f t="shared" si="4"/>
        <v>-2.0405919288137717</v>
      </c>
      <c r="N20" s="46">
        <f t="shared" si="5"/>
        <v>4.1141429676862238</v>
      </c>
      <c r="O20" s="46"/>
      <c r="P20" s="46">
        <f t="shared" si="6"/>
        <v>2.9797759999999998</v>
      </c>
    </row>
    <row r="21" spans="1:16" x14ac:dyDescent="0.35">
      <c r="A21" s="44" t="s">
        <v>89</v>
      </c>
      <c r="B21" s="45">
        <v>24.885000000000002</v>
      </c>
      <c r="C21" s="45">
        <v>35.242000000000004</v>
      </c>
      <c r="D21" s="46">
        <v>24.423002671618057</v>
      </c>
      <c r="E21" s="47">
        <v>24.32</v>
      </c>
      <c r="F21" s="47">
        <v>36.6</v>
      </c>
      <c r="G21" s="47">
        <v>26.14</v>
      </c>
      <c r="H21" s="46">
        <f t="shared" si="0"/>
        <v>-0.56500000000000128</v>
      </c>
      <c r="I21" s="46">
        <f t="shared" si="1"/>
        <v>1.357999999999997</v>
      </c>
      <c r="J21" s="46">
        <f t="shared" si="2"/>
        <v>1.7169973283819431</v>
      </c>
      <c r="K21" s="46">
        <f t="shared" si="3"/>
        <v>0.83666577612731297</v>
      </c>
      <c r="L21" s="46"/>
      <c r="M21" s="46">
        <f t="shared" si="4"/>
        <v>0.2260740000034055</v>
      </c>
      <c r="N21" s="46">
        <f t="shared" si="5"/>
        <v>0.85495832348084955</v>
      </c>
      <c r="O21" s="46"/>
      <c r="P21" s="46">
        <f t="shared" si="6"/>
        <v>0.6192260000000005</v>
      </c>
    </row>
    <row r="22" spans="1:16" x14ac:dyDescent="0.35">
      <c r="A22" s="44" t="s">
        <v>52</v>
      </c>
      <c r="B22" s="45">
        <v>25.521000000000001</v>
      </c>
      <c r="C22" s="45">
        <v>26.313000000000002</v>
      </c>
      <c r="D22" s="46">
        <v>24.635999654707131</v>
      </c>
      <c r="E22" s="47">
        <v>26.85</v>
      </c>
      <c r="F22" s="47">
        <v>25.53</v>
      </c>
      <c r="G22" s="47">
        <v>26.25</v>
      </c>
      <c r="H22" s="46">
        <f t="shared" si="0"/>
        <v>1.3290000000000006</v>
      </c>
      <c r="I22" s="46">
        <f t="shared" si="1"/>
        <v>-0.78300000000000125</v>
      </c>
      <c r="J22" s="46">
        <f t="shared" si="2"/>
        <v>1.6140003452928688</v>
      </c>
      <c r="K22" s="46">
        <f t="shared" si="3"/>
        <v>0.72000011509762274</v>
      </c>
      <c r="L22" s="46"/>
      <c r="M22" s="46">
        <f t="shared" si="4"/>
        <v>0.10940833897371527</v>
      </c>
      <c r="N22" s="46">
        <f t="shared" si="5"/>
        <v>0.92696814115831028</v>
      </c>
      <c r="O22" s="46"/>
      <c r="P22" s="46">
        <f t="shared" si="6"/>
        <v>0.67138100000000012</v>
      </c>
    </row>
    <row r="23" spans="1:16" x14ac:dyDescent="0.35">
      <c r="A23" s="44" t="s">
        <v>53</v>
      </c>
      <c r="B23" s="45">
        <v>34.010999999999996</v>
      </c>
      <c r="C23" s="45">
        <v>35.653999999999996</v>
      </c>
      <c r="D23" s="46">
        <v>35.364998400784195</v>
      </c>
      <c r="E23" s="47">
        <v>34.979999999999997</v>
      </c>
      <c r="F23" s="47">
        <v>35.11</v>
      </c>
      <c r="G23" s="47">
        <v>34.880000000000003</v>
      </c>
      <c r="H23" s="46">
        <f t="shared" si="0"/>
        <v>0.96900000000000119</v>
      </c>
      <c r="I23" s="46">
        <f t="shared" si="1"/>
        <v>-0.54399999999999693</v>
      </c>
      <c r="J23" s="46">
        <f t="shared" si="2"/>
        <v>-0.48499840078419254</v>
      </c>
      <c r="K23" s="46">
        <f t="shared" si="3"/>
        <v>-1.9999466928062759E-2</v>
      </c>
      <c r="L23" s="46"/>
      <c r="M23" s="46">
        <f t="shared" si="4"/>
        <v>-0.63059124305197023</v>
      </c>
      <c r="N23" s="46">
        <f t="shared" si="5"/>
        <v>1.548199344211707</v>
      </c>
      <c r="O23" s="46"/>
      <c r="P23" s="46">
        <f t="shared" si="6"/>
        <v>1.1213239999999989</v>
      </c>
    </row>
    <row r="24" spans="1:16" x14ac:dyDescent="0.35">
      <c r="A24" s="44" t="s">
        <v>54</v>
      </c>
      <c r="B24" s="46">
        <v>35.42</v>
      </c>
      <c r="C24" s="46">
        <v>32.057000000000002</v>
      </c>
      <c r="D24" s="46">
        <v>31.812996315452221</v>
      </c>
      <c r="E24" s="46">
        <v>34.92</v>
      </c>
      <c r="F24" s="46">
        <v>34.25</v>
      </c>
      <c r="G24" s="46">
        <v>33.42</v>
      </c>
      <c r="H24" s="46">
        <f t="shared" si="0"/>
        <v>-0.5</v>
      </c>
      <c r="I24" s="46">
        <f t="shared" si="1"/>
        <v>2.1929999999999978</v>
      </c>
      <c r="J24" s="46">
        <f t="shared" si="2"/>
        <v>1.6070036845477809</v>
      </c>
      <c r="K24" s="46">
        <f t="shared" si="3"/>
        <v>1.1000012281825928</v>
      </c>
      <c r="L24" s="46"/>
      <c r="M24" s="46">
        <f t="shared" si="4"/>
        <v>0.48940945205868536</v>
      </c>
      <c r="N24" s="46">
        <f t="shared" si="5"/>
        <v>0.71231661542037739</v>
      </c>
      <c r="O24" s="46"/>
      <c r="P24" s="46">
        <f t="shared" si="6"/>
        <v>0.51591399999999998</v>
      </c>
    </row>
    <row r="25" spans="1:16" x14ac:dyDescent="0.35">
      <c r="A25" s="44" t="s">
        <v>55</v>
      </c>
      <c r="B25" s="46">
        <v>37.358000000000004</v>
      </c>
      <c r="C25" s="46">
        <v>37.591000000000001</v>
      </c>
      <c r="D25" s="46">
        <v>37.54100045806959</v>
      </c>
      <c r="E25" s="46">
        <v>34.96</v>
      </c>
      <c r="F25" s="46">
        <v>38.1</v>
      </c>
      <c r="G25" s="46">
        <v>35.14</v>
      </c>
      <c r="H25" s="46">
        <f t="shared" si="0"/>
        <v>-2.3980000000000032</v>
      </c>
      <c r="I25" s="46">
        <f t="shared" si="1"/>
        <v>0.50900000000000034</v>
      </c>
      <c r="J25" s="46">
        <f t="shared" si="2"/>
        <v>-2.4010004580695892</v>
      </c>
      <c r="K25" s="46">
        <f t="shared" si="3"/>
        <v>-1.430000152689864</v>
      </c>
      <c r="L25" s="46"/>
      <c r="M25" s="46">
        <f t="shared" si="4"/>
        <v>-2.0405919288137717</v>
      </c>
      <c r="N25" s="46">
        <f t="shared" si="5"/>
        <v>4.1141429676862238</v>
      </c>
      <c r="O25" s="46"/>
      <c r="P25" s="46">
        <f t="shared" si="6"/>
        <v>2.9797759999999998</v>
      </c>
    </row>
    <row r="26" spans="1:16" x14ac:dyDescent="0.35">
      <c r="A26" s="44" t="s">
        <v>90</v>
      </c>
      <c r="B26" s="46">
        <v>29.350999999999999</v>
      </c>
      <c r="C26" s="46">
        <v>28.317999999999998</v>
      </c>
      <c r="D26" s="46">
        <v>29.821002671618057</v>
      </c>
      <c r="E26" s="46">
        <v>29.48</v>
      </c>
      <c r="F26" s="46">
        <v>30.24</v>
      </c>
      <c r="G26" s="46">
        <v>30.28</v>
      </c>
      <c r="H26" s="46">
        <f t="shared" si="0"/>
        <v>0.12900000000000134</v>
      </c>
      <c r="I26" s="46">
        <f t="shared" si="1"/>
        <v>1.9220000000000006</v>
      </c>
      <c r="J26" s="46">
        <f t="shared" si="2"/>
        <v>0.45899732838194396</v>
      </c>
      <c r="K26" s="46">
        <f t="shared" si="3"/>
        <v>0.8366657761273153</v>
      </c>
      <c r="L26" s="46"/>
      <c r="M26" s="46">
        <f t="shared" si="4"/>
        <v>0.22607400000340783</v>
      </c>
      <c r="N26" s="46">
        <f t="shared" si="5"/>
        <v>0.85495832348084821</v>
      </c>
      <c r="O26" s="46"/>
      <c r="P26" s="46">
        <f t="shared" si="6"/>
        <v>0.6192259999999995</v>
      </c>
    </row>
    <row r="27" spans="1:16" x14ac:dyDescent="0.35">
      <c r="A27" s="44" t="s">
        <v>91</v>
      </c>
      <c r="B27" s="46">
        <v>30.423999999999999</v>
      </c>
      <c r="C27" s="46">
        <v>25.359000000000002</v>
      </c>
      <c r="D27" s="46">
        <v>24.876999654707131</v>
      </c>
      <c r="E27" s="46">
        <v>29.93</v>
      </c>
      <c r="F27" s="46">
        <v>27.32</v>
      </c>
      <c r="G27" s="46">
        <v>25.57</v>
      </c>
      <c r="H27" s="46">
        <f t="shared" si="0"/>
        <v>-0.49399999999999977</v>
      </c>
      <c r="I27" s="46">
        <f t="shared" si="1"/>
        <v>1.9609999999999985</v>
      </c>
      <c r="J27" s="46">
        <f t="shared" si="2"/>
        <v>0.69300034529286947</v>
      </c>
      <c r="K27" s="46">
        <f t="shared" si="3"/>
        <v>0.72000011509762274</v>
      </c>
      <c r="L27" s="46"/>
      <c r="M27" s="46">
        <f t="shared" si="4"/>
        <v>0.10940833897371527</v>
      </c>
      <c r="N27" s="46">
        <f t="shared" si="5"/>
        <v>0.92696814115831028</v>
      </c>
      <c r="O27" s="46"/>
      <c r="P27" s="46">
        <f t="shared" si="6"/>
        <v>0.67138100000000012</v>
      </c>
    </row>
    <row r="28" spans="1:16" x14ac:dyDescent="0.35">
      <c r="A28" s="44" t="s">
        <v>92</v>
      </c>
      <c r="B28" s="46">
        <v>26.347999999999999</v>
      </c>
      <c r="C28" s="46">
        <v>27.606999999999999</v>
      </c>
      <c r="D28" s="46">
        <v>28.600001577382148</v>
      </c>
      <c r="E28" s="46">
        <v>28.38</v>
      </c>
      <c r="F28" s="46">
        <v>27.12</v>
      </c>
      <c r="G28" s="46">
        <v>28.15</v>
      </c>
      <c r="H28" s="46">
        <f t="shared" si="0"/>
        <v>2.032</v>
      </c>
      <c r="I28" s="46">
        <f t="shared" si="1"/>
        <v>-0.48699999999999832</v>
      </c>
      <c r="J28" s="46">
        <f t="shared" si="2"/>
        <v>-0.45000157738214952</v>
      </c>
      <c r="K28" s="46">
        <f t="shared" si="3"/>
        <v>0.36499947420595075</v>
      </c>
      <c r="L28" s="46"/>
      <c r="M28" s="46">
        <f t="shared" si="4"/>
        <v>-0.24559230191795672</v>
      </c>
      <c r="N28" s="46">
        <f t="shared" si="5"/>
        <v>1.1855794135175188</v>
      </c>
      <c r="O28" s="46"/>
      <c r="P28" s="46">
        <f t="shared" si="6"/>
        <v>0.85868699999999931</v>
      </c>
    </row>
    <row r="29" spans="1:16" x14ac:dyDescent="0.35">
      <c r="A29" s="44" t="s">
        <v>93</v>
      </c>
      <c r="B29" s="39">
        <v>31.512</v>
      </c>
      <c r="C29" s="39">
        <v>35.725999999999999</v>
      </c>
      <c r="D29" s="46">
        <v>40.361998776257337</v>
      </c>
      <c r="E29" s="39">
        <v>32.68</v>
      </c>
      <c r="F29" s="39">
        <v>34.549999999999997</v>
      </c>
      <c r="G29" s="39">
        <v>39.770000000000003</v>
      </c>
      <c r="H29" s="46">
        <f t="shared" si="0"/>
        <v>1.1679999999999993</v>
      </c>
      <c r="I29" s="46">
        <f t="shared" si="1"/>
        <v>-1.1760000000000019</v>
      </c>
      <c r="J29" s="46">
        <f t="shared" si="2"/>
        <v>-0.59199877625733421</v>
      </c>
      <c r="K29" s="46">
        <f t="shared" si="3"/>
        <v>-0.19999959208577897</v>
      </c>
      <c r="L29" s="39"/>
      <c r="M29" s="46">
        <f t="shared" si="4"/>
        <v>-0.81059136820968647</v>
      </c>
      <c r="N29" s="46">
        <f t="shared" si="5"/>
        <v>1.7539302404411754</v>
      </c>
      <c r="O29" s="39"/>
      <c r="P29" s="46">
        <f t="shared" si="6"/>
        <v>1.2703300000000006</v>
      </c>
    </row>
    <row r="30" spans="1:16" x14ac:dyDescent="0.35">
      <c r="A30" s="44" t="s">
        <v>58</v>
      </c>
      <c r="B30" s="39">
        <v>32.696000000000005</v>
      </c>
      <c r="C30" s="39">
        <v>39.243000000000002</v>
      </c>
      <c r="D30" s="46">
        <v>30.016001985490334</v>
      </c>
      <c r="E30" s="39">
        <v>32.06</v>
      </c>
      <c r="F30" s="39">
        <v>39.86</v>
      </c>
      <c r="G30" s="39">
        <v>31.48</v>
      </c>
      <c r="H30" s="46">
        <f t="shared" si="0"/>
        <v>-0.63600000000000279</v>
      </c>
      <c r="I30" s="46">
        <f t="shared" si="1"/>
        <v>0.61699999999999733</v>
      </c>
      <c r="J30" s="46">
        <f t="shared" si="2"/>
        <v>1.4639980145096665</v>
      </c>
      <c r="K30" s="46">
        <f t="shared" si="3"/>
        <v>0.4816660048365537</v>
      </c>
      <c r="L30" s="39"/>
      <c r="M30" s="46">
        <f t="shared" si="4"/>
        <v>-0.12892577128735377</v>
      </c>
      <c r="N30" s="46">
        <f t="shared" si="5"/>
        <v>1.0934791949767724</v>
      </c>
      <c r="O30" s="39"/>
      <c r="P30" s="46">
        <f t="shared" si="6"/>
        <v>0.79198100000000082</v>
      </c>
    </row>
    <row r="31" spans="1:16" x14ac:dyDescent="0.35">
      <c r="A31" s="44" t="s">
        <v>59</v>
      </c>
      <c r="B31" s="39">
        <v>32.023000000000003</v>
      </c>
      <c r="C31" s="39">
        <v>29.998999999999995</v>
      </c>
      <c r="D31" s="46">
        <v>36.507994264579501</v>
      </c>
      <c r="E31" s="39">
        <v>33.21</v>
      </c>
      <c r="F31" s="39">
        <v>34.119999999999997</v>
      </c>
      <c r="G31" s="39">
        <v>37.28</v>
      </c>
      <c r="H31" s="46">
        <f t="shared" si="0"/>
        <v>1.1869999999999976</v>
      </c>
      <c r="I31" s="46">
        <f t="shared" si="1"/>
        <v>4.1210000000000022</v>
      </c>
      <c r="J31" s="46">
        <f t="shared" si="2"/>
        <v>0.77200573542049966</v>
      </c>
      <c r="K31" s="46">
        <f t="shared" si="3"/>
        <v>2.0266685784734997</v>
      </c>
      <c r="L31" s="39"/>
      <c r="M31" s="46">
        <f t="shared" si="4"/>
        <v>1.4160768023495922</v>
      </c>
      <c r="N31" s="46">
        <f t="shared" si="5"/>
        <v>0.3747299510345013</v>
      </c>
      <c r="O31" s="39"/>
      <c r="P31" s="46">
        <f t="shared" si="6"/>
        <v>0.27140799999999987</v>
      </c>
    </row>
    <row r="32" spans="1:16" x14ac:dyDescent="0.35">
      <c r="A32" s="44" t="s">
        <v>60</v>
      </c>
      <c r="B32" s="39">
        <v>34.641000000000005</v>
      </c>
      <c r="C32" s="39">
        <v>33.575000000000003</v>
      </c>
      <c r="D32" s="46">
        <v>33.653997905928556</v>
      </c>
      <c r="E32" s="39">
        <v>33.590000000000003</v>
      </c>
      <c r="F32" s="39">
        <v>34.06</v>
      </c>
      <c r="G32" s="39">
        <v>34.659999999999997</v>
      </c>
      <c r="H32" s="46">
        <f t="shared" si="0"/>
        <v>-1.0510000000000019</v>
      </c>
      <c r="I32" s="46">
        <f t="shared" si="1"/>
        <v>0.48499999999999943</v>
      </c>
      <c r="J32" s="46">
        <f t="shared" si="2"/>
        <v>1.0060020940714409</v>
      </c>
      <c r="K32" s="46">
        <f t="shared" si="3"/>
        <v>0.14666736469047947</v>
      </c>
      <c r="L32" s="39"/>
      <c r="M32" s="46">
        <f t="shared" si="4"/>
        <v>-0.463924411433428</v>
      </c>
      <c r="N32" s="46">
        <f t="shared" si="5"/>
        <v>1.3792886534816673</v>
      </c>
      <c r="O32" s="39"/>
      <c r="P32" s="46">
        <f t="shared" si="6"/>
        <v>0.9989859999999996</v>
      </c>
    </row>
    <row r="33" spans="1:16" x14ac:dyDescent="0.35">
      <c r="A33" s="44" t="s">
        <v>61</v>
      </c>
      <c r="B33" s="39">
        <v>35.113</v>
      </c>
      <c r="C33" s="39">
        <v>37.621000000000002</v>
      </c>
      <c r="D33" s="46">
        <v>33.676000458069595</v>
      </c>
      <c r="E33" s="39">
        <v>34.29</v>
      </c>
      <c r="F33" s="39">
        <v>34.380000000000003</v>
      </c>
      <c r="G33" s="39">
        <v>33.450000000000003</v>
      </c>
      <c r="H33" s="46">
        <f t="shared" si="0"/>
        <v>-0.8230000000000004</v>
      </c>
      <c r="I33" s="46">
        <f t="shared" si="1"/>
        <v>-3.2409999999999997</v>
      </c>
      <c r="J33" s="46">
        <f t="shared" si="2"/>
        <v>-0.22600045806959201</v>
      </c>
      <c r="K33" s="46">
        <f t="shared" si="3"/>
        <v>-1.430000152689864</v>
      </c>
      <c r="L33" s="39"/>
      <c r="M33" s="46">
        <f t="shared" si="4"/>
        <v>-2.0405919288137717</v>
      </c>
      <c r="N33" s="46">
        <f t="shared" si="5"/>
        <v>4.1141429676862238</v>
      </c>
      <c r="O33" s="39"/>
      <c r="P33" s="46">
        <f t="shared" si="6"/>
        <v>2.9797759999999998</v>
      </c>
    </row>
    <row r="34" spans="1:16" x14ac:dyDescent="0.35">
      <c r="A34" s="44" t="s">
        <v>94</v>
      </c>
      <c r="B34" s="39">
        <v>35.353000000000002</v>
      </c>
      <c r="C34" s="39">
        <v>32.783000000000001</v>
      </c>
      <c r="D34" s="46">
        <v>32.784002671618062</v>
      </c>
      <c r="E34" s="39">
        <v>34.85</v>
      </c>
      <c r="F34" s="39">
        <v>33.56</v>
      </c>
      <c r="G34" s="39">
        <v>35.020000000000003</v>
      </c>
      <c r="H34" s="46">
        <f t="shared" si="0"/>
        <v>-0.50300000000000011</v>
      </c>
      <c r="I34" s="46">
        <f t="shared" si="1"/>
        <v>0.77700000000000102</v>
      </c>
      <c r="J34" s="46">
        <f t="shared" si="2"/>
        <v>2.2359973283819414</v>
      </c>
      <c r="K34" s="46">
        <f t="shared" si="3"/>
        <v>0.83666577612731408</v>
      </c>
      <c r="L34" s="39"/>
      <c r="M34" s="46">
        <f t="shared" si="4"/>
        <v>0.22607400000340661</v>
      </c>
      <c r="N34" s="46">
        <f t="shared" si="5"/>
        <v>0.85495832348084888</v>
      </c>
      <c r="O34" s="39"/>
      <c r="P34" s="46">
        <f t="shared" si="6"/>
        <v>0.61922600000000005</v>
      </c>
    </row>
    <row r="35" spans="1:16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x14ac:dyDescent="0.35">
      <c r="A38" s="12"/>
      <c r="B38" s="72"/>
      <c r="C38" s="72"/>
      <c r="D38" s="72"/>
      <c r="E38" s="80"/>
      <c r="F38" s="80"/>
      <c r="G38" s="80"/>
      <c r="H38" s="76"/>
      <c r="I38" s="76"/>
      <c r="J38" s="76"/>
      <c r="K38" s="12"/>
      <c r="L38" s="12"/>
      <c r="M38" s="12"/>
      <c r="N38" s="12"/>
      <c r="O38" s="12"/>
      <c r="P38" s="12"/>
    </row>
    <row r="39" spans="1:16" x14ac:dyDescent="0.35">
      <c r="A39" s="18"/>
      <c r="B39" s="19"/>
      <c r="C39" s="19"/>
      <c r="D39" s="12"/>
      <c r="E39" s="18"/>
      <c r="F39" s="18"/>
      <c r="G39" s="18"/>
      <c r="H39" s="18"/>
      <c r="I39" s="18"/>
      <c r="J39" s="18"/>
      <c r="K39" s="12"/>
      <c r="L39" s="12"/>
      <c r="M39" s="18"/>
      <c r="N39" s="12"/>
      <c r="O39" s="12"/>
      <c r="P39" s="12"/>
    </row>
    <row r="40" spans="1:16" x14ac:dyDescent="0.35">
      <c r="A40" s="13"/>
      <c r="B40" s="15"/>
      <c r="C40" s="15"/>
      <c r="D40" s="16"/>
      <c r="E40" s="17"/>
      <c r="F40" s="17"/>
      <c r="G40" s="17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35">
      <c r="A41" s="13"/>
      <c r="B41" s="15"/>
      <c r="C41" s="15"/>
      <c r="D41" s="16"/>
      <c r="E41" s="17"/>
      <c r="F41" s="17"/>
      <c r="G41" s="17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35">
      <c r="A42" s="13"/>
      <c r="B42" s="15"/>
      <c r="C42" s="15"/>
      <c r="D42" s="16"/>
      <c r="E42" s="17"/>
      <c r="F42" s="17"/>
      <c r="G42" s="17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35">
      <c r="A43" s="13"/>
      <c r="B43" s="15"/>
      <c r="C43" s="15"/>
      <c r="D43" s="16"/>
      <c r="E43" s="17"/>
      <c r="F43" s="17"/>
      <c r="G43" s="17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35">
      <c r="A44" s="13"/>
      <c r="B44" s="15"/>
      <c r="C44" s="15"/>
      <c r="D44" s="16"/>
      <c r="E44" s="17"/>
      <c r="F44" s="17"/>
      <c r="G44" s="17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35">
      <c r="A45" s="13"/>
      <c r="B45" s="15"/>
      <c r="C45" s="15"/>
      <c r="D45" s="16"/>
      <c r="E45" s="17"/>
      <c r="F45" s="17"/>
      <c r="G45" s="17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35">
      <c r="A46" s="13"/>
      <c r="B46" s="15"/>
      <c r="C46" s="15"/>
      <c r="D46" s="16"/>
      <c r="E46" s="17"/>
      <c r="F46" s="17"/>
      <c r="G46" s="17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35">
      <c r="A47" s="13"/>
      <c r="B47" s="15"/>
      <c r="C47" s="15"/>
      <c r="D47" s="16"/>
      <c r="E47" s="17"/>
      <c r="F47" s="17"/>
      <c r="G47" s="17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35">
      <c r="A48" s="13"/>
      <c r="B48" s="15"/>
      <c r="C48" s="15"/>
      <c r="D48" s="16"/>
      <c r="E48" s="17"/>
      <c r="F48" s="17"/>
      <c r="G48" s="17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35">
      <c r="A49" s="13"/>
      <c r="B49" s="15"/>
      <c r="C49" s="15"/>
      <c r="D49" s="16"/>
      <c r="E49" s="17"/>
      <c r="F49" s="17"/>
      <c r="G49" s="17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35">
      <c r="A50" s="13"/>
      <c r="B50" s="15"/>
      <c r="C50" s="15"/>
      <c r="D50" s="16"/>
      <c r="E50" s="17"/>
      <c r="F50" s="17"/>
      <c r="G50" s="17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35">
      <c r="A51" s="13"/>
      <c r="B51" s="15"/>
      <c r="C51" s="15"/>
      <c r="D51" s="16"/>
      <c r="E51" s="17"/>
      <c r="F51" s="17"/>
      <c r="G51" s="17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35">
      <c r="A52" s="13"/>
      <c r="B52" s="15"/>
      <c r="C52" s="15"/>
      <c r="D52" s="16"/>
      <c r="E52" s="17"/>
      <c r="F52" s="17"/>
      <c r="G52" s="17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35">
      <c r="A53" s="13"/>
      <c r="B53" s="15"/>
      <c r="C53" s="15"/>
      <c r="D53" s="16"/>
      <c r="E53" s="17"/>
      <c r="F53" s="17"/>
      <c r="G53" s="17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35">
      <c r="A54" s="13"/>
      <c r="B54" s="15"/>
      <c r="C54" s="15"/>
      <c r="D54" s="16"/>
      <c r="E54" s="17"/>
      <c r="F54" s="17"/>
      <c r="G54" s="17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35">
      <c r="A55" s="13"/>
      <c r="B55" s="15"/>
      <c r="C55" s="15"/>
      <c r="D55" s="16"/>
      <c r="E55" s="17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35">
      <c r="A56" s="13"/>
      <c r="B56" s="15"/>
      <c r="C56" s="15"/>
      <c r="D56" s="16"/>
      <c r="E56" s="17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35">
      <c r="A57" s="13"/>
      <c r="B57" s="15"/>
      <c r="C57" s="15"/>
      <c r="D57" s="16"/>
      <c r="E57" s="17"/>
      <c r="F57" s="17"/>
      <c r="G57" s="17"/>
      <c r="H57" s="16"/>
      <c r="I57" s="16"/>
      <c r="J57" s="16"/>
      <c r="K57" s="16"/>
      <c r="L57" s="16"/>
      <c r="M57" s="16"/>
      <c r="N57" s="16"/>
      <c r="O57" s="16"/>
      <c r="P57" s="16"/>
    </row>
    <row r="58" spans="1:16" x14ac:dyDescent="0.35">
      <c r="A58" s="13"/>
      <c r="B58" s="15"/>
      <c r="C58" s="15"/>
      <c r="D58" s="16"/>
      <c r="E58" s="17"/>
      <c r="F58" s="17"/>
      <c r="G58" s="17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35">
      <c r="A59" s="13"/>
      <c r="B59" s="15"/>
      <c r="C59" s="15"/>
      <c r="D59" s="16"/>
      <c r="E59" s="17"/>
      <c r="F59" s="17"/>
      <c r="G59" s="17"/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35">
      <c r="A60" s="1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35">
      <c r="A61" s="1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35">
      <c r="A62" s="1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35">
      <c r="A63" s="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x14ac:dyDescent="0.35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</sheetData>
  <mergeCells count="8">
    <mergeCell ref="B38:D38"/>
    <mergeCell ref="E38:G38"/>
    <mergeCell ref="H38:J38"/>
    <mergeCell ref="A1:P1"/>
    <mergeCell ref="B2:D2"/>
    <mergeCell ref="E2:G2"/>
    <mergeCell ref="H2:J2"/>
    <mergeCell ref="A37:P3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</vt:i4>
      </vt:variant>
    </vt:vector>
  </HeadingPairs>
  <TitlesOfParts>
    <vt:vector size="26" baseType="lpstr">
      <vt:lpstr>Supplement table 1</vt:lpstr>
      <vt:lpstr>Supplement table 2</vt:lpstr>
      <vt:lpstr>Supplement table 3</vt:lpstr>
      <vt:lpstr>Supplement table 4</vt:lpstr>
      <vt:lpstr>Supplement table 5</vt:lpstr>
      <vt:lpstr>Supplement table 6</vt:lpstr>
      <vt:lpstr>Supplement table 7</vt:lpstr>
      <vt:lpstr>Supplement table 8</vt:lpstr>
      <vt:lpstr>Supplement table 9</vt:lpstr>
      <vt:lpstr>Supplement table 10</vt:lpstr>
      <vt:lpstr>Supplement table 11</vt:lpstr>
      <vt:lpstr>Supplement table 12</vt:lpstr>
      <vt:lpstr>Supplement table 13</vt:lpstr>
      <vt:lpstr>Supplement table 14</vt:lpstr>
      <vt:lpstr>Supplement table 15</vt:lpstr>
      <vt:lpstr>Supplement table 16</vt:lpstr>
      <vt:lpstr>Supplement table 17</vt:lpstr>
      <vt:lpstr>Supplement table 18</vt:lpstr>
      <vt:lpstr>Supplement table 19</vt:lpstr>
      <vt:lpstr>Supplement table 20</vt:lpstr>
      <vt:lpstr>Supplement table 21</vt:lpstr>
      <vt:lpstr>Supplement table 22</vt:lpstr>
      <vt:lpstr>Supplement table 23</vt:lpstr>
      <vt:lpstr>Supplement table 24</vt:lpstr>
      <vt:lpstr>Supplement table 25</vt:lpstr>
      <vt:lpstr>'Supplement table 1'!_Hlk138934985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</dc:creator>
  <cp:lastModifiedBy>yan shikai</cp:lastModifiedBy>
  <cp:lastPrinted>2023-10-28T18:26:51Z</cp:lastPrinted>
  <dcterms:created xsi:type="dcterms:W3CDTF">2015-06-05T18:19:34Z</dcterms:created>
  <dcterms:modified xsi:type="dcterms:W3CDTF">2023-10-28T18:26:56Z</dcterms:modified>
</cp:coreProperties>
</file>