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南师大\课题相关\ZMH\2023文章\重改论文主题\论文原始数据\"/>
    </mc:Choice>
  </mc:AlternateContent>
  <xr:revisionPtr revIDLastSave="0" documentId="13_ncr:1_{ADD4336D-CF7B-4BE1-94B9-82C3B55DC7F1}" xr6:coauthVersionLast="47" xr6:coauthVersionMax="47" xr10:uidLastSave="{00000000-0000-0000-0000-000000000000}"/>
  <bookViews>
    <workbookView xWindow="-110" yWindow="-110" windowWidth="19420" windowHeight="10560" firstSheet="8" activeTab="15" xr2:uid="{00000000-000D-0000-FFFF-FFFF00000000}"/>
  </bookViews>
  <sheets>
    <sheet name="Table 2" sheetId="3" r:id="rId1"/>
    <sheet name="Figure 1A" sheetId="2" r:id="rId2"/>
    <sheet name="Figure 1B" sheetId="1" r:id="rId3"/>
    <sheet name="Figure 1C" sheetId="4" r:id="rId4"/>
    <sheet name="Figure 2A" sheetId="5" r:id="rId5"/>
    <sheet name="Figure 2B" sheetId="6" r:id="rId6"/>
    <sheet name="Figure 2C" sheetId="7" r:id="rId7"/>
    <sheet name="Figure 2D" sheetId="8" r:id="rId8"/>
    <sheet name="Figure 3A" sheetId="9" r:id="rId9"/>
    <sheet name="Figure 3B" sheetId="10" r:id="rId10"/>
    <sheet name="Figure 3C" sheetId="11" r:id="rId11"/>
    <sheet name="Figure 6A" sheetId="12" r:id="rId12"/>
    <sheet name="Figure 6B" sheetId="13" r:id="rId13"/>
    <sheet name="Figure 6C" sheetId="14" r:id="rId14"/>
    <sheet name="Figure 6D" sheetId="15" r:id="rId15"/>
    <sheet name="Figure S5" sheetId="16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</calcChain>
</file>

<file path=xl/sharedStrings.xml><?xml version="1.0" encoding="utf-8"?>
<sst xmlns="http://schemas.openxmlformats.org/spreadsheetml/2006/main" count="237" uniqueCount="103">
  <si>
    <t>ND</t>
  </si>
  <si>
    <t>HCD</t>
  </si>
  <si>
    <t>HCD+NB5462</t>
  </si>
  <si>
    <t>HCD+YB81</t>
  </si>
  <si>
    <t>HCD+F67A</t>
  </si>
  <si>
    <t>Weight gain(g)</t>
    <phoneticPr fontId="2" type="noConversion"/>
  </si>
  <si>
    <t>Day</t>
    <phoneticPr fontId="2" type="noConversion"/>
  </si>
  <si>
    <t>ND</t>
    <phoneticPr fontId="2" type="noConversion"/>
  </si>
  <si>
    <t>HCD</t>
    <phoneticPr fontId="2" type="noConversion"/>
  </si>
  <si>
    <t>HCD+NB5462</t>
    <phoneticPr fontId="2" type="noConversion"/>
  </si>
  <si>
    <t>HCD+YB81</t>
    <phoneticPr fontId="2" type="noConversion"/>
  </si>
  <si>
    <t>HCD+F67A</t>
    <phoneticPr fontId="2" type="noConversion"/>
  </si>
  <si>
    <t>BSH hydrolysis rate(%)</t>
    <phoneticPr fontId="2" type="noConversion"/>
  </si>
  <si>
    <t>Strain</t>
    <phoneticPr fontId="2" type="noConversion"/>
  </si>
  <si>
    <t>GCA</t>
    <phoneticPr fontId="2" type="noConversion"/>
  </si>
  <si>
    <t>TCA</t>
    <phoneticPr fontId="2" type="noConversion"/>
  </si>
  <si>
    <t>GDCA</t>
    <phoneticPr fontId="2" type="noConversion"/>
  </si>
  <si>
    <t>TDCA</t>
    <phoneticPr fontId="2" type="noConversion"/>
  </si>
  <si>
    <t>NB5462</t>
    <phoneticPr fontId="2" type="noConversion"/>
  </si>
  <si>
    <t>YB334</t>
    <phoneticPr fontId="2" type="noConversion"/>
  </si>
  <si>
    <t>YB81</t>
    <phoneticPr fontId="2" type="noConversion"/>
  </si>
  <si>
    <t>C2S</t>
    <phoneticPr fontId="2" type="noConversion"/>
  </si>
  <si>
    <t>F67A</t>
    <phoneticPr fontId="2" type="noConversion"/>
  </si>
  <si>
    <t>G79A</t>
    <phoneticPr fontId="2" type="noConversion"/>
  </si>
  <si>
    <t>N174A</t>
    <phoneticPr fontId="2" type="noConversion"/>
  </si>
  <si>
    <t>Q269A</t>
    <phoneticPr fontId="2" type="noConversion"/>
  </si>
  <si>
    <t>Serum CHOL(mmol/L)</t>
    <phoneticPr fontId="2" type="noConversion"/>
  </si>
  <si>
    <t>Serum TG(mmol/L)</t>
    <phoneticPr fontId="2" type="noConversion"/>
  </si>
  <si>
    <t>Serum HDL-C(mmol/L)</t>
    <phoneticPr fontId="2" type="noConversion"/>
  </si>
  <si>
    <t>Serum LDL-C(mmol/L)</t>
    <phoneticPr fontId="2" type="noConversion"/>
  </si>
  <si>
    <t>Liver CHOL(mmol/g)</t>
    <phoneticPr fontId="2" type="noConversion"/>
  </si>
  <si>
    <t>Liver TG(mmol/g)</t>
    <phoneticPr fontId="2" type="noConversion"/>
  </si>
  <si>
    <t>mean</t>
  </si>
  <si>
    <t>mean</t>
    <phoneticPr fontId="2" type="noConversion"/>
  </si>
  <si>
    <t>SD</t>
  </si>
  <si>
    <t>SD</t>
    <phoneticPr fontId="2" type="noConversion"/>
  </si>
  <si>
    <t>Conjugated BA</t>
  </si>
  <si>
    <t>Unconjugated BA</t>
  </si>
  <si>
    <t>Total BA</t>
  </si>
  <si>
    <t>TCA</t>
  </si>
  <si>
    <t>CA</t>
  </si>
  <si>
    <t>Ileum contents bile acid(mg/kg)</t>
  </si>
  <si>
    <t>Ileum contents bile acid(mg/kg)</t>
    <phoneticPr fontId="2" type="noConversion"/>
  </si>
  <si>
    <t>CA</t>
    <phoneticPr fontId="2" type="noConversion"/>
  </si>
  <si>
    <t>Hepatic  mRNA expression</t>
  </si>
  <si>
    <t>FXR</t>
  </si>
  <si>
    <t>SHP</t>
  </si>
  <si>
    <t>CYP7A1</t>
  </si>
  <si>
    <t>CYP27A1</t>
  </si>
  <si>
    <t>CYP8B1</t>
  </si>
  <si>
    <r>
      <rPr>
        <sz val="11"/>
        <color theme="1"/>
        <rFont val="等线"/>
        <family val="2"/>
      </rPr>
      <t>（</t>
    </r>
    <r>
      <rPr>
        <sz val="11"/>
        <color theme="1"/>
        <rFont val="Arial"/>
        <family val="2"/>
      </rPr>
      <t>relative fold change compared to HCD group</t>
    </r>
    <r>
      <rPr>
        <sz val="11"/>
        <color theme="1"/>
        <rFont val="等线"/>
        <family val="2"/>
      </rPr>
      <t>）</t>
    </r>
  </si>
  <si>
    <t>mean±SD</t>
    <phoneticPr fontId="2" type="noConversion"/>
  </si>
  <si>
    <t>5.25±0.33</t>
    <phoneticPr fontId="2" type="noConversion"/>
  </si>
  <si>
    <t>54.91±1.50</t>
  </si>
  <si>
    <t>95.63±1.23</t>
  </si>
  <si>
    <t>2.09±0.25</t>
  </si>
  <si>
    <t>3.21±0.60</t>
  </si>
  <si>
    <t>55.32±2.45</t>
  </si>
  <si>
    <t>32.59±2.97</t>
    <phoneticPr fontId="2" type="noConversion"/>
  </si>
  <si>
    <t>58.46±1.48</t>
    <phoneticPr fontId="2" type="noConversion"/>
  </si>
  <si>
    <t>mean±SD</t>
  </si>
  <si>
    <t>7.25±0.08</t>
  </si>
  <si>
    <t>95.91±1.93</t>
  </si>
  <si>
    <t>3.22±1.34</t>
  </si>
  <si>
    <t>0.80±0.11</t>
  </si>
  <si>
    <t>94.46±0.94</t>
  </si>
  <si>
    <t>58.98±2.41</t>
  </si>
  <si>
    <t>30.50±3.64</t>
  </si>
  <si>
    <t>63.62±1.52</t>
  </si>
  <si>
    <t>2.28±0.14</t>
  </si>
  <si>
    <t>46.47±1.60</t>
  </si>
  <si>
    <t>23.65±2.78</t>
  </si>
  <si>
    <t>66.72±1.83</t>
  </si>
  <si>
    <t>3.12±0.10</t>
  </si>
  <si>
    <t>41.56±2.27</t>
  </si>
  <si>
    <t>65.00±2.50</t>
  </si>
  <si>
    <t>1.11±0.05</t>
  </si>
  <si>
    <t>5.51±0.20</t>
  </si>
  <si>
    <t>92.83±1.23</t>
  </si>
  <si>
    <t>5.59±0.97</t>
  </si>
  <si>
    <t>1.24±0.20</t>
  </si>
  <si>
    <t>93.96±1.32</t>
  </si>
  <si>
    <t>92.31±1.50</t>
  </si>
  <si>
    <t>29.74±1.17</t>
  </si>
  <si>
    <t>94.70±2.64</t>
  </si>
  <si>
    <t>Ileal mRNA expression</t>
  </si>
  <si>
    <t>FGF15</t>
  </si>
  <si>
    <t>IBABP</t>
  </si>
  <si>
    <t>TβMCA</t>
  </si>
  <si>
    <t>TUDCA</t>
  </si>
  <si>
    <t>TLCA</t>
  </si>
  <si>
    <t>THDCA</t>
  </si>
  <si>
    <t>TCDCA</t>
  </si>
  <si>
    <t>TDCA</t>
  </si>
  <si>
    <t>βMCA</t>
  </si>
  <si>
    <t>UDCA</t>
  </si>
  <si>
    <t>HDCA</t>
  </si>
  <si>
    <t>DCA</t>
  </si>
  <si>
    <t>LCA</t>
  </si>
  <si>
    <t>CDCA</t>
  </si>
  <si>
    <t>Ileum contents bile acid (mg/kg)</t>
  </si>
  <si>
    <t>T-β-MCA</t>
  </si>
  <si>
    <t>β-MCA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</si>
</sst>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0_ "/>
    <numFmt numFmtId="178" formatCode="0.000_ "/>
  </numFmts>
  <fonts count="5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6" fontId="3" fillId="0" borderId="0" xfId="0" applyNumberFormat="1" applyFont="1"/>
    <xf numFmtId="176" fontId="3" fillId="0" borderId="0" xfId="0" applyNumberFormat="1" applyFont="1" applyAlignment="1">
      <alignment horizontal="left"/>
    </xf>
    <xf numFmtId="177" fontId="1" fillId="0" borderId="0" xfId="0" applyNumberFormat="1" applyFont="1"/>
    <xf numFmtId="178" fontId="1" fillId="0" borderId="0" xfId="0" applyNumberFormat="1" applyFont="1"/>
    <xf numFmtId="178" fontId="3" fillId="0" borderId="0" xfId="0" applyNumberFormat="1" applyFont="1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207F-76F3-40A1-BF93-ABB972124061}">
  <dimension ref="A1:Y10"/>
  <sheetViews>
    <sheetView workbookViewId="0">
      <selection activeCell="F3" sqref="F3"/>
    </sheetView>
  </sheetViews>
  <sheetFormatPr defaultRowHeight="14" x14ac:dyDescent="0.3"/>
  <cols>
    <col min="1" max="6" width="8.6640625" style="3"/>
    <col min="7" max="7" width="9.6640625" style="3" customWidth="1"/>
    <col min="8" max="12" width="8.6640625" style="3"/>
    <col min="13" max="13" width="10.9140625" style="3" customWidth="1"/>
    <col min="14" max="18" width="8.6640625" style="3"/>
    <col min="19" max="19" width="11.33203125" style="3" customWidth="1"/>
    <col min="20" max="24" width="8.6640625" style="3"/>
    <col min="25" max="25" width="10.25" style="3" customWidth="1"/>
    <col min="26" max="16384" width="8.6640625" style="3"/>
  </cols>
  <sheetData>
    <row r="1" spans="1:25" x14ac:dyDescent="0.3">
      <c r="B1" s="12" t="s">
        <v>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3">
      <c r="A2" s="6" t="s">
        <v>13</v>
      </c>
      <c r="B2" s="13" t="s">
        <v>14</v>
      </c>
      <c r="C2" s="13"/>
      <c r="D2" s="13"/>
      <c r="E2" s="11" t="s">
        <v>33</v>
      </c>
      <c r="F2" s="11" t="s">
        <v>35</v>
      </c>
      <c r="G2" s="11" t="s">
        <v>51</v>
      </c>
      <c r="H2" s="13" t="s">
        <v>15</v>
      </c>
      <c r="I2" s="13"/>
      <c r="J2" s="13"/>
      <c r="K2" s="7" t="s">
        <v>32</v>
      </c>
      <c r="L2" s="7" t="s">
        <v>34</v>
      </c>
      <c r="M2" s="7" t="s">
        <v>60</v>
      </c>
      <c r="N2" s="13" t="s">
        <v>16</v>
      </c>
      <c r="O2" s="13"/>
      <c r="P2" s="13"/>
      <c r="Q2" s="7" t="s">
        <v>32</v>
      </c>
      <c r="R2" s="7" t="s">
        <v>34</v>
      </c>
      <c r="S2" s="7" t="s">
        <v>60</v>
      </c>
      <c r="T2" s="6" t="s">
        <v>17</v>
      </c>
      <c r="U2" s="6"/>
      <c r="V2" s="6"/>
      <c r="W2" s="6" t="s">
        <v>32</v>
      </c>
      <c r="X2" s="6" t="s">
        <v>34</v>
      </c>
      <c r="Y2" s="6" t="s">
        <v>60</v>
      </c>
    </row>
    <row r="3" spans="1:25" x14ac:dyDescent="0.3">
      <c r="A3" s="6" t="s">
        <v>18</v>
      </c>
      <c r="B3" s="6">
        <v>5.19</v>
      </c>
      <c r="C3" s="6">
        <v>4.867</v>
      </c>
      <c r="D3" s="6">
        <v>5.68</v>
      </c>
      <c r="E3" s="6">
        <f>AVERAGE(B3:D3)</f>
        <v>5.2456666666666667</v>
      </c>
      <c r="F3" s="6">
        <f>STDEVP(B3:D3)</f>
        <v>0.33423178916567586</v>
      </c>
      <c r="G3" s="6" t="s">
        <v>52</v>
      </c>
      <c r="H3" s="6">
        <v>7.2</v>
      </c>
      <c r="I3" s="6">
        <v>7.36</v>
      </c>
      <c r="J3" s="6">
        <v>7.18</v>
      </c>
      <c r="K3" s="6">
        <v>7.246666666666667</v>
      </c>
      <c r="L3" s="6">
        <v>8.0553639823964004E-2</v>
      </c>
      <c r="M3" s="6" t="s">
        <v>61</v>
      </c>
      <c r="N3" s="6">
        <v>3.1</v>
      </c>
      <c r="O3" s="6">
        <v>3.27</v>
      </c>
      <c r="P3" s="6">
        <v>2.99</v>
      </c>
      <c r="Q3" s="6">
        <v>3.1199999999999997</v>
      </c>
      <c r="R3" s="6">
        <v>9.9749686716299954E-2</v>
      </c>
      <c r="S3" s="6" t="s">
        <v>73</v>
      </c>
      <c r="T3" s="6">
        <v>5.7</v>
      </c>
      <c r="U3" s="6">
        <v>5.24</v>
      </c>
      <c r="V3" s="6">
        <v>5.59</v>
      </c>
      <c r="W3" s="6">
        <v>5.5100000000000007</v>
      </c>
      <c r="X3" s="6">
        <v>0.1961292091114086</v>
      </c>
      <c r="Y3" s="3" t="s">
        <v>77</v>
      </c>
    </row>
    <row r="4" spans="1:25" x14ac:dyDescent="0.3">
      <c r="A4" s="6" t="s">
        <v>19</v>
      </c>
      <c r="B4" s="6">
        <v>54.55</v>
      </c>
      <c r="C4" s="6">
        <v>53.28</v>
      </c>
      <c r="D4" s="6">
        <v>56.91</v>
      </c>
      <c r="E4" s="6">
        <f t="shared" ref="E4:E10" si="0">AVERAGE(B4:D4)</f>
        <v>54.913333333333334</v>
      </c>
      <c r="F4" s="6">
        <f t="shared" ref="F4:F10" si="1">STDEVP(B4:D4)</f>
        <v>1.5040463940834905</v>
      </c>
      <c r="G4" s="6" t="s">
        <v>53</v>
      </c>
      <c r="H4" s="6">
        <v>94.83</v>
      </c>
      <c r="I4" s="6">
        <v>94.29</v>
      </c>
      <c r="J4" s="6">
        <v>98.62</v>
      </c>
      <c r="K4" s="6">
        <v>95.913333333333341</v>
      </c>
      <c r="L4" s="6">
        <v>1.9265570903096085</v>
      </c>
      <c r="M4" s="6" t="s">
        <v>62</v>
      </c>
      <c r="N4" s="6">
        <v>41.34</v>
      </c>
      <c r="O4" s="6">
        <v>38.47</v>
      </c>
      <c r="P4" s="6">
        <v>44.87</v>
      </c>
      <c r="Q4" s="6">
        <v>41.56</v>
      </c>
      <c r="R4" s="6">
        <v>2.266748773022718</v>
      </c>
      <c r="S4" s="6" t="s">
        <v>74</v>
      </c>
      <c r="T4" s="6">
        <v>92.89</v>
      </c>
      <c r="U4" s="6">
        <v>91.29</v>
      </c>
      <c r="V4" s="6">
        <v>94.3</v>
      </c>
      <c r="W4" s="6">
        <v>92.826666666666668</v>
      </c>
      <c r="X4" s="6">
        <v>1.2296431279937334</v>
      </c>
      <c r="Y4" s="3" t="s">
        <v>78</v>
      </c>
    </row>
    <row r="5" spans="1:25" x14ac:dyDescent="0.3">
      <c r="A5" s="6" t="s">
        <v>20</v>
      </c>
      <c r="B5" s="6">
        <v>94.33</v>
      </c>
      <c r="C5" s="6">
        <v>97.28</v>
      </c>
      <c r="D5" s="6">
        <v>95.29</v>
      </c>
      <c r="E5" s="6">
        <f t="shared" si="0"/>
        <v>95.63333333333334</v>
      </c>
      <c r="F5" s="6">
        <f t="shared" si="1"/>
        <v>1.2285583240349467</v>
      </c>
      <c r="G5" s="6" t="s">
        <v>54</v>
      </c>
      <c r="H5" s="6">
        <v>3.53</v>
      </c>
      <c r="I5" s="6">
        <v>2.74</v>
      </c>
      <c r="J5" s="6">
        <v>3.38</v>
      </c>
      <c r="K5" s="6">
        <v>3.2166666666666663</v>
      </c>
      <c r="L5" s="6">
        <v>0.3425719713513608</v>
      </c>
      <c r="M5" s="6" t="s">
        <v>63</v>
      </c>
      <c r="N5" s="6">
        <v>68.33</v>
      </c>
      <c r="O5" s="6">
        <v>61.28</v>
      </c>
      <c r="P5" s="6">
        <v>65.39</v>
      </c>
      <c r="Q5" s="6">
        <v>65</v>
      </c>
      <c r="R5" s="6">
        <v>2.5039668528157466</v>
      </c>
      <c r="S5" s="6" t="s">
        <v>75</v>
      </c>
      <c r="T5" s="6">
        <v>6.58</v>
      </c>
      <c r="U5" s="6">
        <v>4.28</v>
      </c>
      <c r="V5" s="6">
        <v>5.92</v>
      </c>
      <c r="W5" s="6">
        <v>5.5933333333333337</v>
      </c>
      <c r="X5" s="6">
        <v>0.96696547105996444</v>
      </c>
      <c r="Y5" s="3" t="s">
        <v>79</v>
      </c>
    </row>
    <row r="6" spans="1:25" x14ac:dyDescent="0.3">
      <c r="A6" s="6" t="s">
        <v>21</v>
      </c>
      <c r="B6" s="6">
        <v>1.85</v>
      </c>
      <c r="C6" s="6">
        <v>2.44</v>
      </c>
      <c r="D6" s="6">
        <v>1.97</v>
      </c>
      <c r="E6" s="6">
        <f t="shared" si="0"/>
        <v>2.0866666666666664</v>
      </c>
      <c r="F6" s="6">
        <f t="shared" si="1"/>
        <v>0.25460208605237844</v>
      </c>
      <c r="G6" s="6" t="s">
        <v>55</v>
      </c>
      <c r="H6" s="6">
        <v>0.66</v>
      </c>
      <c r="I6" s="6">
        <v>0.84</v>
      </c>
      <c r="J6" s="6">
        <v>0.91</v>
      </c>
      <c r="K6" s="6">
        <v>0.80333333333333334</v>
      </c>
      <c r="L6" s="6">
        <v>0.10530379332620836</v>
      </c>
      <c r="M6" s="6" t="s">
        <v>64</v>
      </c>
      <c r="N6" s="6">
        <v>1.1200000000000001</v>
      </c>
      <c r="O6" s="6">
        <v>1.03</v>
      </c>
      <c r="P6" s="6">
        <v>1.18</v>
      </c>
      <c r="Q6" s="6">
        <v>1.1100000000000001</v>
      </c>
      <c r="R6" s="6">
        <v>5.3385391260156533E-2</v>
      </c>
      <c r="S6" s="6" t="s">
        <v>76</v>
      </c>
      <c r="T6" s="6">
        <v>1.46</v>
      </c>
      <c r="U6" s="6">
        <v>0.98</v>
      </c>
      <c r="V6" s="6">
        <v>1.29</v>
      </c>
      <c r="W6" s="6">
        <v>1.2433333333333334</v>
      </c>
      <c r="X6" s="6">
        <v>0.1987181141438516</v>
      </c>
      <c r="Y6" s="3" t="s">
        <v>80</v>
      </c>
    </row>
    <row r="7" spans="1:25" x14ac:dyDescent="0.3">
      <c r="A7" s="6" t="s">
        <v>22</v>
      </c>
      <c r="B7" s="6">
        <v>2.41</v>
      </c>
      <c r="C7" s="6">
        <v>3.36</v>
      </c>
      <c r="D7" s="6">
        <v>3.87</v>
      </c>
      <c r="E7" s="6">
        <f t="shared" si="0"/>
        <v>3.2133333333333334</v>
      </c>
      <c r="F7" s="6">
        <f t="shared" si="1"/>
        <v>0.60499770431153099</v>
      </c>
      <c r="G7" s="6" t="s">
        <v>56</v>
      </c>
      <c r="H7" s="6">
        <v>93.41</v>
      </c>
      <c r="I7" s="6">
        <v>94.28</v>
      </c>
      <c r="J7" s="6">
        <v>95.69</v>
      </c>
      <c r="K7" s="6">
        <v>94.46</v>
      </c>
      <c r="L7" s="6">
        <v>0.93946793452464383</v>
      </c>
      <c r="M7" s="6" t="s">
        <v>65</v>
      </c>
      <c r="N7" s="6">
        <v>2.48</v>
      </c>
      <c r="O7" s="6">
        <v>2.09</v>
      </c>
      <c r="P7" s="6">
        <v>2.2799999999999998</v>
      </c>
      <c r="Q7" s="6">
        <v>2.2833333333333332</v>
      </c>
      <c r="R7" s="6">
        <v>0.13790093062291739</v>
      </c>
      <c r="S7" s="6" t="s">
        <v>69</v>
      </c>
      <c r="T7" s="6">
        <v>95.36</v>
      </c>
      <c r="U7" s="6">
        <v>92.19</v>
      </c>
      <c r="V7" s="6">
        <v>94.32</v>
      </c>
      <c r="W7" s="6">
        <v>93.956666666666663</v>
      </c>
      <c r="X7" s="6">
        <v>1.3194022215466452</v>
      </c>
      <c r="Y7" s="3" t="s">
        <v>81</v>
      </c>
    </row>
    <row r="8" spans="1:25" x14ac:dyDescent="0.3">
      <c r="A8" s="6" t="s">
        <v>23</v>
      </c>
      <c r="B8" s="6">
        <v>52.38</v>
      </c>
      <c r="C8" s="6">
        <v>55.21</v>
      </c>
      <c r="D8" s="6">
        <v>58.38</v>
      </c>
      <c r="E8" s="6">
        <f t="shared" si="0"/>
        <v>55.323333333333331</v>
      </c>
      <c r="F8" s="6">
        <f t="shared" si="1"/>
        <v>2.4508003227970701</v>
      </c>
      <c r="G8" s="6" t="s">
        <v>57</v>
      </c>
      <c r="H8" s="6">
        <v>56.38</v>
      </c>
      <c r="I8" s="6">
        <v>62.19</v>
      </c>
      <c r="J8" s="6">
        <v>58.38</v>
      </c>
      <c r="K8" s="6">
        <v>58.983333333333327</v>
      </c>
      <c r="L8" s="6">
        <v>2.409983863477557</v>
      </c>
      <c r="M8" s="6" t="s">
        <v>66</v>
      </c>
      <c r="N8" s="6">
        <v>48.48</v>
      </c>
      <c r="O8" s="6">
        <v>44.01</v>
      </c>
      <c r="P8" s="6">
        <v>46.91</v>
      </c>
      <c r="Q8" s="6">
        <v>46.466666666666661</v>
      </c>
      <c r="R8" s="6">
        <v>1.6035325586550044</v>
      </c>
      <c r="S8" s="6" t="s">
        <v>70</v>
      </c>
      <c r="T8" s="6">
        <v>93.59</v>
      </c>
      <c r="U8" s="6">
        <v>90.2</v>
      </c>
      <c r="V8" s="6">
        <v>93.13</v>
      </c>
      <c r="W8" s="6">
        <v>92.306666666666672</v>
      </c>
      <c r="X8" s="6">
        <v>1.5014289489978823</v>
      </c>
      <c r="Y8" s="3" t="s">
        <v>82</v>
      </c>
    </row>
    <row r="9" spans="1:25" x14ac:dyDescent="0.3">
      <c r="A9" s="6" t="s">
        <v>24</v>
      </c>
      <c r="B9" s="6">
        <v>31.76</v>
      </c>
      <c r="C9" s="6">
        <v>29.44</v>
      </c>
      <c r="D9" s="6">
        <v>36.57</v>
      </c>
      <c r="E9" s="6">
        <f t="shared" si="0"/>
        <v>32.590000000000003</v>
      </c>
      <c r="F9" s="6">
        <f t="shared" si="1"/>
        <v>2.9693882647216521</v>
      </c>
      <c r="G9" s="6" t="s">
        <v>58</v>
      </c>
      <c r="H9" s="6">
        <v>30.76</v>
      </c>
      <c r="I9" s="6">
        <v>28.37</v>
      </c>
      <c r="J9" s="6">
        <v>32.36</v>
      </c>
      <c r="K9" s="6">
        <v>30.49666666666667</v>
      </c>
      <c r="L9" s="6">
        <v>1.6395188996233685</v>
      </c>
      <c r="M9" s="6" t="s">
        <v>67</v>
      </c>
      <c r="N9" s="6">
        <v>22.71</v>
      </c>
      <c r="O9" s="6">
        <v>20.28</v>
      </c>
      <c r="P9" s="6">
        <v>27.97</v>
      </c>
      <c r="Q9" s="6">
        <v>23.653333333333336</v>
      </c>
      <c r="R9" s="6">
        <v>2.7795173441924383</v>
      </c>
      <c r="S9" s="6" t="s">
        <v>71</v>
      </c>
      <c r="T9" s="6">
        <v>31.38</v>
      </c>
      <c r="U9" s="6">
        <v>28.73</v>
      </c>
      <c r="V9" s="6">
        <v>29.1</v>
      </c>
      <c r="W9" s="6">
        <v>29.736666666666668</v>
      </c>
      <c r="X9" s="6">
        <v>1.1717887560857063</v>
      </c>
      <c r="Y9" s="3" t="s">
        <v>83</v>
      </c>
    </row>
    <row r="10" spans="1:25" x14ac:dyDescent="0.3">
      <c r="A10" s="6" t="s">
        <v>25</v>
      </c>
      <c r="B10" s="6">
        <v>58.2</v>
      </c>
      <c r="C10" s="6">
        <v>56.78</v>
      </c>
      <c r="D10" s="6">
        <v>60.39</v>
      </c>
      <c r="E10" s="6">
        <f t="shared" si="0"/>
        <v>58.456666666666671</v>
      </c>
      <c r="F10" s="6">
        <f t="shared" si="1"/>
        <v>1.4849092751934558</v>
      </c>
      <c r="G10" s="6" t="s">
        <v>59</v>
      </c>
      <c r="H10" s="6">
        <v>64.2</v>
      </c>
      <c r="I10" s="6">
        <v>60.28</v>
      </c>
      <c r="J10" s="6">
        <v>66.37</v>
      </c>
      <c r="K10" s="6">
        <v>63.616666666666674</v>
      </c>
      <c r="L10" s="6">
        <v>2.520216040122135</v>
      </c>
      <c r="M10" s="6" t="s">
        <v>68</v>
      </c>
      <c r="N10" s="6">
        <v>66.59</v>
      </c>
      <c r="O10" s="6">
        <v>64.19</v>
      </c>
      <c r="P10" s="6">
        <v>69.37</v>
      </c>
      <c r="Q10" s="6">
        <v>66.716666666666669</v>
      </c>
      <c r="R10" s="6">
        <v>1.833048462716323</v>
      </c>
      <c r="S10" s="6" t="s">
        <v>72</v>
      </c>
      <c r="T10" s="6">
        <v>98.34</v>
      </c>
      <c r="U10" s="6">
        <v>93.57</v>
      </c>
      <c r="V10" s="6">
        <v>92.18</v>
      </c>
      <c r="W10" s="6">
        <v>94.696666666666673</v>
      </c>
      <c r="X10" s="6">
        <v>2.6379832364053333</v>
      </c>
      <c r="Y10" s="3" t="s">
        <v>84</v>
      </c>
    </row>
  </sheetData>
  <mergeCells count="4">
    <mergeCell ref="B1:Y1"/>
    <mergeCell ref="B2:D2"/>
    <mergeCell ref="H2:J2"/>
    <mergeCell ref="N2:P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FCFA-EC83-4127-9562-8B337B3B7256}">
  <dimension ref="A1:E28"/>
  <sheetViews>
    <sheetView workbookViewId="0">
      <selection activeCell="H23" sqref="H23"/>
    </sheetView>
  </sheetViews>
  <sheetFormatPr defaultRowHeight="14" x14ac:dyDescent="0.3"/>
  <cols>
    <col min="1" max="1" width="18.4140625" style="3" bestFit="1" customWidth="1"/>
    <col min="2" max="3" width="8.6640625" style="3"/>
    <col min="4" max="4" width="12.58203125" style="3" bestFit="1" customWidth="1"/>
    <col min="5" max="5" width="10.08203125" style="3" bestFit="1" customWidth="1"/>
    <col min="6" max="16384" width="8.6640625" style="3"/>
  </cols>
  <sheetData>
    <row r="1" spans="1:5" x14ac:dyDescent="0.3">
      <c r="A1" s="2"/>
      <c r="B1" s="3" t="s">
        <v>7</v>
      </c>
      <c r="C1" s="3" t="s">
        <v>8</v>
      </c>
      <c r="D1" s="3" t="s">
        <v>9</v>
      </c>
      <c r="E1" s="3" t="s">
        <v>10</v>
      </c>
    </row>
    <row r="2" spans="1:5" x14ac:dyDescent="0.3">
      <c r="A2" s="4" t="s">
        <v>26</v>
      </c>
      <c r="B2" s="1">
        <v>2.33</v>
      </c>
      <c r="C2" s="1">
        <v>3.9</v>
      </c>
      <c r="D2" s="1">
        <v>3.222</v>
      </c>
      <c r="E2" s="1">
        <v>2.88</v>
      </c>
    </row>
    <row r="3" spans="1:5" x14ac:dyDescent="0.3">
      <c r="A3" s="2"/>
      <c r="B3" s="1">
        <v>2.08</v>
      </c>
      <c r="C3" s="1">
        <v>3.74</v>
      </c>
      <c r="D3" s="1">
        <v>3.46</v>
      </c>
      <c r="E3" s="1">
        <v>2.85</v>
      </c>
    </row>
    <row r="4" spans="1:5" x14ac:dyDescent="0.3">
      <c r="A4" s="2"/>
      <c r="B4" s="1">
        <v>2.08</v>
      </c>
      <c r="C4" s="1">
        <v>3.95</v>
      </c>
      <c r="D4" s="1">
        <v>3.8</v>
      </c>
      <c r="E4" s="1">
        <v>2.99</v>
      </c>
    </row>
    <row r="5" spans="1:5" x14ac:dyDescent="0.3">
      <c r="A5" s="2"/>
      <c r="B5" s="1">
        <v>2.16</v>
      </c>
      <c r="C5" s="1">
        <v>3.83</v>
      </c>
      <c r="D5" s="1">
        <v>3.77</v>
      </c>
      <c r="E5" s="1">
        <v>3.15</v>
      </c>
    </row>
    <row r="6" spans="1:5" x14ac:dyDescent="0.3">
      <c r="A6" s="2"/>
      <c r="B6" s="1">
        <v>2.25</v>
      </c>
      <c r="C6" s="1">
        <v>3.76</v>
      </c>
      <c r="D6" s="1">
        <v>3.56</v>
      </c>
      <c r="E6" s="1">
        <v>3.19</v>
      </c>
    </row>
    <row r="7" spans="1:5" x14ac:dyDescent="0.3">
      <c r="A7" s="2"/>
      <c r="B7" s="1">
        <v>2.31</v>
      </c>
      <c r="C7" s="1">
        <v>3.7</v>
      </c>
      <c r="D7" s="1">
        <v>3.59</v>
      </c>
      <c r="E7" s="1">
        <v>2.77</v>
      </c>
    </row>
    <row r="8" spans="1:5" x14ac:dyDescent="0.3">
      <c r="A8" s="4" t="s">
        <v>27</v>
      </c>
      <c r="B8" s="3" t="s">
        <v>7</v>
      </c>
      <c r="C8" s="3" t="s">
        <v>8</v>
      </c>
      <c r="D8" s="3" t="s">
        <v>9</v>
      </c>
      <c r="E8" s="3" t="s">
        <v>10</v>
      </c>
    </row>
    <row r="9" spans="1:5" x14ac:dyDescent="0.3">
      <c r="A9" s="2"/>
      <c r="B9" s="1">
        <v>0.99</v>
      </c>
      <c r="C9" s="1">
        <v>0.96</v>
      </c>
      <c r="D9" s="1">
        <v>0.92</v>
      </c>
      <c r="E9" s="1">
        <v>1</v>
      </c>
    </row>
    <row r="10" spans="1:5" x14ac:dyDescent="0.3">
      <c r="A10" s="2"/>
      <c r="B10" s="1">
        <v>1.02</v>
      </c>
      <c r="C10" s="1">
        <v>0.9</v>
      </c>
      <c r="D10" s="1">
        <v>1.05</v>
      </c>
      <c r="E10" s="1">
        <v>0.9</v>
      </c>
    </row>
    <row r="11" spans="1:5" x14ac:dyDescent="0.3">
      <c r="A11" s="2"/>
      <c r="B11" s="1">
        <v>0.98</v>
      </c>
      <c r="C11" s="1">
        <v>0.85</v>
      </c>
      <c r="D11" s="1">
        <v>0.87</v>
      </c>
      <c r="E11" s="1">
        <v>0.97</v>
      </c>
    </row>
    <row r="12" spans="1:5" x14ac:dyDescent="0.3">
      <c r="A12" s="2"/>
      <c r="B12" s="1">
        <v>0.96</v>
      </c>
      <c r="C12" s="1">
        <v>0.88</v>
      </c>
      <c r="D12" s="1">
        <v>0.86</v>
      </c>
      <c r="E12" s="1">
        <v>1.1499999999999999</v>
      </c>
    </row>
    <row r="13" spans="1:5" x14ac:dyDescent="0.3">
      <c r="A13" s="2"/>
      <c r="B13" s="1">
        <v>1.03</v>
      </c>
      <c r="C13" s="1">
        <v>0.93</v>
      </c>
      <c r="D13" s="1">
        <v>0.96</v>
      </c>
      <c r="E13" s="1">
        <v>1.06</v>
      </c>
    </row>
    <row r="14" spans="1:5" x14ac:dyDescent="0.3">
      <c r="A14" s="2"/>
      <c r="B14" s="1">
        <v>1.01</v>
      </c>
      <c r="C14" s="1">
        <v>0.98</v>
      </c>
      <c r="D14" s="1">
        <v>0.99</v>
      </c>
      <c r="E14" s="1">
        <v>1.01</v>
      </c>
    </row>
    <row r="15" spans="1:5" x14ac:dyDescent="0.3">
      <c r="A15" s="4" t="s">
        <v>28</v>
      </c>
      <c r="B15" s="3" t="s">
        <v>7</v>
      </c>
      <c r="C15" s="3" t="s">
        <v>8</v>
      </c>
      <c r="D15" s="3" t="s">
        <v>9</v>
      </c>
      <c r="E15" s="3" t="s">
        <v>10</v>
      </c>
    </row>
    <row r="16" spans="1:5" x14ac:dyDescent="0.3">
      <c r="B16" s="1">
        <v>1.2</v>
      </c>
      <c r="C16" s="1">
        <v>1.53</v>
      </c>
      <c r="D16" s="1">
        <v>1.55</v>
      </c>
      <c r="E16" s="1">
        <v>1.58</v>
      </c>
    </row>
    <row r="17" spans="1:5" x14ac:dyDescent="0.3">
      <c r="B17" s="1">
        <v>1.08</v>
      </c>
      <c r="C17" s="1">
        <v>1.68</v>
      </c>
      <c r="D17" s="1">
        <v>1.51</v>
      </c>
      <c r="E17" s="1">
        <v>1.55</v>
      </c>
    </row>
    <row r="18" spans="1:5" x14ac:dyDescent="0.3">
      <c r="B18" s="1">
        <v>1.07</v>
      </c>
      <c r="C18" s="1">
        <v>1.7</v>
      </c>
      <c r="D18" s="1">
        <v>1.51</v>
      </c>
      <c r="E18" s="1">
        <v>1.43</v>
      </c>
    </row>
    <row r="19" spans="1:5" x14ac:dyDescent="0.3">
      <c r="B19" s="1">
        <v>1.1299999999999999</v>
      </c>
      <c r="C19" s="1">
        <v>1.62</v>
      </c>
      <c r="D19" s="1">
        <v>1.65</v>
      </c>
      <c r="E19" s="1">
        <v>1.56</v>
      </c>
    </row>
    <row r="20" spans="1:5" x14ac:dyDescent="0.3">
      <c r="B20" s="1">
        <v>1.19</v>
      </c>
      <c r="C20" s="1">
        <v>1.71</v>
      </c>
      <c r="D20" s="1">
        <v>1.56</v>
      </c>
      <c r="E20" s="1">
        <v>1.44</v>
      </c>
    </row>
    <row r="21" spans="1:5" x14ac:dyDescent="0.3">
      <c r="B21" s="1">
        <v>1.07</v>
      </c>
      <c r="C21" s="1">
        <v>1.58</v>
      </c>
      <c r="D21" s="1">
        <v>1.65</v>
      </c>
      <c r="E21" s="1">
        <v>1.65</v>
      </c>
    </row>
    <row r="22" spans="1:5" x14ac:dyDescent="0.3">
      <c r="A22" s="4" t="s">
        <v>29</v>
      </c>
      <c r="B22" s="3" t="s">
        <v>7</v>
      </c>
      <c r="C22" s="3" t="s">
        <v>8</v>
      </c>
      <c r="D22" s="3" t="s">
        <v>9</v>
      </c>
      <c r="E22" s="3" t="s">
        <v>10</v>
      </c>
    </row>
    <row r="23" spans="1:5" x14ac:dyDescent="0.3">
      <c r="B23" s="1">
        <v>0.25</v>
      </c>
      <c r="C23" s="1">
        <v>0.47</v>
      </c>
      <c r="D23" s="1">
        <v>0.41</v>
      </c>
      <c r="E23" s="1">
        <v>0.35</v>
      </c>
    </row>
    <row r="24" spans="1:5" x14ac:dyDescent="0.3">
      <c r="B24" s="1">
        <v>0.19</v>
      </c>
      <c r="C24" s="1">
        <v>0.5</v>
      </c>
      <c r="D24" s="1">
        <v>0.39</v>
      </c>
      <c r="E24" s="1">
        <v>0.33</v>
      </c>
    </row>
    <row r="25" spans="1:5" x14ac:dyDescent="0.3">
      <c r="B25" s="1">
        <v>0.24</v>
      </c>
      <c r="C25" s="1">
        <v>0.54</v>
      </c>
      <c r="D25" s="1">
        <v>0.48</v>
      </c>
      <c r="E25" s="1">
        <v>0.34</v>
      </c>
    </row>
    <row r="26" spans="1:5" x14ac:dyDescent="0.3">
      <c r="B26" s="1">
        <v>0.23</v>
      </c>
      <c r="C26" s="1">
        <v>0.41</v>
      </c>
      <c r="D26" s="1">
        <v>0.43</v>
      </c>
      <c r="E26" s="1">
        <v>0.42</v>
      </c>
    </row>
    <row r="27" spans="1:5" x14ac:dyDescent="0.3">
      <c r="B27" s="1">
        <v>0.18</v>
      </c>
      <c r="C27" s="1">
        <v>0.49</v>
      </c>
      <c r="D27" s="1">
        <v>0.53</v>
      </c>
      <c r="E27" s="1">
        <v>0.51</v>
      </c>
    </row>
    <row r="28" spans="1:5" x14ac:dyDescent="0.3">
      <c r="B28" s="1">
        <v>0.27</v>
      </c>
      <c r="C28" s="1">
        <v>0.44</v>
      </c>
      <c r="D28" s="1">
        <v>0.49</v>
      </c>
      <c r="E28" s="1">
        <v>0.36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6D39-4FEE-4FB5-8E5A-7A87EA0E871A}">
  <dimension ref="A1:E14"/>
  <sheetViews>
    <sheetView workbookViewId="0">
      <selection activeCell="F17" sqref="F17"/>
    </sheetView>
  </sheetViews>
  <sheetFormatPr defaultRowHeight="14" x14ac:dyDescent="0.3"/>
  <cols>
    <col min="1" max="1" width="16.6640625" bestFit="1" customWidth="1"/>
    <col min="2" max="2" width="9.4140625" customWidth="1"/>
    <col min="3" max="3" width="8.33203125" customWidth="1"/>
    <col min="4" max="4" width="13.08203125" bestFit="1" customWidth="1"/>
    <col min="5" max="5" width="10.75" bestFit="1" customWidth="1"/>
  </cols>
  <sheetData>
    <row r="1" spans="1:5" x14ac:dyDescent="0.3">
      <c r="B1" s="3" t="s">
        <v>7</v>
      </c>
      <c r="C1" s="3" t="s">
        <v>8</v>
      </c>
      <c r="D1" s="3" t="s">
        <v>9</v>
      </c>
      <c r="E1" s="3" t="s">
        <v>10</v>
      </c>
    </row>
    <row r="2" spans="1:5" x14ac:dyDescent="0.3">
      <c r="A2" s="4" t="s">
        <v>30</v>
      </c>
      <c r="B2" s="1">
        <v>0.1132</v>
      </c>
      <c r="C2" s="1">
        <v>0.23569999999999999</v>
      </c>
      <c r="D2" s="1">
        <v>0.1696</v>
      </c>
      <c r="E2" s="1">
        <v>0.13969999999999999</v>
      </c>
    </row>
    <row r="3" spans="1:5" x14ac:dyDescent="0.3">
      <c r="B3" s="1">
        <v>0.1426</v>
      </c>
      <c r="C3" s="1">
        <v>0.26910000000000001</v>
      </c>
      <c r="D3" s="1">
        <v>0.20979999999999999</v>
      </c>
      <c r="E3" s="1">
        <v>0.1661</v>
      </c>
    </row>
    <row r="4" spans="1:5" x14ac:dyDescent="0.3">
      <c r="B4" s="1">
        <v>8.1600000000000006E-2</v>
      </c>
      <c r="C4" s="1">
        <v>0.28989999999999999</v>
      </c>
      <c r="D4" s="1">
        <v>0.18759999999999999</v>
      </c>
      <c r="E4" s="1">
        <v>0.1336</v>
      </c>
    </row>
    <row r="5" spans="1:5" x14ac:dyDescent="0.3">
      <c r="B5" s="1">
        <v>0.1085</v>
      </c>
      <c r="C5" s="1">
        <v>0.2447</v>
      </c>
      <c r="D5" s="1">
        <v>0.252</v>
      </c>
      <c r="E5" s="1">
        <v>0.15</v>
      </c>
    </row>
    <row r="6" spans="1:5" x14ac:dyDescent="0.3">
      <c r="B6" s="1">
        <v>0.1037</v>
      </c>
      <c r="C6" s="1">
        <v>0.26179999999999998</v>
      </c>
      <c r="D6" s="1">
        <v>0.2344</v>
      </c>
      <c r="E6" s="1">
        <v>9.9900000000000003E-2</v>
      </c>
    </row>
    <row r="7" spans="1:5" x14ac:dyDescent="0.3">
      <c r="B7" s="1">
        <v>9.0399999999999994E-2</v>
      </c>
      <c r="C7" s="1">
        <v>0.25580000000000003</v>
      </c>
      <c r="D7" s="1">
        <v>0.22220000000000001</v>
      </c>
      <c r="E7" s="1">
        <v>0.13469999999999999</v>
      </c>
    </row>
    <row r="8" spans="1:5" x14ac:dyDescent="0.3">
      <c r="A8" s="4" t="s">
        <v>31</v>
      </c>
      <c r="B8" s="3" t="s">
        <v>7</v>
      </c>
      <c r="C8" s="3" t="s">
        <v>8</v>
      </c>
      <c r="D8" s="3" t="s">
        <v>9</v>
      </c>
      <c r="E8" s="3" t="s">
        <v>10</v>
      </c>
    </row>
    <row r="9" spans="1:5" x14ac:dyDescent="0.3">
      <c r="B9" s="8">
        <v>0.28939677699999999</v>
      </c>
      <c r="C9" s="8">
        <v>0.65934391999999997</v>
      </c>
      <c r="D9" s="8">
        <v>0.22618269799999999</v>
      </c>
      <c r="E9" s="8">
        <v>0.26412668700000003</v>
      </c>
    </row>
    <row r="10" spans="1:5" x14ac:dyDescent="0.3">
      <c r="B10" s="8">
        <v>0.297658323</v>
      </c>
      <c r="C10" s="8">
        <v>0.402183866</v>
      </c>
      <c r="D10" s="8">
        <v>0.444928139</v>
      </c>
      <c r="E10" s="8">
        <v>0.42422393800000002</v>
      </c>
    </row>
    <row r="11" spans="1:5" x14ac:dyDescent="0.3">
      <c r="B11" s="8">
        <v>0.329399367</v>
      </c>
      <c r="C11" s="8">
        <v>0.32492480200000001</v>
      </c>
      <c r="D11" s="8">
        <v>0.59722776200000005</v>
      </c>
      <c r="E11" s="8">
        <v>0.360726728</v>
      </c>
    </row>
    <row r="12" spans="1:5" x14ac:dyDescent="0.3">
      <c r="B12" s="8">
        <v>0.316528321</v>
      </c>
      <c r="C12" s="8">
        <v>0.52675203400000004</v>
      </c>
      <c r="D12" s="8">
        <v>0.21993395800000001</v>
      </c>
      <c r="E12" s="8">
        <v>0.46472635200000001</v>
      </c>
    </row>
    <row r="13" spans="1:5" x14ac:dyDescent="0.3">
      <c r="B13" s="8">
        <v>0.29105764200000001</v>
      </c>
      <c r="C13" s="8">
        <v>0.460917458</v>
      </c>
      <c r="D13" s="8">
        <v>0.40444780800000002</v>
      </c>
      <c r="E13" s="8">
        <v>0.187735239</v>
      </c>
    </row>
    <row r="14" spans="1:5" x14ac:dyDescent="0.3">
      <c r="B14" s="8">
        <v>0.32274824000000002</v>
      </c>
      <c r="C14" s="8">
        <v>0.51288709099999996</v>
      </c>
      <c r="D14" s="8">
        <v>0.46917402699999999</v>
      </c>
      <c r="E14" s="8">
        <v>0.25443331800000002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8F16-DBE0-48E0-A097-A860E712FA23}">
  <dimension ref="A1:M16"/>
  <sheetViews>
    <sheetView workbookViewId="0">
      <selection activeCell="E17" sqref="E17"/>
    </sheetView>
  </sheetViews>
  <sheetFormatPr defaultRowHeight="14" x14ac:dyDescent="0.3"/>
  <cols>
    <col min="1" max="16384" width="8.6640625" style="3"/>
  </cols>
  <sheetData>
    <row r="1" spans="1:13" x14ac:dyDescent="0.3">
      <c r="A1" s="3" t="s">
        <v>100</v>
      </c>
    </row>
    <row r="2" spans="1:13" x14ac:dyDescent="0.3">
      <c r="B2" s="14" t="s">
        <v>9</v>
      </c>
      <c r="C2" s="14"/>
      <c r="D2" s="14"/>
      <c r="E2" s="14"/>
      <c r="F2" s="14"/>
      <c r="G2" s="14"/>
      <c r="H2" s="14" t="s">
        <v>11</v>
      </c>
      <c r="I2" s="14"/>
      <c r="J2" s="14"/>
      <c r="K2" s="14"/>
      <c r="L2" s="14"/>
      <c r="M2" s="14"/>
    </row>
    <row r="3" spans="1:13" x14ac:dyDescent="0.3">
      <c r="A3" s="4" t="s">
        <v>88</v>
      </c>
      <c r="B3" s="9">
        <v>1.532033</v>
      </c>
      <c r="C3" s="9">
        <v>1.4062239999999999</v>
      </c>
      <c r="D3" s="9">
        <v>1.0892310000000001</v>
      </c>
      <c r="E3" s="9">
        <v>1.3603289999999999</v>
      </c>
      <c r="F3" s="9">
        <v>1.4186920000000001</v>
      </c>
      <c r="G3" s="9">
        <v>1.1782189999999999</v>
      </c>
      <c r="H3" s="9">
        <v>2.9952390000000002</v>
      </c>
      <c r="I3" s="9">
        <v>12.474600000000001</v>
      </c>
      <c r="J3" s="9">
        <v>28.34892</v>
      </c>
      <c r="K3" s="9">
        <v>21.732900000000001</v>
      </c>
      <c r="L3" s="9">
        <v>19.12058</v>
      </c>
      <c r="M3" s="9">
        <v>23.180199999999999</v>
      </c>
    </row>
    <row r="4" spans="1:13" x14ac:dyDescent="0.3">
      <c r="A4" s="4" t="s">
        <v>89</v>
      </c>
      <c r="B4" s="9">
        <v>5650.6660000000002</v>
      </c>
      <c r="C4" s="9">
        <v>4851.1620000000003</v>
      </c>
      <c r="D4" s="9">
        <v>5071.7039999999997</v>
      </c>
      <c r="E4" s="9">
        <v>5018.9449999999997</v>
      </c>
      <c r="F4" s="9">
        <v>5123.9709999999995</v>
      </c>
      <c r="G4" s="9">
        <v>4901.1930000000002</v>
      </c>
      <c r="H4" s="9">
        <v>5046.4290000000001</v>
      </c>
      <c r="I4" s="9">
        <v>3313.9580000000001</v>
      </c>
      <c r="J4" s="9">
        <v>5095.7259999999997</v>
      </c>
      <c r="K4" s="9">
        <v>4009.2689999999998</v>
      </c>
      <c r="L4" s="9">
        <v>3636.203</v>
      </c>
      <c r="M4" s="9">
        <v>4661.7380000000003</v>
      </c>
    </row>
    <row r="5" spans="1:13" x14ac:dyDescent="0.3">
      <c r="A5" s="4" t="s">
        <v>90</v>
      </c>
      <c r="B5" s="9">
        <v>41.489690000000003</v>
      </c>
      <c r="C5" s="9">
        <v>11.247389999999999</v>
      </c>
      <c r="D5" s="9">
        <v>32.979179999999999</v>
      </c>
      <c r="E5" s="9">
        <v>23.390619999999998</v>
      </c>
      <c r="F5" s="9">
        <v>26.193010000000001</v>
      </c>
      <c r="G5" s="9">
        <v>33.034500000000001</v>
      </c>
      <c r="H5" s="9">
        <v>35.737569999999998</v>
      </c>
      <c r="I5" s="9">
        <v>23.082799999999999</v>
      </c>
      <c r="J5" s="9">
        <v>114.73</v>
      </c>
      <c r="K5" s="9">
        <v>41.845999999999997</v>
      </c>
      <c r="L5" s="9">
        <v>62.014600000000002</v>
      </c>
      <c r="M5" s="9">
        <v>98.183199999999999</v>
      </c>
    </row>
    <row r="6" spans="1:13" x14ac:dyDescent="0.3">
      <c r="A6" s="4" t="s">
        <v>91</v>
      </c>
      <c r="B6" s="9">
        <v>1.4243619999999999</v>
      </c>
      <c r="C6" s="9">
        <v>1.0238719999999999</v>
      </c>
      <c r="D6" s="9">
        <v>1.409503</v>
      </c>
      <c r="E6" s="9">
        <v>3.5376789999999998</v>
      </c>
      <c r="F6" s="9">
        <v>1.6781999999999999</v>
      </c>
      <c r="G6" s="9">
        <v>2.2848999999999999</v>
      </c>
      <c r="H6" s="9">
        <v>4.3718880000000002</v>
      </c>
      <c r="I6" s="9">
        <v>1.3784959999999999</v>
      </c>
      <c r="J6" s="9">
        <v>1.853451</v>
      </c>
      <c r="K6" s="9">
        <v>0.72334699999999996</v>
      </c>
      <c r="L6" s="9">
        <v>1.5145630000000001</v>
      </c>
      <c r="M6" s="9">
        <v>2.0189300000000001</v>
      </c>
    </row>
    <row r="7" spans="1:13" x14ac:dyDescent="0.3">
      <c r="A7" s="4" t="s">
        <v>39</v>
      </c>
      <c r="B7" s="9">
        <v>195.3357</v>
      </c>
      <c r="C7" s="9">
        <v>133.36189999999999</v>
      </c>
      <c r="D7" s="9">
        <v>460.87009999999998</v>
      </c>
      <c r="E7" s="9">
        <v>1259.2650000000001</v>
      </c>
      <c r="F7" s="9">
        <v>580.19299999999998</v>
      </c>
      <c r="G7" s="9">
        <v>523.81100000000004</v>
      </c>
      <c r="H7" s="9">
        <v>154.4957</v>
      </c>
      <c r="I7" s="9">
        <v>181.91839999999999</v>
      </c>
      <c r="J7" s="9">
        <v>137.66640000000001</v>
      </c>
      <c r="K7" s="9">
        <v>108.3781</v>
      </c>
      <c r="L7" s="9">
        <v>122.38120000000001</v>
      </c>
      <c r="M7" s="9">
        <v>166.93</v>
      </c>
    </row>
    <row r="8" spans="1:13" x14ac:dyDescent="0.3">
      <c r="A8" s="4" t="s">
        <v>92</v>
      </c>
      <c r="B8" s="9">
        <v>2166.9110000000001</v>
      </c>
      <c r="C8" s="9">
        <v>843.57809999999995</v>
      </c>
      <c r="D8" s="9">
        <v>3195.4589999999998</v>
      </c>
      <c r="E8" s="9">
        <v>973.32560000000001</v>
      </c>
      <c r="F8" s="9">
        <v>1935.0292999999999</v>
      </c>
      <c r="G8" s="9">
        <v>2005.193</v>
      </c>
      <c r="H8" s="9">
        <v>1010.152</v>
      </c>
      <c r="I8" s="9">
        <v>1634.925</v>
      </c>
      <c r="J8" s="9">
        <v>829.26149999999996</v>
      </c>
      <c r="K8" s="9">
        <v>2540.1219999999998</v>
      </c>
      <c r="L8" s="9">
        <v>596.93989999999997</v>
      </c>
      <c r="M8" s="9">
        <v>990.02739999999994</v>
      </c>
    </row>
    <row r="9" spans="1:13" x14ac:dyDescent="0.3">
      <c r="A9" s="4" t="s">
        <v>93</v>
      </c>
      <c r="B9" s="9">
        <v>440.21879999999999</v>
      </c>
      <c r="C9" s="9">
        <v>93.568780000000004</v>
      </c>
      <c r="D9" s="9">
        <v>392.91269999999997</v>
      </c>
      <c r="E9" s="9">
        <v>190.3374</v>
      </c>
      <c r="F9" s="9">
        <v>210.49209999999999</v>
      </c>
      <c r="G9" s="9">
        <v>338.27429999999998</v>
      </c>
      <c r="H9" s="9">
        <v>309.08240000000001</v>
      </c>
      <c r="I9" s="9">
        <v>174.94130000000001</v>
      </c>
      <c r="J9" s="9">
        <v>301.00720000000001</v>
      </c>
      <c r="K9" s="9">
        <v>230.24180000000001</v>
      </c>
      <c r="L9" s="9">
        <v>344.16180000000003</v>
      </c>
      <c r="M9" s="9">
        <v>284.01830000000001</v>
      </c>
    </row>
    <row r="10" spans="1:13" x14ac:dyDescent="0.3">
      <c r="A10" s="4" t="s">
        <v>94</v>
      </c>
      <c r="B10" s="9">
        <v>433.87979999999999</v>
      </c>
      <c r="C10" s="9">
        <v>597.9384</v>
      </c>
      <c r="D10" s="9">
        <v>456.77440000000001</v>
      </c>
      <c r="E10" s="9">
        <v>529.32730000000004</v>
      </c>
      <c r="F10" s="9">
        <v>478.91500000000002</v>
      </c>
      <c r="G10" s="9">
        <v>515.18299999999999</v>
      </c>
      <c r="H10" s="9">
        <v>503.72320000000002</v>
      </c>
      <c r="I10" s="9">
        <v>525.75599999999997</v>
      </c>
      <c r="J10" s="9">
        <v>381.0582</v>
      </c>
      <c r="K10" s="9">
        <v>494.16590000000002</v>
      </c>
      <c r="L10" s="9">
        <v>572.03089999999997</v>
      </c>
      <c r="M10" s="9">
        <v>484.19900000000001</v>
      </c>
    </row>
    <row r="11" spans="1:13" x14ac:dyDescent="0.3">
      <c r="A11" s="4" t="s">
        <v>95</v>
      </c>
      <c r="B11" s="9">
        <v>264.55149999999998</v>
      </c>
      <c r="C11" s="9">
        <v>343.17720000000003</v>
      </c>
      <c r="D11" s="9">
        <v>135.50970000000001</v>
      </c>
      <c r="E11" s="9">
        <v>158.23419999999999</v>
      </c>
      <c r="F11" s="9">
        <v>367.89100000000002</v>
      </c>
      <c r="G11" s="9">
        <v>365.17700000000002</v>
      </c>
      <c r="H11" s="9">
        <v>782.22569999999996</v>
      </c>
      <c r="I11" s="9">
        <v>845.59659999999997</v>
      </c>
      <c r="J11" s="9">
        <v>834.62400000000002</v>
      </c>
      <c r="K11" s="9">
        <v>794.67830000000004</v>
      </c>
      <c r="L11" s="9">
        <v>733.85599999999999</v>
      </c>
      <c r="M11" s="9">
        <v>703.10199999999998</v>
      </c>
    </row>
    <row r="12" spans="1:13" x14ac:dyDescent="0.3">
      <c r="A12" s="4" t="s">
        <v>96</v>
      </c>
      <c r="B12" s="9">
        <v>310.5292</v>
      </c>
      <c r="C12" s="9">
        <v>505.30349999999999</v>
      </c>
      <c r="D12" s="9">
        <v>286.76740000000001</v>
      </c>
      <c r="E12" s="9">
        <v>581.54930000000002</v>
      </c>
      <c r="F12" s="9">
        <v>330.01339999999999</v>
      </c>
      <c r="G12" s="9">
        <v>402.01240999999999</v>
      </c>
      <c r="H12" s="9">
        <v>487.19619999999998</v>
      </c>
      <c r="I12" s="9">
        <v>496.78930000000003</v>
      </c>
      <c r="J12" s="9">
        <v>432.54329999999999</v>
      </c>
      <c r="K12" s="9">
        <v>454.00209999999998</v>
      </c>
      <c r="L12" s="9">
        <v>334.45319999999998</v>
      </c>
      <c r="M12" s="9">
        <v>388.18119999999999</v>
      </c>
    </row>
    <row r="13" spans="1:13" x14ac:dyDescent="0.3">
      <c r="A13" s="4" t="s">
        <v>40</v>
      </c>
      <c r="B13" s="9">
        <v>1255.3520000000001</v>
      </c>
      <c r="C13" s="9">
        <v>1181.8599999999999</v>
      </c>
      <c r="D13" s="9">
        <v>1530.7149999999999</v>
      </c>
      <c r="E13" s="9">
        <v>1721.8420000000001</v>
      </c>
      <c r="F13" s="9">
        <v>1342.7339999999999</v>
      </c>
      <c r="G13" s="9">
        <v>1292.133</v>
      </c>
      <c r="H13" s="9">
        <v>949.58079999999995</v>
      </c>
      <c r="I13" s="9">
        <v>1054.7909999999999</v>
      </c>
      <c r="J13" s="9">
        <v>640.80050000000006</v>
      </c>
      <c r="K13" s="9">
        <v>1195.3150000000001</v>
      </c>
      <c r="L13" s="9">
        <v>899.68600000000004</v>
      </c>
      <c r="M13" s="9">
        <v>1010.94</v>
      </c>
    </row>
    <row r="14" spans="1:13" x14ac:dyDescent="0.3">
      <c r="A14" s="4" t="s">
        <v>97</v>
      </c>
      <c r="B14" s="9">
        <v>78.695009999999996</v>
      </c>
      <c r="C14" s="9">
        <v>83.619669999999999</v>
      </c>
      <c r="D14" s="9">
        <v>61.690759999999997</v>
      </c>
      <c r="E14" s="9">
        <v>139.05760000000001</v>
      </c>
      <c r="F14" s="9">
        <v>81.293700000000001</v>
      </c>
      <c r="G14" s="9">
        <v>97.174599999999998</v>
      </c>
      <c r="H14" s="9">
        <v>105.25620000000001</v>
      </c>
      <c r="I14" s="9">
        <v>104.95010000000001</v>
      </c>
      <c r="J14" s="9">
        <v>133.9161</v>
      </c>
      <c r="K14" s="9">
        <v>115.5004</v>
      </c>
      <c r="L14" s="9">
        <v>115.8355</v>
      </c>
      <c r="M14" s="9">
        <v>127.19499999999999</v>
      </c>
    </row>
    <row r="15" spans="1:13" x14ac:dyDescent="0.3">
      <c r="A15" s="4" t="s">
        <v>98</v>
      </c>
      <c r="B15" s="9">
        <v>3.6551589999999998</v>
      </c>
      <c r="C15" s="9">
        <v>4.7018779999999998</v>
      </c>
      <c r="D15" s="9">
        <v>3.2272989999999999</v>
      </c>
      <c r="E15" s="9">
        <v>7.6568899999999998</v>
      </c>
      <c r="F15" s="9">
        <v>4.8028000000000004</v>
      </c>
      <c r="G15" s="9">
        <v>5.1936999999999998</v>
      </c>
      <c r="H15" s="9">
        <v>9.2776969999999999</v>
      </c>
      <c r="I15" s="9">
        <v>6.4618370000000001</v>
      </c>
      <c r="J15" s="9">
        <v>20.75253</v>
      </c>
      <c r="K15" s="9">
        <v>6.9246150000000002</v>
      </c>
      <c r="L15" s="9">
        <v>7.3742099999999997</v>
      </c>
      <c r="M15" s="9">
        <v>12.1816</v>
      </c>
    </row>
    <row r="16" spans="1:13" x14ac:dyDescent="0.3">
      <c r="A16" s="4" t="s">
        <v>99</v>
      </c>
      <c r="B16" s="9">
        <v>149.1583</v>
      </c>
      <c r="C16" s="9">
        <v>231.1951</v>
      </c>
      <c r="D16" s="9">
        <v>157.3631</v>
      </c>
      <c r="E16" s="9">
        <v>229.73169999999999</v>
      </c>
      <c r="F16" s="9">
        <v>168.81299999999999</v>
      </c>
      <c r="G16" s="9">
        <v>193.04810000000001</v>
      </c>
      <c r="H16" s="9">
        <v>400.39089999999999</v>
      </c>
      <c r="I16" s="9">
        <v>450.60329999999999</v>
      </c>
      <c r="J16" s="9">
        <v>348.76549999999997</v>
      </c>
      <c r="K16" s="9">
        <v>443.91390000000001</v>
      </c>
      <c r="L16" s="9">
        <v>309.92259999999999</v>
      </c>
      <c r="M16" s="9">
        <v>387.18599999999998</v>
      </c>
    </row>
  </sheetData>
  <mergeCells count="2">
    <mergeCell ref="B2:G2"/>
    <mergeCell ref="H2:M2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8D22-9C97-4152-9D26-35D1A79C617E}">
  <dimension ref="A1:M8"/>
  <sheetViews>
    <sheetView workbookViewId="0">
      <selection activeCell="E12" sqref="E12"/>
    </sheetView>
  </sheetViews>
  <sheetFormatPr defaultRowHeight="14" x14ac:dyDescent="0.3"/>
  <sheetData>
    <row r="1" spans="1:13" x14ac:dyDescent="0.3">
      <c r="A1" s="3" t="s">
        <v>100</v>
      </c>
    </row>
    <row r="2" spans="1:13" x14ac:dyDescent="0.3">
      <c r="B2" s="14" t="s">
        <v>9</v>
      </c>
      <c r="C2" s="14"/>
      <c r="D2" s="14"/>
      <c r="E2" s="14"/>
      <c r="F2" s="14"/>
      <c r="G2" s="14"/>
      <c r="H2" s="14" t="s">
        <v>10</v>
      </c>
      <c r="I2" s="14"/>
      <c r="J2" s="14"/>
      <c r="K2" s="14"/>
      <c r="L2" s="14"/>
      <c r="M2" s="14"/>
    </row>
    <row r="3" spans="1:13" x14ac:dyDescent="0.3">
      <c r="A3" s="4" t="s">
        <v>88</v>
      </c>
      <c r="B3" s="1">
        <v>1.532033</v>
      </c>
      <c r="C3" s="1">
        <v>1.4062239999999999</v>
      </c>
      <c r="D3" s="1">
        <v>1.0892310000000001</v>
      </c>
      <c r="E3" s="1">
        <v>1.3603289999999999</v>
      </c>
      <c r="F3" s="1">
        <v>1.4186920000000001</v>
      </c>
      <c r="G3" s="1">
        <v>1.1782189999999999</v>
      </c>
      <c r="H3" s="1">
        <v>2.9952390000000002</v>
      </c>
      <c r="I3" s="1">
        <v>12.474600000000001</v>
      </c>
      <c r="J3" s="1">
        <v>28.34892</v>
      </c>
      <c r="K3" s="1">
        <v>21.732900000000001</v>
      </c>
      <c r="L3" s="1">
        <v>19.12058</v>
      </c>
      <c r="M3" s="1">
        <v>23.180199999999999</v>
      </c>
    </row>
    <row r="4" spans="1:13" x14ac:dyDescent="0.3">
      <c r="A4" s="4" t="s">
        <v>89</v>
      </c>
      <c r="B4" s="1">
        <v>5650.6660000000002</v>
      </c>
      <c r="C4" s="1">
        <v>4851.1620000000003</v>
      </c>
      <c r="D4" s="1">
        <v>5071.7039999999997</v>
      </c>
      <c r="E4" s="1">
        <v>5018.9449999999997</v>
      </c>
      <c r="F4" s="1">
        <v>5123.9709999999995</v>
      </c>
      <c r="G4" s="1">
        <v>4901.1930000000002</v>
      </c>
      <c r="H4" s="1">
        <v>5046.4290000000001</v>
      </c>
      <c r="I4" s="1">
        <v>3313.9580000000001</v>
      </c>
      <c r="J4" s="1">
        <v>5095.7259999999997</v>
      </c>
      <c r="K4" s="1">
        <v>4009.2689999999998</v>
      </c>
      <c r="L4" s="1">
        <v>3636.203</v>
      </c>
      <c r="M4" s="1">
        <v>4661.7380000000003</v>
      </c>
    </row>
    <row r="5" spans="1:13" x14ac:dyDescent="0.3">
      <c r="A5" s="4" t="s">
        <v>39</v>
      </c>
      <c r="B5" s="1">
        <v>195.3357</v>
      </c>
      <c r="C5" s="1">
        <v>133.36189999999999</v>
      </c>
      <c r="D5" s="1">
        <v>460.87009999999998</v>
      </c>
      <c r="E5" s="1">
        <v>1259.2650000000001</v>
      </c>
      <c r="F5" s="1">
        <v>580.19299999999998</v>
      </c>
      <c r="G5" s="1">
        <v>523.81100000000004</v>
      </c>
      <c r="H5" s="1">
        <v>154.4957</v>
      </c>
      <c r="I5" s="1">
        <v>181.91839999999999</v>
      </c>
      <c r="J5" s="1">
        <v>137.66640000000001</v>
      </c>
      <c r="K5" s="1">
        <v>108.3781</v>
      </c>
      <c r="L5" s="1">
        <v>122.38120000000001</v>
      </c>
      <c r="M5" s="1">
        <v>166.93</v>
      </c>
    </row>
    <row r="6" spans="1:13" x14ac:dyDescent="0.3">
      <c r="A6" s="4" t="s">
        <v>94</v>
      </c>
      <c r="B6" s="1">
        <v>433.87979999999999</v>
      </c>
      <c r="C6" s="1">
        <v>597.9384</v>
      </c>
      <c r="D6" s="1">
        <v>456.77440000000001</v>
      </c>
      <c r="E6" s="1">
        <v>529.32730000000004</v>
      </c>
      <c r="F6" s="1">
        <v>478.91500000000002</v>
      </c>
      <c r="G6" s="1">
        <v>515.18299999999999</v>
      </c>
      <c r="H6" s="1">
        <v>503.72320000000002</v>
      </c>
      <c r="I6" s="1">
        <v>525.75599999999997</v>
      </c>
      <c r="J6" s="1">
        <v>381.0582</v>
      </c>
      <c r="K6" s="1">
        <v>494.16590000000002</v>
      </c>
      <c r="L6" s="1">
        <v>572.03089999999997</v>
      </c>
      <c r="M6" s="1">
        <v>484.19900000000001</v>
      </c>
    </row>
    <row r="7" spans="1:13" x14ac:dyDescent="0.3">
      <c r="A7" s="4" t="s">
        <v>95</v>
      </c>
      <c r="B7" s="1">
        <v>264.55149999999998</v>
      </c>
      <c r="C7" s="1">
        <v>343.17720000000003</v>
      </c>
      <c r="D7" s="1">
        <v>135.50970000000001</v>
      </c>
      <c r="E7" s="1">
        <v>158.23419999999999</v>
      </c>
      <c r="F7" s="1">
        <v>367.89100000000002</v>
      </c>
      <c r="G7" s="1">
        <v>365.17700000000002</v>
      </c>
      <c r="H7" s="1">
        <v>782.22569999999996</v>
      </c>
      <c r="I7" s="1">
        <v>845.59659999999997</v>
      </c>
      <c r="J7" s="1">
        <v>834.62400000000002</v>
      </c>
      <c r="K7" s="1">
        <v>794.67830000000004</v>
      </c>
      <c r="L7" s="1">
        <v>733.85599999999999</v>
      </c>
      <c r="M7" s="1">
        <v>703.10199999999998</v>
      </c>
    </row>
    <row r="8" spans="1:13" x14ac:dyDescent="0.3">
      <c r="A8" s="4" t="s">
        <v>40</v>
      </c>
      <c r="B8" s="1">
        <v>1255.3520000000001</v>
      </c>
      <c r="C8" s="1">
        <v>1181.8599999999999</v>
      </c>
      <c r="D8" s="1">
        <v>1530.7149999999999</v>
      </c>
      <c r="E8" s="1">
        <v>1721.8420000000001</v>
      </c>
      <c r="F8" s="1">
        <v>1342.7339999999999</v>
      </c>
      <c r="G8" s="1">
        <v>1292.133</v>
      </c>
      <c r="H8" s="1">
        <v>949.58079999999995</v>
      </c>
      <c r="I8" s="1">
        <v>1054.7909999999999</v>
      </c>
      <c r="J8" s="1">
        <v>640.80050000000006</v>
      </c>
      <c r="K8" s="1">
        <v>1195.3150000000001</v>
      </c>
      <c r="L8" s="1">
        <v>899.68600000000004</v>
      </c>
      <c r="M8" s="1">
        <v>1010.94</v>
      </c>
    </row>
  </sheetData>
  <mergeCells count="2">
    <mergeCell ref="B2:G2"/>
    <mergeCell ref="H2:M2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3C20-B016-4444-AFA1-E835A51E9CD1}">
  <dimension ref="A1:P8"/>
  <sheetViews>
    <sheetView workbookViewId="0">
      <selection activeCell="O5" sqref="O5"/>
    </sheetView>
  </sheetViews>
  <sheetFormatPr defaultRowHeight="14" x14ac:dyDescent="0.3"/>
  <cols>
    <col min="1" max="16384" width="8.6640625" style="3"/>
  </cols>
  <sheetData>
    <row r="1" spans="1:16" x14ac:dyDescent="0.3">
      <c r="A1" s="3" t="s">
        <v>44</v>
      </c>
    </row>
    <row r="2" spans="1:16" x14ac:dyDescent="0.3">
      <c r="A2" s="3" t="s">
        <v>50</v>
      </c>
    </row>
    <row r="3" spans="1:16" x14ac:dyDescent="0.3">
      <c r="B3" s="14" t="s">
        <v>9</v>
      </c>
      <c r="C3" s="14"/>
      <c r="D3" s="14"/>
      <c r="E3" s="14"/>
      <c r="F3" s="14"/>
      <c r="G3" s="14"/>
      <c r="H3" s="3" t="s">
        <v>10</v>
      </c>
    </row>
    <row r="4" spans="1:16" x14ac:dyDescent="0.3">
      <c r="A4" s="4" t="s">
        <v>45</v>
      </c>
      <c r="B4" s="1">
        <v>0.91</v>
      </c>
      <c r="C4" s="1">
        <v>1.25</v>
      </c>
      <c r="D4" s="1">
        <v>0.92</v>
      </c>
      <c r="E4" s="1">
        <v>1.06</v>
      </c>
      <c r="F4" s="1">
        <v>0.78</v>
      </c>
      <c r="G4" s="1">
        <v>1.07</v>
      </c>
      <c r="H4" s="1">
        <v>1.46</v>
      </c>
      <c r="I4" s="1">
        <v>0.96</v>
      </c>
      <c r="J4" s="1">
        <v>1.31</v>
      </c>
      <c r="K4" s="1">
        <v>1.73</v>
      </c>
      <c r="L4" s="1">
        <v>1.1200000000000001</v>
      </c>
      <c r="M4" s="1">
        <v>0.85</v>
      </c>
      <c r="N4" s="1"/>
      <c r="O4" s="1"/>
      <c r="P4" s="1"/>
    </row>
    <row r="5" spans="1:16" x14ac:dyDescent="0.3">
      <c r="A5" s="4" t="s">
        <v>46</v>
      </c>
      <c r="B5" s="1">
        <v>0.74</v>
      </c>
      <c r="C5" s="1">
        <v>0.91</v>
      </c>
      <c r="D5" s="1">
        <v>0.53</v>
      </c>
      <c r="E5" s="1">
        <v>0.7</v>
      </c>
      <c r="F5" s="1">
        <v>0.73</v>
      </c>
      <c r="G5" s="1">
        <v>0.77</v>
      </c>
      <c r="H5" s="1">
        <v>1.41</v>
      </c>
      <c r="I5" s="1">
        <v>1.0900000000000001</v>
      </c>
      <c r="J5" s="1">
        <v>1.26</v>
      </c>
      <c r="K5" s="1">
        <v>1.6</v>
      </c>
      <c r="L5" s="1">
        <v>1.3</v>
      </c>
      <c r="M5" s="1">
        <v>1.59</v>
      </c>
      <c r="N5" s="1"/>
      <c r="O5" s="1"/>
      <c r="P5" s="1"/>
    </row>
    <row r="6" spans="1:16" x14ac:dyDescent="0.3">
      <c r="A6" s="4" t="s">
        <v>47</v>
      </c>
      <c r="B6" s="1">
        <v>0.4</v>
      </c>
      <c r="C6" s="1">
        <v>0.3</v>
      </c>
      <c r="D6" s="1">
        <v>0.34</v>
      </c>
      <c r="E6" s="1">
        <v>0.33</v>
      </c>
      <c r="F6" s="1">
        <v>0.36</v>
      </c>
      <c r="G6" s="1">
        <v>0.42</v>
      </c>
      <c r="H6" s="1">
        <v>0.75</v>
      </c>
      <c r="I6" s="1">
        <v>0.63</v>
      </c>
      <c r="J6" s="1">
        <v>0.76</v>
      </c>
      <c r="K6" s="1">
        <v>0.69</v>
      </c>
      <c r="L6" s="1">
        <v>0.71</v>
      </c>
      <c r="M6" s="1">
        <v>0.99</v>
      </c>
      <c r="N6" s="1"/>
      <c r="O6" s="1"/>
      <c r="P6" s="1"/>
    </row>
    <row r="7" spans="1:16" x14ac:dyDescent="0.3">
      <c r="A7" s="4" t="s">
        <v>48</v>
      </c>
      <c r="B7" s="1">
        <v>0.21</v>
      </c>
      <c r="C7" s="1">
        <v>0.17</v>
      </c>
      <c r="D7" s="1">
        <v>0.28000000000000003</v>
      </c>
      <c r="E7" s="1">
        <v>0.28999999999999998</v>
      </c>
      <c r="F7" s="1">
        <v>0.35</v>
      </c>
      <c r="G7" s="1">
        <v>0.32</v>
      </c>
      <c r="H7" s="1">
        <v>0.52</v>
      </c>
      <c r="I7" s="1">
        <v>0.48</v>
      </c>
      <c r="J7" s="1">
        <v>0.56000000000000005</v>
      </c>
      <c r="K7" s="1">
        <v>0.61</v>
      </c>
      <c r="L7" s="1">
        <v>0.37</v>
      </c>
      <c r="M7" s="1">
        <v>0.32</v>
      </c>
      <c r="N7" s="1"/>
      <c r="O7" s="1"/>
      <c r="P7" s="1"/>
    </row>
    <row r="8" spans="1:16" x14ac:dyDescent="0.3">
      <c r="A8" s="4" t="s">
        <v>49</v>
      </c>
      <c r="B8" s="1">
        <v>0.46</v>
      </c>
      <c r="C8" s="1">
        <v>0.68</v>
      </c>
      <c r="D8" s="1">
        <v>0.63</v>
      </c>
      <c r="E8" s="1">
        <v>0.49</v>
      </c>
      <c r="F8" s="1">
        <v>0.51</v>
      </c>
      <c r="G8" s="1">
        <v>0.56999999999999995</v>
      </c>
      <c r="H8" s="1">
        <v>0.59</v>
      </c>
      <c r="I8" s="1">
        <v>0.62</v>
      </c>
      <c r="J8" s="1">
        <v>0.68</v>
      </c>
      <c r="K8" s="1">
        <v>0.66</v>
      </c>
      <c r="L8" s="1">
        <v>0.72</v>
      </c>
      <c r="M8" s="1">
        <v>0.87</v>
      </c>
      <c r="N8" s="1"/>
      <c r="O8" s="1"/>
      <c r="P8" s="1"/>
    </row>
  </sheetData>
  <mergeCells count="1">
    <mergeCell ref="B3:G3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54DB-0FD5-413D-B2CD-74A33AF1E5A3}">
  <dimension ref="A1:M6"/>
  <sheetViews>
    <sheetView workbookViewId="0">
      <selection activeCell="H3" sqref="H3:M3"/>
    </sheetView>
  </sheetViews>
  <sheetFormatPr defaultRowHeight="14" x14ac:dyDescent="0.3"/>
  <cols>
    <col min="1" max="16384" width="8.6640625" style="3"/>
  </cols>
  <sheetData>
    <row r="1" spans="1:13" x14ac:dyDescent="0.3">
      <c r="A1" s="3" t="s">
        <v>85</v>
      </c>
    </row>
    <row r="2" spans="1:13" x14ac:dyDescent="0.3">
      <c r="A2" s="3" t="s">
        <v>50</v>
      </c>
    </row>
    <row r="3" spans="1:13" x14ac:dyDescent="0.3">
      <c r="B3" s="14" t="s">
        <v>9</v>
      </c>
      <c r="C3" s="14"/>
      <c r="D3" s="14"/>
      <c r="E3" s="14"/>
      <c r="F3" s="14"/>
      <c r="G3" s="14"/>
      <c r="H3" s="14" t="s">
        <v>10</v>
      </c>
      <c r="I3" s="14"/>
      <c r="J3" s="14"/>
      <c r="K3" s="14"/>
      <c r="L3" s="14"/>
      <c r="M3" s="14"/>
    </row>
    <row r="4" spans="1:13" x14ac:dyDescent="0.3">
      <c r="A4" s="4" t="s">
        <v>45</v>
      </c>
      <c r="B4" s="1">
        <v>3.73</v>
      </c>
      <c r="C4" s="1">
        <v>3.63</v>
      </c>
      <c r="D4" s="1">
        <v>4.04</v>
      </c>
      <c r="E4" s="1">
        <v>3.87</v>
      </c>
      <c r="F4" s="1">
        <v>3.29</v>
      </c>
      <c r="G4" s="1">
        <v>3.2</v>
      </c>
      <c r="H4" s="1">
        <v>1.48</v>
      </c>
      <c r="I4" s="1">
        <v>1.92</v>
      </c>
      <c r="J4" s="1">
        <v>3.41</v>
      </c>
      <c r="K4" s="1">
        <v>2.5299999999999998</v>
      </c>
      <c r="L4" s="1">
        <v>2.64</v>
      </c>
      <c r="M4" s="1">
        <v>1.75</v>
      </c>
    </row>
    <row r="5" spans="1:13" x14ac:dyDescent="0.3">
      <c r="A5" s="4" t="s">
        <v>86</v>
      </c>
      <c r="B5" s="1">
        <v>5.73</v>
      </c>
      <c r="C5" s="1">
        <v>6.28</v>
      </c>
      <c r="D5" s="1">
        <v>6.19</v>
      </c>
      <c r="E5" s="1">
        <v>6.41</v>
      </c>
      <c r="F5" s="1">
        <v>6.06</v>
      </c>
      <c r="G5" s="1">
        <v>4.5</v>
      </c>
      <c r="H5" s="1">
        <v>2.58</v>
      </c>
      <c r="I5" s="1">
        <v>3.19</v>
      </c>
      <c r="J5" s="1">
        <v>5.13</v>
      </c>
      <c r="K5" s="1">
        <v>3.53</v>
      </c>
      <c r="L5" s="1">
        <v>5.17</v>
      </c>
      <c r="M5" s="1">
        <v>3.12</v>
      </c>
    </row>
    <row r="6" spans="1:13" x14ac:dyDescent="0.3">
      <c r="A6" s="4" t="s">
        <v>87</v>
      </c>
      <c r="B6" s="1">
        <v>3.22</v>
      </c>
      <c r="C6" s="1">
        <v>3.86</v>
      </c>
      <c r="D6" s="1">
        <v>4.03</v>
      </c>
      <c r="E6" s="1">
        <v>3.76</v>
      </c>
      <c r="F6" s="1">
        <v>3.1</v>
      </c>
      <c r="G6" s="1">
        <v>2.87</v>
      </c>
      <c r="H6" s="1">
        <v>3.03</v>
      </c>
      <c r="I6" s="1">
        <v>2.15</v>
      </c>
      <c r="J6" s="1">
        <v>2.66</v>
      </c>
      <c r="K6" s="1">
        <v>2.48</v>
      </c>
      <c r="L6" s="1">
        <v>2.52</v>
      </c>
      <c r="M6" s="1">
        <v>2.044</v>
      </c>
    </row>
  </sheetData>
  <mergeCells count="2">
    <mergeCell ref="B3:G3"/>
    <mergeCell ref="H3:M3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B5AA-3BCE-4EEF-801C-7A01A30949F5}">
  <dimension ref="A1:U18"/>
  <sheetViews>
    <sheetView tabSelected="1" workbookViewId="0">
      <selection activeCell="B18" sqref="B18:S18"/>
    </sheetView>
  </sheetViews>
  <sheetFormatPr defaultRowHeight="14" x14ac:dyDescent="0.3"/>
  <cols>
    <col min="1" max="1" width="8.6640625" style="3"/>
    <col min="2" max="2" width="10.25" style="3" customWidth="1"/>
    <col min="3" max="16384" width="8.6640625" style="3"/>
  </cols>
  <sheetData>
    <row r="1" spans="1:21" x14ac:dyDescent="0.3">
      <c r="A1" s="3" t="s">
        <v>41</v>
      </c>
    </row>
    <row r="2" spans="1:21" x14ac:dyDescent="0.3">
      <c r="B2" s="14" t="s">
        <v>9</v>
      </c>
      <c r="C2" s="14"/>
      <c r="D2" s="14"/>
      <c r="E2" s="14"/>
      <c r="F2" s="14"/>
      <c r="G2" s="14"/>
      <c r="H2" s="14" t="s">
        <v>10</v>
      </c>
      <c r="I2" s="14"/>
      <c r="J2" s="14"/>
      <c r="K2" s="14"/>
      <c r="L2" s="14"/>
      <c r="M2" s="14"/>
      <c r="N2" s="14" t="s">
        <v>11</v>
      </c>
      <c r="O2" s="14"/>
      <c r="P2" s="14"/>
      <c r="Q2" s="14"/>
      <c r="R2" s="14"/>
      <c r="S2" s="14"/>
    </row>
    <row r="3" spans="1:21" x14ac:dyDescent="0.3">
      <c r="A3" s="4" t="s">
        <v>101</v>
      </c>
      <c r="B3" s="9">
        <v>4232.8986999999997</v>
      </c>
      <c r="C3" s="9">
        <v>4044.4960879999999</v>
      </c>
      <c r="D3" s="9">
        <v>2958.1064580000002</v>
      </c>
      <c r="E3" s="9">
        <v>2139.5031429999999</v>
      </c>
      <c r="F3" s="9">
        <v>3741.8849759999998</v>
      </c>
      <c r="G3" s="9">
        <v>4468.1993700000003</v>
      </c>
      <c r="H3" s="9">
        <v>3867.59139</v>
      </c>
      <c r="I3" s="9">
        <v>4034.7684119999999</v>
      </c>
      <c r="J3" s="9">
        <v>3982.6603719999998</v>
      </c>
      <c r="K3" s="9">
        <v>4511.7429739999998</v>
      </c>
      <c r="L3" s="9">
        <v>3369.913149</v>
      </c>
      <c r="M3" s="9">
        <v>4019.7789990000001</v>
      </c>
      <c r="N3" s="9">
        <v>4029.2751739999999</v>
      </c>
      <c r="O3" s="9">
        <v>3776.3055690000001</v>
      </c>
      <c r="P3" s="9">
        <v>3456.76</v>
      </c>
      <c r="Q3" s="9">
        <v>3859.8710000000001</v>
      </c>
      <c r="R3" s="9">
        <v>3988.9740000000002</v>
      </c>
      <c r="S3" s="9">
        <v>2692.703</v>
      </c>
      <c r="T3" s="6"/>
      <c r="U3" s="6"/>
    </row>
    <row r="4" spans="1:21" x14ac:dyDescent="0.3">
      <c r="A4" s="4" t="s">
        <v>89</v>
      </c>
      <c r="B4" s="9">
        <v>7.224297859</v>
      </c>
      <c r="C4" s="9">
        <v>7.0347894149999997</v>
      </c>
      <c r="D4" s="9">
        <v>9.1075530330000003</v>
      </c>
      <c r="E4" s="9">
        <v>23.117375710000001</v>
      </c>
      <c r="F4" s="9">
        <v>6.5252706060000003</v>
      </c>
      <c r="G4" s="9">
        <v>9.7823270230000006</v>
      </c>
      <c r="H4" s="9">
        <v>4.7462843589999997</v>
      </c>
      <c r="I4" s="9">
        <v>0.76887356500000004</v>
      </c>
      <c r="J4" s="9">
        <v>4.9245535489999996</v>
      </c>
      <c r="K4" s="9">
        <v>4.4783421030000001</v>
      </c>
      <c r="L4" s="9">
        <v>5.9015074219999999</v>
      </c>
      <c r="M4" s="9">
        <v>8.7740863539999996</v>
      </c>
      <c r="N4" s="9">
        <v>9.5118566599999994</v>
      </c>
      <c r="O4" s="9">
        <v>10.32383989</v>
      </c>
      <c r="P4" s="9">
        <v>12.69496</v>
      </c>
      <c r="Q4" s="9">
        <v>9.4561150000000005</v>
      </c>
      <c r="R4" s="9">
        <v>9.5886270000000007</v>
      </c>
      <c r="S4" s="9">
        <v>4.9298830000000002</v>
      </c>
      <c r="T4" s="6"/>
      <c r="U4" s="6"/>
    </row>
    <row r="5" spans="1:21" x14ac:dyDescent="0.3">
      <c r="A5" s="4" t="s">
        <v>90</v>
      </c>
      <c r="B5" s="9">
        <v>0.21161192600000001</v>
      </c>
      <c r="C5" s="9">
        <v>0.259234297</v>
      </c>
      <c r="D5" s="9">
        <v>0.24219360000000001</v>
      </c>
      <c r="E5" s="9">
        <v>0.70771461599999996</v>
      </c>
      <c r="F5" s="9">
        <v>0.25509984699999999</v>
      </c>
      <c r="G5" s="9">
        <v>0.25962369099999999</v>
      </c>
      <c r="H5" s="9">
        <v>5.7950212000000001E-2</v>
      </c>
      <c r="I5" s="9">
        <v>5.1603789999999997E-3</v>
      </c>
      <c r="J5" s="9">
        <v>7.6440532000000005E-2</v>
      </c>
      <c r="K5" s="9">
        <v>0.124069902</v>
      </c>
      <c r="L5" s="9">
        <v>0.174051821</v>
      </c>
      <c r="M5" s="9">
        <v>0.20261865800000001</v>
      </c>
      <c r="N5" s="9">
        <v>9.8403777999999997E-2</v>
      </c>
      <c r="O5" s="9">
        <v>0.20780343300000001</v>
      </c>
      <c r="P5" s="9">
        <v>0.457237</v>
      </c>
      <c r="Q5" s="9">
        <v>0.190056</v>
      </c>
      <c r="R5" s="9">
        <v>0.339864</v>
      </c>
      <c r="S5" s="9">
        <v>0.11651400000000001</v>
      </c>
      <c r="T5" s="6"/>
      <c r="U5" s="6"/>
    </row>
    <row r="6" spans="1:21" x14ac:dyDescent="0.3">
      <c r="A6" s="4" t="s">
        <v>91</v>
      </c>
      <c r="B6" s="9">
        <v>109.3607925</v>
      </c>
      <c r="C6" s="9">
        <v>73.519883239999999</v>
      </c>
      <c r="D6" s="9">
        <v>217.38141390000001</v>
      </c>
      <c r="E6" s="9">
        <v>137.68918479999999</v>
      </c>
      <c r="F6" s="9">
        <v>141.86427810000001</v>
      </c>
      <c r="G6" s="9">
        <v>232.2074666</v>
      </c>
      <c r="H6" s="9">
        <v>232.40531630000001</v>
      </c>
      <c r="I6" s="9">
        <v>273.99263050000002</v>
      </c>
      <c r="J6" s="9">
        <v>225.34855580000001</v>
      </c>
      <c r="K6" s="9">
        <v>188.24446459999999</v>
      </c>
      <c r="L6" s="9">
        <v>274.4214867</v>
      </c>
      <c r="M6" s="9">
        <v>140.265602</v>
      </c>
      <c r="N6" s="9">
        <v>69.348289219999998</v>
      </c>
      <c r="O6" s="9">
        <v>37.650104740000003</v>
      </c>
      <c r="P6" s="9">
        <v>70.245099999999994</v>
      </c>
      <c r="Q6" s="9">
        <v>59.904640000000001</v>
      </c>
      <c r="R6" s="9">
        <v>68.195049999999995</v>
      </c>
      <c r="S6" s="9">
        <v>97.481269999999995</v>
      </c>
      <c r="T6" s="6"/>
      <c r="U6" s="6"/>
    </row>
    <row r="7" spans="1:21" x14ac:dyDescent="0.3">
      <c r="A7" s="4" t="s">
        <v>39</v>
      </c>
      <c r="B7" s="9">
        <v>3132.6317800000002</v>
      </c>
      <c r="C7" s="9">
        <v>2419.4925699999999</v>
      </c>
      <c r="D7" s="9">
        <v>3463.1342909999998</v>
      </c>
      <c r="E7" s="9">
        <v>3394.597503</v>
      </c>
      <c r="F7" s="9">
        <v>3340.7605239999998</v>
      </c>
      <c r="G7" s="9">
        <v>3768.6928309999998</v>
      </c>
      <c r="H7" s="9">
        <v>2751.11</v>
      </c>
      <c r="I7" s="9">
        <v>2795.8510000000001</v>
      </c>
      <c r="J7" s="9">
        <v>3896.7809999999999</v>
      </c>
      <c r="K7" s="9">
        <v>2427.35</v>
      </c>
      <c r="L7" s="9">
        <v>3148.9850000000001</v>
      </c>
      <c r="M7" s="9">
        <v>2866.2660000000001</v>
      </c>
      <c r="N7" s="9">
        <v>2653.9023940000002</v>
      </c>
      <c r="O7" s="9">
        <v>2164.375376</v>
      </c>
      <c r="P7" s="9">
        <v>2191.8679999999999</v>
      </c>
      <c r="Q7" s="9">
        <v>2187.8110000000001</v>
      </c>
      <c r="R7" s="9">
        <v>2112.8969999999999</v>
      </c>
      <c r="S7" s="9">
        <v>3176.09</v>
      </c>
      <c r="T7" s="6"/>
      <c r="U7" s="6"/>
    </row>
    <row r="8" spans="1:21" x14ac:dyDescent="0.3">
      <c r="A8" s="4" t="s">
        <v>92</v>
      </c>
      <c r="B8" s="9">
        <v>484.69901670000002</v>
      </c>
      <c r="C8" s="9">
        <v>444.44185970000001</v>
      </c>
      <c r="D8" s="9">
        <v>398.1524604</v>
      </c>
      <c r="E8" s="9">
        <v>490.89502659999999</v>
      </c>
      <c r="F8" s="9">
        <v>292.04128639999999</v>
      </c>
      <c r="G8" s="9">
        <v>376.56458029999999</v>
      </c>
      <c r="H8" s="9">
        <v>265.80110680000001</v>
      </c>
      <c r="I8" s="9">
        <v>4.1318722809999997</v>
      </c>
      <c r="J8" s="9">
        <v>240.44061629999999</v>
      </c>
      <c r="K8" s="9">
        <v>137.6593609</v>
      </c>
      <c r="L8" s="9">
        <v>204.1817629</v>
      </c>
      <c r="M8" s="9">
        <v>392.69322720000002</v>
      </c>
      <c r="N8" s="9">
        <v>259.94862230000001</v>
      </c>
      <c r="O8" s="9">
        <v>431.12958570000001</v>
      </c>
      <c r="P8" s="9">
        <v>554.47469999999998</v>
      </c>
      <c r="Q8" s="9">
        <v>423.51749999999998</v>
      </c>
      <c r="R8" s="9">
        <v>549.87390000000005</v>
      </c>
      <c r="S8" s="9">
        <v>168.84690000000001</v>
      </c>
      <c r="T8" s="6"/>
      <c r="U8" s="6"/>
    </row>
    <row r="9" spans="1:21" x14ac:dyDescent="0.3">
      <c r="A9" s="4" t="s">
        <v>93</v>
      </c>
      <c r="B9" s="9">
        <v>12.205299309999999</v>
      </c>
      <c r="C9" s="9">
        <v>3.9710503429999999</v>
      </c>
      <c r="D9" s="9">
        <v>8.6443497459999996</v>
      </c>
      <c r="E9" s="9">
        <v>25.36799933</v>
      </c>
      <c r="F9" s="9">
        <v>10.07268616</v>
      </c>
      <c r="G9" s="9">
        <v>9.4082723440000002</v>
      </c>
      <c r="H9" s="9">
        <v>17.1180609</v>
      </c>
      <c r="I9" s="9">
        <v>10.4086274</v>
      </c>
      <c r="J9" s="9">
        <v>22.203093209999999</v>
      </c>
      <c r="K9" s="9">
        <v>13.59662129</v>
      </c>
      <c r="L9" s="9">
        <v>42.510245679999997</v>
      </c>
      <c r="M9" s="9">
        <v>6.7727508859999999</v>
      </c>
      <c r="N9" s="9">
        <v>12.10844028</v>
      </c>
      <c r="O9" s="9">
        <v>0.21636430700000001</v>
      </c>
      <c r="P9" s="9">
        <v>8.2419740000000008</v>
      </c>
      <c r="Q9" s="9">
        <v>14.992150000000001</v>
      </c>
      <c r="R9" s="9">
        <v>6.8509760000000002</v>
      </c>
      <c r="S9" s="9">
        <v>6.8767310000000004</v>
      </c>
      <c r="T9" s="6"/>
      <c r="U9" s="6"/>
    </row>
    <row r="10" spans="1:21" x14ac:dyDescent="0.3">
      <c r="A10" s="4" t="s">
        <v>102</v>
      </c>
      <c r="B10" s="9">
        <v>0.29852213700000002</v>
      </c>
      <c r="C10" s="9">
        <v>0.53865962999999994</v>
      </c>
      <c r="D10" s="9">
        <v>0.81095117900000002</v>
      </c>
      <c r="E10" s="9">
        <v>2.7824765000000001E-2</v>
      </c>
      <c r="F10" s="9">
        <v>0.662237725</v>
      </c>
      <c r="G10" s="9">
        <v>0.93337532999999995</v>
      </c>
      <c r="H10" s="9">
        <v>0.33931779299999998</v>
      </c>
      <c r="I10" s="9">
        <v>0.42694142499999999</v>
      </c>
      <c r="J10" s="9">
        <v>0.92115459</v>
      </c>
      <c r="K10" s="9">
        <v>0.70748944899999999</v>
      </c>
      <c r="L10" s="9">
        <v>1.125637588</v>
      </c>
      <c r="M10" s="9">
        <v>1.350829654</v>
      </c>
      <c r="N10" s="9">
        <v>11.1375437</v>
      </c>
      <c r="O10" s="9">
        <v>83.497901810000002</v>
      </c>
      <c r="P10" s="9">
        <v>51.309489999999997</v>
      </c>
      <c r="Q10" s="9">
        <v>28.332049999999999</v>
      </c>
      <c r="R10" s="9">
        <v>19.043700000000001</v>
      </c>
      <c r="S10" s="9">
        <v>30.144490000000001</v>
      </c>
      <c r="T10" s="6"/>
      <c r="U10" s="6"/>
    </row>
    <row r="11" spans="1:21" x14ac:dyDescent="0.3">
      <c r="A11" s="4" t="s">
        <v>95</v>
      </c>
      <c r="B11" s="9">
        <v>6.3762900000000002E-4</v>
      </c>
      <c r="C11" s="9">
        <v>1.1318206000000001E-2</v>
      </c>
      <c r="D11" s="9">
        <v>1.3013972E-2</v>
      </c>
      <c r="E11" s="9">
        <v>4.8923439999999999E-3</v>
      </c>
      <c r="F11" s="9">
        <v>5.0440924999999998E-2</v>
      </c>
      <c r="G11" s="9">
        <v>3.1286930000000001E-3</v>
      </c>
      <c r="H11" s="9">
        <v>1.4354960999999999E-2</v>
      </c>
      <c r="I11" s="9">
        <v>1.0884740000000001E-3</v>
      </c>
      <c r="J11" s="9">
        <v>1.7541590999999999E-2</v>
      </c>
      <c r="K11" s="9">
        <v>7.1034899999999998E-4</v>
      </c>
      <c r="L11" s="9">
        <v>1.6818099999999999E-4</v>
      </c>
      <c r="M11" s="9">
        <v>3.4635390000000002E-2</v>
      </c>
      <c r="N11" s="9">
        <v>0.17657088400000001</v>
      </c>
      <c r="O11" s="9">
        <v>0.75111879100000001</v>
      </c>
      <c r="P11" s="9">
        <v>0.51075899999999996</v>
      </c>
      <c r="Q11" s="9">
        <v>0.39047100000000001</v>
      </c>
      <c r="R11" s="9">
        <v>0.243364</v>
      </c>
      <c r="S11" s="9">
        <v>0.31935999999999998</v>
      </c>
      <c r="T11" s="6"/>
      <c r="U11" s="6"/>
    </row>
    <row r="12" spans="1:21" x14ac:dyDescent="0.3">
      <c r="A12" s="4" t="s">
        <v>96</v>
      </c>
      <c r="B12" s="9">
        <v>1.4504645E-2</v>
      </c>
      <c r="C12" s="9">
        <v>7.3523929999999996E-3</v>
      </c>
      <c r="D12" s="9">
        <v>1.936442E-3</v>
      </c>
      <c r="E12" s="9">
        <v>0.196591191</v>
      </c>
      <c r="F12" s="9">
        <v>1.0333996999999999E-2</v>
      </c>
      <c r="G12" s="9">
        <v>1.0502974E-2</v>
      </c>
      <c r="H12" s="9">
        <v>3.1298609999999998E-3</v>
      </c>
      <c r="I12" s="9">
        <v>1.2310374000000001E-2</v>
      </c>
      <c r="J12" s="9">
        <v>1.1122976E-2</v>
      </c>
      <c r="K12" s="9">
        <v>1.1320716999999999E-2</v>
      </c>
      <c r="L12" s="9">
        <v>1.4797077E-2</v>
      </c>
      <c r="M12" s="9">
        <v>7.3305958000000004E-2</v>
      </c>
      <c r="N12" s="9">
        <v>0.145563833</v>
      </c>
      <c r="O12" s="9">
        <v>1.3141382E-2</v>
      </c>
      <c r="P12" s="9">
        <v>8.5170000000000003E-3</v>
      </c>
      <c r="Q12" s="9">
        <v>1.426E-3</v>
      </c>
      <c r="R12" s="9">
        <v>5.1869999999999998E-3</v>
      </c>
      <c r="S12" s="9">
        <v>7.9590000000000008E-3</v>
      </c>
      <c r="T12" s="6"/>
      <c r="U12" s="6"/>
    </row>
    <row r="13" spans="1:21" x14ac:dyDescent="0.3">
      <c r="A13" s="4" t="s">
        <v>40</v>
      </c>
      <c r="B13" s="9">
        <v>7.6796790860000002</v>
      </c>
      <c r="C13" s="9">
        <v>0.468383677</v>
      </c>
      <c r="D13" s="9">
        <v>5.4617519999999997</v>
      </c>
      <c r="E13" s="9">
        <v>1.5501050000000001</v>
      </c>
      <c r="F13" s="9">
        <v>2.935816</v>
      </c>
      <c r="G13" s="9">
        <v>2.425478</v>
      </c>
      <c r="H13" s="9">
        <v>3.5208581840000002</v>
      </c>
      <c r="I13" s="9">
        <v>6.8869679560000003</v>
      </c>
      <c r="J13" s="9">
        <v>7.8059078880000001</v>
      </c>
      <c r="K13" s="9">
        <v>11.87452272</v>
      </c>
      <c r="L13" s="9">
        <v>20.53094355</v>
      </c>
      <c r="M13" s="9">
        <v>8.2346709849999993</v>
      </c>
      <c r="N13" s="9">
        <v>1145.9517000000001</v>
      </c>
      <c r="O13" s="9">
        <v>1576.664</v>
      </c>
      <c r="P13" s="9">
        <v>2040.4860000000001</v>
      </c>
      <c r="Q13" s="9">
        <v>1315.5060000000001</v>
      </c>
      <c r="R13" s="9">
        <v>1904.27</v>
      </c>
      <c r="S13" s="9">
        <v>1279.3389999999999</v>
      </c>
      <c r="T13" s="6"/>
      <c r="U13" s="6"/>
    </row>
    <row r="14" spans="1:21" x14ac:dyDescent="0.3">
      <c r="A14" s="4" t="s">
        <v>97</v>
      </c>
      <c r="B14" s="9">
        <v>4.1281100000000002E-4</v>
      </c>
      <c r="C14" s="9">
        <v>6.3614900000000002E-4</v>
      </c>
      <c r="D14" s="9">
        <v>2.5369900000000003E-4</v>
      </c>
      <c r="E14" s="9">
        <v>1.3035499999999999E-4</v>
      </c>
      <c r="F14" s="9">
        <v>1.7359400000000001E-4</v>
      </c>
      <c r="G14" s="9">
        <v>7.8006699999999996E-4</v>
      </c>
      <c r="H14" s="9">
        <v>1.8532600000000001E-4</v>
      </c>
      <c r="I14" s="9">
        <v>2.1471700000000001E-4</v>
      </c>
      <c r="J14" s="9">
        <v>5.0593700000000003E-4</v>
      </c>
      <c r="K14" s="9">
        <v>5.8771099999999998E-4</v>
      </c>
      <c r="L14" s="9">
        <v>1.1076199999999999E-4</v>
      </c>
      <c r="M14" s="9">
        <v>2.5676830000000001E-2</v>
      </c>
      <c r="N14" s="9">
        <v>1.1163945999999999E-2</v>
      </c>
      <c r="O14" s="9">
        <v>3.30382E-4</v>
      </c>
      <c r="P14" s="9">
        <v>5.2099999999999998E-4</v>
      </c>
      <c r="Q14" s="9">
        <v>6.8900000000000005E-4</v>
      </c>
      <c r="R14" s="9">
        <v>3.4699999999999998E-4</v>
      </c>
      <c r="S14" s="9">
        <v>5.9985999999999998E-2</v>
      </c>
      <c r="T14" s="6"/>
      <c r="U14" s="6"/>
    </row>
    <row r="15" spans="1:21" x14ac:dyDescent="0.3">
      <c r="A15" s="4" t="s">
        <v>98</v>
      </c>
      <c r="B15" s="9">
        <v>2.6192942E-2</v>
      </c>
      <c r="C15" s="9">
        <v>0.11484474</v>
      </c>
      <c r="D15" s="9">
        <v>4.3083600999999999E-2</v>
      </c>
      <c r="E15" s="9">
        <v>0.129159159</v>
      </c>
      <c r="F15" s="9">
        <v>1.3609092999999999E-2</v>
      </c>
      <c r="G15" s="9">
        <v>8.8679429999999997E-3</v>
      </c>
      <c r="H15" s="9">
        <v>2.8716968999999998E-2</v>
      </c>
      <c r="I15" s="9">
        <v>4.4806919999999997E-3</v>
      </c>
      <c r="J15" s="9">
        <v>9.1985080999999996E-2</v>
      </c>
      <c r="K15" s="9">
        <v>2.3810617999999999E-2</v>
      </c>
      <c r="L15" s="9">
        <v>9.6877753999999996E-2</v>
      </c>
      <c r="M15" s="9">
        <v>8.9232579999999999E-3</v>
      </c>
      <c r="N15" s="9">
        <v>3.7349322999999997E-2</v>
      </c>
      <c r="O15" s="9">
        <v>3.5508946E-2</v>
      </c>
      <c r="P15" s="9">
        <v>0.113985</v>
      </c>
      <c r="Q15" s="9">
        <v>0.14176800000000001</v>
      </c>
      <c r="R15" s="9">
        <v>0.12242400000000001</v>
      </c>
      <c r="S15" s="9">
        <v>0.25336999999999998</v>
      </c>
      <c r="T15" s="6"/>
      <c r="U15" s="6"/>
    </row>
    <row r="16" spans="1:21" x14ac:dyDescent="0.3">
      <c r="A16" s="4" t="s">
        <v>99</v>
      </c>
      <c r="B16" s="9">
        <v>6.7371999999999996E-3</v>
      </c>
      <c r="C16" s="9">
        <v>3.4877620000000002E-3</v>
      </c>
      <c r="D16" s="9">
        <v>4.4061307000000001E-2</v>
      </c>
      <c r="E16" s="9">
        <v>8.8574986999999994E-2</v>
      </c>
      <c r="F16" s="9">
        <v>2.3212496999999999E-2</v>
      </c>
      <c r="G16" s="9">
        <v>4.5715936999999998E-2</v>
      </c>
      <c r="H16" s="9">
        <v>9.1542359999999996E-3</v>
      </c>
      <c r="I16" s="9">
        <v>4.5395890000000001E-3</v>
      </c>
      <c r="J16" s="9">
        <v>5.8717480000000004E-3</v>
      </c>
      <c r="K16" s="9">
        <v>8.4184935000000002E-2</v>
      </c>
      <c r="L16" s="9">
        <v>7.6515140999999995E-2</v>
      </c>
      <c r="M16" s="9">
        <v>0.207412754</v>
      </c>
      <c r="N16" s="9">
        <v>0.16151944800000001</v>
      </c>
      <c r="O16" s="9">
        <v>0.22836668399999999</v>
      </c>
      <c r="P16" s="9">
        <v>7.0032999999999998E-2</v>
      </c>
      <c r="Q16" s="9">
        <v>3.5097999999999997E-2</v>
      </c>
      <c r="R16" s="9">
        <v>6.509E-3</v>
      </c>
      <c r="S16" s="9">
        <v>6.0010000000000003E-3</v>
      </c>
      <c r="T16" s="6"/>
      <c r="U16" s="6"/>
    </row>
    <row r="18" spans="2:19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</sheetData>
  <mergeCells count="3">
    <mergeCell ref="B2:G2"/>
    <mergeCell ref="H2:M2"/>
    <mergeCell ref="N2:S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32FD-FA5E-4BDE-A7C1-46921C72BB5B}">
  <dimension ref="A1:AE10"/>
  <sheetViews>
    <sheetView workbookViewId="0">
      <selection activeCell="B21" sqref="B21"/>
    </sheetView>
  </sheetViews>
  <sheetFormatPr defaultRowHeight="14" x14ac:dyDescent="0.3"/>
  <sheetData>
    <row r="1" spans="1:31" x14ac:dyDescent="0.3">
      <c r="A1" s="3"/>
      <c r="B1" s="3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3">
      <c r="A2" s="4" t="s">
        <v>6</v>
      </c>
      <c r="B2" s="14" t="s">
        <v>7</v>
      </c>
      <c r="C2" s="14"/>
      <c r="D2" s="14"/>
      <c r="E2" s="14"/>
      <c r="F2" s="14"/>
      <c r="G2" s="14"/>
      <c r="H2" s="14" t="s">
        <v>8</v>
      </c>
      <c r="I2" s="14"/>
      <c r="J2" s="14"/>
      <c r="K2" s="14"/>
      <c r="L2" s="14"/>
      <c r="M2" s="14"/>
      <c r="N2" s="14" t="s">
        <v>9</v>
      </c>
      <c r="O2" s="14"/>
      <c r="P2" s="14"/>
      <c r="Q2" s="14"/>
      <c r="R2" s="14"/>
      <c r="S2" s="14"/>
      <c r="T2" s="14" t="s">
        <v>10</v>
      </c>
      <c r="U2" s="14"/>
      <c r="V2" s="14"/>
      <c r="W2" s="14"/>
      <c r="X2" s="14"/>
      <c r="Y2" s="14"/>
      <c r="Z2" s="14" t="s">
        <v>11</v>
      </c>
      <c r="AA2" s="14"/>
      <c r="AB2" s="14"/>
      <c r="AC2" s="14"/>
      <c r="AD2" s="14"/>
      <c r="AE2" s="14"/>
    </row>
    <row r="3" spans="1:31" x14ac:dyDescent="0.3">
      <c r="A3" s="4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</row>
    <row r="4" spans="1:31" x14ac:dyDescent="0.3">
      <c r="A4" s="4">
        <v>7</v>
      </c>
      <c r="B4" s="1">
        <v>0.88</v>
      </c>
      <c r="C4" s="1">
        <v>0.66</v>
      </c>
      <c r="D4" s="1">
        <v>0.65</v>
      </c>
      <c r="E4" s="1">
        <v>0.81</v>
      </c>
      <c r="F4" s="1">
        <v>0.64</v>
      </c>
      <c r="G4" s="1">
        <v>0.76</v>
      </c>
      <c r="H4" s="1">
        <v>1.49</v>
      </c>
      <c r="I4" s="1">
        <v>1.36</v>
      </c>
      <c r="J4" s="1">
        <v>1.48</v>
      </c>
      <c r="K4" s="1">
        <v>1.36</v>
      </c>
      <c r="L4" s="1">
        <v>1.41</v>
      </c>
      <c r="M4" s="1">
        <v>1.54</v>
      </c>
      <c r="N4" s="1">
        <v>1.07</v>
      </c>
      <c r="O4" s="1">
        <v>1.72</v>
      </c>
      <c r="P4" s="1">
        <v>1.32</v>
      </c>
      <c r="Q4" s="1">
        <v>1.07</v>
      </c>
      <c r="R4" s="1">
        <v>1.1599999999999999</v>
      </c>
      <c r="S4" s="1">
        <v>1.0900000000000001</v>
      </c>
      <c r="T4" s="1">
        <v>0.7</v>
      </c>
      <c r="U4" s="1">
        <v>0.33</v>
      </c>
      <c r="V4" s="1">
        <v>1.22</v>
      </c>
      <c r="W4" s="1">
        <v>1.69</v>
      </c>
      <c r="X4" s="1">
        <v>2.0099999999999998</v>
      </c>
      <c r="Y4" s="1">
        <v>1.79</v>
      </c>
      <c r="Z4" s="1">
        <v>0.68</v>
      </c>
      <c r="AA4" s="1">
        <v>1.04</v>
      </c>
      <c r="AB4" s="1">
        <v>0.9</v>
      </c>
      <c r="AC4" s="1">
        <v>0.87</v>
      </c>
      <c r="AD4" s="1">
        <v>0.74</v>
      </c>
      <c r="AE4" s="1">
        <v>0.56000000000000005</v>
      </c>
    </row>
    <row r="5" spans="1:31" x14ac:dyDescent="0.3">
      <c r="A5" s="4">
        <v>14</v>
      </c>
      <c r="B5" s="1">
        <v>1.1000000000000001</v>
      </c>
      <c r="C5" s="1">
        <v>1.1299999999999999</v>
      </c>
      <c r="D5" s="1">
        <v>1.25</v>
      </c>
      <c r="E5" s="1">
        <v>1.18</v>
      </c>
      <c r="F5" s="1">
        <v>0.99</v>
      </c>
      <c r="G5" s="1">
        <v>1.28</v>
      </c>
      <c r="H5" s="1">
        <v>2</v>
      </c>
      <c r="I5" s="1">
        <v>2.93</v>
      </c>
      <c r="J5" s="1">
        <v>2.79</v>
      </c>
      <c r="K5" s="1">
        <v>2.46</v>
      </c>
      <c r="L5" s="1">
        <v>2.95</v>
      </c>
      <c r="M5" s="1">
        <v>2.31</v>
      </c>
      <c r="N5" s="1">
        <v>1.51</v>
      </c>
      <c r="O5" s="1">
        <v>1.77</v>
      </c>
      <c r="P5" s="1">
        <v>1.65</v>
      </c>
      <c r="Q5" s="1">
        <v>1.73</v>
      </c>
      <c r="R5" s="1">
        <v>1.69</v>
      </c>
      <c r="S5" s="1">
        <v>1.28</v>
      </c>
      <c r="T5" s="1">
        <v>1.0900000000000001</v>
      </c>
      <c r="U5" s="1">
        <v>0.89</v>
      </c>
      <c r="V5" s="1">
        <v>1.69</v>
      </c>
      <c r="W5" s="1">
        <v>1.99</v>
      </c>
      <c r="X5" s="1">
        <v>2.1800000000000002</v>
      </c>
      <c r="Y5" s="1">
        <v>2.57</v>
      </c>
      <c r="Z5" s="1">
        <v>1.57</v>
      </c>
      <c r="AA5" s="1">
        <v>1.43</v>
      </c>
      <c r="AB5" s="1">
        <v>1.35</v>
      </c>
      <c r="AC5" s="1">
        <v>1.42</v>
      </c>
      <c r="AD5" s="1">
        <v>1.21</v>
      </c>
      <c r="AE5" s="1">
        <v>1.1100000000000001</v>
      </c>
    </row>
    <row r="6" spans="1:31" x14ac:dyDescent="0.3">
      <c r="A6" s="4">
        <v>21</v>
      </c>
      <c r="B6" s="1">
        <v>1.91</v>
      </c>
      <c r="C6" s="1">
        <v>1.86</v>
      </c>
      <c r="D6" s="1">
        <v>1.74</v>
      </c>
      <c r="E6" s="1">
        <v>1.77</v>
      </c>
      <c r="F6" s="1">
        <v>1.89</v>
      </c>
      <c r="G6" s="1">
        <v>1.86</v>
      </c>
      <c r="H6" s="1">
        <v>3.33</v>
      </c>
      <c r="I6" s="1">
        <v>3.75</v>
      </c>
      <c r="J6" s="1">
        <v>3.29</v>
      </c>
      <c r="K6" s="1">
        <v>3.43</v>
      </c>
      <c r="L6" s="1">
        <v>3.38</v>
      </c>
      <c r="M6" s="1">
        <v>3.6</v>
      </c>
      <c r="N6" s="1">
        <v>2.08</v>
      </c>
      <c r="O6" s="1">
        <v>2.21</v>
      </c>
      <c r="P6" s="1">
        <v>2.0299999999999998</v>
      </c>
      <c r="Q6" s="1">
        <v>2.29</v>
      </c>
      <c r="R6" s="1">
        <v>2.59</v>
      </c>
      <c r="S6" s="1">
        <v>3.33</v>
      </c>
      <c r="T6" s="1">
        <v>1.9</v>
      </c>
      <c r="U6" s="1">
        <v>1.29</v>
      </c>
      <c r="V6" s="1">
        <v>2.19</v>
      </c>
      <c r="W6" s="1">
        <v>2.42</v>
      </c>
      <c r="X6" s="1">
        <v>2.5299999999999998</v>
      </c>
      <c r="Y6" s="1">
        <v>2.8</v>
      </c>
      <c r="Z6" s="1">
        <v>1.92</v>
      </c>
      <c r="AA6" s="1">
        <v>1.92</v>
      </c>
      <c r="AB6" s="1">
        <v>2.4500000000000002</v>
      </c>
      <c r="AC6" s="1">
        <v>2.02</v>
      </c>
      <c r="AD6" s="1">
        <v>2.25</v>
      </c>
      <c r="AE6" s="1">
        <v>1.65</v>
      </c>
    </row>
    <row r="7" spans="1:31" x14ac:dyDescent="0.3">
      <c r="A7" s="4">
        <v>28</v>
      </c>
      <c r="B7" s="1">
        <v>2.5099999999999998</v>
      </c>
      <c r="C7" s="1">
        <v>2.59</v>
      </c>
      <c r="D7" s="1">
        <v>2.4500000000000002</v>
      </c>
      <c r="E7" s="1">
        <v>2.57</v>
      </c>
      <c r="F7" s="1">
        <v>2.42</v>
      </c>
      <c r="G7" s="1">
        <v>2.5499999999999998</v>
      </c>
      <c r="H7" s="1">
        <v>4.75</v>
      </c>
      <c r="I7" s="1">
        <v>4.57</v>
      </c>
      <c r="J7" s="1">
        <v>4.67</v>
      </c>
      <c r="K7" s="1">
        <v>4.6500000000000004</v>
      </c>
      <c r="L7" s="1">
        <v>4.59</v>
      </c>
      <c r="M7" s="1">
        <v>4.7300000000000004</v>
      </c>
      <c r="N7" s="1">
        <v>2.66</v>
      </c>
      <c r="O7" s="1">
        <v>2.86</v>
      </c>
      <c r="P7" s="1">
        <v>2.69</v>
      </c>
      <c r="Q7" s="1">
        <v>2.78</v>
      </c>
      <c r="R7" s="1">
        <v>3.23</v>
      </c>
      <c r="S7" s="1">
        <v>4.07</v>
      </c>
      <c r="T7" s="1">
        <v>2.97</v>
      </c>
      <c r="U7" s="1">
        <v>1.79</v>
      </c>
      <c r="V7" s="1">
        <v>2.75</v>
      </c>
      <c r="W7" s="1">
        <v>3.99</v>
      </c>
      <c r="X7" s="1">
        <v>3.94</v>
      </c>
      <c r="Y7" s="1">
        <v>3.49</v>
      </c>
      <c r="Z7" s="1">
        <v>2.44</v>
      </c>
      <c r="AA7" s="1">
        <v>2.61</v>
      </c>
      <c r="AB7" s="1">
        <v>2.75</v>
      </c>
      <c r="AC7" s="1">
        <v>2.33</v>
      </c>
      <c r="AD7" s="1">
        <v>3.14</v>
      </c>
      <c r="AE7" s="1">
        <v>2.64</v>
      </c>
    </row>
    <row r="8" spans="1:31" x14ac:dyDescent="0.3">
      <c r="A8" s="4">
        <v>35</v>
      </c>
      <c r="B8" s="1">
        <v>2.69</v>
      </c>
      <c r="C8" s="1">
        <v>2.91</v>
      </c>
      <c r="D8" s="1">
        <v>2.46</v>
      </c>
      <c r="E8" s="1">
        <v>2.74</v>
      </c>
      <c r="F8" s="1">
        <v>2.68</v>
      </c>
      <c r="G8" s="1">
        <v>2.57</v>
      </c>
      <c r="H8" s="1">
        <v>5.62</v>
      </c>
      <c r="I8" s="1">
        <v>5.43</v>
      </c>
      <c r="J8" s="1">
        <v>5.74</v>
      </c>
      <c r="K8" s="1">
        <v>5.59</v>
      </c>
      <c r="L8" s="1">
        <v>5.46</v>
      </c>
      <c r="M8" s="1">
        <v>5.71</v>
      </c>
      <c r="N8" s="1">
        <v>4.09</v>
      </c>
      <c r="O8" s="1">
        <v>4.28</v>
      </c>
      <c r="P8" s="1">
        <v>3.9</v>
      </c>
      <c r="Q8" s="1">
        <v>3.91</v>
      </c>
      <c r="R8" s="1">
        <v>4.09</v>
      </c>
      <c r="S8" s="1">
        <v>5.0599999999999996</v>
      </c>
      <c r="T8" s="1">
        <v>3.78</v>
      </c>
      <c r="U8" s="1">
        <v>3.03</v>
      </c>
      <c r="V8" s="1">
        <v>3.81</v>
      </c>
      <c r="W8" s="1">
        <v>4.3</v>
      </c>
      <c r="X8" s="1">
        <v>4.08</v>
      </c>
      <c r="Y8" s="1">
        <v>3.8</v>
      </c>
      <c r="Z8" s="1">
        <v>2.94</v>
      </c>
      <c r="AA8" s="1">
        <v>3.07</v>
      </c>
      <c r="AB8" s="1">
        <v>3.55</v>
      </c>
      <c r="AC8" s="1">
        <v>3.38</v>
      </c>
      <c r="AD8" s="1">
        <v>3.48</v>
      </c>
      <c r="AE8" s="1">
        <v>3.35</v>
      </c>
    </row>
    <row r="9" spans="1:31" x14ac:dyDescent="0.3">
      <c r="A9" s="4">
        <v>42</v>
      </c>
      <c r="B9" s="1">
        <v>3.22</v>
      </c>
      <c r="C9" s="1">
        <v>3.61</v>
      </c>
      <c r="D9" s="1">
        <v>3.07</v>
      </c>
      <c r="E9" s="1">
        <v>3.13</v>
      </c>
      <c r="F9" s="1">
        <v>3.18</v>
      </c>
      <c r="G9" s="1">
        <v>3.63</v>
      </c>
      <c r="H9" s="1">
        <v>6.32</v>
      </c>
      <c r="I9" s="1">
        <v>6.34</v>
      </c>
      <c r="J9" s="1">
        <v>6.85</v>
      </c>
      <c r="K9" s="1">
        <v>6.3</v>
      </c>
      <c r="L9" s="1">
        <v>6.54</v>
      </c>
      <c r="M9" s="1">
        <v>6.86</v>
      </c>
      <c r="N9" s="1">
        <v>5.29</v>
      </c>
      <c r="O9" s="1">
        <v>5.8</v>
      </c>
      <c r="P9" s="1">
        <v>5.24</v>
      </c>
      <c r="Q9" s="1">
        <v>5.53</v>
      </c>
      <c r="R9" s="1">
        <v>5.29</v>
      </c>
      <c r="S9" s="1">
        <v>5.55</v>
      </c>
      <c r="T9" s="1">
        <v>4.7300000000000004</v>
      </c>
      <c r="U9" s="1">
        <v>4</v>
      </c>
      <c r="V9" s="1">
        <v>3.97</v>
      </c>
      <c r="W9" s="1">
        <v>4.9400000000000004</v>
      </c>
      <c r="X9" s="1">
        <v>4.66</v>
      </c>
      <c r="Y9" s="1">
        <v>4.57</v>
      </c>
      <c r="Z9" s="1">
        <v>3.3</v>
      </c>
      <c r="AA9" s="1">
        <v>3.41</v>
      </c>
      <c r="AB9" s="1">
        <v>3.93</v>
      </c>
      <c r="AC9" s="1">
        <v>3.84</v>
      </c>
      <c r="AD9" s="1">
        <v>3.87</v>
      </c>
      <c r="AE9" s="1">
        <v>3.57</v>
      </c>
    </row>
    <row r="10" spans="1:31" x14ac:dyDescent="0.3">
      <c r="A10" s="4">
        <v>49</v>
      </c>
      <c r="B10" s="1">
        <v>3.38</v>
      </c>
      <c r="C10" s="1">
        <v>3.89</v>
      </c>
      <c r="D10" s="1">
        <v>3.42</v>
      </c>
      <c r="E10" s="1">
        <v>3.7</v>
      </c>
      <c r="F10" s="1">
        <v>3.48</v>
      </c>
      <c r="G10" s="1">
        <v>3.49</v>
      </c>
      <c r="H10" s="1">
        <v>7.93</v>
      </c>
      <c r="I10" s="1">
        <v>8</v>
      </c>
      <c r="J10" s="1">
        <v>7.89</v>
      </c>
      <c r="K10" s="1">
        <v>7.98</v>
      </c>
      <c r="L10" s="1">
        <v>7.92</v>
      </c>
      <c r="M10" s="1">
        <v>7.94</v>
      </c>
      <c r="N10" s="1">
        <v>7.2</v>
      </c>
      <c r="O10" s="1">
        <v>7.11</v>
      </c>
      <c r="P10" s="1">
        <v>7.08</v>
      </c>
      <c r="Q10" s="1">
        <v>7.03</v>
      </c>
      <c r="R10" s="1">
        <v>6.96</v>
      </c>
      <c r="S10" s="1">
        <v>7.14</v>
      </c>
      <c r="T10" s="1">
        <v>5.08</v>
      </c>
      <c r="U10" s="1">
        <v>4.2300000000000004</v>
      </c>
      <c r="V10" s="1">
        <v>4.22</v>
      </c>
      <c r="W10" s="1">
        <v>5.34</v>
      </c>
      <c r="X10" s="1">
        <v>5.18</v>
      </c>
      <c r="Y10" s="1">
        <v>4.9800000000000004</v>
      </c>
      <c r="Z10" s="1">
        <v>3.73</v>
      </c>
      <c r="AA10" s="1">
        <v>3.64</v>
      </c>
      <c r="AB10" s="1">
        <v>3.95</v>
      </c>
      <c r="AC10" s="1">
        <v>3.86</v>
      </c>
      <c r="AD10" s="1">
        <v>3.91</v>
      </c>
      <c r="AE10" s="1">
        <v>4.04</v>
      </c>
    </row>
  </sheetData>
  <mergeCells count="5">
    <mergeCell ref="B2:G2"/>
    <mergeCell ref="H2:M2"/>
    <mergeCell ref="N2:S2"/>
    <mergeCell ref="T2:Y2"/>
    <mergeCell ref="Z2:AE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I12" sqref="I12"/>
    </sheetView>
  </sheetViews>
  <sheetFormatPr defaultRowHeight="14" x14ac:dyDescent="0.3"/>
  <cols>
    <col min="1" max="1" width="18" customWidth="1"/>
    <col min="4" max="4" width="11.5" bestFit="1" customWidth="1"/>
    <col min="5" max="5" width="9.6640625" bestFit="1" customWidth="1"/>
    <col min="6" max="6" width="9.5" bestFit="1" customWidth="1"/>
  </cols>
  <sheetData>
    <row r="1" spans="1:6" x14ac:dyDescent="0.3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3">
      <c r="A2" s="4" t="s">
        <v>26</v>
      </c>
      <c r="B2" s="1">
        <v>2.93</v>
      </c>
      <c r="C2" s="1">
        <v>4.9800000000000004</v>
      </c>
      <c r="D2" s="1">
        <v>4.5599999999999996</v>
      </c>
      <c r="E2" s="1">
        <v>3.89</v>
      </c>
      <c r="F2" s="1">
        <v>3.52</v>
      </c>
    </row>
    <row r="3" spans="1:6" x14ac:dyDescent="0.3">
      <c r="A3" s="2"/>
      <c r="B3" s="1">
        <v>3.78</v>
      </c>
      <c r="C3" s="1">
        <v>4.3099999999999996</v>
      </c>
      <c r="D3" s="1">
        <v>3.83</v>
      </c>
      <c r="E3" s="1">
        <v>4.37</v>
      </c>
      <c r="F3" s="1">
        <v>3.89</v>
      </c>
    </row>
    <row r="4" spans="1:6" x14ac:dyDescent="0.3">
      <c r="A4" s="2"/>
      <c r="B4" s="1">
        <v>3.68</v>
      </c>
      <c r="C4" s="1">
        <v>4.33</v>
      </c>
      <c r="D4" s="1">
        <v>4.2699999999999996</v>
      </c>
      <c r="E4" s="1">
        <v>3.96</v>
      </c>
      <c r="F4" s="1">
        <v>3.26</v>
      </c>
    </row>
    <row r="5" spans="1:6" x14ac:dyDescent="0.3">
      <c r="A5" s="2"/>
      <c r="B5" s="1">
        <v>3.77</v>
      </c>
      <c r="C5" s="1">
        <v>4.66</v>
      </c>
      <c r="D5" s="1">
        <v>3.79</v>
      </c>
      <c r="E5" s="1">
        <v>4.5</v>
      </c>
      <c r="F5" s="1">
        <v>3.47</v>
      </c>
    </row>
    <row r="6" spans="1:6" x14ac:dyDescent="0.3">
      <c r="A6" s="2"/>
      <c r="B6" s="1">
        <v>2.86</v>
      </c>
      <c r="C6" s="1">
        <v>4.12</v>
      </c>
      <c r="D6" s="1">
        <v>4.41</v>
      </c>
      <c r="E6" s="1">
        <v>3.73</v>
      </c>
      <c r="F6" s="1">
        <v>3.77</v>
      </c>
    </row>
    <row r="7" spans="1:6" x14ac:dyDescent="0.3">
      <c r="A7" s="2"/>
      <c r="B7" s="1">
        <v>3.76</v>
      </c>
      <c r="C7" s="1">
        <v>4.04</v>
      </c>
      <c r="D7" s="1">
        <v>5</v>
      </c>
      <c r="E7" s="1">
        <v>4.04</v>
      </c>
      <c r="F7" s="1">
        <v>4.0599999999999996</v>
      </c>
    </row>
    <row r="8" spans="1:6" x14ac:dyDescent="0.3">
      <c r="A8" s="2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</row>
    <row r="9" spans="1:6" x14ac:dyDescent="0.3">
      <c r="A9" s="4" t="s">
        <v>27</v>
      </c>
      <c r="B9" s="1">
        <v>0.83</v>
      </c>
      <c r="C9" s="1">
        <v>1.1399999999999999</v>
      </c>
      <c r="D9" s="1">
        <v>0.95</v>
      </c>
      <c r="E9" s="1">
        <v>0.98</v>
      </c>
      <c r="F9" s="1">
        <v>0.65</v>
      </c>
    </row>
    <row r="10" spans="1:6" x14ac:dyDescent="0.3">
      <c r="A10" s="2"/>
      <c r="B10" s="1">
        <v>0.59</v>
      </c>
      <c r="C10" s="1">
        <v>1.17</v>
      </c>
      <c r="D10" s="1">
        <v>0.92</v>
      </c>
      <c r="E10" s="1">
        <v>0.84</v>
      </c>
      <c r="F10" s="1">
        <v>0.92</v>
      </c>
    </row>
    <row r="11" spans="1:6" x14ac:dyDescent="0.3">
      <c r="A11" s="2"/>
      <c r="B11" s="1">
        <v>1.04</v>
      </c>
      <c r="C11" s="1">
        <v>1.0900000000000001</v>
      </c>
      <c r="D11" s="1">
        <v>0.94</v>
      </c>
      <c r="E11" s="1">
        <v>0.86</v>
      </c>
      <c r="F11" s="1">
        <v>1.05</v>
      </c>
    </row>
    <row r="12" spans="1:6" x14ac:dyDescent="0.3">
      <c r="A12" s="2"/>
      <c r="B12" s="1">
        <v>0.94</v>
      </c>
      <c r="C12" s="1">
        <v>1.18</v>
      </c>
      <c r="D12" s="1">
        <v>0.93</v>
      </c>
      <c r="E12" s="1">
        <v>0.88</v>
      </c>
      <c r="F12" s="1">
        <v>1.01</v>
      </c>
    </row>
    <row r="13" spans="1:6" x14ac:dyDescent="0.3">
      <c r="A13" s="2"/>
      <c r="B13" s="1">
        <v>0.73</v>
      </c>
      <c r="C13" s="1">
        <v>1.07</v>
      </c>
      <c r="D13" s="1">
        <v>1.01</v>
      </c>
      <c r="E13" s="1">
        <v>0.93</v>
      </c>
      <c r="F13" s="1">
        <v>0.63</v>
      </c>
    </row>
    <row r="14" spans="1:6" x14ac:dyDescent="0.3">
      <c r="A14" s="2"/>
      <c r="B14" s="1">
        <v>1.1299999999999999</v>
      </c>
      <c r="C14" s="1">
        <v>1.1000000000000001</v>
      </c>
      <c r="D14" s="1">
        <v>1.05</v>
      </c>
      <c r="E14" s="1">
        <v>0.99</v>
      </c>
      <c r="F14" s="1">
        <v>0.9</v>
      </c>
    </row>
    <row r="15" spans="1:6" x14ac:dyDescent="0.3">
      <c r="A15" s="2"/>
      <c r="B15" s="2" t="s">
        <v>7</v>
      </c>
      <c r="C15" s="2" t="s">
        <v>1</v>
      </c>
      <c r="D15" s="2" t="s">
        <v>2</v>
      </c>
      <c r="E15" s="2" t="s">
        <v>3</v>
      </c>
      <c r="F15" s="2" t="s">
        <v>4</v>
      </c>
    </row>
    <row r="16" spans="1:6" x14ac:dyDescent="0.3">
      <c r="A16" s="4" t="s">
        <v>28</v>
      </c>
      <c r="B16" s="1">
        <v>1.58</v>
      </c>
      <c r="C16" s="1">
        <v>2.68</v>
      </c>
      <c r="D16" s="1">
        <v>2.15</v>
      </c>
      <c r="E16" s="1">
        <v>2.0499999999999998</v>
      </c>
      <c r="F16" s="1">
        <v>2.1</v>
      </c>
    </row>
    <row r="17" spans="1:6" x14ac:dyDescent="0.3">
      <c r="B17" s="1">
        <v>1.82</v>
      </c>
      <c r="C17" s="1">
        <v>2.38</v>
      </c>
      <c r="D17" s="1">
        <v>2.19</v>
      </c>
      <c r="E17" s="1">
        <v>2.16</v>
      </c>
      <c r="F17" s="1">
        <v>1.9</v>
      </c>
    </row>
    <row r="18" spans="1:6" x14ac:dyDescent="0.3">
      <c r="B18" s="1">
        <v>1.77</v>
      </c>
      <c r="C18" s="1">
        <v>2.09</v>
      </c>
      <c r="D18" s="1">
        <v>2.12</v>
      </c>
      <c r="E18" s="1">
        <v>1.95</v>
      </c>
      <c r="F18" s="1">
        <v>2.09</v>
      </c>
    </row>
    <row r="19" spans="1:6" x14ac:dyDescent="0.3">
      <c r="B19" s="1">
        <v>1.63</v>
      </c>
      <c r="C19" s="1">
        <v>2.2000000000000002</v>
      </c>
      <c r="D19" s="1">
        <v>2.0499999999999998</v>
      </c>
      <c r="E19" s="1">
        <v>2.23</v>
      </c>
      <c r="F19" s="1">
        <v>1.91</v>
      </c>
    </row>
    <row r="20" spans="1:6" x14ac:dyDescent="0.3">
      <c r="B20" s="1">
        <v>1.64</v>
      </c>
      <c r="C20" s="1">
        <v>1.88</v>
      </c>
      <c r="D20" s="1">
        <v>2.08</v>
      </c>
      <c r="E20" s="1">
        <v>1.83</v>
      </c>
      <c r="F20" s="1">
        <v>1.86</v>
      </c>
    </row>
    <row r="21" spans="1:6" x14ac:dyDescent="0.3">
      <c r="B21" s="1">
        <v>1.82</v>
      </c>
      <c r="C21" s="1">
        <v>2.33</v>
      </c>
      <c r="D21" s="1">
        <v>2.33</v>
      </c>
      <c r="E21" s="1">
        <v>1.93</v>
      </c>
      <c r="F21" s="1">
        <v>2.0699999999999998</v>
      </c>
    </row>
    <row r="22" spans="1:6" x14ac:dyDescent="0.3">
      <c r="B22" s="2" t="s">
        <v>7</v>
      </c>
      <c r="C22" s="2" t="s">
        <v>1</v>
      </c>
      <c r="D22" s="2" t="s">
        <v>2</v>
      </c>
      <c r="E22" s="2" t="s">
        <v>3</v>
      </c>
      <c r="F22" s="2" t="s">
        <v>4</v>
      </c>
    </row>
    <row r="23" spans="1:6" x14ac:dyDescent="0.3">
      <c r="A23" s="4" t="s">
        <v>29</v>
      </c>
      <c r="B23" s="1">
        <v>0.31</v>
      </c>
      <c r="C23" s="1">
        <v>0.46</v>
      </c>
      <c r="D23" s="1">
        <v>0.32</v>
      </c>
      <c r="E23" s="1">
        <v>0.36</v>
      </c>
      <c r="F23" s="1">
        <v>0.25</v>
      </c>
    </row>
    <row r="24" spans="1:6" x14ac:dyDescent="0.3">
      <c r="B24" s="1">
        <v>0.38</v>
      </c>
      <c r="C24" s="1">
        <v>0.41</v>
      </c>
      <c r="D24" s="1">
        <v>0.27</v>
      </c>
      <c r="E24" s="1">
        <v>0.4</v>
      </c>
      <c r="F24" s="1">
        <v>0.34</v>
      </c>
    </row>
    <row r="25" spans="1:6" x14ac:dyDescent="0.3">
      <c r="B25" s="1">
        <v>0.33</v>
      </c>
      <c r="C25" s="1">
        <v>0.57999999999999996</v>
      </c>
      <c r="D25" s="1">
        <v>0.37</v>
      </c>
      <c r="E25" s="1">
        <v>0.37</v>
      </c>
      <c r="F25" s="1">
        <v>0.36</v>
      </c>
    </row>
    <row r="26" spans="1:6" x14ac:dyDescent="0.3">
      <c r="B26" s="1">
        <v>0.27</v>
      </c>
      <c r="C26" s="1">
        <v>0.42</v>
      </c>
      <c r="D26" s="1">
        <v>0.33</v>
      </c>
      <c r="E26" s="1">
        <v>0.35</v>
      </c>
      <c r="F26" s="1">
        <v>0.33</v>
      </c>
    </row>
    <row r="27" spans="1:6" x14ac:dyDescent="0.3">
      <c r="B27" s="1">
        <v>0.21</v>
      </c>
      <c r="C27" s="1">
        <v>0.34</v>
      </c>
      <c r="D27" s="1">
        <v>0.36</v>
      </c>
      <c r="E27" s="1">
        <v>0.32</v>
      </c>
      <c r="F27" s="1">
        <v>0.2</v>
      </c>
    </row>
    <row r="28" spans="1:6" x14ac:dyDescent="0.3">
      <c r="B28" s="1">
        <v>0.33</v>
      </c>
      <c r="C28" s="1">
        <v>0.42</v>
      </c>
      <c r="D28" s="1">
        <v>0.49</v>
      </c>
      <c r="E28" s="1">
        <v>0.3</v>
      </c>
      <c r="F28" s="1">
        <v>0.34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84A2-DD80-4F81-A9B9-A49532DC4FA9}">
  <dimension ref="A1:F14"/>
  <sheetViews>
    <sheetView workbookViewId="0">
      <selection activeCell="E18" sqref="E18"/>
    </sheetView>
  </sheetViews>
  <sheetFormatPr defaultRowHeight="14" x14ac:dyDescent="0.3"/>
  <cols>
    <col min="1" max="1" width="17.75" bestFit="1" customWidth="1"/>
    <col min="4" max="4" width="11.5" bestFit="1" customWidth="1"/>
    <col min="5" max="5" width="9.6640625" bestFit="1" customWidth="1"/>
    <col min="6" max="6" width="9.5" bestFit="1" customWidth="1"/>
  </cols>
  <sheetData>
    <row r="1" spans="1:6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3">
      <c r="A2" s="4" t="s">
        <v>30</v>
      </c>
      <c r="B2" s="1">
        <v>0.13289999999999999</v>
      </c>
      <c r="C2" s="1">
        <v>0.23830000000000001</v>
      </c>
      <c r="D2" s="1">
        <v>0.2747</v>
      </c>
      <c r="E2" s="1">
        <v>0.26240000000000002</v>
      </c>
      <c r="F2" s="1">
        <v>0.1928</v>
      </c>
    </row>
    <row r="3" spans="1:6" x14ac:dyDescent="0.3">
      <c r="B3" s="1">
        <v>0.1482</v>
      </c>
      <c r="C3" s="1">
        <v>0.25169999999999998</v>
      </c>
      <c r="D3" s="1">
        <v>0.2089</v>
      </c>
      <c r="E3" s="1">
        <v>0.1978</v>
      </c>
      <c r="F3" s="1">
        <v>0.2132</v>
      </c>
    </row>
    <row r="4" spans="1:6" x14ac:dyDescent="0.3">
      <c r="B4" s="1">
        <v>0.1338</v>
      </c>
      <c r="C4" s="1">
        <v>0.33950000000000002</v>
      </c>
      <c r="D4" s="1">
        <v>0.2429</v>
      </c>
      <c r="E4" s="1">
        <v>0.2382</v>
      </c>
      <c r="F4" s="1">
        <v>0.17849999999999999</v>
      </c>
    </row>
    <row r="5" spans="1:6" x14ac:dyDescent="0.3">
      <c r="B5" s="1">
        <v>0.12740000000000001</v>
      </c>
      <c r="C5" s="1">
        <v>0.25509999999999999</v>
      </c>
      <c r="D5" s="1">
        <v>0.23769999999999999</v>
      </c>
      <c r="E5" s="1">
        <v>0.21929999999999999</v>
      </c>
      <c r="F5" s="1">
        <v>0.16830000000000001</v>
      </c>
    </row>
    <row r="6" spans="1:6" x14ac:dyDescent="0.3">
      <c r="B6" s="1">
        <v>0.13830000000000001</v>
      </c>
      <c r="C6" s="1">
        <v>0.24110000000000001</v>
      </c>
      <c r="D6" s="1">
        <v>0.28610000000000002</v>
      </c>
      <c r="E6" s="1">
        <v>0.26290000000000002</v>
      </c>
      <c r="F6" s="1">
        <v>0.189</v>
      </c>
    </row>
    <row r="7" spans="1:6" x14ac:dyDescent="0.3">
      <c r="B7" s="1">
        <v>0.14480000000000001</v>
      </c>
      <c r="C7" s="1">
        <v>0.26040000000000002</v>
      </c>
      <c r="D7" s="1">
        <v>0.30080000000000001</v>
      </c>
      <c r="E7" s="1">
        <v>0.28589999999999999</v>
      </c>
      <c r="F7" s="1">
        <v>0.17280000000000001</v>
      </c>
    </row>
    <row r="8" spans="1:6" x14ac:dyDescent="0.3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</row>
    <row r="9" spans="1:6" x14ac:dyDescent="0.3">
      <c r="A9" s="4" t="s">
        <v>31</v>
      </c>
      <c r="B9" s="1">
        <v>0.13289999999999999</v>
      </c>
      <c r="C9" s="1">
        <v>0.21940000000000001</v>
      </c>
      <c r="D9" s="1">
        <v>0.21829999999999999</v>
      </c>
      <c r="E9" s="1">
        <v>0.22470000000000001</v>
      </c>
      <c r="F9" s="1">
        <v>0.14130000000000001</v>
      </c>
    </row>
    <row r="10" spans="1:6" x14ac:dyDescent="0.3">
      <c r="B10" s="1">
        <v>0.14779999999999999</v>
      </c>
      <c r="C10" s="1">
        <v>0.28470000000000001</v>
      </c>
      <c r="D10" s="1">
        <v>0.18379999999999999</v>
      </c>
      <c r="E10" s="1">
        <v>0.16600000000000001</v>
      </c>
      <c r="F10" s="1">
        <v>0.1492</v>
      </c>
    </row>
    <row r="11" spans="1:6" x14ac:dyDescent="0.3">
      <c r="B11" s="1">
        <v>0.1216</v>
      </c>
      <c r="C11" s="1">
        <v>0.1948</v>
      </c>
      <c r="D11" s="1">
        <v>0.19489999999999999</v>
      </c>
      <c r="E11" s="1">
        <v>0.18379999999999999</v>
      </c>
      <c r="F11" s="1">
        <v>0.18729999999999999</v>
      </c>
    </row>
    <row r="12" spans="1:6" x14ac:dyDescent="0.3">
      <c r="B12" s="1">
        <v>0.1381</v>
      </c>
      <c r="C12" s="1">
        <v>0.26440000000000002</v>
      </c>
      <c r="D12" s="1">
        <v>0.2132</v>
      </c>
      <c r="E12" s="1">
        <v>0.1784</v>
      </c>
      <c r="F12" s="1">
        <v>0.15379999999999999</v>
      </c>
    </row>
    <row r="13" spans="1:6" x14ac:dyDescent="0.3">
      <c r="B13" s="1">
        <v>0.1227</v>
      </c>
      <c r="C13" s="1">
        <v>0.31929999999999997</v>
      </c>
      <c r="D13" s="1">
        <v>0.23710000000000001</v>
      </c>
      <c r="E13" s="1">
        <v>0.16950000000000001</v>
      </c>
      <c r="F13" s="1">
        <v>0.17119999999999999</v>
      </c>
    </row>
    <row r="14" spans="1:6" x14ac:dyDescent="0.3">
      <c r="B14" s="1">
        <v>0.1119</v>
      </c>
      <c r="C14" s="1">
        <v>0.26179999999999998</v>
      </c>
      <c r="D14" s="1">
        <v>0.22639999999999999</v>
      </c>
      <c r="E14" s="1">
        <v>0.21929999999999999</v>
      </c>
      <c r="F14" s="1">
        <v>0.17380000000000001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9C29-0F96-4AC5-B233-278734FBED21}">
  <dimension ref="A1:S9"/>
  <sheetViews>
    <sheetView topLeftCell="C1" workbookViewId="0">
      <selection activeCell="G18" sqref="G18"/>
    </sheetView>
  </sheetViews>
  <sheetFormatPr defaultRowHeight="14" x14ac:dyDescent="0.3"/>
  <cols>
    <col min="1" max="1" width="13.9140625" style="3" bestFit="1" customWidth="1"/>
    <col min="2" max="16384" width="8.6640625" style="3"/>
  </cols>
  <sheetData>
    <row r="1" spans="1:19" x14ac:dyDescent="0.3">
      <c r="B1" s="3" t="s">
        <v>42</v>
      </c>
    </row>
    <row r="2" spans="1:19" x14ac:dyDescent="0.3">
      <c r="B2" s="14" t="s">
        <v>7</v>
      </c>
      <c r="C2" s="14"/>
      <c r="D2" s="14"/>
      <c r="E2" s="14"/>
      <c r="F2" s="14"/>
      <c r="G2" s="14"/>
      <c r="H2" s="14" t="s">
        <v>8</v>
      </c>
      <c r="I2" s="14"/>
      <c r="J2" s="14"/>
      <c r="K2" s="14"/>
      <c r="L2" s="14"/>
      <c r="M2" s="14"/>
      <c r="N2" s="14" t="s">
        <v>9</v>
      </c>
      <c r="O2" s="14"/>
      <c r="P2" s="14"/>
      <c r="Q2" s="14"/>
      <c r="R2" s="14"/>
      <c r="S2" s="14"/>
    </row>
    <row r="3" spans="1:19" x14ac:dyDescent="0.3">
      <c r="A3" s="4" t="s">
        <v>36</v>
      </c>
      <c r="B3" s="1">
        <v>400.71199999999999</v>
      </c>
      <c r="C3" s="1">
        <v>243.875</v>
      </c>
      <c r="D3" s="1">
        <v>291.96300000000002</v>
      </c>
      <c r="E3" s="1">
        <v>285.72500000000002</v>
      </c>
      <c r="F3" s="1">
        <v>331.04</v>
      </c>
      <c r="G3" s="1">
        <v>347.57400000000001</v>
      </c>
      <c r="H3" s="1">
        <v>431.86799999999999</v>
      </c>
      <c r="I3" s="1">
        <v>913.87</v>
      </c>
      <c r="J3" s="1">
        <v>378.88799999999998</v>
      </c>
      <c r="K3" s="1">
        <v>497.327</v>
      </c>
      <c r="L3" s="1">
        <v>510.572</v>
      </c>
      <c r="M3" s="1">
        <v>650.21600000000001</v>
      </c>
      <c r="N3" s="9">
        <v>7979.2315600000002</v>
      </c>
      <c r="O3" s="9">
        <v>6993.215475</v>
      </c>
      <c r="P3" s="9">
        <v>7054.76872</v>
      </c>
      <c r="Q3" s="9">
        <v>6211.8779469999999</v>
      </c>
      <c r="R3" s="9">
        <v>7533.4041209999996</v>
      </c>
      <c r="S3" s="9">
        <v>8865.1144710000008</v>
      </c>
    </row>
    <row r="4" spans="1:19" x14ac:dyDescent="0.3">
      <c r="A4" s="4" t="s">
        <v>37</v>
      </c>
      <c r="B4" s="1">
        <v>34.417999999999999</v>
      </c>
      <c r="C4" s="1">
        <v>32.932000000000002</v>
      </c>
      <c r="D4" s="1">
        <v>66.706999999999994</v>
      </c>
      <c r="E4" s="1">
        <v>48.222999999999999</v>
      </c>
      <c r="F4" s="1">
        <v>40.591999999999999</v>
      </c>
      <c r="G4" s="1">
        <v>30.204000000000001</v>
      </c>
      <c r="H4" s="1">
        <v>5.1020000000000003</v>
      </c>
      <c r="I4" s="1">
        <v>5.3940000000000001</v>
      </c>
      <c r="J4" s="1">
        <v>3.4460000000000002</v>
      </c>
      <c r="K4" s="1">
        <v>6.165</v>
      </c>
      <c r="L4" s="1">
        <v>5.7110000000000003</v>
      </c>
      <c r="M4" s="1">
        <v>4.7930000000000001</v>
      </c>
      <c r="N4" s="9">
        <v>8.0266864499999997</v>
      </c>
      <c r="O4" s="9">
        <v>1.144682556</v>
      </c>
      <c r="P4" s="9">
        <v>6.375052395</v>
      </c>
      <c r="Q4" s="9">
        <v>1.9972775220000001</v>
      </c>
      <c r="R4" s="9">
        <v>3.6958234839999999</v>
      </c>
      <c r="S4" s="9">
        <v>3.4278485010000002</v>
      </c>
    </row>
    <row r="5" spans="1:19" x14ac:dyDescent="0.3">
      <c r="A5" s="4" t="s">
        <v>38</v>
      </c>
      <c r="B5" s="1">
        <v>435.12900000000002</v>
      </c>
      <c r="C5" s="1">
        <v>276.80700000000002</v>
      </c>
      <c r="D5" s="1">
        <v>358.67</v>
      </c>
      <c r="E5" s="1">
        <v>333.94799999999998</v>
      </c>
      <c r="F5" s="1">
        <v>371.63200000000001</v>
      </c>
      <c r="G5" s="1">
        <v>377.77800000000002</v>
      </c>
      <c r="H5" s="1">
        <v>436.97</v>
      </c>
      <c r="I5" s="1">
        <v>919.26400000000001</v>
      </c>
      <c r="J5" s="1">
        <v>382.33499999999998</v>
      </c>
      <c r="K5" s="1">
        <v>503.49200000000002</v>
      </c>
      <c r="L5" s="1">
        <v>516.28300000000002</v>
      </c>
      <c r="M5" s="1">
        <v>655.00900000000001</v>
      </c>
      <c r="N5" s="9">
        <v>7987.2582460000003</v>
      </c>
      <c r="O5" s="9">
        <v>6994.3601580000004</v>
      </c>
      <c r="P5" s="9">
        <v>7061.1437720000004</v>
      </c>
      <c r="Q5" s="9">
        <v>6213.8752249999998</v>
      </c>
      <c r="R5" s="9">
        <v>7537.0999439999996</v>
      </c>
      <c r="S5" s="9">
        <v>8868.5423200000005</v>
      </c>
    </row>
    <row r="6" spans="1:19" x14ac:dyDescent="0.3">
      <c r="B6" s="14" t="s">
        <v>10</v>
      </c>
      <c r="C6" s="14"/>
      <c r="D6" s="14"/>
      <c r="E6" s="14"/>
      <c r="F6" s="14"/>
      <c r="G6" s="14"/>
      <c r="H6" s="14" t="s">
        <v>11</v>
      </c>
      <c r="I6" s="14"/>
      <c r="J6" s="14"/>
      <c r="K6" s="14"/>
      <c r="L6" s="14"/>
      <c r="M6" s="14"/>
    </row>
    <row r="7" spans="1:19" x14ac:dyDescent="0.3">
      <c r="A7" s="4" t="s">
        <v>36</v>
      </c>
      <c r="B7" s="9">
        <v>7138.8301080000001</v>
      </c>
      <c r="C7" s="9">
        <v>7119.9265759999998</v>
      </c>
      <c r="D7" s="9">
        <v>8372.4346310000001</v>
      </c>
      <c r="E7" s="9">
        <v>7283.1958329999998</v>
      </c>
      <c r="F7" s="9">
        <v>7046.0872040000004</v>
      </c>
      <c r="G7" s="9">
        <v>7434.7532840000003</v>
      </c>
      <c r="H7" s="9">
        <v>7034.1931800000002</v>
      </c>
      <c r="I7" s="9">
        <v>6420.2086429999999</v>
      </c>
      <c r="J7" s="9">
        <v>6294.7420000000002</v>
      </c>
      <c r="K7" s="9">
        <v>6555.7430000000004</v>
      </c>
      <c r="L7" s="9">
        <v>6736.72</v>
      </c>
      <c r="M7" s="9">
        <v>6147.0439999999999</v>
      </c>
      <c r="N7" s="10"/>
    </row>
    <row r="8" spans="1:19" x14ac:dyDescent="0.3">
      <c r="A8" s="4" t="s">
        <v>37</v>
      </c>
      <c r="B8" s="9">
        <v>3.9157173279999999</v>
      </c>
      <c r="C8" s="9">
        <v>7.336543228</v>
      </c>
      <c r="D8" s="9">
        <v>8.8540898109999997</v>
      </c>
      <c r="E8" s="9">
        <v>12.702626499999999</v>
      </c>
      <c r="F8" s="9">
        <v>21.845050050000001</v>
      </c>
      <c r="G8" s="9">
        <v>9.9354548289999993</v>
      </c>
      <c r="H8" s="9">
        <v>1157.6214110000001</v>
      </c>
      <c r="I8" s="9">
        <v>1661.190368</v>
      </c>
      <c r="J8" s="9">
        <v>2092.4989999999998</v>
      </c>
      <c r="K8" s="9">
        <v>1344.4079999999999</v>
      </c>
      <c r="L8" s="9">
        <v>1923.692</v>
      </c>
      <c r="M8" s="9">
        <v>1310.1300000000001</v>
      </c>
      <c r="N8" s="10"/>
    </row>
    <row r="9" spans="1:19" x14ac:dyDescent="0.3">
      <c r="A9" s="4" t="s">
        <v>38</v>
      </c>
      <c r="B9" s="9">
        <v>7142.745825</v>
      </c>
      <c r="C9" s="9">
        <v>7127.2631190000002</v>
      </c>
      <c r="D9" s="9">
        <v>8381.2887210000008</v>
      </c>
      <c r="E9" s="9">
        <v>7295.8984600000003</v>
      </c>
      <c r="F9" s="9">
        <v>7067.9322540000003</v>
      </c>
      <c r="G9" s="9">
        <v>7444.6887390000002</v>
      </c>
      <c r="H9" s="9">
        <v>8191.8145910000003</v>
      </c>
      <c r="I9" s="9">
        <v>8081.3990110000004</v>
      </c>
      <c r="J9" s="9">
        <v>8387.241</v>
      </c>
      <c r="K9" s="9">
        <v>7900.1509999999998</v>
      </c>
      <c r="L9" s="9">
        <v>8660.4120000000003</v>
      </c>
      <c r="M9" s="9">
        <v>7457.174</v>
      </c>
      <c r="N9" s="10"/>
    </row>
  </sheetData>
  <mergeCells count="5">
    <mergeCell ref="B2:G2"/>
    <mergeCell ref="H2:M2"/>
    <mergeCell ref="N2:S2"/>
    <mergeCell ref="B6:G6"/>
    <mergeCell ref="H6:M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DFFE-C4B2-4986-A134-8134A6FA6EC2}">
  <dimension ref="A1:S7"/>
  <sheetViews>
    <sheetView workbookViewId="0">
      <selection activeCell="I17" sqref="I17"/>
    </sheetView>
  </sheetViews>
  <sheetFormatPr defaultRowHeight="14" x14ac:dyDescent="0.3"/>
  <cols>
    <col min="1" max="16384" width="8.6640625" style="3"/>
  </cols>
  <sheetData>
    <row r="1" spans="1:19" x14ac:dyDescent="0.3">
      <c r="B1" s="3" t="s">
        <v>42</v>
      </c>
    </row>
    <row r="2" spans="1:19" x14ac:dyDescent="0.3">
      <c r="B2" s="14" t="s">
        <v>7</v>
      </c>
      <c r="C2" s="14"/>
      <c r="D2" s="14"/>
      <c r="E2" s="14"/>
      <c r="F2" s="14"/>
      <c r="G2" s="14"/>
      <c r="H2" s="14" t="s">
        <v>8</v>
      </c>
      <c r="I2" s="14"/>
      <c r="J2" s="14"/>
      <c r="K2" s="14"/>
      <c r="L2" s="14"/>
      <c r="M2" s="14"/>
      <c r="N2" s="14" t="s">
        <v>9</v>
      </c>
      <c r="O2" s="14"/>
      <c r="P2" s="14"/>
      <c r="Q2" s="14"/>
      <c r="R2" s="14"/>
      <c r="S2" s="14"/>
    </row>
    <row r="3" spans="1:19" x14ac:dyDescent="0.3">
      <c r="A3" s="4" t="s">
        <v>39</v>
      </c>
      <c r="B3" s="1">
        <v>1.7430000000000001</v>
      </c>
      <c r="C3" s="1">
        <v>2.0459999999999998</v>
      </c>
      <c r="D3" s="1">
        <v>2.0990000000000002</v>
      </c>
      <c r="E3" s="1">
        <v>1.839</v>
      </c>
      <c r="F3" s="1">
        <v>1.9019999999999999</v>
      </c>
      <c r="G3" s="1">
        <v>1.917</v>
      </c>
      <c r="H3" s="1">
        <v>2.2370000000000001</v>
      </c>
      <c r="I3" s="1">
        <v>3.1640000000000001</v>
      </c>
      <c r="J3" s="1">
        <v>1.7849999999999999</v>
      </c>
      <c r="K3" s="1">
        <v>1.972</v>
      </c>
      <c r="L3" s="1">
        <v>2.1840000000000002</v>
      </c>
      <c r="M3" s="1">
        <v>2.9590000000000001</v>
      </c>
      <c r="N3" s="9">
        <v>3132.6317800000002</v>
      </c>
      <c r="O3" s="9">
        <v>2419.4925699999999</v>
      </c>
      <c r="P3" s="9">
        <v>3463.1342909999998</v>
      </c>
      <c r="Q3" s="9">
        <v>3394.597503</v>
      </c>
      <c r="R3" s="9">
        <v>3340.7605239999998</v>
      </c>
      <c r="S3" s="9">
        <v>3768.6928309999998</v>
      </c>
    </row>
    <row r="4" spans="1:19" x14ac:dyDescent="0.3">
      <c r="A4" s="4" t="s">
        <v>40</v>
      </c>
      <c r="B4" s="1">
        <v>33.317999999999998</v>
      </c>
      <c r="C4" s="1">
        <v>31.366</v>
      </c>
      <c r="D4" s="1">
        <v>65.694000000000003</v>
      </c>
      <c r="E4" s="1">
        <v>47.192</v>
      </c>
      <c r="F4" s="1">
        <v>39.423999999999999</v>
      </c>
      <c r="G4" s="1">
        <v>29.047999999999998</v>
      </c>
      <c r="H4" s="1">
        <v>3.0059999999999998</v>
      </c>
      <c r="I4" s="1">
        <v>3.9329999999999998</v>
      </c>
      <c r="J4" s="1">
        <v>2.3690000000000002</v>
      </c>
      <c r="K4" s="1">
        <v>4.7279999999999998</v>
      </c>
      <c r="L4" s="1">
        <v>3.8929999999999998</v>
      </c>
      <c r="M4" s="1">
        <v>2.681</v>
      </c>
      <c r="N4" s="9">
        <v>7.6796790860000002</v>
      </c>
      <c r="O4" s="9">
        <v>0.468383677</v>
      </c>
      <c r="P4" s="9">
        <v>5.4617519999999997</v>
      </c>
      <c r="Q4" s="9">
        <v>1.5501050000000001</v>
      </c>
      <c r="R4" s="9">
        <v>2.935816</v>
      </c>
      <c r="S4" s="9">
        <v>2.425478</v>
      </c>
    </row>
    <row r="5" spans="1:19" x14ac:dyDescent="0.3">
      <c r="B5" s="14" t="s">
        <v>10</v>
      </c>
      <c r="C5" s="14"/>
      <c r="D5" s="14"/>
      <c r="E5" s="14"/>
      <c r="F5" s="14"/>
      <c r="G5" s="14"/>
      <c r="H5" s="14" t="s">
        <v>11</v>
      </c>
      <c r="I5" s="14"/>
      <c r="J5" s="14"/>
      <c r="K5" s="14"/>
      <c r="L5" s="14"/>
      <c r="M5" s="14"/>
    </row>
    <row r="6" spans="1:19" x14ac:dyDescent="0.3">
      <c r="A6" s="3" t="s">
        <v>15</v>
      </c>
      <c r="B6" s="9">
        <v>2751.11</v>
      </c>
      <c r="C6" s="9">
        <v>2795.8510000000001</v>
      </c>
      <c r="D6" s="9">
        <v>3896.7809999999999</v>
      </c>
      <c r="E6" s="9">
        <v>2427.35</v>
      </c>
      <c r="F6" s="9">
        <v>3148.9850000000001</v>
      </c>
      <c r="G6" s="9">
        <v>2866.2660000000001</v>
      </c>
      <c r="H6" s="9">
        <v>2653.9023940000002</v>
      </c>
      <c r="I6" s="9">
        <v>2164.3753764500002</v>
      </c>
      <c r="J6" s="9">
        <v>2191.8679999999999</v>
      </c>
      <c r="K6" s="9">
        <v>2187.8110000000001</v>
      </c>
      <c r="L6" s="9">
        <v>2112.8969999999999</v>
      </c>
      <c r="M6" s="9">
        <v>3176.09</v>
      </c>
    </row>
    <row r="7" spans="1:19" x14ac:dyDescent="0.3">
      <c r="A7" s="3" t="s">
        <v>43</v>
      </c>
      <c r="B7" s="9">
        <v>3.5208581840000002</v>
      </c>
      <c r="C7" s="9">
        <v>6.8869679560000003</v>
      </c>
      <c r="D7" s="9">
        <v>7.8059078880000001</v>
      </c>
      <c r="E7" s="9">
        <v>11.87452272</v>
      </c>
      <c r="F7" s="9">
        <v>20.53094355</v>
      </c>
      <c r="G7" s="9">
        <v>8.2346709849999993</v>
      </c>
      <c r="H7" s="9">
        <v>1145.9517000000001</v>
      </c>
      <c r="I7" s="9">
        <v>1576.664</v>
      </c>
      <c r="J7" s="9">
        <v>2040.4855</v>
      </c>
      <c r="K7" s="9">
        <v>1315.5063</v>
      </c>
      <c r="L7" s="9">
        <v>1904.2701</v>
      </c>
      <c r="M7" s="9">
        <v>1279.3385000000001</v>
      </c>
    </row>
  </sheetData>
  <mergeCells count="5">
    <mergeCell ref="B2:G2"/>
    <mergeCell ref="H2:M2"/>
    <mergeCell ref="N2:S2"/>
    <mergeCell ref="B5:G5"/>
    <mergeCell ref="H5:M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A922-A476-46FC-9855-9323FD2AEC15}">
  <dimension ref="A1:S8"/>
  <sheetViews>
    <sheetView workbookViewId="0">
      <selection activeCell="L10" sqref="L10"/>
    </sheetView>
  </sheetViews>
  <sheetFormatPr defaultRowHeight="14" x14ac:dyDescent="0.3"/>
  <cols>
    <col min="1" max="16384" width="8.6640625" style="3"/>
  </cols>
  <sheetData>
    <row r="1" spans="1:19" x14ac:dyDescent="0.3">
      <c r="A1" s="3" t="s">
        <v>44</v>
      </c>
    </row>
    <row r="2" spans="1:19" x14ac:dyDescent="0.3">
      <c r="A2" s="3" t="s">
        <v>50</v>
      </c>
    </row>
    <row r="3" spans="1:19" x14ac:dyDescent="0.3">
      <c r="B3" s="14" t="s">
        <v>9</v>
      </c>
      <c r="C3" s="14"/>
      <c r="D3" s="14"/>
      <c r="E3" s="14"/>
      <c r="F3" s="14"/>
      <c r="G3" s="14"/>
      <c r="H3" s="14" t="s">
        <v>10</v>
      </c>
      <c r="I3" s="14"/>
      <c r="J3" s="14"/>
      <c r="K3" s="14"/>
      <c r="L3" s="14"/>
      <c r="M3" s="14"/>
      <c r="N3" s="14" t="s">
        <v>11</v>
      </c>
      <c r="O3" s="14"/>
      <c r="P3" s="14"/>
      <c r="Q3" s="14"/>
      <c r="R3" s="14"/>
      <c r="S3" s="14"/>
    </row>
    <row r="4" spans="1:19" x14ac:dyDescent="0.3">
      <c r="A4" s="4" t="s">
        <v>45</v>
      </c>
      <c r="B4" s="1">
        <v>2.04</v>
      </c>
      <c r="C4" s="1">
        <v>2.08</v>
      </c>
      <c r="D4" s="1">
        <v>2.0699999999999998</v>
      </c>
      <c r="E4" s="1">
        <v>2.16</v>
      </c>
      <c r="F4" s="1">
        <v>2.2400000000000002</v>
      </c>
      <c r="G4" s="1">
        <v>1.84</v>
      </c>
      <c r="H4" s="1">
        <v>2.56</v>
      </c>
      <c r="I4" s="1">
        <v>2.4700000000000002</v>
      </c>
      <c r="J4" s="1">
        <v>2.23</v>
      </c>
      <c r="K4" s="1">
        <v>2.06</v>
      </c>
      <c r="L4" s="1">
        <v>2.1800000000000002</v>
      </c>
      <c r="M4" s="1">
        <v>2.76</v>
      </c>
      <c r="N4" s="1">
        <v>2.37</v>
      </c>
      <c r="O4" s="1">
        <v>3.03</v>
      </c>
      <c r="P4" s="1">
        <v>2.4300000000000002</v>
      </c>
      <c r="Q4" s="1">
        <v>2.59</v>
      </c>
      <c r="R4" s="1">
        <v>2.4700000000000002</v>
      </c>
      <c r="S4" s="1">
        <v>2.89</v>
      </c>
    </row>
    <row r="5" spans="1:19" x14ac:dyDescent="0.3">
      <c r="A5" s="4" t="s">
        <v>46</v>
      </c>
      <c r="B5" s="1">
        <v>1.38</v>
      </c>
      <c r="C5" s="1">
        <v>0.95</v>
      </c>
      <c r="D5" s="1">
        <v>0.71</v>
      </c>
      <c r="E5" s="1">
        <v>1.02</v>
      </c>
      <c r="F5" s="1">
        <v>1.06</v>
      </c>
      <c r="G5" s="1">
        <v>0.86</v>
      </c>
      <c r="H5" s="1">
        <v>1.51</v>
      </c>
      <c r="I5" s="1">
        <v>1.4</v>
      </c>
      <c r="J5" s="1">
        <v>2</v>
      </c>
      <c r="K5" s="1">
        <v>1.4</v>
      </c>
      <c r="L5" s="1">
        <v>0.93</v>
      </c>
      <c r="M5" s="1">
        <v>1</v>
      </c>
      <c r="N5" s="1">
        <v>1.29</v>
      </c>
      <c r="O5" s="1">
        <v>1.19</v>
      </c>
      <c r="P5" s="1">
        <v>1.64</v>
      </c>
      <c r="Q5" s="1">
        <v>1.95</v>
      </c>
      <c r="R5" s="1">
        <v>0.66</v>
      </c>
      <c r="S5" s="1">
        <v>1.28</v>
      </c>
    </row>
    <row r="6" spans="1:19" x14ac:dyDescent="0.3">
      <c r="A6" s="4" t="s">
        <v>47</v>
      </c>
      <c r="B6" s="1">
        <v>1.5</v>
      </c>
      <c r="C6" s="1">
        <v>1.19</v>
      </c>
      <c r="D6" s="1">
        <v>1.85</v>
      </c>
      <c r="E6" s="1">
        <v>1.92</v>
      </c>
      <c r="F6" s="1">
        <v>1.52</v>
      </c>
      <c r="G6" s="1">
        <v>1.01</v>
      </c>
      <c r="H6" s="1">
        <v>1.21</v>
      </c>
      <c r="I6" s="1">
        <v>1.83</v>
      </c>
      <c r="J6" s="1">
        <v>1</v>
      </c>
      <c r="K6" s="1">
        <v>1.29</v>
      </c>
      <c r="L6" s="1">
        <v>2.1</v>
      </c>
      <c r="M6" s="1">
        <v>2.89</v>
      </c>
      <c r="N6" s="1">
        <v>2.19</v>
      </c>
      <c r="O6" s="1">
        <v>2.63</v>
      </c>
      <c r="P6" s="1">
        <v>2.4900000000000002</v>
      </c>
      <c r="Q6" s="1">
        <v>3.08</v>
      </c>
      <c r="R6" s="1">
        <v>2.4300000000000002</v>
      </c>
      <c r="S6" s="1">
        <v>2.1</v>
      </c>
    </row>
    <row r="7" spans="1:19" x14ac:dyDescent="0.3">
      <c r="A7" s="4" t="s">
        <v>48</v>
      </c>
      <c r="B7" s="1">
        <v>1.22</v>
      </c>
      <c r="C7" s="1">
        <v>1.18</v>
      </c>
      <c r="D7" s="1">
        <v>0.95</v>
      </c>
      <c r="E7" s="1">
        <v>0.92</v>
      </c>
      <c r="F7" s="1">
        <v>1.17</v>
      </c>
      <c r="G7" s="1">
        <v>0.69</v>
      </c>
      <c r="H7" s="1">
        <v>1.41</v>
      </c>
      <c r="I7" s="1">
        <v>1.1499999999999999</v>
      </c>
      <c r="J7" s="1">
        <v>1.39</v>
      </c>
      <c r="K7" s="1">
        <v>0.87</v>
      </c>
      <c r="L7" s="1">
        <v>0.66</v>
      </c>
      <c r="M7" s="1">
        <v>0.91</v>
      </c>
      <c r="N7" s="1">
        <v>1.51</v>
      </c>
      <c r="O7" s="1">
        <v>1.23</v>
      </c>
      <c r="P7" s="1">
        <v>0.73</v>
      </c>
      <c r="Q7" s="1">
        <v>0.89</v>
      </c>
      <c r="R7" s="1">
        <v>1.03</v>
      </c>
      <c r="S7" s="1">
        <v>1.1499999999999999</v>
      </c>
    </row>
    <row r="8" spans="1:19" x14ac:dyDescent="0.3">
      <c r="A8" s="4" t="s">
        <v>49</v>
      </c>
      <c r="B8" s="1">
        <v>1.1200000000000001</v>
      </c>
      <c r="C8" s="1">
        <v>1.04</v>
      </c>
      <c r="D8" s="1">
        <v>1.87</v>
      </c>
      <c r="E8" s="1">
        <v>1.94</v>
      </c>
      <c r="F8" s="1">
        <v>1.74</v>
      </c>
      <c r="G8" s="1">
        <v>1.8</v>
      </c>
      <c r="H8" s="1">
        <v>1.4</v>
      </c>
      <c r="I8" s="1">
        <v>1.46</v>
      </c>
      <c r="J8" s="1">
        <v>2.0099999999999998</v>
      </c>
      <c r="K8" s="1">
        <v>1.0900000000000001</v>
      </c>
      <c r="L8" s="1">
        <v>1.98</v>
      </c>
      <c r="M8" s="1">
        <v>2</v>
      </c>
      <c r="N8" s="1">
        <v>2.2799999999999998</v>
      </c>
      <c r="O8" s="1">
        <v>2.41</v>
      </c>
      <c r="P8" s="1">
        <v>1.85</v>
      </c>
      <c r="Q8" s="1">
        <v>1.71</v>
      </c>
      <c r="R8" s="1">
        <v>2.39</v>
      </c>
      <c r="S8" s="1">
        <v>1.94</v>
      </c>
    </row>
  </sheetData>
  <mergeCells count="3">
    <mergeCell ref="B3:G3"/>
    <mergeCell ref="H3:M3"/>
    <mergeCell ref="N3:S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F8C6-0D92-447E-8094-E9F45E5B3B62}">
  <dimension ref="A1:S6"/>
  <sheetViews>
    <sheetView workbookViewId="0">
      <selection activeCell="Q4" sqref="Q4:S6"/>
    </sheetView>
  </sheetViews>
  <sheetFormatPr defaultRowHeight="14" x14ac:dyDescent="0.3"/>
  <cols>
    <col min="1" max="16384" width="8.6640625" style="3"/>
  </cols>
  <sheetData>
    <row r="1" spans="1:19" x14ac:dyDescent="0.3">
      <c r="A1" s="3" t="s">
        <v>85</v>
      </c>
    </row>
    <row r="2" spans="1:19" x14ac:dyDescent="0.3">
      <c r="A2" s="3" t="s">
        <v>50</v>
      </c>
    </row>
    <row r="3" spans="1:19" x14ac:dyDescent="0.3">
      <c r="B3" s="14" t="s">
        <v>9</v>
      </c>
      <c r="C3" s="14"/>
      <c r="D3" s="14"/>
      <c r="E3" s="14"/>
      <c r="F3" s="14"/>
      <c r="G3" s="14"/>
      <c r="H3" s="14" t="s">
        <v>10</v>
      </c>
      <c r="I3" s="14"/>
      <c r="J3" s="14"/>
      <c r="K3" s="14"/>
      <c r="L3" s="14"/>
      <c r="M3" s="14"/>
      <c r="N3" s="14" t="s">
        <v>11</v>
      </c>
      <c r="O3" s="14"/>
      <c r="P3" s="14"/>
      <c r="Q3" s="14"/>
      <c r="R3" s="14"/>
      <c r="S3" s="14"/>
    </row>
    <row r="4" spans="1:19" x14ac:dyDescent="0.3">
      <c r="A4" s="4" t="s">
        <v>45</v>
      </c>
      <c r="B4" s="1">
        <v>0.74</v>
      </c>
      <c r="C4" s="1">
        <v>0.68</v>
      </c>
      <c r="D4" s="1">
        <v>0.75</v>
      </c>
      <c r="E4" s="1">
        <v>0.76</v>
      </c>
      <c r="F4" s="1">
        <v>0.78</v>
      </c>
      <c r="G4" s="1">
        <v>0.73</v>
      </c>
      <c r="H4" s="1">
        <v>0.72</v>
      </c>
      <c r="I4" s="1">
        <v>0.69</v>
      </c>
      <c r="J4" s="1">
        <v>0.7</v>
      </c>
      <c r="K4" s="1">
        <v>0.68</v>
      </c>
      <c r="L4" s="1">
        <v>0.64</v>
      </c>
      <c r="M4" s="1">
        <v>0.69</v>
      </c>
      <c r="N4" s="1">
        <v>0.45</v>
      </c>
      <c r="O4" s="1">
        <v>0.46</v>
      </c>
      <c r="P4" s="1">
        <v>0.47</v>
      </c>
      <c r="Q4" s="1">
        <v>0.42</v>
      </c>
      <c r="R4" s="1">
        <v>0.55000000000000004</v>
      </c>
      <c r="S4" s="1">
        <v>0.41</v>
      </c>
    </row>
    <row r="5" spans="1:19" x14ac:dyDescent="0.3">
      <c r="A5" s="4" t="s">
        <v>86</v>
      </c>
      <c r="B5" s="1">
        <v>0.67</v>
      </c>
      <c r="C5" s="1">
        <v>0.54</v>
      </c>
      <c r="D5" s="1">
        <v>0.57999999999999996</v>
      </c>
      <c r="E5" s="1">
        <v>0.57999999999999996</v>
      </c>
      <c r="F5" s="1">
        <v>0.64</v>
      </c>
      <c r="G5" s="1">
        <v>0.62</v>
      </c>
      <c r="H5" s="1">
        <v>0.65</v>
      </c>
      <c r="I5" s="1">
        <v>0.5</v>
      </c>
      <c r="J5" s="1">
        <v>0.57999999999999996</v>
      </c>
      <c r="K5" s="1">
        <v>0.62</v>
      </c>
      <c r="L5" s="1">
        <v>0.65</v>
      </c>
      <c r="M5" s="1">
        <v>0.52</v>
      </c>
      <c r="N5" s="1">
        <v>0.23</v>
      </c>
      <c r="O5" s="1">
        <v>0.18</v>
      </c>
      <c r="P5" s="1">
        <v>0.28000000000000003</v>
      </c>
      <c r="Q5" s="1">
        <v>0.19</v>
      </c>
      <c r="R5" s="1">
        <v>0.26</v>
      </c>
      <c r="S5" s="1">
        <v>0.28999999999999998</v>
      </c>
    </row>
    <row r="6" spans="1:19" x14ac:dyDescent="0.3">
      <c r="A6" s="4" t="s">
        <v>87</v>
      </c>
      <c r="B6" s="1">
        <v>0.79</v>
      </c>
      <c r="C6" s="1">
        <v>0.74</v>
      </c>
      <c r="D6" s="1">
        <v>0.66</v>
      </c>
      <c r="E6" s="1">
        <v>0.57999999999999996</v>
      </c>
      <c r="F6" s="1">
        <v>0.71</v>
      </c>
      <c r="G6" s="1">
        <v>0.82</v>
      </c>
      <c r="H6" s="1">
        <v>0.72</v>
      </c>
      <c r="I6" s="1">
        <v>0.64</v>
      </c>
      <c r="J6" s="1">
        <v>0.48</v>
      </c>
      <c r="K6" s="1">
        <v>0.88</v>
      </c>
      <c r="L6" s="1">
        <v>0.63</v>
      </c>
      <c r="M6" s="1">
        <v>0.59</v>
      </c>
      <c r="N6" s="1">
        <v>0.46</v>
      </c>
      <c r="O6" s="1">
        <v>0.67</v>
      </c>
      <c r="P6" s="1">
        <v>0.38</v>
      </c>
      <c r="Q6" s="1">
        <v>0.76</v>
      </c>
      <c r="R6" s="1">
        <v>0.48</v>
      </c>
      <c r="S6" s="1">
        <v>0.52</v>
      </c>
    </row>
  </sheetData>
  <mergeCells count="3">
    <mergeCell ref="B3:G3"/>
    <mergeCell ref="H3:M3"/>
    <mergeCell ref="N3:S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B89A6-36D3-4F9F-A332-A673E2603C45}">
  <dimension ref="A1:Y14"/>
  <sheetViews>
    <sheetView workbookViewId="0">
      <selection activeCell="D11" sqref="D11"/>
    </sheetView>
  </sheetViews>
  <sheetFormatPr defaultRowHeight="14" x14ac:dyDescent="0.3"/>
  <cols>
    <col min="1" max="16384" width="8.6640625" style="3"/>
  </cols>
  <sheetData>
    <row r="1" spans="1:25" x14ac:dyDescent="0.3">
      <c r="B1" s="3" t="s">
        <v>5</v>
      </c>
    </row>
    <row r="2" spans="1:25" x14ac:dyDescent="0.3">
      <c r="A2" s="3" t="s">
        <v>6</v>
      </c>
      <c r="B2" s="14" t="s">
        <v>7</v>
      </c>
      <c r="C2" s="14"/>
      <c r="D2" s="14"/>
      <c r="E2" s="14"/>
      <c r="F2" s="14"/>
      <c r="G2" s="14"/>
      <c r="H2" s="14" t="s">
        <v>8</v>
      </c>
      <c r="I2" s="14"/>
      <c r="J2" s="14"/>
      <c r="K2" s="14"/>
      <c r="L2" s="14"/>
      <c r="M2" s="14"/>
      <c r="N2" s="14" t="s">
        <v>9</v>
      </c>
      <c r="O2" s="14"/>
      <c r="P2" s="14"/>
      <c r="Q2" s="14"/>
      <c r="R2" s="14"/>
      <c r="S2" s="14"/>
      <c r="T2" s="14" t="s">
        <v>10</v>
      </c>
      <c r="U2" s="14"/>
      <c r="V2" s="14"/>
      <c r="W2" s="14"/>
      <c r="X2" s="14"/>
      <c r="Y2" s="14"/>
    </row>
    <row r="3" spans="1:25" x14ac:dyDescent="0.3">
      <c r="A3" s="5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</row>
    <row r="4" spans="1:25" x14ac:dyDescent="0.3">
      <c r="A4" s="5">
        <v>7</v>
      </c>
      <c r="B4" s="1">
        <v>0.5</v>
      </c>
      <c r="C4" s="1">
        <v>0.5</v>
      </c>
      <c r="D4" s="1">
        <v>0.5</v>
      </c>
      <c r="E4" s="1">
        <v>0.5</v>
      </c>
      <c r="F4" s="1">
        <v>0.5</v>
      </c>
      <c r="G4" s="1">
        <v>0.5</v>
      </c>
      <c r="H4" s="1">
        <v>0.5</v>
      </c>
      <c r="I4" s="1">
        <v>1</v>
      </c>
      <c r="J4" s="1">
        <v>1</v>
      </c>
      <c r="K4" s="1">
        <v>0.5</v>
      </c>
      <c r="L4" s="1">
        <v>0.5</v>
      </c>
      <c r="M4" s="1">
        <v>1</v>
      </c>
      <c r="N4" s="1">
        <v>1</v>
      </c>
      <c r="O4" s="1">
        <v>0.5</v>
      </c>
      <c r="P4" s="1">
        <v>0.5</v>
      </c>
      <c r="Q4" s="1">
        <v>0.5</v>
      </c>
      <c r="R4" s="1">
        <v>0.5</v>
      </c>
      <c r="S4" s="1">
        <v>0.5</v>
      </c>
      <c r="T4" s="1">
        <v>0.95</v>
      </c>
      <c r="U4" s="1">
        <v>0.5</v>
      </c>
      <c r="V4" s="1">
        <v>0.5</v>
      </c>
      <c r="W4" s="1">
        <v>0.5</v>
      </c>
      <c r="X4" s="1">
        <v>0.5</v>
      </c>
      <c r="Y4" s="1">
        <v>0.5</v>
      </c>
    </row>
    <row r="5" spans="1:25" x14ac:dyDescent="0.3">
      <c r="A5" s="5">
        <v>14</v>
      </c>
      <c r="B5" s="1">
        <v>1.1299999999999999</v>
      </c>
      <c r="C5" s="1">
        <v>0.86</v>
      </c>
      <c r="D5" s="1">
        <v>0.99</v>
      </c>
      <c r="E5" s="1">
        <v>0.82</v>
      </c>
      <c r="F5" s="1">
        <v>1.17</v>
      </c>
      <c r="G5" s="1">
        <v>0.98</v>
      </c>
      <c r="H5" s="1">
        <v>1.32</v>
      </c>
      <c r="I5" s="1">
        <v>1.92</v>
      </c>
      <c r="J5" s="1">
        <v>1.97</v>
      </c>
      <c r="K5" s="1">
        <v>1.66</v>
      </c>
      <c r="L5" s="1">
        <v>1.71</v>
      </c>
      <c r="M5" s="1">
        <v>1.84</v>
      </c>
      <c r="N5" s="1">
        <v>1.61</v>
      </c>
      <c r="O5" s="1">
        <v>2.0299999999999998</v>
      </c>
      <c r="P5" s="1">
        <v>1.1100000000000001</v>
      </c>
      <c r="Q5" s="1">
        <v>1.03</v>
      </c>
      <c r="R5" s="1">
        <v>1.1000000000000001</v>
      </c>
      <c r="S5" s="1">
        <v>0.92</v>
      </c>
      <c r="T5" s="1">
        <v>1</v>
      </c>
      <c r="U5" s="1">
        <v>0.85</v>
      </c>
      <c r="V5" s="1">
        <v>0.73</v>
      </c>
      <c r="W5" s="1">
        <v>0.98</v>
      </c>
      <c r="X5" s="1">
        <v>1.02</v>
      </c>
      <c r="Y5" s="1">
        <v>1.05</v>
      </c>
    </row>
    <row r="6" spans="1:25" x14ac:dyDescent="0.3">
      <c r="A6" s="5">
        <v>17</v>
      </c>
      <c r="B6" s="1">
        <v>1.41</v>
      </c>
      <c r="C6" s="1">
        <v>1.22</v>
      </c>
      <c r="D6" s="1">
        <v>1.28</v>
      </c>
      <c r="E6" s="1">
        <v>1.26</v>
      </c>
      <c r="F6" s="1">
        <v>1.34</v>
      </c>
      <c r="G6" s="1">
        <v>1.32</v>
      </c>
      <c r="H6" s="1">
        <v>2.17</v>
      </c>
      <c r="I6" s="1">
        <v>2.29</v>
      </c>
      <c r="J6" s="1">
        <v>2.16</v>
      </c>
      <c r="K6" s="1">
        <v>2.2799999999999998</v>
      </c>
      <c r="L6" s="1">
        <v>2.15</v>
      </c>
      <c r="M6" s="1">
        <v>2.2400000000000002</v>
      </c>
      <c r="N6" s="1">
        <v>1.93</v>
      </c>
      <c r="O6" s="1">
        <v>2.29</v>
      </c>
      <c r="P6" s="1">
        <v>1.46</v>
      </c>
      <c r="Q6" s="1">
        <v>1.36</v>
      </c>
      <c r="R6" s="1">
        <v>1.58</v>
      </c>
      <c r="S6" s="1">
        <v>1.32</v>
      </c>
      <c r="T6" s="1">
        <v>1.05</v>
      </c>
      <c r="U6" s="1">
        <v>0.95</v>
      </c>
      <c r="V6" s="1">
        <v>1.03</v>
      </c>
      <c r="W6" s="1">
        <v>1.1599999999999999</v>
      </c>
      <c r="X6" s="1">
        <v>1.1200000000000001</v>
      </c>
      <c r="Y6" s="1">
        <v>1.95</v>
      </c>
    </row>
    <row r="7" spans="1:25" x14ac:dyDescent="0.3">
      <c r="A7" s="5">
        <v>21</v>
      </c>
      <c r="B7" s="1">
        <v>1.74</v>
      </c>
      <c r="C7" s="1">
        <v>1.55</v>
      </c>
      <c r="D7" s="1">
        <v>1.68</v>
      </c>
      <c r="E7" s="1">
        <v>1.67</v>
      </c>
      <c r="F7" s="1">
        <v>1.53</v>
      </c>
      <c r="G7" s="1">
        <v>1.69</v>
      </c>
      <c r="H7" s="1">
        <v>2.56</v>
      </c>
      <c r="I7" s="1">
        <v>2.74</v>
      </c>
      <c r="J7" s="1">
        <v>2.87</v>
      </c>
      <c r="K7" s="1">
        <v>2.83</v>
      </c>
      <c r="L7" s="1">
        <v>2.56</v>
      </c>
      <c r="M7" s="1">
        <v>2.82</v>
      </c>
      <c r="N7" s="1">
        <v>2.14</v>
      </c>
      <c r="O7" s="1">
        <v>2.52</v>
      </c>
      <c r="P7" s="1">
        <v>1.81</v>
      </c>
      <c r="Q7" s="1">
        <v>1.76</v>
      </c>
      <c r="R7" s="1">
        <v>1.89</v>
      </c>
      <c r="S7" s="1">
        <v>1.78</v>
      </c>
      <c r="T7" s="1">
        <v>1.1000000000000001</v>
      </c>
      <c r="U7" s="1">
        <v>1.52</v>
      </c>
      <c r="V7" s="1">
        <v>1.57</v>
      </c>
      <c r="W7" s="1">
        <v>1.66</v>
      </c>
      <c r="X7" s="1">
        <v>1.92</v>
      </c>
      <c r="Y7" s="1">
        <v>2.37</v>
      </c>
    </row>
    <row r="8" spans="1:25" x14ac:dyDescent="0.3">
      <c r="A8" s="5">
        <v>24</v>
      </c>
      <c r="B8" s="1">
        <v>2.0699999999999998</v>
      </c>
      <c r="C8" s="1">
        <v>2.06</v>
      </c>
      <c r="D8" s="1">
        <v>1.95</v>
      </c>
      <c r="E8" s="1">
        <v>1.97</v>
      </c>
      <c r="F8" s="1">
        <v>1.92</v>
      </c>
      <c r="G8" s="1">
        <v>2.0499999999999998</v>
      </c>
      <c r="H8" s="1">
        <v>2.98</v>
      </c>
      <c r="I8" s="1">
        <v>2.93</v>
      </c>
      <c r="J8" s="1">
        <v>3.01</v>
      </c>
      <c r="K8" s="1">
        <v>2.88</v>
      </c>
      <c r="L8" s="1">
        <v>2.97</v>
      </c>
      <c r="M8" s="1">
        <v>3.06</v>
      </c>
      <c r="N8" s="1">
        <v>2.35</v>
      </c>
      <c r="O8" s="1">
        <v>2.63</v>
      </c>
      <c r="P8" s="1">
        <v>2.13</v>
      </c>
      <c r="Q8" s="1">
        <v>1.97</v>
      </c>
      <c r="R8" s="1">
        <v>2.19</v>
      </c>
      <c r="S8" s="1">
        <v>2.08</v>
      </c>
      <c r="T8" s="1">
        <v>1.83</v>
      </c>
      <c r="U8" s="1">
        <v>1.86</v>
      </c>
      <c r="V8" s="1">
        <v>2.12</v>
      </c>
      <c r="W8" s="1">
        <v>1.99</v>
      </c>
      <c r="X8" s="1">
        <v>2.08</v>
      </c>
      <c r="Y8" s="1">
        <v>2.68</v>
      </c>
    </row>
    <row r="9" spans="1:25" x14ac:dyDescent="0.3">
      <c r="A9" s="5">
        <v>28</v>
      </c>
      <c r="B9" s="1">
        <v>2.09</v>
      </c>
      <c r="C9" s="1">
        <v>2.2799999999999998</v>
      </c>
      <c r="D9" s="1">
        <v>2.44</v>
      </c>
      <c r="E9" s="1">
        <v>2.31</v>
      </c>
      <c r="F9" s="1">
        <v>2.4</v>
      </c>
      <c r="G9" s="1">
        <v>2.19</v>
      </c>
      <c r="H9" s="1">
        <v>3.65</v>
      </c>
      <c r="I9" s="1">
        <v>3.47</v>
      </c>
      <c r="J9" s="1">
        <v>3.73</v>
      </c>
      <c r="K9" s="1">
        <v>3.52</v>
      </c>
      <c r="L9" s="1">
        <v>3.62</v>
      </c>
      <c r="M9" s="1">
        <v>3.72</v>
      </c>
      <c r="N9" s="1">
        <v>2.99</v>
      </c>
      <c r="O9" s="1">
        <v>3.39</v>
      </c>
      <c r="P9" s="1">
        <v>2.83</v>
      </c>
      <c r="Q9" s="1">
        <v>2.52</v>
      </c>
      <c r="R9" s="1">
        <v>2.5</v>
      </c>
      <c r="S9" s="1">
        <v>2.72</v>
      </c>
      <c r="T9" s="1">
        <v>2</v>
      </c>
      <c r="U9" s="1">
        <v>2.1800000000000002</v>
      </c>
      <c r="V9" s="1">
        <v>2.2400000000000002</v>
      </c>
      <c r="W9" s="1">
        <v>2.0699999999999998</v>
      </c>
      <c r="X9" s="1">
        <v>2.36</v>
      </c>
      <c r="Y9" s="1">
        <v>3.01</v>
      </c>
    </row>
    <row r="10" spans="1:25" x14ac:dyDescent="0.3">
      <c r="A10" s="5">
        <v>31</v>
      </c>
      <c r="B10" s="1">
        <v>2.5299999999999998</v>
      </c>
      <c r="C10" s="1">
        <v>2.38</v>
      </c>
      <c r="D10" s="1">
        <v>2.54</v>
      </c>
      <c r="E10" s="1">
        <v>2.4300000000000002</v>
      </c>
      <c r="F10" s="1">
        <v>2.58</v>
      </c>
      <c r="G10" s="1">
        <v>2.44</v>
      </c>
      <c r="H10" s="1">
        <v>3.71</v>
      </c>
      <c r="I10" s="1">
        <v>3.8</v>
      </c>
      <c r="J10" s="1">
        <v>4.0999999999999996</v>
      </c>
      <c r="K10" s="1">
        <v>3.77</v>
      </c>
      <c r="L10" s="1">
        <v>4.03</v>
      </c>
      <c r="M10" s="1">
        <v>3.92</v>
      </c>
      <c r="N10" s="1">
        <v>3.62</v>
      </c>
      <c r="O10" s="1">
        <v>3.58</v>
      </c>
      <c r="P10" s="1">
        <v>3.06</v>
      </c>
      <c r="Q10" s="1">
        <v>2.94</v>
      </c>
      <c r="R10" s="1">
        <v>2.79</v>
      </c>
      <c r="S10" s="1">
        <v>3.32</v>
      </c>
      <c r="T10" s="1">
        <v>2.5</v>
      </c>
      <c r="U10" s="1">
        <v>2.35</v>
      </c>
      <c r="V10" s="1">
        <v>2.71</v>
      </c>
      <c r="W10" s="1">
        <v>2.71</v>
      </c>
      <c r="X10" s="1">
        <v>2.77</v>
      </c>
      <c r="Y10" s="1">
        <v>3.31</v>
      </c>
    </row>
    <row r="11" spans="1:25" x14ac:dyDescent="0.3">
      <c r="A11" s="5">
        <v>35</v>
      </c>
      <c r="B11" s="1">
        <v>2.69</v>
      </c>
      <c r="C11" s="1">
        <v>2.75</v>
      </c>
      <c r="D11" s="1">
        <v>2.96</v>
      </c>
      <c r="E11" s="1">
        <v>2.72</v>
      </c>
      <c r="F11" s="1">
        <v>2.83</v>
      </c>
      <c r="G11" s="1">
        <v>2.94</v>
      </c>
      <c r="H11" s="1">
        <v>3.98</v>
      </c>
      <c r="I11" s="1">
        <v>4.01</v>
      </c>
      <c r="J11" s="1">
        <v>4.3899999999999997</v>
      </c>
      <c r="K11" s="1">
        <v>4.12</v>
      </c>
      <c r="L11" s="1">
        <v>4.38</v>
      </c>
      <c r="M11" s="1">
        <v>3.88</v>
      </c>
      <c r="N11" s="1">
        <v>3.46</v>
      </c>
      <c r="O11" s="1">
        <v>4.04</v>
      </c>
      <c r="P11" s="1">
        <v>3.09</v>
      </c>
      <c r="Q11" s="1">
        <v>3.23</v>
      </c>
      <c r="R11" s="1">
        <v>3.14</v>
      </c>
      <c r="S11" s="1">
        <v>3.91</v>
      </c>
      <c r="T11" s="1">
        <v>2.52</v>
      </c>
      <c r="U11" s="1">
        <v>2.36</v>
      </c>
      <c r="V11" s="1">
        <v>2.87</v>
      </c>
      <c r="W11" s="1">
        <v>3.06</v>
      </c>
      <c r="X11" s="1">
        <v>2.88</v>
      </c>
      <c r="Y11" s="1">
        <v>3.39</v>
      </c>
    </row>
    <row r="12" spans="1:25" x14ac:dyDescent="0.3">
      <c r="A12" s="5">
        <v>38</v>
      </c>
      <c r="B12" s="1">
        <v>3.11</v>
      </c>
      <c r="C12" s="1">
        <v>3.35</v>
      </c>
      <c r="D12" s="1">
        <v>3.16</v>
      </c>
      <c r="E12" s="1">
        <v>3.26</v>
      </c>
      <c r="F12" s="1">
        <v>3.22</v>
      </c>
      <c r="G12" s="1">
        <v>3.08</v>
      </c>
      <c r="H12" s="1">
        <v>4.12</v>
      </c>
      <c r="I12" s="1">
        <v>4.17</v>
      </c>
      <c r="J12" s="1">
        <v>4.6399999999999997</v>
      </c>
      <c r="K12" s="1">
        <v>4.3099999999999996</v>
      </c>
      <c r="L12" s="1">
        <v>4.45</v>
      </c>
      <c r="M12" s="1">
        <v>4.33</v>
      </c>
      <c r="N12" s="1">
        <v>4.1399999999999997</v>
      </c>
      <c r="O12" s="1">
        <v>4.41</v>
      </c>
      <c r="P12" s="1">
        <v>3.73</v>
      </c>
      <c r="Q12" s="1">
        <v>3.87</v>
      </c>
      <c r="R12" s="1">
        <v>3.49</v>
      </c>
      <c r="S12" s="1">
        <v>4.2300000000000004</v>
      </c>
      <c r="T12" s="1">
        <v>2.86</v>
      </c>
      <c r="U12" s="1">
        <v>2.54</v>
      </c>
      <c r="V12" s="1">
        <v>3.52</v>
      </c>
      <c r="W12" s="1">
        <v>3.13</v>
      </c>
      <c r="X12" s="1">
        <v>2.93</v>
      </c>
      <c r="Y12" s="1">
        <v>3.41</v>
      </c>
    </row>
    <row r="13" spans="1:25" x14ac:dyDescent="0.3">
      <c r="A13" s="5">
        <v>42</v>
      </c>
      <c r="B13" s="1">
        <v>3.37</v>
      </c>
      <c r="C13" s="1">
        <v>3.62</v>
      </c>
      <c r="D13" s="1">
        <v>3.46</v>
      </c>
      <c r="E13" s="1">
        <v>3.33</v>
      </c>
      <c r="F13" s="1">
        <v>3.48</v>
      </c>
      <c r="G13" s="1">
        <v>3.59</v>
      </c>
      <c r="H13" s="1">
        <v>4.6900000000000004</v>
      </c>
      <c r="I13" s="1">
        <v>4.53</v>
      </c>
      <c r="J13" s="1">
        <v>4.96</v>
      </c>
      <c r="K13" s="1">
        <v>4.7300000000000004</v>
      </c>
      <c r="L13" s="1">
        <v>4.59</v>
      </c>
      <c r="M13" s="1">
        <v>4.9000000000000004</v>
      </c>
      <c r="N13" s="1">
        <v>4.42</v>
      </c>
      <c r="O13" s="1">
        <v>4.8</v>
      </c>
      <c r="P13" s="1">
        <v>4.5</v>
      </c>
      <c r="Q13" s="1">
        <v>4.01</v>
      </c>
      <c r="R13" s="1">
        <v>3.81</v>
      </c>
      <c r="S13" s="1">
        <v>4.51</v>
      </c>
      <c r="T13" s="1">
        <v>3.03</v>
      </c>
      <c r="U13" s="1">
        <v>3.06</v>
      </c>
      <c r="V13" s="1">
        <v>3.66</v>
      </c>
      <c r="W13" s="1">
        <v>3.54</v>
      </c>
      <c r="X13" s="1">
        <v>3.42</v>
      </c>
      <c r="Y13" s="1">
        <v>4.2300000000000004</v>
      </c>
    </row>
    <row r="14" spans="1:25" x14ac:dyDescent="0.3">
      <c r="A14" s="5">
        <v>49</v>
      </c>
      <c r="B14" s="1">
        <v>3.68</v>
      </c>
      <c r="C14" s="1">
        <v>4.0199999999999996</v>
      </c>
      <c r="D14" s="1">
        <v>3.57</v>
      </c>
      <c r="E14" s="1">
        <v>3.47</v>
      </c>
      <c r="F14" s="1">
        <v>3.75</v>
      </c>
      <c r="G14" s="1">
        <v>3.8</v>
      </c>
      <c r="H14" s="1">
        <v>4.99</v>
      </c>
      <c r="I14" s="1">
        <v>5.21</v>
      </c>
      <c r="J14" s="1">
        <v>5.48</v>
      </c>
      <c r="K14" s="1">
        <v>5.23</v>
      </c>
      <c r="L14" s="1">
        <v>5.18</v>
      </c>
      <c r="M14" s="1">
        <v>5.33</v>
      </c>
      <c r="N14" s="1">
        <v>4.95</v>
      </c>
      <c r="O14" s="1">
        <v>5.47</v>
      </c>
      <c r="P14" s="1">
        <v>4.78</v>
      </c>
      <c r="Q14" s="1">
        <v>4.38</v>
      </c>
      <c r="R14" s="1">
        <v>4.1900000000000004</v>
      </c>
      <c r="S14" s="1">
        <v>4.91</v>
      </c>
      <c r="T14" s="1">
        <v>3.73</v>
      </c>
      <c r="U14" s="1">
        <v>3.46</v>
      </c>
      <c r="V14" s="1">
        <v>3.96</v>
      </c>
      <c r="W14" s="1">
        <v>3.88</v>
      </c>
      <c r="X14" s="1">
        <v>3.54</v>
      </c>
      <c r="Y14" s="1">
        <v>4.43</v>
      </c>
    </row>
  </sheetData>
  <mergeCells count="4">
    <mergeCell ref="B2:G2"/>
    <mergeCell ref="H2:M2"/>
    <mergeCell ref="N2:S2"/>
    <mergeCell ref="T2:Y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Table 2</vt:lpstr>
      <vt:lpstr>Figure 1A</vt:lpstr>
      <vt:lpstr>Figure 1B</vt:lpstr>
      <vt:lpstr>Figure 1C</vt:lpstr>
      <vt:lpstr>Figure 2A</vt:lpstr>
      <vt:lpstr>Figure 2B</vt:lpstr>
      <vt:lpstr>Figure 2C</vt:lpstr>
      <vt:lpstr>Figure 2D</vt:lpstr>
      <vt:lpstr>Figure 3A</vt:lpstr>
      <vt:lpstr>Figure 3B</vt:lpstr>
      <vt:lpstr>Figure 3C</vt:lpstr>
      <vt:lpstr>Figure 6A</vt:lpstr>
      <vt:lpstr>Figure 6B</vt:lpstr>
      <vt:lpstr>Figure 6C</vt:lpstr>
      <vt:lpstr>Figure 6D</vt:lpstr>
      <vt:lpstr>Figure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Mfan Z</dc:creator>
  <cp:lastModifiedBy>Mfan Z</cp:lastModifiedBy>
  <dcterms:created xsi:type="dcterms:W3CDTF">2015-06-05T18:19:34Z</dcterms:created>
  <dcterms:modified xsi:type="dcterms:W3CDTF">2023-12-06T01:17:47Z</dcterms:modified>
</cp:coreProperties>
</file>