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02 论文修改\JAAS\JAAS Review 0304\"/>
    </mc:Choice>
  </mc:AlternateContent>
  <bookViews>
    <workbookView xWindow="-108" yWindow="-108" windowWidth="23256" windowHeight="12576" activeTab="7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6" r:id="rId6"/>
    <sheet name="Table S7" sheetId="7" r:id="rId7"/>
    <sheet name="Table S8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8" l="1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AX19" i="7"/>
  <c r="AY19" i="7"/>
  <c r="AZ19" i="7"/>
  <c r="BA19" i="7"/>
  <c r="BB19" i="7"/>
  <c r="BC19" i="7"/>
  <c r="BD19" i="7"/>
  <c r="G78" i="2"/>
  <c r="G79" i="2"/>
  <c r="G80" i="2"/>
  <c r="G108" i="2"/>
  <c r="G109" i="2"/>
  <c r="G110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AV146" i="2"/>
  <c r="AW146" i="2"/>
  <c r="AX146" i="2"/>
  <c r="AY146" i="2"/>
  <c r="AZ146" i="2"/>
  <c r="BA146" i="2"/>
  <c r="BB146" i="2"/>
  <c r="BC146" i="2"/>
  <c r="BD146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BC133" i="2"/>
  <c r="BD133" i="2"/>
  <c r="C110" i="2"/>
  <c r="D110" i="2"/>
  <c r="E110" i="2"/>
  <c r="F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BD110" i="2"/>
  <c r="C80" i="2"/>
  <c r="D80" i="2"/>
  <c r="E80" i="2"/>
  <c r="F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78" i="2"/>
  <c r="B79" i="2"/>
  <c r="B80" i="2"/>
  <c r="C16" i="7" l="1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C17" i="7"/>
  <c r="D17" i="7"/>
  <c r="E17" i="7"/>
  <c r="F17" i="7"/>
  <c r="F18" i="7" s="1"/>
  <c r="G17" i="7"/>
  <c r="G18" i="7" s="1"/>
  <c r="H17" i="7"/>
  <c r="H18" i="7" s="1"/>
  <c r="I17" i="7"/>
  <c r="J17" i="7"/>
  <c r="K17" i="7"/>
  <c r="L17" i="7"/>
  <c r="M17" i="7"/>
  <c r="N17" i="7"/>
  <c r="N18" i="7" s="1"/>
  <c r="O17" i="7"/>
  <c r="O18" i="7" s="1"/>
  <c r="P17" i="7"/>
  <c r="P18" i="7" s="1"/>
  <c r="Q17" i="7"/>
  <c r="Q18" i="7" s="1"/>
  <c r="R17" i="7"/>
  <c r="S17" i="7"/>
  <c r="T17" i="7"/>
  <c r="U17" i="7"/>
  <c r="V17" i="7"/>
  <c r="V18" i="7" s="1"/>
  <c r="W17" i="7"/>
  <c r="W18" i="7" s="1"/>
  <c r="X17" i="7"/>
  <c r="Y17" i="7"/>
  <c r="Y18" i="7" s="1"/>
  <c r="Z17" i="7"/>
  <c r="AA17" i="7"/>
  <c r="AB17" i="7"/>
  <c r="AC17" i="7"/>
  <c r="AD17" i="7"/>
  <c r="AD18" i="7" s="1"/>
  <c r="AE17" i="7"/>
  <c r="AE18" i="7" s="1"/>
  <c r="AF17" i="7"/>
  <c r="AF18" i="7" s="1"/>
  <c r="AG17" i="7"/>
  <c r="AG18" i="7" s="1"/>
  <c r="AH17" i="7"/>
  <c r="AI17" i="7"/>
  <c r="AJ17" i="7"/>
  <c r="AK17" i="7"/>
  <c r="AL17" i="7"/>
  <c r="AL18" i="7" s="1"/>
  <c r="AM17" i="7"/>
  <c r="AM18" i="7" s="1"/>
  <c r="AN17" i="7"/>
  <c r="AN18" i="7" s="1"/>
  <c r="AO17" i="7"/>
  <c r="AP17" i="7"/>
  <c r="AQ17" i="7"/>
  <c r="AR17" i="7"/>
  <c r="AS17" i="7"/>
  <c r="AT17" i="7"/>
  <c r="AT18" i="7" s="1"/>
  <c r="AU17" i="7"/>
  <c r="AU18" i="7" s="1"/>
  <c r="AV17" i="7"/>
  <c r="AV18" i="7" s="1"/>
  <c r="AW17" i="7"/>
  <c r="AX17" i="7"/>
  <c r="AY17" i="7"/>
  <c r="AZ17" i="7"/>
  <c r="BA17" i="7"/>
  <c r="BB17" i="7"/>
  <c r="BB18" i="7" s="1"/>
  <c r="BC17" i="7"/>
  <c r="BC18" i="7" s="1"/>
  <c r="BD17" i="7"/>
  <c r="BD18" i="7" s="1"/>
  <c r="B17" i="7"/>
  <c r="B18" i="7" s="1"/>
  <c r="B16" i="7"/>
  <c r="B19" i="7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C10" i="8"/>
  <c r="D10" i="8"/>
  <c r="E10" i="8"/>
  <c r="E11" i="8" s="1"/>
  <c r="F10" i="8"/>
  <c r="F11" i="8" s="1"/>
  <c r="G10" i="8"/>
  <c r="G11" i="8" s="1"/>
  <c r="H10" i="8"/>
  <c r="I10" i="8"/>
  <c r="J10" i="8"/>
  <c r="K10" i="8"/>
  <c r="L10" i="8"/>
  <c r="M10" i="8"/>
  <c r="M11" i="8" s="1"/>
  <c r="N10" i="8"/>
  <c r="N11" i="8" s="1"/>
  <c r="O10" i="8"/>
  <c r="O11" i="8" s="1"/>
  <c r="P10" i="8"/>
  <c r="Q10" i="8"/>
  <c r="Q11" i="8" s="1"/>
  <c r="R10" i="8"/>
  <c r="R11" i="8" s="1"/>
  <c r="S10" i="8"/>
  <c r="T10" i="8"/>
  <c r="U10" i="8"/>
  <c r="U11" i="8" s="1"/>
  <c r="V10" i="8"/>
  <c r="V11" i="8" s="1"/>
  <c r="W10" i="8"/>
  <c r="W11" i="8" s="1"/>
  <c r="X10" i="8"/>
  <c r="Y10" i="8"/>
  <c r="Y11" i="8" s="1"/>
  <c r="Z10" i="8"/>
  <c r="Z11" i="8" s="1"/>
  <c r="AA10" i="8"/>
  <c r="AB10" i="8"/>
  <c r="AC10" i="8"/>
  <c r="AC11" i="8" s="1"/>
  <c r="AD10" i="8"/>
  <c r="AD11" i="8" s="1"/>
  <c r="AE10" i="8"/>
  <c r="AE11" i="8" s="1"/>
  <c r="AF10" i="8"/>
  <c r="AG10" i="8"/>
  <c r="AG11" i="8" s="1"/>
  <c r="AH10" i="8"/>
  <c r="AH11" i="8" s="1"/>
  <c r="AI10" i="8"/>
  <c r="AJ10" i="8"/>
  <c r="AK10" i="8"/>
  <c r="AL10" i="8"/>
  <c r="AM10" i="8"/>
  <c r="AM11" i="8" s="1"/>
  <c r="AN10" i="8"/>
  <c r="AO10" i="8"/>
  <c r="AP10" i="8"/>
  <c r="AQ10" i="8"/>
  <c r="AR10" i="8"/>
  <c r="AR11" i="8" s="1"/>
  <c r="AS10" i="8"/>
  <c r="AT10" i="8"/>
  <c r="AU10" i="8"/>
  <c r="AU11" i="8" s="1"/>
  <c r="AV10" i="8"/>
  <c r="AW10" i="8"/>
  <c r="AX10" i="8"/>
  <c r="AX11" i="8" s="1"/>
  <c r="AY10" i="8"/>
  <c r="AZ10" i="8"/>
  <c r="AZ11" i="8" s="1"/>
  <c r="BA10" i="8"/>
  <c r="BA11" i="8" s="1"/>
  <c r="BB10" i="8"/>
  <c r="BB11" i="8" s="1"/>
  <c r="BC10" i="8"/>
  <c r="BC11" i="8" s="1"/>
  <c r="BD10" i="8"/>
  <c r="BD11" i="8" s="1"/>
  <c r="B12" i="8"/>
  <c r="B10" i="8"/>
  <c r="B11" i="8" s="1"/>
  <c r="B9" i="8"/>
  <c r="C78" i="2"/>
  <c r="D78" i="2"/>
  <c r="E78" i="2"/>
  <c r="F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C79" i="2"/>
  <c r="D79" i="2"/>
  <c r="E79" i="2"/>
  <c r="F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C108" i="2"/>
  <c r="D108" i="2"/>
  <c r="E108" i="2"/>
  <c r="F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BD108" i="2"/>
  <c r="C109" i="2"/>
  <c r="D109" i="2"/>
  <c r="E109" i="2"/>
  <c r="F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1" i="2"/>
  <c r="AS131" i="2"/>
  <c r="AT131" i="2"/>
  <c r="AU131" i="2"/>
  <c r="AV131" i="2"/>
  <c r="AW131" i="2"/>
  <c r="AX131" i="2"/>
  <c r="AY131" i="2"/>
  <c r="AZ131" i="2"/>
  <c r="BA131" i="2"/>
  <c r="BB131" i="2"/>
  <c r="BC131" i="2"/>
  <c r="BD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AL132" i="2"/>
  <c r="AM132" i="2"/>
  <c r="AN132" i="2"/>
  <c r="AO132" i="2"/>
  <c r="AP132" i="2"/>
  <c r="AQ132" i="2"/>
  <c r="AR132" i="2"/>
  <c r="AS132" i="2"/>
  <c r="AT132" i="2"/>
  <c r="AU132" i="2"/>
  <c r="AV132" i="2"/>
  <c r="AW132" i="2"/>
  <c r="AX132" i="2"/>
  <c r="AY132" i="2"/>
  <c r="AZ132" i="2"/>
  <c r="BA132" i="2"/>
  <c r="BB132" i="2"/>
  <c r="BC132" i="2"/>
  <c r="BD132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AJ144" i="2"/>
  <c r="AK144" i="2"/>
  <c r="AL144" i="2"/>
  <c r="AM144" i="2"/>
  <c r="AN144" i="2"/>
  <c r="AO144" i="2"/>
  <c r="AP144" i="2"/>
  <c r="AQ144" i="2"/>
  <c r="AR144" i="2"/>
  <c r="AS144" i="2"/>
  <c r="AT144" i="2"/>
  <c r="AU144" i="2"/>
  <c r="AV144" i="2"/>
  <c r="AW144" i="2"/>
  <c r="AX144" i="2"/>
  <c r="AY144" i="2"/>
  <c r="AZ144" i="2"/>
  <c r="BA144" i="2"/>
  <c r="BB144" i="2"/>
  <c r="BC144" i="2"/>
  <c r="BD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AT145" i="2"/>
  <c r="AU145" i="2"/>
  <c r="AV145" i="2"/>
  <c r="AW145" i="2"/>
  <c r="AX145" i="2"/>
  <c r="AY145" i="2"/>
  <c r="AZ145" i="2"/>
  <c r="BA145" i="2"/>
  <c r="BB145" i="2"/>
  <c r="BC145" i="2"/>
  <c r="BD145" i="2"/>
  <c r="B146" i="2"/>
  <c r="B145" i="2"/>
  <c r="B144" i="2"/>
  <c r="B133" i="2"/>
  <c r="B132" i="2"/>
  <c r="B131" i="2"/>
  <c r="B110" i="2"/>
  <c r="B109" i="2"/>
  <c r="B108" i="2"/>
  <c r="J11" i="8" l="1"/>
  <c r="I18" i="7"/>
  <c r="AT11" i="8"/>
  <c r="AL11" i="8"/>
  <c r="AS11" i="8"/>
  <c r="AK11" i="8"/>
  <c r="AP11" i="8"/>
  <c r="AW11" i="8"/>
  <c r="AO11" i="8"/>
  <c r="X18" i="7"/>
  <c r="AW18" i="7"/>
  <c r="AO18" i="7"/>
  <c r="AJ11" i="8"/>
  <c r="AB11" i="8"/>
  <c r="T11" i="8"/>
  <c r="L11" i="8"/>
  <c r="D11" i="8"/>
  <c r="AY11" i="8"/>
  <c r="AQ11" i="8"/>
  <c r="AI11" i="8"/>
  <c r="AA11" i="8"/>
  <c r="S11" i="8"/>
  <c r="K11" i="8"/>
  <c r="C11" i="8"/>
  <c r="I11" i="8"/>
  <c r="AV11" i="8"/>
  <c r="AN11" i="8"/>
  <c r="AF11" i="8"/>
  <c r="X11" i="8"/>
  <c r="P11" i="8"/>
  <c r="H11" i="8"/>
  <c r="BA18" i="7"/>
  <c r="AK18" i="7"/>
  <c r="U18" i="7"/>
  <c r="E18" i="7"/>
  <c r="AR18" i="7"/>
  <c r="AB18" i="7"/>
  <c r="L18" i="7"/>
  <c r="AY18" i="7"/>
  <c r="AQ18" i="7"/>
  <c r="AI18" i="7"/>
  <c r="AA18" i="7"/>
  <c r="S18" i="7"/>
  <c r="K18" i="7"/>
  <c r="C18" i="7"/>
  <c r="AS18" i="7"/>
  <c r="AC18" i="7"/>
  <c r="M18" i="7"/>
  <c r="AZ18" i="7"/>
  <c r="AJ18" i="7"/>
  <c r="T18" i="7"/>
  <c r="D18" i="7"/>
  <c r="AX18" i="7"/>
  <c r="AP18" i="7"/>
  <c r="AH18" i="7"/>
  <c r="Z18" i="7"/>
  <c r="R18" i="7"/>
  <c r="J18" i="7"/>
</calcChain>
</file>

<file path=xl/sharedStrings.xml><?xml version="1.0" encoding="utf-8"?>
<sst xmlns="http://schemas.openxmlformats.org/spreadsheetml/2006/main" count="3018" uniqueCount="187">
  <si>
    <t>Instrumental parameters</t>
    <phoneticPr fontId="3" type="noConversion"/>
  </si>
  <si>
    <t>RF power</t>
    <phoneticPr fontId="3" type="noConversion"/>
  </si>
  <si>
    <t>Plasma gas</t>
    <phoneticPr fontId="3" type="noConversion"/>
  </si>
  <si>
    <t>Auxiliary gas</t>
    <phoneticPr fontId="3" type="noConversion"/>
  </si>
  <si>
    <t>Nebulizer gas</t>
    <phoneticPr fontId="3" type="noConversion"/>
  </si>
  <si>
    <t>Sampling depth</t>
    <phoneticPr fontId="3" type="noConversion"/>
  </si>
  <si>
    <t>Sample uptake rate</t>
    <phoneticPr fontId="3" type="noConversion"/>
  </si>
  <si>
    <t>Torch</t>
    <phoneticPr fontId="3" type="noConversion"/>
  </si>
  <si>
    <t>Spray chamber</t>
    <phoneticPr fontId="3" type="noConversion"/>
  </si>
  <si>
    <t>Sampler aperture diameter</t>
    <phoneticPr fontId="3" type="noConversion"/>
  </si>
  <si>
    <t>Skimmer aperture diameter</t>
    <phoneticPr fontId="3" type="noConversion"/>
  </si>
  <si>
    <t>Deterctor mode</t>
    <phoneticPr fontId="3" type="noConversion"/>
  </si>
  <si>
    <t>Scan mode</t>
    <phoneticPr fontId="3" type="noConversion"/>
  </si>
  <si>
    <t>Point per peak</t>
    <phoneticPr fontId="3" type="noConversion"/>
  </si>
  <si>
    <t>Sweeps per replicate</t>
    <phoneticPr fontId="3" type="noConversion"/>
  </si>
  <si>
    <t>Replicates</t>
    <phoneticPr fontId="3" type="noConversion"/>
  </si>
  <si>
    <t>Dwell time</t>
    <phoneticPr fontId="3" type="noConversion"/>
  </si>
  <si>
    <t>Normal torch (quartz glass)</t>
    <phoneticPr fontId="3" type="noConversion"/>
  </si>
  <si>
    <t>Dual (pulse and analog counting)</t>
    <phoneticPr fontId="3" type="noConversion"/>
  </si>
  <si>
    <t>Peak hopping</t>
    <phoneticPr fontId="3" type="noConversion"/>
  </si>
  <si>
    <t>100 ms per mass</t>
    <phoneticPr fontId="3" type="noConversion"/>
  </si>
  <si>
    <r>
      <t>15 L min</t>
    </r>
    <r>
      <rPr>
        <vertAlign val="superscript"/>
        <sz val="14"/>
        <color theme="1"/>
        <rFont val="Times New Roman"/>
        <family val="1"/>
      </rPr>
      <t>-1</t>
    </r>
    <phoneticPr fontId="3" type="noConversion"/>
  </si>
  <si>
    <r>
      <t>1.0 mm</t>
    </r>
    <r>
      <rPr>
        <sz val="14"/>
        <color theme="1"/>
        <rFont val="等线"/>
        <family val="2"/>
      </rPr>
      <t>（</t>
    </r>
    <r>
      <rPr>
        <sz val="14"/>
        <color theme="1"/>
        <rFont val="Times New Roman"/>
        <family val="1"/>
      </rPr>
      <t>Ni)</t>
    </r>
    <phoneticPr fontId="3" type="noConversion"/>
  </si>
  <si>
    <r>
      <t>0.4 mm</t>
    </r>
    <r>
      <rPr>
        <sz val="14"/>
        <color theme="1"/>
        <rFont val="等线"/>
        <family val="2"/>
      </rPr>
      <t>（</t>
    </r>
    <r>
      <rPr>
        <sz val="14"/>
        <color theme="1"/>
        <rFont val="Times New Roman"/>
        <family val="1"/>
      </rPr>
      <t>Ni</t>
    </r>
    <r>
      <rPr>
        <sz val="14"/>
        <color theme="1"/>
        <rFont val="等线"/>
        <family val="2"/>
      </rPr>
      <t>）</t>
    </r>
    <phoneticPr fontId="3" type="noConversion"/>
  </si>
  <si>
    <t>Agilent 7700 ICP-MS</t>
    <phoneticPr fontId="3" type="noConversion"/>
  </si>
  <si>
    <t>Average</t>
    <phoneticPr fontId="3" type="noConversion"/>
  </si>
  <si>
    <t>Li</t>
  </si>
  <si>
    <t>Be</t>
  </si>
  <si>
    <t>B</t>
  </si>
  <si>
    <t>MgO</t>
  </si>
  <si>
    <t>CaO</t>
  </si>
  <si>
    <t>Sc</t>
  </si>
  <si>
    <t>V</t>
  </si>
  <si>
    <t>Cr</t>
  </si>
  <si>
    <t>MnO</t>
  </si>
  <si>
    <t>FeO</t>
  </si>
  <si>
    <t>Co</t>
  </si>
  <si>
    <t>Ni</t>
  </si>
  <si>
    <t>Cu</t>
  </si>
  <si>
    <t>Zn</t>
  </si>
  <si>
    <t>Ga</t>
  </si>
  <si>
    <t>Ge</t>
  </si>
  <si>
    <t>As</t>
  </si>
  <si>
    <t>Rb</t>
  </si>
  <si>
    <t>Sr</t>
  </si>
  <si>
    <t>Y</t>
  </si>
  <si>
    <t>Zr</t>
  </si>
  <si>
    <t>Nb</t>
  </si>
  <si>
    <t>Mo</t>
  </si>
  <si>
    <t>Ag</t>
  </si>
  <si>
    <t>Cd</t>
  </si>
  <si>
    <t>Sn</t>
  </si>
  <si>
    <t>Sb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</si>
  <si>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</si>
  <si>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</si>
  <si>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</si>
  <si>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</si>
  <si>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</si>
  <si>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</si>
  <si>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</si>
  <si>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</si>
  <si>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</si>
  <si>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</si>
  <si>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</si>
  <si>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</si>
  <si>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</si>
  <si>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</si>
  <si>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</si>
  <si>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</si>
  <si>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</si>
  <si>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</si>
  <si>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</si>
  <si>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Bi</t>
  </si>
  <si>
    <t>Pb</t>
  </si>
  <si>
    <t>Th</t>
  </si>
  <si>
    <t>U</t>
  </si>
  <si>
    <t>RGPMR</t>
    <phoneticPr fontId="3" type="noConversion"/>
  </si>
  <si>
    <t>AFG200</t>
  </si>
  <si>
    <t>AFG200</t>
    <phoneticPr fontId="3" type="noConversion"/>
  </si>
  <si>
    <t>RUS100</t>
  </si>
  <si>
    <t>RUS100</t>
    <phoneticPr fontId="3" type="noConversion"/>
  </si>
  <si>
    <t>PAK122</t>
  </si>
  <si>
    <t>PAK122</t>
    <phoneticPr fontId="3" type="noConversion"/>
  </si>
  <si>
    <t>Ave.</t>
    <phoneticPr fontId="3" type="noConversion"/>
  </si>
  <si>
    <t>sd</t>
    <phoneticPr fontId="3" type="noConversion"/>
  </si>
  <si>
    <t>n</t>
    <phoneticPr fontId="3" type="noConversion"/>
  </si>
  <si>
    <t>GBW07839</t>
  </si>
  <si>
    <t>GBW07840</t>
  </si>
  <si>
    <t>GBW07841</t>
  </si>
  <si>
    <t>GBW07842</t>
  </si>
  <si>
    <t>P</t>
  </si>
  <si>
    <t>S</t>
  </si>
  <si>
    <t>TFe</t>
  </si>
  <si>
    <t>GBW07838</t>
  </si>
  <si>
    <t>wt%</t>
  </si>
  <si>
    <r>
      <t>μg g</t>
    </r>
    <r>
      <rPr>
        <vertAlign val="superscript"/>
        <sz val="14"/>
        <color theme="1"/>
        <rFont val="Times New Roman"/>
        <family val="1"/>
      </rPr>
      <t>-1</t>
    </r>
    <phoneticPr fontId="3" type="noConversion"/>
  </si>
  <si>
    <r>
      <t>μg g</t>
    </r>
    <r>
      <rPr>
        <vertAlign val="superscript"/>
        <sz val="14"/>
        <color theme="1"/>
        <rFont val="Times New Roman"/>
        <family val="1"/>
      </rPr>
      <t>-1</t>
    </r>
    <r>
      <rPr>
        <sz val="9"/>
        <color theme="1"/>
        <rFont val="Times New Roman"/>
        <family val="2"/>
        <charset val="134"/>
      </rPr>
      <t/>
    </r>
  </si>
  <si>
    <t>Elements</t>
    <phoneticPr fontId="3" type="noConversion"/>
  </si>
  <si>
    <t>units</t>
    <phoneticPr fontId="3" type="noConversion"/>
  </si>
  <si>
    <t>Sample</t>
    <phoneticPr fontId="3" type="noConversion"/>
  </si>
  <si>
    <t>isotopes</t>
    <phoneticPr fontId="3" type="noConversion"/>
  </si>
  <si>
    <r>
      <t>Procedures Blank (ng g</t>
    </r>
    <r>
      <rPr>
        <vertAlign val="superscript"/>
        <sz val="14"/>
        <color theme="1"/>
        <rFont val="Times New Roman"/>
        <family val="1"/>
      </rPr>
      <t>-1</t>
    </r>
    <r>
      <rPr>
        <sz val="14"/>
        <color theme="1"/>
        <rFont val="Times New Roman"/>
        <family val="1"/>
      </rPr>
      <t>)</t>
    </r>
    <phoneticPr fontId="3" type="noConversion"/>
  </si>
  <si>
    <r>
      <t>Limtis of Quantitation (μg g</t>
    </r>
    <r>
      <rPr>
        <vertAlign val="superscript"/>
        <sz val="14"/>
        <color theme="1"/>
        <rFont val="Times New Roman"/>
        <family val="1"/>
      </rPr>
      <t>-1</t>
    </r>
    <r>
      <rPr>
        <sz val="14"/>
        <color theme="1"/>
        <rFont val="Times New Roman"/>
        <family val="1"/>
      </rPr>
      <t>)</t>
    </r>
    <phoneticPr fontId="3" type="noConversion"/>
  </si>
  <si>
    <t>Ti</t>
  </si>
  <si>
    <t>Tl</t>
  </si>
  <si>
    <t>SD</t>
  </si>
  <si>
    <t>RSD</t>
  </si>
  <si>
    <t>AVE.</t>
    <phoneticPr fontId="3" type="noConversion"/>
  </si>
  <si>
    <t>Units</t>
    <phoneticPr fontId="3" type="noConversion"/>
  </si>
  <si>
    <t>Isotopes</t>
    <phoneticPr fontId="3" type="noConversion"/>
  </si>
  <si>
    <r>
      <t>μg</t>
    </r>
    <r>
      <rPr>
        <sz val="14"/>
        <color theme="1"/>
        <rFont val="宋体"/>
        <family val="1"/>
        <charset val="134"/>
      </rPr>
      <t xml:space="preserve"> g</t>
    </r>
    <r>
      <rPr>
        <vertAlign val="superscript"/>
        <sz val="14"/>
        <color theme="1"/>
        <rFont val="宋体"/>
        <family val="3"/>
        <charset val="134"/>
      </rPr>
      <t>-1</t>
    </r>
    <phoneticPr fontId="3" type="noConversion"/>
  </si>
  <si>
    <r>
      <t>μg</t>
    </r>
    <r>
      <rPr>
        <sz val="14"/>
        <color theme="1"/>
        <rFont val="宋体"/>
        <family val="1"/>
        <charset val="134"/>
      </rPr>
      <t xml:space="preserve"> g</t>
    </r>
    <r>
      <rPr>
        <vertAlign val="superscript"/>
        <sz val="14"/>
        <color theme="1"/>
        <rFont val="宋体"/>
        <family val="3"/>
        <charset val="134"/>
      </rPr>
      <t>-1</t>
    </r>
    <r>
      <rPr>
        <sz val="9"/>
        <color theme="1"/>
        <rFont val="Times New Roman"/>
        <family val="2"/>
        <charset val="134"/>
      </rPr>
      <t/>
    </r>
  </si>
  <si>
    <t>RUS100 (n=10)</t>
    <phoneticPr fontId="3" type="noConversion"/>
  </si>
  <si>
    <t>PAK122 (n=7)</t>
    <phoneticPr fontId="3" type="noConversion"/>
  </si>
  <si>
    <t>AFG200 (n=8)</t>
    <phoneticPr fontId="3" type="noConversion"/>
  </si>
  <si>
    <t>GBW07841 (n=20)</t>
    <phoneticPr fontId="3" type="noConversion"/>
  </si>
  <si>
    <r>
      <t>NH</t>
    </r>
    <r>
      <rPr>
        <vertAlign val="subscript"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HF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 (n=11)</t>
    </r>
    <phoneticPr fontId="3" type="noConversion"/>
  </si>
  <si>
    <r>
      <t>HNO</t>
    </r>
    <r>
      <rPr>
        <vertAlign val="sub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>-HF (n=5)</t>
    </r>
    <phoneticPr fontId="3" type="noConversion"/>
  </si>
  <si>
    <r>
      <t>NH</t>
    </r>
    <r>
      <rPr>
        <vertAlign val="subscript"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HF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 (n=13)</t>
    </r>
    <phoneticPr fontId="3" type="noConversion"/>
  </si>
  <si>
    <r>
      <t>HNO</t>
    </r>
    <r>
      <rPr>
        <vertAlign val="sub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>-HF (n=11)</t>
    </r>
    <phoneticPr fontId="3" type="noConversion"/>
  </si>
  <si>
    <t>1500 W</t>
    <phoneticPr fontId="3" type="noConversion"/>
  </si>
  <si>
    <t>12 mm</t>
    <phoneticPr fontId="3" type="noConversion"/>
  </si>
  <si>
    <r>
      <t>0.63 L min</t>
    </r>
    <r>
      <rPr>
        <vertAlign val="superscript"/>
        <sz val="14"/>
        <color theme="1"/>
        <rFont val="Times New Roman"/>
        <family val="1"/>
      </rPr>
      <t>-1</t>
    </r>
    <phoneticPr fontId="3" type="noConversion"/>
  </si>
  <si>
    <r>
      <t>0.51 L min</t>
    </r>
    <r>
      <rPr>
        <vertAlign val="superscript"/>
        <sz val="14"/>
        <color theme="1"/>
        <rFont val="Times New Roman"/>
        <family val="1"/>
      </rPr>
      <t>-1</t>
    </r>
    <phoneticPr fontId="3" type="noConversion"/>
  </si>
  <si>
    <t>Isotope</t>
    <phoneticPr fontId="3" type="noConversion"/>
  </si>
  <si>
    <r>
      <rPr>
        <vertAlign val="superscript"/>
        <sz val="14"/>
        <color theme="1"/>
        <rFont val="Times New Roman"/>
        <family val="1"/>
      </rPr>
      <t>66</t>
    </r>
    <r>
      <rPr>
        <sz val="14"/>
        <color theme="1"/>
        <rFont val="Times New Roman"/>
        <family val="1"/>
      </rPr>
      <t xml:space="preserve">Zn, </t>
    </r>
    <r>
      <rPr>
        <vertAlign val="superscript"/>
        <sz val="14"/>
        <color theme="1"/>
        <rFont val="Times New Roman"/>
        <family val="1"/>
      </rPr>
      <t>71</t>
    </r>
    <r>
      <rPr>
        <sz val="14"/>
        <color theme="1"/>
        <rFont val="Times New Roman"/>
        <family val="1"/>
      </rPr>
      <t xml:space="preserve">Ga, </t>
    </r>
    <r>
      <rPr>
        <vertAlign val="superscript"/>
        <sz val="14"/>
        <color theme="1"/>
        <rFont val="Times New Roman"/>
        <family val="1"/>
      </rPr>
      <t>85</t>
    </r>
    <r>
      <rPr>
        <sz val="14"/>
        <color theme="1"/>
        <rFont val="Times New Roman"/>
        <family val="1"/>
      </rPr>
      <t xml:space="preserve">Rb, </t>
    </r>
    <r>
      <rPr>
        <vertAlign val="superscript"/>
        <sz val="14"/>
        <color theme="1"/>
        <rFont val="Times New Roman"/>
        <family val="1"/>
      </rPr>
      <t>88</t>
    </r>
    <r>
      <rPr>
        <sz val="14"/>
        <color theme="1"/>
        <rFont val="Times New Roman"/>
        <family val="1"/>
      </rPr>
      <t xml:space="preserve">Sr, </t>
    </r>
    <r>
      <rPr>
        <vertAlign val="superscript"/>
        <sz val="14"/>
        <color theme="1"/>
        <rFont val="Times New Roman"/>
        <family val="1"/>
      </rPr>
      <t>89</t>
    </r>
    <r>
      <rPr>
        <sz val="14"/>
        <color theme="1"/>
        <rFont val="Times New Roman"/>
        <family val="1"/>
      </rPr>
      <t xml:space="preserve">Y, </t>
    </r>
    <r>
      <rPr>
        <vertAlign val="superscript"/>
        <sz val="14"/>
        <color theme="1"/>
        <rFont val="Times New Roman"/>
        <family val="1"/>
      </rPr>
      <t>90</t>
    </r>
    <r>
      <rPr>
        <sz val="14"/>
        <color theme="1"/>
        <rFont val="Times New Roman"/>
        <family val="1"/>
      </rPr>
      <t xml:space="preserve">Zr, </t>
    </r>
    <r>
      <rPr>
        <vertAlign val="superscript"/>
        <sz val="14"/>
        <color theme="1"/>
        <rFont val="Times New Roman"/>
        <family val="1"/>
      </rPr>
      <t>93</t>
    </r>
    <r>
      <rPr>
        <sz val="14"/>
        <color theme="1"/>
        <rFont val="Times New Roman"/>
        <family val="1"/>
      </rPr>
      <t xml:space="preserve">Nb, </t>
    </r>
    <r>
      <rPr>
        <vertAlign val="superscript"/>
        <sz val="14"/>
        <color theme="1"/>
        <rFont val="Times New Roman"/>
        <family val="1"/>
      </rPr>
      <t>133</t>
    </r>
    <r>
      <rPr>
        <sz val="14"/>
        <color theme="1"/>
        <rFont val="Times New Roman"/>
        <family val="1"/>
      </rPr>
      <t>Cs</t>
    </r>
    <phoneticPr fontId="3" type="noConversion"/>
  </si>
  <si>
    <r>
      <rPr>
        <vertAlign val="superscript"/>
        <sz val="14"/>
        <color theme="1"/>
        <rFont val="Times New Roman"/>
        <family val="1"/>
      </rPr>
      <t>137</t>
    </r>
    <r>
      <rPr>
        <sz val="14"/>
        <color theme="1"/>
        <rFont val="Times New Roman"/>
        <family val="1"/>
      </rPr>
      <t xml:space="preserve">Ba, </t>
    </r>
    <r>
      <rPr>
        <vertAlign val="superscript"/>
        <sz val="14"/>
        <color theme="1"/>
        <rFont val="Times New Roman"/>
        <family val="1"/>
      </rPr>
      <t>139</t>
    </r>
    <r>
      <rPr>
        <sz val="14"/>
        <color theme="1"/>
        <rFont val="Times New Roman"/>
        <family val="1"/>
      </rPr>
      <t xml:space="preserve">La, </t>
    </r>
    <r>
      <rPr>
        <vertAlign val="superscript"/>
        <sz val="14"/>
        <color theme="1"/>
        <rFont val="Times New Roman"/>
        <family val="1"/>
      </rPr>
      <t>140</t>
    </r>
    <r>
      <rPr>
        <sz val="14"/>
        <color theme="1"/>
        <rFont val="Times New Roman"/>
        <family val="1"/>
      </rPr>
      <t xml:space="preserve">Ce, </t>
    </r>
    <r>
      <rPr>
        <vertAlign val="superscript"/>
        <sz val="14"/>
        <color theme="1"/>
        <rFont val="Times New Roman"/>
        <family val="1"/>
      </rPr>
      <t>141</t>
    </r>
    <r>
      <rPr>
        <sz val="14"/>
        <color theme="1"/>
        <rFont val="Times New Roman"/>
        <family val="1"/>
      </rPr>
      <t xml:space="preserve">Pr, </t>
    </r>
    <r>
      <rPr>
        <vertAlign val="superscript"/>
        <sz val="14"/>
        <color theme="1"/>
        <rFont val="Times New Roman"/>
        <family val="1"/>
      </rPr>
      <t>146</t>
    </r>
    <r>
      <rPr>
        <sz val="14"/>
        <color theme="1"/>
        <rFont val="Times New Roman"/>
        <family val="1"/>
      </rPr>
      <t xml:space="preserve">Nd, </t>
    </r>
    <r>
      <rPr>
        <vertAlign val="superscript"/>
        <sz val="14"/>
        <color theme="1"/>
        <rFont val="Times New Roman"/>
        <family val="1"/>
      </rPr>
      <t>147</t>
    </r>
    <r>
      <rPr>
        <sz val="14"/>
        <color theme="1"/>
        <rFont val="Times New Roman"/>
        <family val="1"/>
      </rPr>
      <t xml:space="preserve">Sm, </t>
    </r>
    <r>
      <rPr>
        <vertAlign val="superscript"/>
        <sz val="14"/>
        <color theme="1"/>
        <rFont val="Times New Roman"/>
        <family val="1"/>
      </rPr>
      <t>153</t>
    </r>
    <r>
      <rPr>
        <sz val="14"/>
        <color theme="1"/>
        <rFont val="Times New Roman"/>
        <family val="1"/>
      </rPr>
      <t xml:space="preserve">Eu, </t>
    </r>
    <r>
      <rPr>
        <vertAlign val="superscript"/>
        <sz val="14"/>
        <color theme="1"/>
        <rFont val="Times New Roman"/>
        <family val="1"/>
      </rPr>
      <t>158</t>
    </r>
    <r>
      <rPr>
        <sz val="14"/>
        <color theme="1"/>
        <rFont val="Times New Roman"/>
        <family val="1"/>
      </rPr>
      <t>Gd</t>
    </r>
    <phoneticPr fontId="3" type="noConversion"/>
  </si>
  <si>
    <r>
      <rPr>
        <vertAlign val="superscript"/>
        <sz val="14"/>
        <color theme="1"/>
        <rFont val="Times New Roman"/>
        <family val="1"/>
      </rPr>
      <t>159</t>
    </r>
    <r>
      <rPr>
        <sz val="14"/>
        <color theme="1"/>
        <rFont val="Times New Roman"/>
        <family val="1"/>
      </rPr>
      <t xml:space="preserve">Tb, </t>
    </r>
    <r>
      <rPr>
        <vertAlign val="superscript"/>
        <sz val="14"/>
        <color theme="1"/>
        <rFont val="Times New Roman"/>
        <family val="1"/>
      </rPr>
      <t>163</t>
    </r>
    <r>
      <rPr>
        <sz val="14"/>
        <color theme="1"/>
        <rFont val="Times New Roman"/>
        <family val="1"/>
      </rPr>
      <t xml:space="preserve">Dy, </t>
    </r>
    <r>
      <rPr>
        <vertAlign val="superscript"/>
        <sz val="14"/>
        <color theme="1"/>
        <rFont val="Times New Roman"/>
        <family val="1"/>
      </rPr>
      <t>165</t>
    </r>
    <r>
      <rPr>
        <sz val="14"/>
        <color theme="1"/>
        <rFont val="Times New Roman"/>
        <family val="1"/>
      </rPr>
      <t xml:space="preserve">Ho, </t>
    </r>
    <r>
      <rPr>
        <vertAlign val="superscript"/>
        <sz val="14"/>
        <color theme="1"/>
        <rFont val="Times New Roman"/>
        <family val="1"/>
      </rPr>
      <t>166</t>
    </r>
    <r>
      <rPr>
        <sz val="14"/>
        <color theme="1"/>
        <rFont val="Times New Roman"/>
        <family val="1"/>
      </rPr>
      <t xml:space="preserve">Er, </t>
    </r>
    <r>
      <rPr>
        <vertAlign val="superscript"/>
        <sz val="14"/>
        <color theme="1"/>
        <rFont val="Times New Roman"/>
        <family val="1"/>
      </rPr>
      <t>169</t>
    </r>
    <r>
      <rPr>
        <sz val="14"/>
        <color theme="1"/>
        <rFont val="Times New Roman"/>
        <family val="1"/>
      </rPr>
      <t xml:space="preserve">Tm, </t>
    </r>
    <r>
      <rPr>
        <vertAlign val="superscript"/>
        <sz val="14"/>
        <color theme="1"/>
        <rFont val="Times New Roman"/>
        <family val="1"/>
      </rPr>
      <t>172</t>
    </r>
    <r>
      <rPr>
        <sz val="14"/>
        <color theme="1"/>
        <rFont val="Times New Roman"/>
        <family val="1"/>
      </rPr>
      <t xml:space="preserve">Yb, </t>
    </r>
    <r>
      <rPr>
        <vertAlign val="superscript"/>
        <sz val="14"/>
        <color theme="1"/>
        <rFont val="Times New Roman"/>
        <family val="1"/>
      </rPr>
      <t>175</t>
    </r>
    <r>
      <rPr>
        <sz val="14"/>
        <color theme="1"/>
        <rFont val="Times New Roman"/>
        <family val="1"/>
      </rPr>
      <t xml:space="preserve">Lu, </t>
    </r>
    <r>
      <rPr>
        <vertAlign val="superscript"/>
        <sz val="14"/>
        <color theme="1"/>
        <rFont val="Times New Roman"/>
        <family val="1"/>
      </rPr>
      <t>178</t>
    </r>
    <r>
      <rPr>
        <sz val="14"/>
        <color theme="1"/>
        <rFont val="Times New Roman"/>
        <family val="1"/>
      </rPr>
      <t>Hf</t>
    </r>
    <phoneticPr fontId="3" type="noConversion"/>
  </si>
  <si>
    <r>
      <rPr>
        <vertAlign val="superscript"/>
        <sz val="14"/>
        <color theme="1"/>
        <rFont val="Times New Roman"/>
        <family val="1"/>
      </rPr>
      <t>181</t>
    </r>
    <r>
      <rPr>
        <sz val="14"/>
        <color theme="1"/>
        <rFont val="Times New Roman"/>
        <family val="1"/>
      </rPr>
      <t xml:space="preserve">Ta, </t>
    </r>
    <r>
      <rPr>
        <vertAlign val="superscript"/>
        <sz val="14"/>
        <color theme="1"/>
        <rFont val="Times New Roman"/>
        <family val="1"/>
      </rPr>
      <t>205</t>
    </r>
    <r>
      <rPr>
        <sz val="14"/>
        <color theme="1"/>
        <rFont val="Times New Roman"/>
        <family val="1"/>
      </rPr>
      <t xml:space="preserve">Tl, </t>
    </r>
    <r>
      <rPr>
        <vertAlign val="superscript"/>
        <sz val="14"/>
        <color theme="1"/>
        <rFont val="Times New Roman"/>
        <family val="1"/>
      </rPr>
      <t>208</t>
    </r>
    <r>
      <rPr>
        <sz val="14"/>
        <color theme="1"/>
        <rFont val="Times New Roman"/>
        <family val="1"/>
      </rPr>
      <t xml:space="preserve">Pb, </t>
    </r>
    <r>
      <rPr>
        <vertAlign val="superscript"/>
        <sz val="14"/>
        <color theme="1"/>
        <rFont val="Times New Roman"/>
        <family val="1"/>
      </rPr>
      <t>232</t>
    </r>
    <r>
      <rPr>
        <sz val="14"/>
        <color theme="1"/>
        <rFont val="Times New Roman"/>
        <family val="1"/>
      </rPr>
      <t xml:space="preserve">Th, </t>
    </r>
    <r>
      <rPr>
        <vertAlign val="superscript"/>
        <sz val="14"/>
        <color theme="1"/>
        <rFont val="Times New Roman"/>
        <family val="1"/>
      </rPr>
      <t>238</t>
    </r>
    <r>
      <rPr>
        <sz val="14"/>
        <color theme="1"/>
        <rFont val="Times New Roman"/>
        <family val="1"/>
      </rPr>
      <t xml:space="preserve">U, </t>
    </r>
    <r>
      <rPr>
        <vertAlign val="superscript"/>
        <sz val="14"/>
        <color theme="1"/>
        <rFont val="Times New Roman"/>
        <family val="1"/>
      </rPr>
      <t>115</t>
    </r>
    <r>
      <rPr>
        <sz val="14"/>
        <color theme="1"/>
        <rFont val="Times New Roman"/>
        <family val="1"/>
      </rPr>
      <t>In</t>
    </r>
    <phoneticPr fontId="3" type="noConversion"/>
  </si>
  <si>
    <t>Scott double-pass type</t>
    <phoneticPr fontId="3" type="noConversion"/>
  </si>
  <si>
    <t>Mean</t>
    <phoneticPr fontId="3" type="noConversion"/>
  </si>
  <si>
    <t>σ</t>
    <phoneticPr fontId="3" type="noConversion"/>
  </si>
  <si>
    <r>
      <t>Al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O</t>
    </r>
    <r>
      <rPr>
        <vertAlign val="subscript"/>
        <sz val="14"/>
        <color theme="1"/>
        <rFont val="Times New Roman"/>
        <family val="1"/>
      </rPr>
      <t>3</t>
    </r>
    <phoneticPr fontId="3" type="noConversion"/>
  </si>
  <si>
    <r>
      <t>CO</t>
    </r>
    <r>
      <rPr>
        <vertAlign val="subscript"/>
        <sz val="14"/>
        <color theme="1"/>
        <rFont val="Times New Roman"/>
        <family val="1"/>
      </rPr>
      <t>2</t>
    </r>
    <phoneticPr fontId="3" type="noConversion"/>
  </si>
  <si>
    <r>
      <t>K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O</t>
    </r>
    <phoneticPr fontId="3" type="noConversion"/>
  </si>
  <si>
    <r>
      <t>Na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O</t>
    </r>
    <phoneticPr fontId="3" type="noConversion"/>
  </si>
  <si>
    <r>
      <t>SiO</t>
    </r>
    <r>
      <rPr>
        <vertAlign val="subscript"/>
        <sz val="14"/>
        <color theme="1"/>
        <rFont val="Times New Roman"/>
        <family val="1"/>
      </rPr>
      <t>2</t>
    </r>
    <phoneticPr fontId="3" type="noConversion"/>
  </si>
  <si>
    <r>
      <t>TiO</t>
    </r>
    <r>
      <rPr>
        <vertAlign val="subscript"/>
        <sz val="14"/>
        <color theme="1"/>
        <rFont val="Times New Roman"/>
        <family val="1"/>
      </rPr>
      <t>2</t>
    </r>
    <phoneticPr fontId="3" type="noConversion"/>
  </si>
  <si>
    <t>GBW07838 (n=4)</t>
    <phoneticPr fontId="3" type="noConversion"/>
  </si>
  <si>
    <t>GBW07839 (n=3)</t>
    <phoneticPr fontId="3" type="noConversion"/>
  </si>
  <si>
    <t>GBW07840 (n=3)</t>
    <phoneticPr fontId="3" type="noConversion"/>
  </si>
  <si>
    <t>GBW07842 (n=4)</t>
    <phoneticPr fontId="3" type="noConversion"/>
  </si>
  <si>
    <t>RGPMR (n=13)</t>
    <phoneticPr fontId="3" type="noConversion"/>
  </si>
  <si>
    <t>GBW07838 (n=3)</t>
    <phoneticPr fontId="3" type="noConversion"/>
  </si>
  <si>
    <t>GBW07841 (n=17)</t>
    <phoneticPr fontId="3" type="noConversion"/>
  </si>
  <si>
    <t>GBW07842 (n=3)</t>
    <phoneticPr fontId="3" type="noConversion"/>
  </si>
  <si>
    <t>RGPMR (n=9)</t>
    <phoneticPr fontId="3" type="noConversion"/>
  </si>
  <si>
    <t>PAK122 (n=17)</t>
    <phoneticPr fontId="3" type="noConversion"/>
  </si>
  <si>
    <t>AFG200 (n=15)</t>
    <phoneticPr fontId="3" type="noConversion"/>
  </si>
  <si>
    <t>RUS100 (n=12)</t>
    <phoneticPr fontId="3" type="noConversion"/>
  </si>
  <si>
    <t>ppm</t>
  </si>
  <si>
    <t>Units</t>
    <phoneticPr fontId="3" type="noConversion"/>
  </si>
  <si>
    <t>white precipitate</t>
    <phoneticPr fontId="3" type="noConversion"/>
  </si>
  <si>
    <t>RGPMR powder</t>
    <phoneticPr fontId="3" type="noConversion"/>
  </si>
  <si>
    <r>
      <t>SiO</t>
    </r>
    <r>
      <rPr>
        <vertAlign val="subscript"/>
        <sz val="14"/>
        <color theme="1"/>
        <rFont val="Times New Roman"/>
        <family val="1"/>
      </rPr>
      <t>2</t>
    </r>
    <phoneticPr fontId="3" type="noConversion"/>
  </si>
  <si>
    <r>
      <t>TiO</t>
    </r>
    <r>
      <rPr>
        <vertAlign val="subscript"/>
        <sz val="14"/>
        <color theme="1"/>
        <rFont val="Times New Roman"/>
        <family val="1"/>
      </rPr>
      <t>2</t>
    </r>
    <phoneticPr fontId="3" type="noConversion"/>
  </si>
  <si>
    <t>FeO</t>
    <phoneticPr fontId="3" type="noConversion"/>
  </si>
  <si>
    <r>
      <t>TiO</t>
    </r>
    <r>
      <rPr>
        <vertAlign val="subscript"/>
        <sz val="14"/>
        <color theme="1"/>
        <rFont val="Times New Roman"/>
        <family val="1"/>
      </rPr>
      <t>2</t>
    </r>
    <phoneticPr fontId="3" type="noConversion"/>
  </si>
  <si>
    <r>
      <t>TiO</t>
    </r>
    <r>
      <rPr>
        <b/>
        <vertAlign val="subscript"/>
        <sz val="14"/>
        <color theme="1"/>
        <rFont val="Times New Roman"/>
        <family val="1"/>
      </rPr>
      <t>2</t>
    </r>
    <phoneticPr fontId="3" type="noConversion"/>
  </si>
  <si>
    <t>RSD (%)</t>
    <phoneticPr fontId="3" type="noConversion"/>
  </si>
  <si>
    <r>
      <t>0.1 mL min</t>
    </r>
    <r>
      <rPr>
        <vertAlign val="superscript"/>
        <sz val="14"/>
        <color theme="1"/>
        <rFont val="Times New Roman"/>
        <family val="1"/>
      </rPr>
      <t>-1</t>
    </r>
    <phoneticPr fontId="3" type="noConversion"/>
  </si>
  <si>
    <t>Table S3 Element concentration reference values for five ilmenite ores (GBW07838, GBW07839, GBW07840, GBW07841 and GBW07842) obtained from the certificate</t>
    <phoneticPr fontId="3" type="noConversion"/>
  </si>
  <si>
    <t>Table S1 Instrumental operation conditions of 7700 Q–ICP–MS</t>
    <phoneticPr fontId="3" type="noConversion"/>
  </si>
  <si>
    <t>Table S2 Element concentrations for the original fragments of RGPMR, PAK122, AFG200 and RUS100 measured by LA–ICP–MS</t>
    <phoneticPr fontId="3" type="noConversion"/>
  </si>
  <si>
    <r>
      <rPr>
        <vertAlign val="superscript"/>
        <sz val="14"/>
        <color theme="1"/>
        <rFont val="Times New Roman"/>
        <family val="1"/>
      </rPr>
      <t>7</t>
    </r>
    <r>
      <rPr>
        <sz val="14"/>
        <color theme="1"/>
        <rFont val="Times New Roman"/>
        <family val="1"/>
      </rPr>
      <t xml:space="preserve">Li, </t>
    </r>
    <r>
      <rPr>
        <vertAlign val="superscript"/>
        <sz val="14"/>
        <color theme="1"/>
        <rFont val="Times New Roman"/>
        <family val="1"/>
      </rPr>
      <t>9</t>
    </r>
    <r>
      <rPr>
        <sz val="14"/>
        <color theme="1"/>
        <rFont val="Times New Roman"/>
        <family val="1"/>
      </rPr>
      <t xml:space="preserve">Be, </t>
    </r>
    <r>
      <rPr>
        <vertAlign val="superscript"/>
        <sz val="14"/>
        <color theme="1"/>
        <rFont val="Times New Roman"/>
        <family val="1"/>
      </rPr>
      <t>45</t>
    </r>
    <r>
      <rPr>
        <sz val="14"/>
        <color theme="1"/>
        <rFont val="Times New Roman"/>
        <family val="1"/>
      </rPr>
      <t xml:space="preserve">Sc, </t>
    </r>
    <r>
      <rPr>
        <vertAlign val="superscript"/>
        <sz val="14"/>
        <color theme="1"/>
        <rFont val="Times New Roman"/>
        <family val="1"/>
      </rPr>
      <t>47</t>
    </r>
    <r>
      <rPr>
        <sz val="14"/>
        <color theme="1"/>
        <rFont val="Times New Roman"/>
        <family val="1"/>
      </rPr>
      <t xml:space="preserve">Ti, </t>
    </r>
    <r>
      <rPr>
        <vertAlign val="superscript"/>
        <sz val="14"/>
        <color theme="1"/>
        <rFont val="Times New Roman"/>
        <family val="1"/>
      </rPr>
      <t>51</t>
    </r>
    <r>
      <rPr>
        <sz val="14"/>
        <color theme="1"/>
        <rFont val="Times New Roman"/>
        <family val="1"/>
      </rPr>
      <t xml:space="preserve">V, </t>
    </r>
    <r>
      <rPr>
        <vertAlign val="superscript"/>
        <sz val="14"/>
        <color theme="1"/>
        <rFont val="Times New Roman"/>
        <family val="1"/>
      </rPr>
      <t>53</t>
    </r>
    <r>
      <rPr>
        <sz val="14"/>
        <color theme="1"/>
        <rFont val="Times New Roman"/>
        <family val="1"/>
      </rPr>
      <t xml:space="preserve">Cr, </t>
    </r>
    <r>
      <rPr>
        <vertAlign val="superscript"/>
        <sz val="14"/>
        <color theme="1"/>
        <rFont val="Times New Roman"/>
        <family val="1"/>
      </rPr>
      <t>59</t>
    </r>
    <r>
      <rPr>
        <sz val="14"/>
        <color theme="1"/>
        <rFont val="Times New Roman"/>
        <family val="1"/>
      </rPr>
      <t xml:space="preserve">Co, </t>
    </r>
    <r>
      <rPr>
        <sz val="14"/>
        <color theme="1"/>
        <rFont val="Times New Roman"/>
        <family val="1"/>
      </rPr>
      <t xml:space="preserve"> </t>
    </r>
    <r>
      <rPr>
        <vertAlign val="superscript"/>
        <sz val="14"/>
        <color theme="1"/>
        <rFont val="Times New Roman"/>
        <family val="1"/>
      </rPr>
      <t>63</t>
    </r>
    <r>
      <rPr>
        <sz val="14"/>
        <color theme="1"/>
        <rFont val="Times New Roman"/>
        <family val="1"/>
      </rPr>
      <t>Cu</t>
    </r>
    <phoneticPr fontId="3" type="noConversion"/>
  </si>
  <si>
    <t>Table S8 Element concentrations for the white precipitate of rutile RGPMR measured by LA–ICP–MS</t>
    <phoneticPr fontId="3" type="noConversion"/>
  </si>
  <si>
    <t>Table S7 Element concentrations for the pressed powder pellet of rutile RGPMR measured by LA–ICP–MS</t>
    <phoneticPr fontId="3" type="noConversion"/>
  </si>
  <si>
    <t>Table S4 Procedure blank and method limits of quantitation (LOQ)</t>
    <phoneticPr fontId="3" type="noConversion"/>
  </si>
  <si>
    <t>&lt;LOD</t>
    <phoneticPr fontId="3" type="noConversion"/>
  </si>
  <si>
    <r>
      <t>Na</t>
    </r>
    <r>
      <rPr>
        <vertAlign val="subscript"/>
        <sz val="14"/>
        <color theme="1"/>
        <rFont val="Times New Roman"/>
        <family val="1"/>
      </rPr>
      <t/>
    </r>
    <phoneticPr fontId="3" type="noConversion"/>
  </si>
  <si>
    <t>Mg</t>
    <phoneticPr fontId="3" type="noConversion"/>
  </si>
  <si>
    <r>
      <t>Al</t>
    </r>
    <r>
      <rPr>
        <vertAlign val="subscript"/>
        <sz val="14"/>
        <color theme="1"/>
        <rFont val="Times New Roman"/>
        <family val="1"/>
      </rPr>
      <t/>
    </r>
    <phoneticPr fontId="3" type="noConversion"/>
  </si>
  <si>
    <r>
      <t>P</t>
    </r>
    <r>
      <rPr>
        <vertAlign val="subscript"/>
        <sz val="14"/>
        <color theme="1"/>
        <rFont val="Times New Roman"/>
        <family val="1"/>
      </rPr>
      <t/>
    </r>
    <phoneticPr fontId="3" type="noConversion"/>
  </si>
  <si>
    <t>K</t>
    <phoneticPr fontId="3" type="noConversion"/>
  </si>
  <si>
    <r>
      <t>Table S5 Results of determinations of thirty-seven elements in nine samples digested by NH</t>
    </r>
    <r>
      <rPr>
        <b/>
        <vertAlign val="subscript"/>
        <sz val="14"/>
        <color theme="1"/>
        <rFont val="Times New Roman"/>
        <family val="1"/>
      </rPr>
      <t>4</t>
    </r>
    <r>
      <rPr>
        <b/>
        <sz val="14"/>
        <color theme="1"/>
        <rFont val="Times New Roman"/>
        <family val="1"/>
      </rPr>
      <t>HF</t>
    </r>
    <r>
      <rPr>
        <b/>
        <vertAlign val="subscript"/>
        <sz val="14"/>
        <color theme="1"/>
        <rFont val="Times New Roman"/>
        <family val="1"/>
      </rPr>
      <t xml:space="preserve">2 </t>
    </r>
    <r>
      <rPr>
        <b/>
        <sz val="14"/>
        <color theme="1"/>
        <rFont val="Times New Roman"/>
        <family val="1"/>
      </rPr>
      <t>digestion. RSD is in %.</t>
    </r>
    <phoneticPr fontId="3" type="noConversion"/>
  </si>
  <si>
    <t>Table S6 Results of determinations of thirty-seven elements in nine samples digested by closed-vessel acid digestion. RSD is in %.</t>
    <phoneticPr fontId="3" type="noConversion"/>
  </si>
  <si>
    <t>Na</t>
    <phoneticPr fontId="3" type="noConversion"/>
  </si>
  <si>
    <t>Ca</t>
    <phoneticPr fontId="3" type="noConversion"/>
  </si>
  <si>
    <t>Ca</t>
    <phoneticPr fontId="3" type="noConversion"/>
  </si>
  <si>
    <t>K</t>
    <phoneticPr fontId="3" type="noConversion"/>
  </si>
  <si>
    <t>P</t>
    <phoneticPr fontId="3" type="noConversion"/>
  </si>
  <si>
    <t>Mg</t>
    <phoneticPr fontId="3" type="noConversion"/>
  </si>
  <si>
    <t>Al</t>
    <phoneticPr fontId="3" type="noConversion"/>
  </si>
  <si>
    <t>P</t>
    <phoneticPr fontId="3" type="noConversion"/>
  </si>
  <si>
    <t>Na</t>
    <phoneticPr fontId="3" type="noConversion"/>
  </si>
  <si>
    <t>Mg</t>
    <phoneticPr fontId="3" type="noConversion"/>
  </si>
  <si>
    <t>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</si>
</sst>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0_ "/>
    <numFmt numFmtId="178" formatCode="0.000"/>
    <numFmt numFmtId="179" formatCode="0.00000"/>
    <numFmt numFmtId="180" formatCode="0.0"/>
    <numFmt numFmtId="181" formatCode="0.0_ "/>
    <numFmt numFmtId="182" formatCode="0.0000"/>
    <numFmt numFmtId="183" formatCode="0.000_ "/>
    <numFmt numFmtId="184" formatCode="0.0000_ "/>
  </numFmts>
  <fonts count="21" x14ac:knownFonts="1">
    <font>
      <sz val="11"/>
      <color theme="1"/>
      <name val="等线"/>
      <family val="2"/>
      <scheme val="minor"/>
    </font>
    <font>
      <sz val="9"/>
      <color theme="1"/>
      <name val="Times New Roman"/>
      <family val="2"/>
      <charset val="134"/>
    </font>
    <font>
      <sz val="9"/>
      <color theme="1"/>
      <name val="Times New Roman"/>
      <family val="2"/>
      <charset val="134"/>
    </font>
    <font>
      <sz val="9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sz val="14"/>
      <color theme="1"/>
      <name val="等线"/>
      <family val="2"/>
    </font>
    <font>
      <sz val="14"/>
      <color theme="1"/>
      <name val="宋体"/>
      <family val="1"/>
      <charset val="134"/>
    </font>
    <font>
      <vertAlign val="superscript"/>
      <sz val="14"/>
      <color theme="1"/>
      <name val="宋体"/>
      <family val="3"/>
      <charset val="134"/>
    </font>
    <font>
      <sz val="14"/>
      <color theme="1"/>
      <name val="等线"/>
      <family val="2"/>
      <scheme val="minor"/>
    </font>
    <font>
      <vertAlign val="subscript"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3"/>
      <charset val="161"/>
    </font>
    <font>
      <b/>
      <vertAlign val="subscript"/>
      <sz val="14"/>
      <color theme="1"/>
      <name val="Times New Roman"/>
      <family val="1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2"/>
      <charset val="134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10">
    <xf numFmtId="0" fontId="0" fillId="0" borderId="0" xfId="0"/>
    <xf numFmtId="0" fontId="5" fillId="0" borderId="0" xfId="0" applyFont="1"/>
    <xf numFmtId="0" fontId="10" fillId="0" borderId="0" xfId="0" applyFont="1"/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78" fontId="5" fillId="2" borderId="0" xfId="0" applyNumberFormat="1" applyFont="1" applyFill="1" applyAlignment="1">
      <alignment horizontal="center"/>
    </xf>
    <xf numFmtId="178" fontId="5" fillId="2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2" fontId="5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2" fontId="5" fillId="2" borderId="0" xfId="0" applyNumberFormat="1" applyFont="1" applyFill="1" applyAlignment="1">
      <alignment horizontal="left" vertical="center"/>
    </xf>
    <xf numFmtId="2" fontId="5" fillId="2" borderId="0" xfId="1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left"/>
    </xf>
    <xf numFmtId="0" fontId="5" fillId="2" borderId="0" xfId="1" applyFont="1" applyFill="1" applyAlignment="1">
      <alignment horizontal="left" vertical="center"/>
    </xf>
    <xf numFmtId="176" fontId="5" fillId="2" borderId="0" xfId="0" applyNumberFormat="1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7" fontId="4" fillId="2" borderId="2" xfId="0" applyNumberFormat="1" applyFont="1" applyFill="1" applyBorder="1" applyAlignment="1">
      <alignment horizontal="left" vertical="center"/>
    </xf>
    <xf numFmtId="1" fontId="5" fillId="0" borderId="0" xfId="0" applyNumberFormat="1" applyFont="1"/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178" fontId="5" fillId="0" borderId="0" xfId="0" applyNumberFormat="1" applyFont="1"/>
    <xf numFmtId="179" fontId="5" fillId="0" borderId="0" xfId="0" applyNumberFormat="1" applyFont="1"/>
    <xf numFmtId="179" fontId="5" fillId="2" borderId="0" xfId="0" applyNumberFormat="1" applyFont="1" applyFill="1" applyAlignment="1">
      <alignment horizontal="center"/>
    </xf>
    <xf numFmtId="2" fontId="5" fillId="0" borderId="0" xfId="0" applyNumberFormat="1" applyFont="1"/>
    <xf numFmtId="0" fontId="5" fillId="2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3" borderId="0" xfId="0" applyFont="1" applyFill="1"/>
    <xf numFmtId="0" fontId="15" fillId="0" borderId="0" xfId="0" applyFont="1" applyAlignment="1">
      <alignment vertical="center"/>
    </xf>
    <xf numFmtId="0" fontId="16" fillId="0" borderId="0" xfId="0" applyFont="1"/>
    <xf numFmtId="180" fontId="5" fillId="2" borderId="0" xfId="0" applyNumberFormat="1" applyFont="1" applyFill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2" fontId="5" fillId="2" borderId="2" xfId="0" applyNumberFormat="1" applyFont="1" applyFill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8" fillId="2" borderId="1" xfId="1" applyFont="1" applyFill="1" applyBorder="1">
      <alignment vertical="center"/>
    </xf>
    <xf numFmtId="0" fontId="18" fillId="2" borderId="0" xfId="1" applyFont="1" applyFill="1">
      <alignment vertical="center"/>
    </xf>
    <xf numFmtId="0" fontId="5" fillId="2" borderId="0" xfId="1" applyFont="1" applyFill="1">
      <alignment vertical="center"/>
    </xf>
    <xf numFmtId="2" fontId="5" fillId="2" borderId="0" xfId="1" applyNumberFormat="1" applyFont="1" applyFill="1">
      <alignment vertical="center"/>
    </xf>
    <xf numFmtId="0" fontId="17" fillId="2" borderId="0" xfId="0" applyFont="1" applyFill="1" applyAlignment="1">
      <alignment vertical="center"/>
    </xf>
    <xf numFmtId="2" fontId="17" fillId="2" borderId="0" xfId="0" applyNumberFormat="1" applyFont="1" applyFill="1" applyAlignment="1">
      <alignment vertical="center"/>
    </xf>
    <xf numFmtId="0" fontId="17" fillId="2" borderId="2" xfId="0" applyFont="1" applyFill="1" applyBorder="1" applyAlignment="1">
      <alignment vertical="center"/>
    </xf>
    <xf numFmtId="0" fontId="0" fillId="2" borderId="0" xfId="0" applyFill="1"/>
    <xf numFmtId="0" fontId="4" fillId="2" borderId="0" xfId="1" applyFont="1" applyFill="1">
      <alignment vertical="center"/>
    </xf>
    <xf numFmtId="2" fontId="19" fillId="2" borderId="0" xfId="0" applyNumberFormat="1" applyFont="1" applyFill="1"/>
    <xf numFmtId="0" fontId="4" fillId="2" borderId="2" xfId="1" applyFont="1" applyFill="1" applyBorder="1">
      <alignment vertical="center"/>
    </xf>
    <xf numFmtId="0" fontId="19" fillId="2" borderId="2" xfId="0" applyFont="1" applyFill="1" applyBorder="1"/>
    <xf numFmtId="1" fontId="17" fillId="2" borderId="0" xfId="0" applyNumberFormat="1" applyFont="1" applyFill="1" applyAlignment="1">
      <alignment vertical="center"/>
    </xf>
    <xf numFmtId="1" fontId="19" fillId="2" borderId="0" xfId="0" applyNumberFormat="1" applyFont="1" applyFill="1"/>
    <xf numFmtId="0" fontId="5" fillId="2" borderId="0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2" xfId="0" applyFont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180" fontId="5" fillId="2" borderId="0" xfId="0" applyNumberFormat="1" applyFont="1" applyFill="1" applyAlignment="1">
      <alignment horizontal="left" vertical="center"/>
    </xf>
    <xf numFmtId="1" fontId="5" fillId="2" borderId="0" xfId="0" applyNumberFormat="1" applyFont="1" applyFill="1" applyAlignment="1">
      <alignment horizontal="left" vertical="center"/>
    </xf>
    <xf numFmtId="180" fontId="5" fillId="2" borderId="0" xfId="1" applyNumberFormat="1" applyFont="1" applyFill="1" applyAlignment="1">
      <alignment horizontal="left" vertical="center"/>
    </xf>
    <xf numFmtId="180" fontId="4" fillId="2" borderId="0" xfId="0" applyNumberFormat="1" applyFont="1" applyFill="1" applyAlignment="1">
      <alignment horizontal="left"/>
    </xf>
    <xf numFmtId="1" fontId="5" fillId="2" borderId="0" xfId="1" applyNumberFormat="1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81" fontId="5" fillId="2" borderId="0" xfId="0" applyNumberFormat="1" applyFont="1" applyFill="1" applyAlignment="1">
      <alignment horizontal="left" vertical="center"/>
    </xf>
    <xf numFmtId="181" fontId="4" fillId="2" borderId="0" xfId="0" applyNumberFormat="1" applyFont="1" applyFill="1" applyAlignment="1">
      <alignment horizontal="left" vertical="center"/>
    </xf>
    <xf numFmtId="177" fontId="5" fillId="2" borderId="0" xfId="0" applyNumberFormat="1" applyFont="1" applyFill="1" applyAlignment="1">
      <alignment horizontal="left" vertical="center"/>
    </xf>
    <xf numFmtId="177" fontId="4" fillId="2" borderId="0" xfId="0" applyNumberFormat="1" applyFont="1" applyFill="1" applyAlignment="1">
      <alignment horizontal="left" vertical="center"/>
    </xf>
    <xf numFmtId="180" fontId="5" fillId="2" borderId="2" xfId="0" applyNumberFormat="1" applyFont="1" applyFill="1" applyBorder="1" applyAlignment="1">
      <alignment horizontal="center"/>
    </xf>
    <xf numFmtId="180" fontId="5" fillId="0" borderId="2" xfId="0" applyNumberFormat="1" applyFont="1" applyBorder="1" applyAlignment="1">
      <alignment horizontal="center"/>
    </xf>
    <xf numFmtId="180" fontId="5" fillId="2" borderId="0" xfId="0" applyNumberFormat="1" applyFont="1" applyFill="1" applyBorder="1" applyAlignment="1">
      <alignment horizontal="center"/>
    </xf>
    <xf numFmtId="180" fontId="5" fillId="0" borderId="0" xfId="0" applyNumberFormat="1" applyFont="1" applyAlignment="1">
      <alignment horizontal="center"/>
    </xf>
    <xf numFmtId="180" fontId="5" fillId="2" borderId="0" xfId="1" applyNumberFormat="1" applyFont="1" applyFill="1">
      <alignment vertical="center"/>
    </xf>
    <xf numFmtId="1" fontId="5" fillId="2" borderId="0" xfId="1" applyNumberFormat="1" applyFont="1" applyFill="1">
      <alignment vertical="center"/>
    </xf>
    <xf numFmtId="180" fontId="17" fillId="2" borderId="0" xfId="0" applyNumberFormat="1" applyFont="1" applyFill="1" applyAlignment="1">
      <alignment vertical="center"/>
    </xf>
    <xf numFmtId="180" fontId="19" fillId="2" borderId="0" xfId="0" applyNumberFormat="1" applyFont="1" applyFill="1"/>
    <xf numFmtId="0" fontId="4" fillId="2" borderId="2" xfId="0" applyFont="1" applyFill="1" applyBorder="1" applyAlignment="1">
      <alignment horizontal="left"/>
    </xf>
    <xf numFmtId="178" fontId="4" fillId="2" borderId="0" xfId="0" applyNumberFormat="1" applyFont="1" applyFill="1" applyAlignment="1">
      <alignment horizontal="left"/>
    </xf>
    <xf numFmtId="178" fontId="5" fillId="2" borderId="0" xfId="0" applyNumberFormat="1" applyFont="1" applyFill="1" applyAlignment="1">
      <alignment horizontal="left" vertical="center"/>
    </xf>
    <xf numFmtId="178" fontId="5" fillId="2" borderId="0" xfId="1" applyNumberFormat="1" applyFont="1" applyFill="1" applyAlignment="1">
      <alignment horizontal="left" vertical="center"/>
    </xf>
    <xf numFmtId="183" fontId="5" fillId="2" borderId="0" xfId="0" applyNumberFormat="1" applyFont="1" applyFill="1" applyAlignment="1">
      <alignment horizontal="left" vertical="center"/>
    </xf>
    <xf numFmtId="183" fontId="4" fillId="2" borderId="0" xfId="0" applyNumberFormat="1" applyFont="1" applyFill="1" applyAlignment="1">
      <alignment horizontal="left" vertical="center"/>
    </xf>
    <xf numFmtId="184" fontId="4" fillId="2" borderId="0" xfId="0" applyNumberFormat="1" applyFont="1" applyFill="1" applyAlignment="1">
      <alignment horizontal="left" vertical="center"/>
    </xf>
    <xf numFmtId="182" fontId="5" fillId="2" borderId="0" xfId="0" applyNumberFormat="1" applyFont="1" applyFill="1" applyAlignment="1">
      <alignment horizontal="center"/>
    </xf>
    <xf numFmtId="182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178" fontId="5" fillId="2" borderId="0" xfId="0" applyNumberFormat="1" applyFont="1" applyFill="1" applyBorder="1" applyAlignment="1">
      <alignment horizontal="center"/>
    </xf>
    <xf numFmtId="182" fontId="5" fillId="2" borderId="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5" zoomScaleNormal="85" workbookViewId="0">
      <selection activeCell="G18" sqref="G18"/>
    </sheetView>
  </sheetViews>
  <sheetFormatPr defaultColWidth="9" defaultRowHeight="18" x14ac:dyDescent="0.35"/>
  <cols>
    <col min="1" max="1" width="26.21875" style="1" customWidth="1"/>
    <col min="2" max="2" width="3.33203125" style="1" customWidth="1"/>
    <col min="3" max="3" width="51" style="1" customWidth="1"/>
    <col min="4" max="16384" width="9" style="1"/>
  </cols>
  <sheetData>
    <row r="1" spans="1:3" x14ac:dyDescent="0.35">
      <c r="A1" s="99" t="s">
        <v>162</v>
      </c>
      <c r="B1" s="99"/>
      <c r="C1" s="99"/>
    </row>
    <row r="2" spans="1:3" x14ac:dyDescent="0.35">
      <c r="A2" s="8" t="s">
        <v>24</v>
      </c>
      <c r="B2" s="9"/>
      <c r="C2" s="8" t="s">
        <v>0</v>
      </c>
    </row>
    <row r="3" spans="1:3" x14ac:dyDescent="0.35">
      <c r="A3" s="25" t="s">
        <v>1</v>
      </c>
      <c r="B3" s="25"/>
      <c r="C3" s="25" t="s">
        <v>120</v>
      </c>
    </row>
    <row r="4" spans="1:3" ht="20.399999999999999" x14ac:dyDescent="0.35">
      <c r="A4" s="25" t="s">
        <v>2</v>
      </c>
      <c r="B4" s="25"/>
      <c r="C4" s="25" t="s">
        <v>21</v>
      </c>
    </row>
    <row r="5" spans="1:3" ht="20.399999999999999" x14ac:dyDescent="0.35">
      <c r="A5" s="25" t="s">
        <v>3</v>
      </c>
      <c r="B5" s="25"/>
      <c r="C5" s="25" t="s">
        <v>123</v>
      </c>
    </row>
    <row r="6" spans="1:3" ht="20.399999999999999" x14ac:dyDescent="0.35">
      <c r="A6" s="25" t="s">
        <v>4</v>
      </c>
      <c r="B6" s="25"/>
      <c r="C6" s="25" t="s">
        <v>122</v>
      </c>
    </row>
    <row r="7" spans="1:3" x14ac:dyDescent="0.35">
      <c r="A7" s="25" t="s">
        <v>5</v>
      </c>
      <c r="B7" s="25"/>
      <c r="C7" s="25" t="s">
        <v>121</v>
      </c>
    </row>
    <row r="8" spans="1:3" ht="20.399999999999999" x14ac:dyDescent="0.35">
      <c r="A8" s="25" t="s">
        <v>6</v>
      </c>
      <c r="B8" s="25"/>
      <c r="C8" s="25" t="s">
        <v>160</v>
      </c>
    </row>
    <row r="9" spans="1:3" x14ac:dyDescent="0.35">
      <c r="A9" s="25" t="s">
        <v>7</v>
      </c>
      <c r="B9" s="25"/>
      <c r="C9" s="25" t="s">
        <v>17</v>
      </c>
    </row>
    <row r="10" spans="1:3" x14ac:dyDescent="0.35">
      <c r="A10" s="25" t="s">
        <v>8</v>
      </c>
      <c r="B10" s="25"/>
      <c r="C10" s="25" t="s">
        <v>129</v>
      </c>
    </row>
    <row r="11" spans="1:3" x14ac:dyDescent="0.35">
      <c r="A11" s="25" t="s">
        <v>9</v>
      </c>
      <c r="B11" s="25"/>
      <c r="C11" s="25" t="s">
        <v>22</v>
      </c>
    </row>
    <row r="12" spans="1:3" x14ac:dyDescent="0.35">
      <c r="A12" s="25" t="s">
        <v>10</v>
      </c>
      <c r="B12" s="25"/>
      <c r="C12" s="25" t="s">
        <v>23</v>
      </c>
    </row>
    <row r="13" spans="1:3" x14ac:dyDescent="0.35">
      <c r="A13" s="25" t="s">
        <v>11</v>
      </c>
      <c r="B13" s="25"/>
      <c r="C13" s="25" t="s">
        <v>18</v>
      </c>
    </row>
    <row r="14" spans="1:3" x14ac:dyDescent="0.35">
      <c r="A14" s="25" t="s">
        <v>12</v>
      </c>
      <c r="B14" s="25"/>
      <c r="C14" s="25" t="s">
        <v>19</v>
      </c>
    </row>
    <row r="15" spans="1:3" ht="27" customHeight="1" x14ac:dyDescent="0.35">
      <c r="A15" s="100" t="s">
        <v>124</v>
      </c>
      <c r="B15" s="25"/>
      <c r="C15" s="30" t="s">
        <v>164</v>
      </c>
    </row>
    <row r="16" spans="1:3" ht="24" customHeight="1" x14ac:dyDescent="0.35">
      <c r="A16" s="100"/>
      <c r="B16" s="25"/>
      <c r="C16" s="30" t="s">
        <v>125</v>
      </c>
    </row>
    <row r="17" spans="1:3" ht="28.5" customHeight="1" x14ac:dyDescent="0.35">
      <c r="A17" s="100"/>
      <c r="B17" s="25"/>
      <c r="C17" s="30" t="s">
        <v>126</v>
      </c>
    </row>
    <row r="18" spans="1:3" ht="27.75" customHeight="1" x14ac:dyDescent="0.35">
      <c r="A18" s="100"/>
      <c r="B18" s="25"/>
      <c r="C18" s="30" t="s">
        <v>127</v>
      </c>
    </row>
    <row r="19" spans="1:3" ht="24.75" customHeight="1" x14ac:dyDescent="0.35">
      <c r="A19" s="100"/>
      <c r="B19" s="25"/>
      <c r="C19" s="30" t="s">
        <v>128</v>
      </c>
    </row>
    <row r="20" spans="1:3" x14ac:dyDescent="0.35">
      <c r="A20" s="25" t="s">
        <v>13</v>
      </c>
      <c r="B20" s="25"/>
      <c r="C20" s="25">
        <v>1</v>
      </c>
    </row>
    <row r="21" spans="1:3" x14ac:dyDescent="0.35">
      <c r="A21" s="25" t="s">
        <v>14</v>
      </c>
      <c r="B21" s="25"/>
      <c r="C21" s="25">
        <v>3</v>
      </c>
    </row>
    <row r="22" spans="1:3" x14ac:dyDescent="0.35">
      <c r="A22" s="25" t="s">
        <v>15</v>
      </c>
      <c r="B22" s="25"/>
      <c r="C22" s="25">
        <v>3</v>
      </c>
    </row>
    <row r="23" spans="1:3" x14ac:dyDescent="0.35">
      <c r="A23" s="10" t="s">
        <v>16</v>
      </c>
      <c r="B23" s="10"/>
      <c r="C23" s="10" t="s">
        <v>20</v>
      </c>
    </row>
  </sheetData>
  <mergeCells count="2">
    <mergeCell ref="A1:C1"/>
    <mergeCell ref="A15:A19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50"/>
  <sheetViews>
    <sheetView topLeftCell="AL1" workbookViewId="0">
      <pane ySplit="2" topLeftCell="A114" activePane="bottomLeft" state="frozen"/>
      <selection pane="bottomLeft" activeCell="BB93" sqref="BB93"/>
    </sheetView>
  </sheetViews>
  <sheetFormatPr defaultColWidth="9" defaultRowHeight="18" x14ac:dyDescent="0.35"/>
  <cols>
    <col min="1" max="1" width="13.109375" style="1" customWidth="1"/>
    <col min="2" max="3" width="9.33203125" style="1" bestFit="1" customWidth="1"/>
    <col min="4" max="4" width="9.88671875" style="1" bestFit="1" customWidth="1"/>
    <col min="5" max="11" width="9.33203125" style="1" bestFit="1" customWidth="1"/>
    <col min="12" max="12" width="9.88671875" style="1" bestFit="1" customWidth="1"/>
    <col min="13" max="13" width="9.33203125" style="1" bestFit="1" customWidth="1"/>
    <col min="14" max="14" width="10.6640625" style="1" bestFit="1" customWidth="1"/>
    <col min="15" max="15" width="11.44140625" style="1" bestFit="1" customWidth="1"/>
    <col min="16" max="19" width="9.33203125" style="1" bestFit="1" customWidth="1"/>
    <col min="20" max="20" width="13.109375" style="1" bestFit="1" customWidth="1"/>
    <col min="21" max="25" width="9.33203125" style="1" bestFit="1" customWidth="1"/>
    <col min="26" max="26" width="11.33203125" style="1" bestFit="1" customWidth="1"/>
    <col min="27" max="27" width="11.44140625" style="1" bestFit="1" customWidth="1"/>
    <col min="28" max="28" width="12.109375" style="1" bestFit="1" customWidth="1"/>
    <col min="29" max="31" width="9.33203125" style="1" bestFit="1" customWidth="1"/>
    <col min="32" max="32" width="11.44140625" style="1" bestFit="1" customWidth="1"/>
    <col min="33" max="33" width="9.88671875" style="1" bestFit="1" customWidth="1"/>
    <col min="34" max="34" width="9.33203125" style="1" bestFit="1" customWidth="1"/>
    <col min="35" max="35" width="9.88671875" style="1" bestFit="1" customWidth="1"/>
    <col min="36" max="36" width="11.33203125" style="1" bestFit="1" customWidth="1"/>
    <col min="37" max="37" width="11.44140625" style="1" bestFit="1" customWidth="1"/>
    <col min="38" max="38" width="9.88671875" style="1" bestFit="1" customWidth="1"/>
    <col min="39" max="39" width="11.44140625" style="1" bestFit="1" customWidth="1"/>
    <col min="40" max="42" width="9.88671875" style="1" bestFit="1" customWidth="1"/>
    <col min="43" max="43" width="9.33203125" style="1" bestFit="1" customWidth="1"/>
    <col min="44" max="44" width="9.88671875" style="1" bestFit="1" customWidth="1"/>
    <col min="45" max="45" width="9.33203125" style="1" bestFit="1" customWidth="1"/>
    <col min="46" max="46" width="9.88671875" style="1" bestFit="1" customWidth="1"/>
    <col min="47" max="50" width="9.33203125" style="1" bestFit="1" customWidth="1"/>
    <col min="51" max="53" width="10.6640625" style="1" bestFit="1" customWidth="1"/>
    <col min="54" max="54" width="11.44140625" style="1" bestFit="1" customWidth="1"/>
    <col min="55" max="56" width="9.88671875" style="1" bestFit="1" customWidth="1"/>
    <col min="57" max="16384" width="9" style="1"/>
  </cols>
  <sheetData>
    <row r="1" spans="1:56" x14ac:dyDescent="0.35">
      <c r="A1" s="101" t="s">
        <v>163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</row>
    <row r="2" spans="1:56" ht="20.399999999999999" x14ac:dyDescent="0.35">
      <c r="A2" s="38" t="s">
        <v>99</v>
      </c>
      <c r="B2" s="38" t="s">
        <v>26</v>
      </c>
      <c r="C2" s="38" t="s">
        <v>27</v>
      </c>
      <c r="D2" s="38" t="s">
        <v>28</v>
      </c>
      <c r="E2" s="38" t="s">
        <v>169</v>
      </c>
      <c r="F2" s="38" t="s">
        <v>170</v>
      </c>
      <c r="G2" s="38" t="s">
        <v>171</v>
      </c>
      <c r="H2" s="38" t="s">
        <v>154</v>
      </c>
      <c r="I2" s="38" t="s">
        <v>172</v>
      </c>
      <c r="J2" s="38" t="s">
        <v>173</v>
      </c>
      <c r="K2" s="38" t="s">
        <v>30</v>
      </c>
      <c r="L2" s="38" t="s">
        <v>31</v>
      </c>
      <c r="M2" s="38" t="s">
        <v>155</v>
      </c>
      <c r="N2" s="38" t="s">
        <v>32</v>
      </c>
      <c r="O2" s="38" t="s">
        <v>33</v>
      </c>
      <c r="P2" s="38" t="s">
        <v>34</v>
      </c>
      <c r="Q2" s="38" t="s">
        <v>156</v>
      </c>
      <c r="R2" s="38" t="s">
        <v>36</v>
      </c>
      <c r="S2" s="38" t="s">
        <v>38</v>
      </c>
      <c r="T2" s="38" t="s">
        <v>39</v>
      </c>
      <c r="U2" s="38" t="s">
        <v>40</v>
      </c>
      <c r="V2" s="38" t="s">
        <v>41</v>
      </c>
      <c r="W2" s="38" t="s">
        <v>42</v>
      </c>
      <c r="X2" s="38" t="s">
        <v>43</v>
      </c>
      <c r="Y2" s="38" t="s">
        <v>44</v>
      </c>
      <c r="Z2" s="38" t="s">
        <v>45</v>
      </c>
      <c r="AA2" s="38" t="s">
        <v>46</v>
      </c>
      <c r="AB2" s="38" t="s">
        <v>47</v>
      </c>
      <c r="AC2" s="38" t="s">
        <v>48</v>
      </c>
      <c r="AD2" s="38" t="s">
        <v>49</v>
      </c>
      <c r="AE2" s="38" t="s">
        <v>50</v>
      </c>
      <c r="AF2" s="38" t="s">
        <v>51</v>
      </c>
      <c r="AG2" s="38" t="s">
        <v>52</v>
      </c>
      <c r="AH2" s="38" t="s">
        <v>53</v>
      </c>
      <c r="AI2" s="38" t="s">
        <v>54</v>
      </c>
      <c r="AJ2" s="38" t="s">
        <v>55</v>
      </c>
      <c r="AK2" s="38" t="s">
        <v>56</v>
      </c>
      <c r="AL2" s="38" t="s">
        <v>57</v>
      </c>
      <c r="AM2" s="38" t="s">
        <v>58</v>
      </c>
      <c r="AN2" s="38" t="s">
        <v>59</v>
      </c>
      <c r="AO2" s="38" t="s">
        <v>60</v>
      </c>
      <c r="AP2" s="38" t="s">
        <v>61</v>
      </c>
      <c r="AQ2" s="38" t="s">
        <v>62</v>
      </c>
      <c r="AR2" s="38" t="s">
        <v>63</v>
      </c>
      <c r="AS2" s="38" t="s">
        <v>64</v>
      </c>
      <c r="AT2" s="38" t="s">
        <v>65</v>
      </c>
      <c r="AU2" s="38" t="s">
        <v>66</v>
      </c>
      <c r="AV2" s="38" t="s">
        <v>67</v>
      </c>
      <c r="AW2" s="38" t="s">
        <v>68</v>
      </c>
      <c r="AX2" s="38" t="s">
        <v>69</v>
      </c>
      <c r="AY2" s="38" t="s">
        <v>70</v>
      </c>
      <c r="AZ2" s="38" t="s">
        <v>71</v>
      </c>
      <c r="BA2" s="38" t="s">
        <v>72</v>
      </c>
      <c r="BB2" s="38" t="s">
        <v>73</v>
      </c>
      <c r="BC2" s="38" t="s">
        <v>74</v>
      </c>
      <c r="BD2" s="38" t="s">
        <v>75</v>
      </c>
    </row>
    <row r="3" spans="1:56" x14ac:dyDescent="0.35">
      <c r="A3" s="39" t="s">
        <v>151</v>
      </c>
      <c r="B3" s="40" t="s">
        <v>150</v>
      </c>
      <c r="C3" s="40" t="s">
        <v>150</v>
      </c>
      <c r="D3" s="40" t="s">
        <v>150</v>
      </c>
      <c r="E3" s="40" t="s">
        <v>150</v>
      </c>
      <c r="F3" s="40" t="s">
        <v>150</v>
      </c>
      <c r="G3" s="40" t="s">
        <v>150</v>
      </c>
      <c r="H3" s="40" t="s">
        <v>94</v>
      </c>
      <c r="I3" s="40" t="s">
        <v>150</v>
      </c>
      <c r="J3" s="40" t="s">
        <v>150</v>
      </c>
      <c r="K3" s="40" t="s">
        <v>94</v>
      </c>
      <c r="L3" s="40" t="s">
        <v>150</v>
      </c>
      <c r="M3" s="40" t="s">
        <v>94</v>
      </c>
      <c r="N3" s="40" t="s">
        <v>150</v>
      </c>
      <c r="O3" s="40" t="s">
        <v>150</v>
      </c>
      <c r="P3" s="40" t="s">
        <v>94</v>
      </c>
      <c r="Q3" s="40" t="s">
        <v>94</v>
      </c>
      <c r="R3" s="40" t="s">
        <v>150</v>
      </c>
      <c r="S3" s="40" t="s">
        <v>150</v>
      </c>
      <c r="T3" s="40" t="s">
        <v>150</v>
      </c>
      <c r="U3" s="40" t="s">
        <v>150</v>
      </c>
      <c r="V3" s="40" t="s">
        <v>150</v>
      </c>
      <c r="W3" s="40" t="s">
        <v>150</v>
      </c>
      <c r="X3" s="40" t="s">
        <v>150</v>
      </c>
      <c r="Y3" s="40" t="s">
        <v>150</v>
      </c>
      <c r="Z3" s="40" t="s">
        <v>150</v>
      </c>
      <c r="AA3" s="40" t="s">
        <v>150</v>
      </c>
      <c r="AB3" s="40" t="s">
        <v>150</v>
      </c>
      <c r="AC3" s="40" t="s">
        <v>150</v>
      </c>
      <c r="AD3" s="40" t="s">
        <v>150</v>
      </c>
      <c r="AE3" s="40" t="s">
        <v>150</v>
      </c>
      <c r="AF3" s="40" t="s">
        <v>150</v>
      </c>
      <c r="AG3" s="40" t="s">
        <v>150</v>
      </c>
      <c r="AH3" s="40" t="s">
        <v>150</v>
      </c>
      <c r="AI3" s="40" t="s">
        <v>150</v>
      </c>
      <c r="AJ3" s="40" t="s">
        <v>150</v>
      </c>
      <c r="AK3" s="40" t="s">
        <v>150</v>
      </c>
      <c r="AL3" s="40" t="s">
        <v>150</v>
      </c>
      <c r="AM3" s="40" t="s">
        <v>150</v>
      </c>
      <c r="AN3" s="40" t="s">
        <v>150</v>
      </c>
      <c r="AO3" s="40" t="s">
        <v>150</v>
      </c>
      <c r="AP3" s="40" t="s">
        <v>150</v>
      </c>
      <c r="AQ3" s="40" t="s">
        <v>150</v>
      </c>
      <c r="AR3" s="40" t="s">
        <v>150</v>
      </c>
      <c r="AS3" s="40" t="s">
        <v>150</v>
      </c>
      <c r="AT3" s="40" t="s">
        <v>150</v>
      </c>
      <c r="AU3" s="40" t="s">
        <v>150</v>
      </c>
      <c r="AV3" s="40" t="s">
        <v>150</v>
      </c>
      <c r="AW3" s="40" t="s">
        <v>150</v>
      </c>
      <c r="AX3" s="40" t="s">
        <v>150</v>
      </c>
      <c r="AY3" s="40" t="s">
        <v>150</v>
      </c>
      <c r="AZ3" s="40" t="s">
        <v>150</v>
      </c>
      <c r="BA3" s="40" t="s">
        <v>150</v>
      </c>
      <c r="BB3" s="40" t="s">
        <v>150</v>
      </c>
      <c r="BC3" s="40" t="s">
        <v>150</v>
      </c>
      <c r="BD3" s="40" t="s">
        <v>150</v>
      </c>
    </row>
    <row r="4" spans="1:56" x14ac:dyDescent="0.35">
      <c r="A4" s="13" t="s">
        <v>76</v>
      </c>
      <c r="B4" s="14" t="s">
        <v>168</v>
      </c>
      <c r="C4" s="14">
        <v>1.8521994559137052</v>
      </c>
      <c r="D4" s="14">
        <v>0.77969268887725052</v>
      </c>
      <c r="E4" s="14">
        <v>5.7293463552044157</v>
      </c>
      <c r="F4" s="69">
        <v>45.625370729910543</v>
      </c>
      <c r="G4" s="69">
        <v>67.288512548076326</v>
      </c>
      <c r="H4" s="14">
        <v>0.38715040665323902</v>
      </c>
      <c r="I4" s="69">
        <v>56.69018383514527</v>
      </c>
      <c r="J4" s="14">
        <v>0.4020197347943491</v>
      </c>
      <c r="K4" s="89">
        <v>4.7210170245671149E-3</v>
      </c>
      <c r="L4" s="70">
        <v>152.99142285533301</v>
      </c>
      <c r="M4" s="69">
        <v>96.671085018989942</v>
      </c>
      <c r="N4" s="70">
        <v>437.281037924055</v>
      </c>
      <c r="O4" s="70">
        <v>330.68883637882067</v>
      </c>
      <c r="P4" s="14" t="s">
        <v>168</v>
      </c>
      <c r="Q4" s="14">
        <v>1.2482672853526</v>
      </c>
      <c r="R4" s="14" t="s">
        <v>168</v>
      </c>
      <c r="S4" s="14">
        <v>1.6778043308721597</v>
      </c>
      <c r="T4" s="14">
        <v>3.2663375146614477</v>
      </c>
      <c r="U4" s="14">
        <v>0.42659209043927798</v>
      </c>
      <c r="V4" s="14">
        <v>1.2830188597442622</v>
      </c>
      <c r="W4" s="14">
        <v>0</v>
      </c>
      <c r="X4" s="14" t="s">
        <v>168</v>
      </c>
      <c r="Y4" s="14">
        <v>0.24324793653697885</v>
      </c>
      <c r="Z4" s="14">
        <v>2.3176457472496668E-2</v>
      </c>
      <c r="AA4" s="70">
        <v>223.11661533279974</v>
      </c>
      <c r="AB4" s="70">
        <v>7396.35351220952</v>
      </c>
      <c r="AC4" s="14">
        <v>6.5156185998783789</v>
      </c>
      <c r="AD4" s="14">
        <v>1.6367276813545422</v>
      </c>
      <c r="AE4" s="14">
        <v>0.68887614793188057</v>
      </c>
      <c r="AF4" s="70">
        <v>1865.070542170567</v>
      </c>
      <c r="AG4" s="70">
        <v>136.76664116104592</v>
      </c>
      <c r="AH4" s="14">
        <v>1.9086487953055693E-2</v>
      </c>
      <c r="AI4" s="14">
        <v>2.5659306830677263E-2</v>
      </c>
      <c r="AJ4" s="14" t="s">
        <v>168</v>
      </c>
      <c r="AK4" s="14" t="s">
        <v>168</v>
      </c>
      <c r="AL4" s="14" t="s">
        <v>168</v>
      </c>
      <c r="AM4" s="14" t="s">
        <v>168</v>
      </c>
      <c r="AN4" s="14" t="s">
        <v>168</v>
      </c>
      <c r="AO4" s="14" t="s">
        <v>168</v>
      </c>
      <c r="AP4" s="14" t="s">
        <v>168</v>
      </c>
      <c r="AQ4" s="14" t="s">
        <v>168</v>
      </c>
      <c r="AR4" s="14" t="s">
        <v>168</v>
      </c>
      <c r="AS4" s="14" t="s">
        <v>168</v>
      </c>
      <c r="AT4" s="14" t="s">
        <v>168</v>
      </c>
      <c r="AU4" s="14" t="s">
        <v>168</v>
      </c>
      <c r="AV4" s="14" t="s">
        <v>168</v>
      </c>
      <c r="AW4" s="14" t="s">
        <v>168</v>
      </c>
      <c r="AX4" s="69">
        <v>13.368656789173318</v>
      </c>
      <c r="AY4" s="70">
        <v>403.96333655659913</v>
      </c>
      <c r="AZ4" s="70">
        <v>568.18517051872823</v>
      </c>
      <c r="BA4" s="14">
        <v>7.0572604048611709E-2</v>
      </c>
      <c r="BB4" s="14">
        <v>3.8034143607496677E-2</v>
      </c>
      <c r="BC4" s="14" t="s">
        <v>168</v>
      </c>
      <c r="BD4" s="69">
        <v>12.898830463630137</v>
      </c>
    </row>
    <row r="5" spans="1:56" x14ac:dyDescent="0.35">
      <c r="A5" s="13" t="s">
        <v>76</v>
      </c>
      <c r="B5" s="14" t="s">
        <v>168</v>
      </c>
      <c r="C5" s="14">
        <v>0.96862565450076754</v>
      </c>
      <c r="D5" s="14">
        <v>0.79414869223205287</v>
      </c>
      <c r="E5" s="14">
        <v>8.9103982011687538E-2</v>
      </c>
      <c r="F5" s="69">
        <v>42.884429321338793</v>
      </c>
      <c r="G5" s="69">
        <v>63.251986975125718</v>
      </c>
      <c r="H5" s="14">
        <v>0.41371441994414787</v>
      </c>
      <c r="I5" s="69">
        <v>45.506765590200942</v>
      </c>
      <c r="J5" s="14">
        <v>0.36981346783113722</v>
      </c>
      <c r="K5" s="89">
        <v>3.9178862512201321E-3</v>
      </c>
      <c r="L5" s="70">
        <v>147.17974483028317</v>
      </c>
      <c r="M5" s="69">
        <v>96.829562732606917</v>
      </c>
      <c r="N5" s="70">
        <v>459.91420646677255</v>
      </c>
      <c r="O5" s="70">
        <v>317.74507378348653</v>
      </c>
      <c r="P5" s="14" t="s">
        <v>168</v>
      </c>
      <c r="Q5" s="14">
        <v>1.1511250073610584</v>
      </c>
      <c r="R5" s="14">
        <v>0.10724242494717297</v>
      </c>
      <c r="S5" s="14">
        <v>1.6938675889378783</v>
      </c>
      <c r="T5" s="14">
        <v>3.0008544135481641</v>
      </c>
      <c r="U5" s="14">
        <v>0.30793297305385076</v>
      </c>
      <c r="V5" s="14">
        <v>0.20544486321498739</v>
      </c>
      <c r="W5" s="14">
        <v>1.3371021887213914</v>
      </c>
      <c r="X5" s="14" t="s">
        <v>168</v>
      </c>
      <c r="Y5" s="14">
        <v>0.19752303036583232</v>
      </c>
      <c r="Z5" s="14">
        <v>5.3796367077289919E-3</v>
      </c>
      <c r="AA5" s="70">
        <v>206.68689361493492</v>
      </c>
      <c r="AB5" s="70">
        <v>7202.0694065491289</v>
      </c>
      <c r="AC5" s="14">
        <v>6.8509354156709099</v>
      </c>
      <c r="AD5" s="14">
        <v>1.1950168470839568</v>
      </c>
      <c r="AE5" s="14">
        <v>0.32274717600059399</v>
      </c>
      <c r="AF5" s="70">
        <v>1589.3572332650549</v>
      </c>
      <c r="AG5" s="70">
        <v>114.99371626526305</v>
      </c>
      <c r="AH5" s="14">
        <v>5.230074634521722E-3</v>
      </c>
      <c r="AI5" s="14">
        <v>4.7597157650906635E-2</v>
      </c>
      <c r="AJ5" s="14" t="s">
        <v>168</v>
      </c>
      <c r="AK5" s="14" t="s">
        <v>168</v>
      </c>
      <c r="AL5" s="14" t="s">
        <v>168</v>
      </c>
      <c r="AM5" s="14" t="s">
        <v>168</v>
      </c>
      <c r="AN5" s="14" t="s">
        <v>168</v>
      </c>
      <c r="AO5" s="14" t="s">
        <v>168</v>
      </c>
      <c r="AP5" s="14" t="s">
        <v>168</v>
      </c>
      <c r="AQ5" s="14" t="s">
        <v>168</v>
      </c>
      <c r="AR5" s="14" t="s">
        <v>168</v>
      </c>
      <c r="AS5" s="14" t="s">
        <v>168</v>
      </c>
      <c r="AT5" s="14" t="s">
        <v>168</v>
      </c>
      <c r="AU5" s="14" t="s">
        <v>168</v>
      </c>
      <c r="AV5" s="14" t="s">
        <v>168</v>
      </c>
      <c r="AW5" s="14" t="s">
        <v>168</v>
      </c>
      <c r="AX5" s="69">
        <v>12.56338291963584</v>
      </c>
      <c r="AY5" s="70">
        <v>378.17372330541167</v>
      </c>
      <c r="AZ5" s="70">
        <v>492.55909659403915</v>
      </c>
      <c r="BA5" s="14">
        <v>0.119060738165795</v>
      </c>
      <c r="BB5" s="14">
        <v>6.6953437055218418E-2</v>
      </c>
      <c r="BC5" s="14" t="s">
        <v>168</v>
      </c>
      <c r="BD5" s="69">
        <v>11.801960538252734</v>
      </c>
    </row>
    <row r="6" spans="1:56" x14ac:dyDescent="0.35">
      <c r="A6" s="13" t="s">
        <v>76</v>
      </c>
      <c r="B6" s="14">
        <v>7.5149046525291044E-2</v>
      </c>
      <c r="C6" s="14">
        <v>1.2021065012578827</v>
      </c>
      <c r="D6" s="14">
        <v>0.74975915460560316</v>
      </c>
      <c r="E6" s="14">
        <v>7.4006264871061624</v>
      </c>
      <c r="F6" s="69">
        <v>46.651590677794253</v>
      </c>
      <c r="G6" s="69">
        <v>57.392473290232019</v>
      </c>
      <c r="H6" s="14">
        <v>0.30282408894570084</v>
      </c>
      <c r="I6" s="69">
        <v>61.965951543828552</v>
      </c>
      <c r="J6" s="14" t="s">
        <v>168</v>
      </c>
      <c r="K6" s="14" t="s">
        <v>168</v>
      </c>
      <c r="L6" s="70">
        <v>143.42332425031728</v>
      </c>
      <c r="M6" s="69">
        <v>97.035872019770807</v>
      </c>
      <c r="N6" s="70">
        <v>474.18920499360797</v>
      </c>
      <c r="O6" s="70">
        <v>320.22861735793708</v>
      </c>
      <c r="P6" s="14" t="s">
        <v>168</v>
      </c>
      <c r="Q6" s="14">
        <v>1.0994178252645506</v>
      </c>
      <c r="R6" s="14" t="s">
        <v>168</v>
      </c>
      <c r="S6" s="14">
        <v>1.759744909426507</v>
      </c>
      <c r="T6" s="14">
        <v>3.5014320040383948</v>
      </c>
      <c r="U6" s="14">
        <v>0.37804406330252888</v>
      </c>
      <c r="V6" s="14">
        <v>1.0648892270758479</v>
      </c>
      <c r="W6" s="14" t="s">
        <v>168</v>
      </c>
      <c r="X6" s="14">
        <v>5.1610177614178208E-2</v>
      </c>
      <c r="Y6" s="14">
        <v>0.1630612612921323</v>
      </c>
      <c r="Z6" s="14" t="s">
        <v>168</v>
      </c>
      <c r="AA6" s="70">
        <v>201.00678727628812</v>
      </c>
      <c r="AB6" s="70">
        <v>7132.7372969439302</v>
      </c>
      <c r="AC6" s="14">
        <v>5.2512760242437038</v>
      </c>
      <c r="AD6" s="14">
        <v>1.2775368625126873</v>
      </c>
      <c r="AE6" s="14">
        <v>0.43199844626732448</v>
      </c>
      <c r="AF6" s="70">
        <v>1425.6544065484136</v>
      </c>
      <c r="AG6" s="69">
        <v>91.573770417217588</v>
      </c>
      <c r="AH6" s="14">
        <v>2.1400112380651475E-2</v>
      </c>
      <c r="AI6" s="14">
        <v>2.2091847686692995E-2</v>
      </c>
      <c r="AJ6" s="14" t="s">
        <v>168</v>
      </c>
      <c r="AK6" s="14" t="s">
        <v>168</v>
      </c>
      <c r="AL6" s="14">
        <v>1.350008754811432E-2</v>
      </c>
      <c r="AM6" s="14" t="s">
        <v>168</v>
      </c>
      <c r="AN6" s="14" t="s">
        <v>168</v>
      </c>
      <c r="AO6" s="14" t="s">
        <v>168</v>
      </c>
      <c r="AP6" s="14" t="s">
        <v>168</v>
      </c>
      <c r="AQ6" s="14" t="s">
        <v>168</v>
      </c>
      <c r="AR6" s="14" t="s">
        <v>168</v>
      </c>
      <c r="AS6" s="14" t="s">
        <v>168</v>
      </c>
      <c r="AT6" s="14" t="s">
        <v>168</v>
      </c>
      <c r="AU6" s="14" t="s">
        <v>168</v>
      </c>
      <c r="AV6" s="14" t="s">
        <v>168</v>
      </c>
      <c r="AW6" s="14" t="s">
        <v>168</v>
      </c>
      <c r="AX6" s="69">
        <v>12.627553518988936</v>
      </c>
      <c r="AY6" s="70">
        <v>372.42472155197709</v>
      </c>
      <c r="AZ6" s="70">
        <v>418.76050826697389</v>
      </c>
      <c r="BA6" s="14">
        <v>4.7865203560490691E-2</v>
      </c>
      <c r="BB6" s="14">
        <v>0</v>
      </c>
      <c r="BC6" s="14" t="s">
        <v>168</v>
      </c>
      <c r="BD6" s="69">
        <v>10.363818478531041</v>
      </c>
    </row>
    <row r="7" spans="1:56" x14ac:dyDescent="0.35">
      <c r="A7" s="13" t="s">
        <v>76</v>
      </c>
      <c r="B7" s="14">
        <v>7.5848849404185096E-3</v>
      </c>
      <c r="C7" s="14">
        <v>0.94267135451021755</v>
      </c>
      <c r="D7" s="14">
        <v>1.4939359674221837</v>
      </c>
      <c r="E7" s="14">
        <v>1.5631487921741865</v>
      </c>
      <c r="F7" s="69">
        <v>41.635558299105448</v>
      </c>
      <c r="G7" s="69">
        <v>60.773218960184927</v>
      </c>
      <c r="H7" s="14">
        <v>0.32193605105142592</v>
      </c>
      <c r="I7" s="69">
        <v>56.343038152813612</v>
      </c>
      <c r="J7" s="14">
        <v>1.2119937420966522</v>
      </c>
      <c r="K7" s="14" t="s">
        <v>168</v>
      </c>
      <c r="L7" s="70">
        <v>153.21760987951666</v>
      </c>
      <c r="M7" s="69">
        <v>97.097660329068688</v>
      </c>
      <c r="N7" s="70">
        <v>540.92972570116649</v>
      </c>
      <c r="O7" s="70">
        <v>335.30499752690531</v>
      </c>
      <c r="P7" s="14" t="s">
        <v>168</v>
      </c>
      <c r="Q7" s="14">
        <v>1.0540610991112267</v>
      </c>
      <c r="R7" s="14" t="s">
        <v>168</v>
      </c>
      <c r="S7" s="14">
        <v>1.5802676958228428</v>
      </c>
      <c r="T7" s="14">
        <v>2.9648176156913166</v>
      </c>
      <c r="U7" s="14">
        <v>0.29608687399475153</v>
      </c>
      <c r="V7" s="14">
        <v>0.2916219334464028</v>
      </c>
      <c r="W7" s="14">
        <v>0.34913880404860448</v>
      </c>
      <c r="X7" s="14" t="s">
        <v>168</v>
      </c>
      <c r="Y7" s="14">
        <v>0.15749614783775576</v>
      </c>
      <c r="Z7" s="14">
        <v>1.4090824488856336E-2</v>
      </c>
      <c r="AA7" s="70">
        <v>188.39887761570841</v>
      </c>
      <c r="AB7" s="70">
        <v>7212.7159287428913</v>
      </c>
      <c r="AC7" s="14">
        <v>4.2975214222304032</v>
      </c>
      <c r="AD7" s="14">
        <v>1.510120986962187</v>
      </c>
      <c r="AE7" s="14">
        <v>0.60847955224074035</v>
      </c>
      <c r="AF7" s="70">
        <v>1112.1854331815607</v>
      </c>
      <c r="AG7" s="69">
        <v>64.352258047970068</v>
      </c>
      <c r="AH7" s="14">
        <v>3.911364244462489E-2</v>
      </c>
      <c r="AI7" s="14">
        <v>2.0725772948993065E-2</v>
      </c>
      <c r="AJ7" s="14" t="s">
        <v>168</v>
      </c>
      <c r="AK7" s="14" t="s">
        <v>168</v>
      </c>
      <c r="AL7" s="14" t="s">
        <v>168</v>
      </c>
      <c r="AM7" s="14" t="s">
        <v>168</v>
      </c>
      <c r="AN7" s="14" t="s">
        <v>168</v>
      </c>
      <c r="AO7" s="14" t="s">
        <v>168</v>
      </c>
      <c r="AP7" s="14" t="s">
        <v>168</v>
      </c>
      <c r="AQ7" s="14" t="s">
        <v>168</v>
      </c>
      <c r="AR7" s="14" t="s">
        <v>168</v>
      </c>
      <c r="AS7" s="14" t="s">
        <v>168</v>
      </c>
      <c r="AT7" s="14" t="s">
        <v>168</v>
      </c>
      <c r="AU7" s="14" t="s">
        <v>168</v>
      </c>
      <c r="AV7" s="14" t="s">
        <v>168</v>
      </c>
      <c r="AW7" s="14" t="s">
        <v>168</v>
      </c>
      <c r="AX7" s="69">
        <v>11.491490359458798</v>
      </c>
      <c r="AY7" s="70">
        <v>352.00732514945707</v>
      </c>
      <c r="AZ7" s="70">
        <v>330.98976311275692</v>
      </c>
      <c r="BA7" s="14">
        <v>3.9718780805322401E-2</v>
      </c>
      <c r="BB7" s="14">
        <v>2.3403869655555746E-2</v>
      </c>
      <c r="BC7" s="14" t="s">
        <v>168</v>
      </c>
      <c r="BD7" s="14">
        <v>8.4257076313384474</v>
      </c>
    </row>
    <row r="8" spans="1:56" x14ac:dyDescent="0.35">
      <c r="A8" s="13" t="s">
        <v>76</v>
      </c>
      <c r="B8" s="14">
        <v>6.1318203113957949E-2</v>
      </c>
      <c r="C8" s="14">
        <v>0.43285263688612402</v>
      </c>
      <c r="D8" s="14">
        <v>0.53324709938772941</v>
      </c>
      <c r="E8" s="14">
        <v>2.939303011475527</v>
      </c>
      <c r="F8" s="69">
        <v>34.397570263898196</v>
      </c>
      <c r="G8" s="69">
        <v>25.360123847400356</v>
      </c>
      <c r="H8" s="14">
        <v>0.2105618844996599</v>
      </c>
      <c r="I8" s="69">
        <v>44.591740560451264</v>
      </c>
      <c r="J8" s="14" t="s">
        <v>168</v>
      </c>
      <c r="K8" s="14" t="s">
        <v>168</v>
      </c>
      <c r="L8" s="70">
        <v>121.04263493278815</v>
      </c>
      <c r="M8" s="69">
        <v>97.731412912191956</v>
      </c>
      <c r="N8" s="70">
        <v>1238.0214529672421</v>
      </c>
      <c r="O8" s="70">
        <v>515.00069672058726</v>
      </c>
      <c r="P8" s="14" t="s">
        <v>168</v>
      </c>
      <c r="Q8" s="14">
        <v>0.85004437845628444</v>
      </c>
      <c r="R8" s="14">
        <v>5.5972483773079451E-2</v>
      </c>
      <c r="S8" s="14">
        <v>4.3342346403150636</v>
      </c>
      <c r="T8" s="14">
        <v>7.6976587670499557</v>
      </c>
      <c r="U8" s="14">
        <v>0.3117685628256503</v>
      </c>
      <c r="V8" s="14">
        <v>0.68465493351293893</v>
      </c>
      <c r="W8" s="14">
        <v>0</v>
      </c>
      <c r="X8" s="14" t="s">
        <v>168</v>
      </c>
      <c r="Y8" s="14">
        <v>0.17780390426132545</v>
      </c>
      <c r="Z8" s="14">
        <v>5.3814454024955728E-3</v>
      </c>
      <c r="AA8" s="70">
        <v>214.55600950316111</v>
      </c>
      <c r="AB8" s="70">
        <v>4810.3332812346889</v>
      </c>
      <c r="AC8" s="14">
        <v>7.8561173731974954</v>
      </c>
      <c r="AD8" s="14">
        <v>2.1999955178727277</v>
      </c>
      <c r="AE8" s="14">
        <v>0.17420118169734586</v>
      </c>
      <c r="AF8" s="70">
        <v>406.36605652229764</v>
      </c>
      <c r="AG8" s="69">
        <v>17.063814444480855</v>
      </c>
      <c r="AH8" s="14">
        <v>1.5768985403588134E-2</v>
      </c>
      <c r="AI8" s="14" t="s">
        <v>168</v>
      </c>
      <c r="AJ8" s="14" t="s">
        <v>168</v>
      </c>
      <c r="AK8" s="14" t="s">
        <v>168</v>
      </c>
      <c r="AL8" s="14" t="s">
        <v>168</v>
      </c>
      <c r="AM8" s="14" t="s">
        <v>168</v>
      </c>
      <c r="AN8" s="14" t="s">
        <v>168</v>
      </c>
      <c r="AO8" s="14" t="s">
        <v>168</v>
      </c>
      <c r="AP8" s="14" t="s">
        <v>168</v>
      </c>
      <c r="AQ8" s="14" t="s">
        <v>168</v>
      </c>
      <c r="AR8" s="14" t="s">
        <v>168</v>
      </c>
      <c r="AS8" s="14" t="s">
        <v>168</v>
      </c>
      <c r="AT8" s="14" t="s">
        <v>168</v>
      </c>
      <c r="AU8" s="14" t="s">
        <v>168</v>
      </c>
      <c r="AV8" s="14" t="s">
        <v>168</v>
      </c>
      <c r="AW8" s="14" t="s">
        <v>168</v>
      </c>
      <c r="AX8" s="69">
        <v>11.823028594799311</v>
      </c>
      <c r="AY8" s="70">
        <v>191.56082307910566</v>
      </c>
      <c r="AZ8" s="70">
        <v>376.07591898933333</v>
      </c>
      <c r="BA8" s="14">
        <v>1.5253166499122152E-2</v>
      </c>
      <c r="BB8" s="14">
        <v>2.1975293679728246E-2</v>
      </c>
      <c r="BC8" s="14" t="s">
        <v>168</v>
      </c>
      <c r="BD8" s="69">
        <v>15.99340543600678</v>
      </c>
    </row>
    <row r="9" spans="1:56" x14ac:dyDescent="0.35">
      <c r="A9" s="13" t="s">
        <v>76</v>
      </c>
      <c r="B9" s="14" t="s">
        <v>168</v>
      </c>
      <c r="C9" s="14">
        <v>9.9024646621365203E-2</v>
      </c>
      <c r="D9" s="14">
        <v>0.11467748913590237</v>
      </c>
      <c r="E9" s="14">
        <v>3.5198438962808329</v>
      </c>
      <c r="F9" s="69">
        <v>30.046184375151032</v>
      </c>
      <c r="G9" s="69">
        <v>29.212004095532762</v>
      </c>
      <c r="H9" s="14">
        <v>0.11974686724432822</v>
      </c>
      <c r="I9" s="69">
        <v>15.394327920425381</v>
      </c>
      <c r="J9" s="14">
        <v>2.6285183036039914</v>
      </c>
      <c r="K9" s="89">
        <v>1.5947273035944326E-3</v>
      </c>
      <c r="L9" s="70">
        <v>114.82797805596103</v>
      </c>
      <c r="M9" s="69">
        <v>97.964240835044464</v>
      </c>
      <c r="N9" s="70">
        <v>1120.2133494203433</v>
      </c>
      <c r="O9" s="70">
        <v>483.13461411786204</v>
      </c>
      <c r="P9" s="14" t="s">
        <v>168</v>
      </c>
      <c r="Q9" s="14">
        <v>0.79246155490374282</v>
      </c>
      <c r="R9" s="14">
        <v>7.9714806336392094E-2</v>
      </c>
      <c r="S9" s="14">
        <v>3.8980573276810624</v>
      </c>
      <c r="T9" s="14">
        <v>8.421384282588976</v>
      </c>
      <c r="U9" s="14">
        <v>0.22137762842468478</v>
      </c>
      <c r="V9" s="14">
        <v>1.2041117278477866</v>
      </c>
      <c r="W9" s="14" t="s">
        <v>168</v>
      </c>
      <c r="X9" s="14">
        <v>4.8126177577176452E-2</v>
      </c>
      <c r="Y9" s="14">
        <v>0.1182478522259108</v>
      </c>
      <c r="Z9" s="14">
        <v>9.8272486643368288E-3</v>
      </c>
      <c r="AA9" s="70">
        <v>201.67493639476746</v>
      </c>
      <c r="AB9" s="70">
        <v>4517.5527595199937</v>
      </c>
      <c r="AC9" s="14">
        <v>6.3195290052847941</v>
      </c>
      <c r="AD9" s="14">
        <v>1.6399507436705372</v>
      </c>
      <c r="AE9" s="14">
        <v>2.9283076858747994E-2</v>
      </c>
      <c r="AF9" s="70">
        <v>381.68453143778527</v>
      </c>
      <c r="AG9" s="69">
        <v>16.472962440805141</v>
      </c>
      <c r="AH9" s="14" t="s">
        <v>168</v>
      </c>
      <c r="AI9" s="14" t="s">
        <v>168</v>
      </c>
      <c r="AJ9" s="14" t="s">
        <v>168</v>
      </c>
      <c r="AK9" s="14" t="s">
        <v>168</v>
      </c>
      <c r="AL9" s="14" t="s">
        <v>168</v>
      </c>
      <c r="AM9" s="14" t="s">
        <v>168</v>
      </c>
      <c r="AN9" s="14" t="s">
        <v>168</v>
      </c>
      <c r="AO9" s="14" t="s">
        <v>168</v>
      </c>
      <c r="AP9" s="14" t="s">
        <v>168</v>
      </c>
      <c r="AQ9" s="14" t="s">
        <v>168</v>
      </c>
      <c r="AR9" s="14" t="s">
        <v>168</v>
      </c>
      <c r="AS9" s="14" t="s">
        <v>168</v>
      </c>
      <c r="AT9" s="14" t="s">
        <v>168</v>
      </c>
      <c r="AU9" s="14" t="s">
        <v>168</v>
      </c>
      <c r="AV9" s="14" t="s">
        <v>168</v>
      </c>
      <c r="AW9" s="14" t="s">
        <v>168</v>
      </c>
      <c r="AX9" s="69">
        <v>11.127029882641256</v>
      </c>
      <c r="AY9" s="70">
        <v>173.91721368864501</v>
      </c>
      <c r="AZ9" s="70">
        <v>361.59641688428945</v>
      </c>
      <c r="BA9" s="14">
        <v>1.2095593461235947E-2</v>
      </c>
      <c r="BB9" s="14">
        <v>3.8462376802534171E-2</v>
      </c>
      <c r="BC9" s="14" t="s">
        <v>168</v>
      </c>
      <c r="BD9" s="69">
        <v>14.807079874795864</v>
      </c>
    </row>
    <row r="10" spans="1:56" x14ac:dyDescent="0.35">
      <c r="A10" s="13" t="s">
        <v>76</v>
      </c>
      <c r="B10" s="14">
        <v>0.11390400952973227</v>
      </c>
      <c r="C10" s="14">
        <v>8.9914934552017101E-2</v>
      </c>
      <c r="D10" s="14">
        <v>0.27395280055866017</v>
      </c>
      <c r="E10" s="14">
        <v>4.975386192489994</v>
      </c>
      <c r="F10" s="69">
        <v>27.22828371583633</v>
      </c>
      <c r="G10" s="69">
        <v>26.778421219982047</v>
      </c>
      <c r="H10" s="14">
        <v>0.17287539743576816</v>
      </c>
      <c r="I10" s="69">
        <v>32.316984505440907</v>
      </c>
      <c r="J10" s="14" t="s">
        <v>168</v>
      </c>
      <c r="K10" s="89">
        <v>1.8473717820736274E-3</v>
      </c>
      <c r="L10" s="70">
        <v>102.67880867371639</v>
      </c>
      <c r="M10" s="69">
        <v>98.058423305494756</v>
      </c>
      <c r="N10" s="70">
        <v>1057.1254897474207</v>
      </c>
      <c r="O10" s="70">
        <v>427.99291771051799</v>
      </c>
      <c r="P10" s="14" t="s">
        <v>168</v>
      </c>
      <c r="Q10" s="14">
        <v>0.73294194847768035</v>
      </c>
      <c r="R10" s="14">
        <v>0.20372029123458021</v>
      </c>
      <c r="S10" s="14">
        <v>3.5847355526907325</v>
      </c>
      <c r="T10" s="14">
        <v>7.4841194239511832</v>
      </c>
      <c r="U10" s="14">
        <v>0.15742253553439919</v>
      </c>
      <c r="V10" s="14">
        <v>0.35654824758040776</v>
      </c>
      <c r="W10" s="14">
        <v>0.1129524017033014</v>
      </c>
      <c r="X10" s="14" t="s">
        <v>168</v>
      </c>
      <c r="Y10" s="14">
        <v>0.14421206000985584</v>
      </c>
      <c r="Z10" s="14">
        <v>2.2250824888644178E-2</v>
      </c>
      <c r="AA10" s="70">
        <v>191.16680386492021</v>
      </c>
      <c r="AB10" s="70">
        <v>4147.9564911632533</v>
      </c>
      <c r="AC10" s="14">
        <v>5.5665374954051252</v>
      </c>
      <c r="AD10" s="14">
        <v>1.4637740495807368</v>
      </c>
      <c r="AE10" s="14">
        <v>0.14387431444416848</v>
      </c>
      <c r="AF10" s="70">
        <v>325.65614032562252</v>
      </c>
      <c r="AG10" s="69">
        <v>14.815949941750469</v>
      </c>
      <c r="AH10" s="14">
        <v>3.9496807799672864E-2</v>
      </c>
      <c r="AI10" s="14" t="s">
        <v>168</v>
      </c>
      <c r="AJ10" s="14" t="s">
        <v>168</v>
      </c>
      <c r="AK10" s="14" t="s">
        <v>168</v>
      </c>
      <c r="AL10" s="14" t="s">
        <v>168</v>
      </c>
      <c r="AM10" s="14" t="s">
        <v>168</v>
      </c>
      <c r="AN10" s="14" t="s">
        <v>168</v>
      </c>
      <c r="AO10" s="14" t="s">
        <v>168</v>
      </c>
      <c r="AP10" s="14" t="s">
        <v>168</v>
      </c>
      <c r="AQ10" s="14" t="s">
        <v>168</v>
      </c>
      <c r="AR10" s="14" t="s">
        <v>168</v>
      </c>
      <c r="AS10" s="14" t="s">
        <v>168</v>
      </c>
      <c r="AT10" s="14" t="s">
        <v>168</v>
      </c>
      <c r="AU10" s="14" t="s">
        <v>168</v>
      </c>
      <c r="AV10" s="14" t="s">
        <v>168</v>
      </c>
      <c r="AW10" s="14" t="s">
        <v>168</v>
      </c>
      <c r="AX10" s="14">
        <v>9.7503527061886732</v>
      </c>
      <c r="AY10" s="70">
        <v>161.61422741423465</v>
      </c>
      <c r="AZ10" s="70">
        <v>326.60378685696014</v>
      </c>
      <c r="BA10" s="14">
        <v>1.0219015749165568E-2</v>
      </c>
      <c r="BB10" s="14">
        <v>4.4433119900816144E-2</v>
      </c>
      <c r="BC10" s="14" t="s">
        <v>168</v>
      </c>
      <c r="BD10" s="69">
        <v>13.572896266982081</v>
      </c>
    </row>
    <row r="11" spans="1:56" x14ac:dyDescent="0.35">
      <c r="A11" s="13" t="s">
        <v>76</v>
      </c>
      <c r="B11" s="14" t="s">
        <v>168</v>
      </c>
      <c r="C11" s="14">
        <v>0.54916477850225653</v>
      </c>
      <c r="D11" s="14">
        <v>1.0668970506397923</v>
      </c>
      <c r="E11" s="14">
        <v>4.031544581412593</v>
      </c>
      <c r="F11" s="69">
        <v>23.970285601705747</v>
      </c>
      <c r="G11" s="69">
        <v>23.022537398724001</v>
      </c>
      <c r="H11" s="14">
        <v>0.18285455857024149</v>
      </c>
      <c r="I11" s="14">
        <v>9.8463709573678102</v>
      </c>
      <c r="J11" s="14" t="s">
        <v>168</v>
      </c>
      <c r="K11" s="14" t="s">
        <v>168</v>
      </c>
      <c r="L11" s="69">
        <v>93.627491544509894</v>
      </c>
      <c r="M11" s="69">
        <v>98.205147293939802</v>
      </c>
      <c r="N11" s="70">
        <v>958.68559059850418</v>
      </c>
      <c r="O11" s="70">
        <v>395.35238712379078</v>
      </c>
      <c r="P11" s="14" t="s">
        <v>168</v>
      </c>
      <c r="Q11" s="14">
        <v>0.67246815605735566</v>
      </c>
      <c r="R11" s="14" t="s">
        <v>168</v>
      </c>
      <c r="S11" s="14">
        <v>3.6515259806014178</v>
      </c>
      <c r="T11" s="14">
        <v>5.0298879185998038</v>
      </c>
      <c r="U11" s="14">
        <v>8.7119168675946074E-2</v>
      </c>
      <c r="V11" s="14">
        <v>0.61366360071420534</v>
      </c>
      <c r="W11" s="14">
        <v>0.48602386212361864</v>
      </c>
      <c r="X11" s="14">
        <v>4.9081201702956337E-2</v>
      </c>
      <c r="Y11" s="14">
        <v>9.9038959882925201E-2</v>
      </c>
      <c r="Z11" s="14">
        <v>9.0326837916771437E-3</v>
      </c>
      <c r="AA11" s="70">
        <v>175.11241940423463</v>
      </c>
      <c r="AB11" s="70">
        <v>3778.3057509349724</v>
      </c>
      <c r="AC11" s="14">
        <v>5.6722409961772291</v>
      </c>
      <c r="AD11" s="14">
        <v>1.4498916644534126</v>
      </c>
      <c r="AE11" s="14">
        <v>7.550845416950587E-2</v>
      </c>
      <c r="AF11" s="70">
        <v>309.23161339661027</v>
      </c>
      <c r="AG11" s="69">
        <v>14.234785402132792</v>
      </c>
      <c r="AH11" s="14">
        <v>1.6567860105605497E-2</v>
      </c>
      <c r="AI11" s="14">
        <v>1.977349562488482E-2</v>
      </c>
      <c r="AJ11" s="14" t="s">
        <v>168</v>
      </c>
      <c r="AK11" s="14" t="s">
        <v>168</v>
      </c>
      <c r="AL11" s="14" t="s">
        <v>168</v>
      </c>
      <c r="AM11" s="14" t="s">
        <v>168</v>
      </c>
      <c r="AN11" s="14" t="s">
        <v>168</v>
      </c>
      <c r="AO11" s="14" t="s">
        <v>168</v>
      </c>
      <c r="AP11" s="14" t="s">
        <v>168</v>
      </c>
      <c r="AQ11" s="14" t="s">
        <v>168</v>
      </c>
      <c r="AR11" s="14" t="s">
        <v>168</v>
      </c>
      <c r="AS11" s="14" t="s">
        <v>168</v>
      </c>
      <c r="AT11" s="14" t="s">
        <v>168</v>
      </c>
      <c r="AU11" s="14" t="s">
        <v>168</v>
      </c>
      <c r="AV11" s="14" t="s">
        <v>168</v>
      </c>
      <c r="AW11" s="14" t="s">
        <v>168</v>
      </c>
      <c r="AX11" s="14">
        <v>9.2780328197600017</v>
      </c>
      <c r="AY11" s="70">
        <v>146.59880914700315</v>
      </c>
      <c r="AZ11" s="70">
        <v>298.44372399828302</v>
      </c>
      <c r="BA11" s="14" t="s">
        <v>168</v>
      </c>
      <c r="BB11" s="14">
        <v>4.1049965172626997E-2</v>
      </c>
      <c r="BC11" s="14" t="s">
        <v>168</v>
      </c>
      <c r="BD11" s="69">
        <v>12.09631037557012</v>
      </c>
    </row>
    <row r="12" spans="1:56" x14ac:dyDescent="0.35">
      <c r="A12" s="13" t="s">
        <v>76</v>
      </c>
      <c r="B12" s="14">
        <v>1.0699373483377827E-2</v>
      </c>
      <c r="C12" s="14">
        <v>0.16430089094208616</v>
      </c>
      <c r="D12" s="14" t="s">
        <v>168</v>
      </c>
      <c r="E12" s="14">
        <v>8.769969449890711</v>
      </c>
      <c r="F12" s="69">
        <v>24.072394658334396</v>
      </c>
      <c r="G12" s="69">
        <v>21.545482206125047</v>
      </c>
      <c r="H12" s="14">
        <v>0.14526522480022583</v>
      </c>
      <c r="I12" s="69">
        <v>42.254591548740372</v>
      </c>
      <c r="J12" s="14">
        <v>7.5809849886110587</v>
      </c>
      <c r="K12" s="14" t="s">
        <v>168</v>
      </c>
      <c r="L12" s="69">
        <v>86.376058228013619</v>
      </c>
      <c r="M12" s="69">
        <v>98.351244239459987</v>
      </c>
      <c r="N12" s="70">
        <v>887.23492579202878</v>
      </c>
      <c r="O12" s="70">
        <v>369.81601229700209</v>
      </c>
      <c r="P12" s="14" t="s">
        <v>168</v>
      </c>
      <c r="Q12" s="14">
        <v>0.63038594094695222</v>
      </c>
      <c r="R12" s="14">
        <v>0.12745812042793467</v>
      </c>
      <c r="S12" s="14">
        <v>2.9983856960772193</v>
      </c>
      <c r="T12" s="14">
        <v>6.6829817971160486</v>
      </c>
      <c r="U12" s="14">
        <v>0.17678462591313859</v>
      </c>
      <c r="V12" s="14">
        <v>0.67916821219579337</v>
      </c>
      <c r="W12" s="14" t="s">
        <v>168</v>
      </c>
      <c r="X12" s="14">
        <v>1.5990272496501447E-2</v>
      </c>
      <c r="Y12" s="14">
        <v>8.0032850809239345E-2</v>
      </c>
      <c r="Z12" s="14">
        <v>8.078227452001898E-3</v>
      </c>
      <c r="AA12" s="70">
        <v>157.11128945012359</v>
      </c>
      <c r="AB12" s="70">
        <v>3459.9947628233745</v>
      </c>
      <c r="AC12" s="14">
        <v>5.6637630010632956</v>
      </c>
      <c r="AD12" s="14">
        <v>1.3773759314905334</v>
      </c>
      <c r="AE12" s="14" t="s">
        <v>168</v>
      </c>
      <c r="AF12" s="70">
        <v>287.65970139811446</v>
      </c>
      <c r="AG12" s="69">
        <v>12.914668283670039</v>
      </c>
      <c r="AH12" s="14">
        <v>2.7930161022944294E-2</v>
      </c>
      <c r="AI12" s="14" t="s">
        <v>168</v>
      </c>
      <c r="AJ12" s="14" t="s">
        <v>168</v>
      </c>
      <c r="AK12" s="14" t="s">
        <v>168</v>
      </c>
      <c r="AL12" s="14" t="s">
        <v>168</v>
      </c>
      <c r="AM12" s="14" t="s">
        <v>168</v>
      </c>
      <c r="AN12" s="14" t="s">
        <v>168</v>
      </c>
      <c r="AO12" s="14" t="s">
        <v>168</v>
      </c>
      <c r="AP12" s="14" t="s">
        <v>168</v>
      </c>
      <c r="AQ12" s="14" t="s">
        <v>168</v>
      </c>
      <c r="AR12" s="14" t="s">
        <v>168</v>
      </c>
      <c r="AS12" s="14" t="s">
        <v>168</v>
      </c>
      <c r="AT12" s="14" t="s">
        <v>168</v>
      </c>
      <c r="AU12" s="14" t="s">
        <v>168</v>
      </c>
      <c r="AV12" s="14" t="s">
        <v>168</v>
      </c>
      <c r="AW12" s="14" t="s">
        <v>168</v>
      </c>
      <c r="AX12" s="14">
        <v>8.3558885947973618</v>
      </c>
      <c r="AY12" s="70">
        <v>134.37491635565809</v>
      </c>
      <c r="AZ12" s="70">
        <v>275.04965025906409</v>
      </c>
      <c r="BA12" s="14">
        <v>1.0667237620750643E-2</v>
      </c>
      <c r="BB12" s="14">
        <v>4.0405609224525497E-2</v>
      </c>
      <c r="BC12" s="14" t="s">
        <v>168</v>
      </c>
      <c r="BD12" s="69">
        <v>11.737287715826058</v>
      </c>
    </row>
    <row r="13" spans="1:56" x14ac:dyDescent="0.35">
      <c r="A13" s="13" t="s">
        <v>76</v>
      </c>
      <c r="B13" s="14" t="s">
        <v>168</v>
      </c>
      <c r="C13" s="14">
        <v>0.72615930487419578</v>
      </c>
      <c r="D13" s="14">
        <v>0.51104101454958417</v>
      </c>
      <c r="E13" s="14">
        <v>0</v>
      </c>
      <c r="F13" s="69">
        <v>26.772658567369231</v>
      </c>
      <c r="G13" s="69">
        <v>35.502547611910884</v>
      </c>
      <c r="H13" s="14">
        <v>0.20292631655818227</v>
      </c>
      <c r="I13" s="69">
        <v>32.478867676912934</v>
      </c>
      <c r="J13" s="14" t="s">
        <v>168</v>
      </c>
      <c r="K13" s="14" t="s">
        <v>168</v>
      </c>
      <c r="L13" s="69">
        <v>73.306031353160989</v>
      </c>
      <c r="M13" s="69">
        <v>98.224610234790717</v>
      </c>
      <c r="N13" s="70">
        <v>251.14408594666978</v>
      </c>
      <c r="O13" s="70">
        <v>168.09681756909009</v>
      </c>
      <c r="P13" s="14" t="s">
        <v>168</v>
      </c>
      <c r="Q13" s="14">
        <v>0.68458351112296723</v>
      </c>
      <c r="R13" s="14">
        <v>6.8505430827769012E-2</v>
      </c>
      <c r="S13" s="14">
        <v>0.92839206237748684</v>
      </c>
      <c r="T13" s="14">
        <v>2.3399206736844569</v>
      </c>
      <c r="U13" s="14">
        <v>0.33647756170312093</v>
      </c>
      <c r="V13" s="14">
        <v>0.37374862573570716</v>
      </c>
      <c r="W13" s="14" t="s">
        <v>168</v>
      </c>
      <c r="X13" s="14" t="s">
        <v>168</v>
      </c>
      <c r="Y13" s="14">
        <v>0.1003555634189829</v>
      </c>
      <c r="Z13" s="14">
        <v>6.4182560973820206E-3</v>
      </c>
      <c r="AA13" s="70">
        <v>111.63854554005664</v>
      </c>
      <c r="AB13" s="70">
        <v>3400.2231957601625</v>
      </c>
      <c r="AC13" s="14">
        <v>4.4374576754688935</v>
      </c>
      <c r="AD13" s="14">
        <v>0.67095389430561636</v>
      </c>
      <c r="AE13" s="14">
        <v>6.9526513152304986E-2</v>
      </c>
      <c r="AF13" s="70">
        <v>1213.2515490297294</v>
      </c>
      <c r="AG13" s="70">
        <v>126.56641937980942</v>
      </c>
      <c r="AH13" s="14" t="s">
        <v>168</v>
      </c>
      <c r="AI13" s="14">
        <v>5.607067539623687E-2</v>
      </c>
      <c r="AJ13" s="14" t="s">
        <v>168</v>
      </c>
      <c r="AK13" s="14" t="s">
        <v>168</v>
      </c>
      <c r="AL13" s="14" t="s">
        <v>168</v>
      </c>
      <c r="AM13" s="14" t="s">
        <v>168</v>
      </c>
      <c r="AN13" s="14" t="s">
        <v>168</v>
      </c>
      <c r="AO13" s="14" t="s">
        <v>168</v>
      </c>
      <c r="AP13" s="14" t="s">
        <v>168</v>
      </c>
      <c r="AQ13" s="14" t="s">
        <v>168</v>
      </c>
      <c r="AR13" s="14" t="s">
        <v>168</v>
      </c>
      <c r="AS13" s="14" t="s">
        <v>168</v>
      </c>
      <c r="AT13" s="14" t="s">
        <v>168</v>
      </c>
      <c r="AU13" s="14" t="s">
        <v>168</v>
      </c>
      <c r="AV13" s="14" t="s">
        <v>168</v>
      </c>
      <c r="AW13" s="14" t="s">
        <v>168</v>
      </c>
      <c r="AX13" s="14">
        <v>6.7040689689390769</v>
      </c>
      <c r="AY13" s="70">
        <v>196.59373215078335</v>
      </c>
      <c r="AZ13" s="70">
        <v>552.05090666662488</v>
      </c>
      <c r="BA13" s="14">
        <v>1.5433203216309298E-2</v>
      </c>
      <c r="BB13" s="14">
        <v>1.1174260061386479E-2</v>
      </c>
      <c r="BC13" s="14" t="s">
        <v>168</v>
      </c>
      <c r="BD13" s="69">
        <v>11.165245265175415</v>
      </c>
    </row>
    <row r="14" spans="1:56" x14ac:dyDescent="0.35">
      <c r="A14" s="13" t="s">
        <v>76</v>
      </c>
      <c r="B14" s="14" t="s">
        <v>168</v>
      </c>
      <c r="C14" s="14">
        <v>7.4406238741902955E-2</v>
      </c>
      <c r="D14" s="14">
        <v>0</v>
      </c>
      <c r="E14" s="14">
        <v>2.9732023034913975</v>
      </c>
      <c r="F14" s="69">
        <v>29.169149370345593</v>
      </c>
      <c r="G14" s="69">
        <v>39.70209396074636</v>
      </c>
      <c r="H14" s="14">
        <v>0.22532144119594008</v>
      </c>
      <c r="I14" s="69">
        <v>54.996561030424246</v>
      </c>
      <c r="J14" s="14" t="s">
        <v>168</v>
      </c>
      <c r="K14" s="14" t="s">
        <v>168</v>
      </c>
      <c r="L14" s="69">
        <v>82.742256337028152</v>
      </c>
      <c r="M14" s="69">
        <v>98.019079140086873</v>
      </c>
      <c r="N14" s="70">
        <v>284.28347463845608</v>
      </c>
      <c r="O14" s="70">
        <v>187.16285671668462</v>
      </c>
      <c r="P14" s="14" t="s">
        <v>168</v>
      </c>
      <c r="Q14" s="14">
        <v>0.75544043625983914</v>
      </c>
      <c r="R14" s="14">
        <v>0.11718491395154834</v>
      </c>
      <c r="S14" s="14">
        <v>1.1546891865009341</v>
      </c>
      <c r="T14" s="14">
        <v>1.8675911019593068</v>
      </c>
      <c r="U14" s="14">
        <v>0.40662604713293488</v>
      </c>
      <c r="V14" s="14">
        <v>0</v>
      </c>
      <c r="W14" s="14">
        <v>0.20107053003572867</v>
      </c>
      <c r="X14" s="14">
        <v>2.0849681208097881E-2</v>
      </c>
      <c r="Y14" s="14">
        <v>0.10133338133988531</v>
      </c>
      <c r="Z14" s="14" t="s">
        <v>168</v>
      </c>
      <c r="AA14" s="70">
        <v>123.29604268215256</v>
      </c>
      <c r="AB14" s="70">
        <v>4019.0555139210733</v>
      </c>
      <c r="AC14" s="14">
        <v>6.2903442150372753</v>
      </c>
      <c r="AD14" s="14">
        <v>0.77897489378841511</v>
      </c>
      <c r="AE14" s="14">
        <v>7.8431009210388439E-2</v>
      </c>
      <c r="AF14" s="70">
        <v>1344.5436321951677</v>
      </c>
      <c r="AG14" s="70">
        <v>125.64802905825225</v>
      </c>
      <c r="AH14" s="14" t="s">
        <v>168</v>
      </c>
      <c r="AI14" s="14">
        <v>1.5764724751560214E-2</v>
      </c>
      <c r="AJ14" s="14" t="s">
        <v>168</v>
      </c>
      <c r="AK14" s="14" t="s">
        <v>168</v>
      </c>
      <c r="AL14" s="14" t="s">
        <v>168</v>
      </c>
      <c r="AM14" s="14" t="s">
        <v>168</v>
      </c>
      <c r="AN14" s="14" t="s">
        <v>168</v>
      </c>
      <c r="AO14" s="14" t="s">
        <v>168</v>
      </c>
      <c r="AP14" s="14" t="s">
        <v>168</v>
      </c>
      <c r="AQ14" s="14" t="s">
        <v>168</v>
      </c>
      <c r="AR14" s="14" t="s">
        <v>168</v>
      </c>
      <c r="AS14" s="14" t="s">
        <v>168</v>
      </c>
      <c r="AT14" s="14" t="s">
        <v>168</v>
      </c>
      <c r="AU14" s="14" t="s">
        <v>168</v>
      </c>
      <c r="AV14" s="14" t="s">
        <v>168</v>
      </c>
      <c r="AW14" s="14" t="s">
        <v>168</v>
      </c>
      <c r="AX14" s="14">
        <v>7.9871482662279041</v>
      </c>
      <c r="AY14" s="70">
        <v>166.21884010034699</v>
      </c>
      <c r="AZ14" s="70">
        <v>473.86117846087416</v>
      </c>
      <c r="BA14" s="14">
        <v>5.7770857671315947E-3</v>
      </c>
      <c r="BB14" s="14">
        <v>1.355350732011844E-2</v>
      </c>
      <c r="BC14" s="14" t="s">
        <v>168</v>
      </c>
      <c r="BD14" s="69">
        <v>12.691615401236847</v>
      </c>
    </row>
    <row r="15" spans="1:56" x14ac:dyDescent="0.35">
      <c r="A15" s="13" t="s">
        <v>76</v>
      </c>
      <c r="B15" s="14">
        <v>4.9071550388348095E-2</v>
      </c>
      <c r="C15" s="14">
        <v>0.32575552702146715</v>
      </c>
      <c r="D15" s="14">
        <v>0.42313269839685025</v>
      </c>
      <c r="E15" s="14">
        <v>4.5903038613335942</v>
      </c>
      <c r="F15" s="69">
        <v>30.568472188589354</v>
      </c>
      <c r="G15" s="69">
        <v>36.64076503428717</v>
      </c>
      <c r="H15" s="14">
        <v>0.22039547942484566</v>
      </c>
      <c r="I15" s="69">
        <v>42.810794102915274</v>
      </c>
      <c r="J15" s="14">
        <v>8.406126082266123E-2</v>
      </c>
      <c r="K15" s="14" t="s">
        <v>168</v>
      </c>
      <c r="L15" s="69">
        <v>89.834110484768942</v>
      </c>
      <c r="M15" s="69">
        <v>97.873227898354912</v>
      </c>
      <c r="N15" s="70">
        <v>313.26972719944104</v>
      </c>
      <c r="O15" s="70">
        <v>184.37982821116935</v>
      </c>
      <c r="P15" s="14" t="s">
        <v>168</v>
      </c>
      <c r="Q15" s="14">
        <v>0.83782593948241546</v>
      </c>
      <c r="R15" s="14" t="s">
        <v>168</v>
      </c>
      <c r="S15" s="14">
        <v>1.4996854774376358</v>
      </c>
      <c r="T15" s="14">
        <v>2.7547563097018952</v>
      </c>
      <c r="U15" s="14">
        <v>0.41001431097102109</v>
      </c>
      <c r="V15" s="14">
        <v>0.45378228942496479</v>
      </c>
      <c r="W15" s="14">
        <v>0.73500191499831813</v>
      </c>
      <c r="X15" s="14" t="s">
        <v>168</v>
      </c>
      <c r="Y15" s="14">
        <v>0.13505517339455658</v>
      </c>
      <c r="Z15" s="14">
        <v>1.1759317380671123E-2</v>
      </c>
      <c r="AA15" s="70">
        <v>128.67397657963983</v>
      </c>
      <c r="AB15" s="70">
        <v>4209.7469796896676</v>
      </c>
      <c r="AC15" s="14">
        <v>6.1484744508734188</v>
      </c>
      <c r="AD15" s="14">
        <v>1.2897001147396305</v>
      </c>
      <c r="AE15" s="14" t="s">
        <v>168</v>
      </c>
      <c r="AF15" s="70">
        <v>1459.0980650308061</v>
      </c>
      <c r="AG15" s="70">
        <v>144.72957145530521</v>
      </c>
      <c r="AH15" s="14" t="s">
        <v>168</v>
      </c>
      <c r="AI15" s="14" t="s">
        <v>168</v>
      </c>
      <c r="AJ15" s="14" t="s">
        <v>168</v>
      </c>
      <c r="AK15" s="14" t="s">
        <v>168</v>
      </c>
      <c r="AL15" s="14" t="s">
        <v>168</v>
      </c>
      <c r="AM15" s="14" t="s">
        <v>168</v>
      </c>
      <c r="AN15" s="14" t="s">
        <v>168</v>
      </c>
      <c r="AO15" s="14" t="s">
        <v>168</v>
      </c>
      <c r="AP15" s="14" t="s">
        <v>168</v>
      </c>
      <c r="AQ15" s="14" t="s">
        <v>168</v>
      </c>
      <c r="AR15" s="14" t="s">
        <v>168</v>
      </c>
      <c r="AS15" s="14" t="s">
        <v>168</v>
      </c>
      <c r="AT15" s="14" t="s">
        <v>168</v>
      </c>
      <c r="AU15" s="14" t="s">
        <v>168</v>
      </c>
      <c r="AV15" s="14" t="s">
        <v>168</v>
      </c>
      <c r="AW15" s="14" t="s">
        <v>168</v>
      </c>
      <c r="AX15" s="14">
        <v>8.3474711859062776</v>
      </c>
      <c r="AY15" s="70">
        <v>223.81590988799971</v>
      </c>
      <c r="AZ15" s="70">
        <v>557.32678198082465</v>
      </c>
      <c r="BA15" s="14">
        <v>7.6569587278815113E-3</v>
      </c>
      <c r="BB15" s="14">
        <v>1.4785354959945004E-2</v>
      </c>
      <c r="BC15" s="14" t="s">
        <v>168</v>
      </c>
      <c r="BD15" s="69">
        <v>12.048199566026948</v>
      </c>
    </row>
    <row r="16" spans="1:56" x14ac:dyDescent="0.35">
      <c r="A16" s="13" t="s">
        <v>76</v>
      </c>
      <c r="B16" s="14">
        <v>2.849321343490939E-2</v>
      </c>
      <c r="C16" s="14">
        <v>0.26788103874582153</v>
      </c>
      <c r="D16" s="14" t="s">
        <v>168</v>
      </c>
      <c r="E16" s="14">
        <v>4.27455858063826</v>
      </c>
      <c r="F16" s="69">
        <v>33.927743847764212</v>
      </c>
      <c r="G16" s="69">
        <v>36.53439988098016</v>
      </c>
      <c r="H16" s="14">
        <v>0.29469322366461104</v>
      </c>
      <c r="I16" s="69">
        <v>52.393198905814906</v>
      </c>
      <c r="J16" s="14" t="s">
        <v>168</v>
      </c>
      <c r="K16" s="14" t="s">
        <v>168</v>
      </c>
      <c r="L16" s="69">
        <v>98.255692138582148</v>
      </c>
      <c r="M16" s="69">
        <v>97.638411285899963</v>
      </c>
      <c r="N16" s="70">
        <v>346.08646791089842</v>
      </c>
      <c r="O16" s="70">
        <v>201.47933483692938</v>
      </c>
      <c r="P16" s="14" t="s">
        <v>168</v>
      </c>
      <c r="Q16" s="14">
        <v>0.9091231881383891</v>
      </c>
      <c r="R16" s="14" t="s">
        <v>168</v>
      </c>
      <c r="S16" s="14">
        <v>1.4210664705286991</v>
      </c>
      <c r="T16" s="14">
        <v>3.4034490471703607</v>
      </c>
      <c r="U16" s="14">
        <v>0.43518397181561336</v>
      </c>
      <c r="V16" s="14">
        <v>0.65168384327971562</v>
      </c>
      <c r="W16" s="14" t="s">
        <v>168</v>
      </c>
      <c r="X16" s="14">
        <v>4.6855297043385064E-2</v>
      </c>
      <c r="Y16" s="14">
        <v>0.1342080219536653</v>
      </c>
      <c r="Z16" s="14">
        <v>8.5642732501453409E-3</v>
      </c>
      <c r="AA16" s="70">
        <v>144.80333734454425</v>
      </c>
      <c r="AB16" s="70">
        <v>4550.4195472950178</v>
      </c>
      <c r="AC16" s="14">
        <v>5.899272640080456</v>
      </c>
      <c r="AD16" s="14">
        <v>0.83448943264595588</v>
      </c>
      <c r="AE16" s="14">
        <v>7.3160034702896296E-2</v>
      </c>
      <c r="AF16" s="70">
        <v>1579.1601795248771</v>
      </c>
      <c r="AG16" s="70">
        <v>159.20931357583052</v>
      </c>
      <c r="AH16" s="14" t="s">
        <v>168</v>
      </c>
      <c r="AI16" s="14">
        <v>1.8857804377971892E-2</v>
      </c>
      <c r="AJ16" s="14" t="s">
        <v>168</v>
      </c>
      <c r="AK16" s="14" t="s">
        <v>168</v>
      </c>
      <c r="AL16" s="14" t="s">
        <v>168</v>
      </c>
      <c r="AM16" s="14" t="s">
        <v>168</v>
      </c>
      <c r="AN16" s="14" t="s">
        <v>168</v>
      </c>
      <c r="AO16" s="14" t="s">
        <v>168</v>
      </c>
      <c r="AP16" s="14" t="s">
        <v>168</v>
      </c>
      <c r="AQ16" s="14" t="s">
        <v>168</v>
      </c>
      <c r="AR16" s="14" t="s">
        <v>168</v>
      </c>
      <c r="AS16" s="14" t="s">
        <v>168</v>
      </c>
      <c r="AT16" s="14" t="s">
        <v>168</v>
      </c>
      <c r="AU16" s="14" t="s">
        <v>168</v>
      </c>
      <c r="AV16" s="14" t="s">
        <v>168</v>
      </c>
      <c r="AW16" s="14" t="s">
        <v>168</v>
      </c>
      <c r="AX16" s="14">
        <v>8.9928669231619356</v>
      </c>
      <c r="AY16" s="70">
        <v>240.00716410494522</v>
      </c>
      <c r="AZ16" s="70">
        <v>594.18504999642596</v>
      </c>
      <c r="BA16" s="14">
        <v>2.2998405548520291E-2</v>
      </c>
      <c r="BB16" s="14">
        <v>8.3672074757351559E-3</v>
      </c>
      <c r="BC16" s="14" t="s">
        <v>168</v>
      </c>
      <c r="BD16" s="69">
        <v>13.018096062615612</v>
      </c>
    </row>
    <row r="17" spans="1:56" x14ac:dyDescent="0.35">
      <c r="A17" s="13" t="s">
        <v>76</v>
      </c>
      <c r="B17" s="14">
        <v>4.2373009718819424E-2</v>
      </c>
      <c r="C17" s="14">
        <v>0.19523374949165034</v>
      </c>
      <c r="D17" s="14" t="s">
        <v>168</v>
      </c>
      <c r="E17" s="14">
        <v>4.3944632472728902</v>
      </c>
      <c r="F17" s="69">
        <v>36.26720382641831</v>
      </c>
      <c r="G17" s="69">
        <v>36.648338270403137</v>
      </c>
      <c r="H17" s="14">
        <v>0.28071896080129244</v>
      </c>
      <c r="I17" s="69">
        <v>54.216090766252528</v>
      </c>
      <c r="J17" s="14" t="s">
        <v>168</v>
      </c>
      <c r="K17" s="14" t="s">
        <v>168</v>
      </c>
      <c r="L17" s="70">
        <v>106.76008416917254</v>
      </c>
      <c r="M17" s="69">
        <v>97.50877221162817</v>
      </c>
      <c r="N17" s="70">
        <v>369.91412321017742</v>
      </c>
      <c r="O17" s="70">
        <v>228.86137586879045</v>
      </c>
      <c r="P17" s="14" t="s">
        <v>168</v>
      </c>
      <c r="Q17" s="14">
        <v>0.96483972949402141</v>
      </c>
      <c r="R17" s="14">
        <v>6.8500579397677189E-2</v>
      </c>
      <c r="S17" s="14">
        <v>1.6693875559315465</v>
      </c>
      <c r="T17" s="14">
        <v>3.1917062140725041</v>
      </c>
      <c r="U17" s="14">
        <v>0.61907053700950798</v>
      </c>
      <c r="V17" s="14">
        <v>0.27057889365639082</v>
      </c>
      <c r="W17" s="14">
        <v>0.49060330882472175</v>
      </c>
      <c r="X17" s="14">
        <v>1.5307249171584485E-2</v>
      </c>
      <c r="Y17" s="14">
        <v>0.20000086748464402</v>
      </c>
      <c r="Z17" s="14">
        <v>9.3338868977534024E-3</v>
      </c>
      <c r="AA17" s="70">
        <v>153.67349427397056</v>
      </c>
      <c r="AB17" s="70">
        <v>4908.1625706405712</v>
      </c>
      <c r="AC17" s="14">
        <v>5.5357202774942786</v>
      </c>
      <c r="AD17" s="14">
        <v>1.0477662314053771</v>
      </c>
      <c r="AE17" s="14">
        <v>0.30921652890205958</v>
      </c>
      <c r="AF17" s="70">
        <v>1687.9113571822343</v>
      </c>
      <c r="AG17" s="70">
        <v>168.01092248304701</v>
      </c>
      <c r="AH17" s="14" t="s">
        <v>168</v>
      </c>
      <c r="AI17" s="14">
        <v>6.1771151000636793E-2</v>
      </c>
      <c r="AJ17" s="14" t="s">
        <v>168</v>
      </c>
      <c r="AK17" s="14">
        <v>5.1693544764853001E-3</v>
      </c>
      <c r="AL17" s="14" t="s">
        <v>168</v>
      </c>
      <c r="AM17" s="14" t="s">
        <v>168</v>
      </c>
      <c r="AN17" s="14" t="s">
        <v>168</v>
      </c>
      <c r="AO17" s="14" t="s">
        <v>168</v>
      </c>
      <c r="AP17" s="14" t="s">
        <v>168</v>
      </c>
      <c r="AQ17" s="14" t="s">
        <v>168</v>
      </c>
      <c r="AR17" s="14" t="s">
        <v>168</v>
      </c>
      <c r="AS17" s="14" t="s">
        <v>168</v>
      </c>
      <c r="AT17" s="14" t="s">
        <v>168</v>
      </c>
      <c r="AU17" s="14" t="s">
        <v>168</v>
      </c>
      <c r="AV17" s="14" t="s">
        <v>168</v>
      </c>
      <c r="AW17" s="14" t="s">
        <v>168</v>
      </c>
      <c r="AX17" s="14">
        <v>9.776818148713847</v>
      </c>
      <c r="AY17" s="70">
        <v>259.9621892000028</v>
      </c>
      <c r="AZ17" s="70">
        <v>644.14051192898989</v>
      </c>
      <c r="BA17" s="14">
        <v>2.1531417935559398E-2</v>
      </c>
      <c r="BB17" s="14">
        <v>3.8206502630847607E-2</v>
      </c>
      <c r="BC17" s="14" t="s">
        <v>168</v>
      </c>
      <c r="BD17" s="69">
        <v>14.288089317339939</v>
      </c>
    </row>
    <row r="18" spans="1:56" x14ac:dyDescent="0.35">
      <c r="A18" s="13" t="s">
        <v>76</v>
      </c>
      <c r="B18" s="14" t="s">
        <v>168</v>
      </c>
      <c r="C18" s="14">
        <v>0.89410098446553765</v>
      </c>
      <c r="D18" s="14" t="s">
        <v>168</v>
      </c>
      <c r="E18" s="14">
        <v>4.9481489853013834</v>
      </c>
      <c r="F18" s="69">
        <v>38.509828042284113</v>
      </c>
      <c r="G18" s="69">
        <v>33.70568684529642</v>
      </c>
      <c r="H18" s="14">
        <v>0.2287621346500375</v>
      </c>
      <c r="I18" s="69">
        <v>46.060947714737502</v>
      </c>
      <c r="J18" s="14">
        <v>1.770343796371521</v>
      </c>
      <c r="K18" s="14" t="s">
        <v>168</v>
      </c>
      <c r="L18" s="70">
        <v>203.59080820290407</v>
      </c>
      <c r="M18" s="69">
        <v>97.049772620133041</v>
      </c>
      <c r="N18" s="70">
        <v>1703.4759208550131</v>
      </c>
      <c r="O18" s="70">
        <v>3634.0905858709662</v>
      </c>
      <c r="P18" s="14" t="s">
        <v>168</v>
      </c>
      <c r="Q18" s="14">
        <v>0.7445231554476317</v>
      </c>
      <c r="R18" s="14">
        <v>0.18381578270055463</v>
      </c>
      <c r="S18" s="14">
        <v>2.7933924664269481</v>
      </c>
      <c r="T18" s="14">
        <v>6.0485581342953472</v>
      </c>
      <c r="U18" s="14">
        <v>0.4249624117789072</v>
      </c>
      <c r="V18" s="14">
        <v>0.90076989915942862</v>
      </c>
      <c r="W18" s="14">
        <v>0.38018394527442378</v>
      </c>
      <c r="X18" s="14" t="s">
        <v>168</v>
      </c>
      <c r="Y18" s="14">
        <v>0.12260158451744911</v>
      </c>
      <c r="Z18" s="14">
        <v>5.329315559691101E-3</v>
      </c>
      <c r="AA18" s="70">
        <v>663.4082922248673</v>
      </c>
      <c r="AB18" s="70">
        <v>6003.796908901134</v>
      </c>
      <c r="AC18" s="69">
        <v>10.603001491251758</v>
      </c>
      <c r="AD18" s="14">
        <v>1.9231283695669488</v>
      </c>
      <c r="AE18" s="14">
        <v>9.1647912243318558E-2</v>
      </c>
      <c r="AF18" s="69">
        <v>41.086775119132653</v>
      </c>
      <c r="AG18" s="14">
        <v>3.8389543253569189</v>
      </c>
      <c r="AH18" s="14" t="s">
        <v>168</v>
      </c>
      <c r="AI18" s="14" t="s">
        <v>168</v>
      </c>
      <c r="AJ18" s="14" t="s">
        <v>168</v>
      </c>
      <c r="AK18" s="14" t="s">
        <v>168</v>
      </c>
      <c r="AL18" s="14" t="s">
        <v>168</v>
      </c>
      <c r="AM18" s="14" t="s">
        <v>168</v>
      </c>
      <c r="AN18" s="14" t="s">
        <v>168</v>
      </c>
      <c r="AO18" s="14" t="s">
        <v>168</v>
      </c>
      <c r="AP18" s="14" t="s">
        <v>168</v>
      </c>
      <c r="AQ18" s="14" t="s">
        <v>168</v>
      </c>
      <c r="AR18" s="14" t="s">
        <v>168</v>
      </c>
      <c r="AS18" s="14" t="s">
        <v>168</v>
      </c>
      <c r="AT18" s="14" t="s">
        <v>168</v>
      </c>
      <c r="AU18" s="14" t="s">
        <v>168</v>
      </c>
      <c r="AV18" s="14" t="s">
        <v>168</v>
      </c>
      <c r="AW18" s="14" t="s">
        <v>168</v>
      </c>
      <c r="AX18" s="14">
        <v>33.807900505302605</v>
      </c>
      <c r="AY18" s="70">
        <v>428.70014000745437</v>
      </c>
      <c r="AZ18" s="70">
        <v>389.98330107831265</v>
      </c>
      <c r="BA18" s="14">
        <v>1.2316568759364883E-2</v>
      </c>
      <c r="BB18" s="14">
        <v>1.3433174477754167E-2</v>
      </c>
      <c r="BC18" s="14" t="s">
        <v>168</v>
      </c>
      <c r="BD18" s="69">
        <v>21.238880178967715</v>
      </c>
    </row>
    <row r="19" spans="1:56" x14ac:dyDescent="0.35">
      <c r="A19" s="13" t="s">
        <v>76</v>
      </c>
      <c r="B19" s="14" t="s">
        <v>168</v>
      </c>
      <c r="C19" s="14">
        <v>1.5766435213147552</v>
      </c>
      <c r="D19" s="14">
        <v>3.9296814644525653</v>
      </c>
      <c r="E19" s="14">
        <v>4.1600894759606071</v>
      </c>
      <c r="F19" s="69">
        <v>47.05983924405691</v>
      </c>
      <c r="G19" s="69">
        <v>34.465044130513803</v>
      </c>
      <c r="H19" s="14">
        <v>0.24174594916951964</v>
      </c>
      <c r="I19" s="69">
        <v>54.546720500560319</v>
      </c>
      <c r="J19" s="14" t="s">
        <v>168</v>
      </c>
      <c r="K19" s="14" t="s">
        <v>168</v>
      </c>
      <c r="L19" s="70">
        <v>222.18047056733676</v>
      </c>
      <c r="M19" s="69">
        <v>96.808572601528169</v>
      </c>
      <c r="N19" s="70">
        <v>1859.752326635501</v>
      </c>
      <c r="O19" s="70">
        <v>3833.9274859970292</v>
      </c>
      <c r="P19" s="14" t="s">
        <v>168</v>
      </c>
      <c r="Q19" s="14">
        <v>0.81915714846820031</v>
      </c>
      <c r="R19" s="14">
        <v>0.26006490891987727</v>
      </c>
      <c r="S19" s="14">
        <v>4.0539131274926659</v>
      </c>
      <c r="T19" s="14">
        <v>7.0275791681112532</v>
      </c>
      <c r="U19" s="14">
        <v>0.25963067692405334</v>
      </c>
      <c r="V19" s="14">
        <v>0.21346787161409869</v>
      </c>
      <c r="W19" s="14" t="s">
        <v>168</v>
      </c>
      <c r="X19" s="14">
        <v>9.000590896716289E-3</v>
      </c>
      <c r="Y19" s="14">
        <v>0.16900937156922627</v>
      </c>
      <c r="Z19" s="14">
        <v>1.1540375594644173E-2</v>
      </c>
      <c r="AA19" s="70">
        <v>722.67439410606505</v>
      </c>
      <c r="AB19" s="70">
        <v>6479.3118339335997</v>
      </c>
      <c r="AC19" s="69">
        <v>13.12083262128284</v>
      </c>
      <c r="AD19" s="14">
        <v>2.0080633628821762</v>
      </c>
      <c r="AE19" s="14">
        <v>0.19222761974201283</v>
      </c>
      <c r="AF19" s="69">
        <v>44.331212301847181</v>
      </c>
      <c r="AG19" s="14">
        <v>3.2780878837320677</v>
      </c>
      <c r="AH19" s="14" t="s">
        <v>168</v>
      </c>
      <c r="AI19" s="14" t="s">
        <v>168</v>
      </c>
      <c r="AJ19" s="14" t="s">
        <v>168</v>
      </c>
      <c r="AK19" s="14" t="s">
        <v>168</v>
      </c>
      <c r="AL19" s="14" t="s">
        <v>168</v>
      </c>
      <c r="AM19" s="14" t="s">
        <v>168</v>
      </c>
      <c r="AN19" s="14" t="s">
        <v>168</v>
      </c>
      <c r="AO19" s="14" t="s">
        <v>168</v>
      </c>
      <c r="AP19" s="14" t="s">
        <v>168</v>
      </c>
      <c r="AQ19" s="14" t="s">
        <v>168</v>
      </c>
      <c r="AR19" s="14" t="s">
        <v>168</v>
      </c>
      <c r="AS19" s="14" t="s">
        <v>168</v>
      </c>
      <c r="AT19" s="14" t="s">
        <v>168</v>
      </c>
      <c r="AU19" s="14" t="s">
        <v>168</v>
      </c>
      <c r="AV19" s="14" t="s">
        <v>168</v>
      </c>
      <c r="AW19" s="14" t="s">
        <v>168</v>
      </c>
      <c r="AX19" s="14">
        <v>36.25199412786516</v>
      </c>
      <c r="AY19" s="70">
        <v>465.8375248278125</v>
      </c>
      <c r="AZ19" s="70">
        <v>429.99957290302143</v>
      </c>
      <c r="BA19" s="14" t="s">
        <v>168</v>
      </c>
      <c r="BB19" s="14">
        <v>2.0201529089963303E-2</v>
      </c>
      <c r="BC19" s="14" t="s">
        <v>168</v>
      </c>
      <c r="BD19" s="69">
        <v>23.01553628860438</v>
      </c>
    </row>
    <row r="20" spans="1:56" x14ac:dyDescent="0.35">
      <c r="A20" s="13" t="s">
        <v>76</v>
      </c>
      <c r="B20" s="14">
        <v>5.4654032963566572E-2</v>
      </c>
      <c r="C20" s="14">
        <v>1.5147878991959056</v>
      </c>
      <c r="D20" s="14">
        <v>2.4363518673601652</v>
      </c>
      <c r="E20" s="14">
        <v>1.744286300721567</v>
      </c>
      <c r="F20" s="69">
        <v>41.239351690263291</v>
      </c>
      <c r="G20" s="69">
        <v>39.926023888125037</v>
      </c>
      <c r="H20" s="14">
        <v>0.30597497731876022</v>
      </c>
      <c r="I20" s="69">
        <v>41.683472580787537</v>
      </c>
      <c r="J20" s="14">
        <v>2.3425292927943366</v>
      </c>
      <c r="K20" s="89">
        <v>3.2215502902492961E-3</v>
      </c>
      <c r="L20" s="70">
        <v>229.63392293547403</v>
      </c>
      <c r="M20" s="69">
        <v>96.653145414873137</v>
      </c>
      <c r="N20" s="70">
        <v>1956.4799949465867</v>
      </c>
      <c r="O20" s="70">
        <v>3994.8088835472108</v>
      </c>
      <c r="P20" s="14" t="s">
        <v>168</v>
      </c>
      <c r="Q20" s="14">
        <v>0.82511126441573923</v>
      </c>
      <c r="R20" s="14">
        <v>0.4859112004815655</v>
      </c>
      <c r="S20" s="14">
        <v>3.9181086888726124</v>
      </c>
      <c r="T20" s="14">
        <v>8.8208091665830217</v>
      </c>
      <c r="U20" s="14">
        <v>0.3747569631587454</v>
      </c>
      <c r="V20" s="14">
        <v>0.85131226405184823</v>
      </c>
      <c r="W20" s="14">
        <v>0.92613085772776393</v>
      </c>
      <c r="X20" s="14">
        <v>3.4576180736293496E-2</v>
      </c>
      <c r="Y20" s="14">
        <v>0.18189601843581396</v>
      </c>
      <c r="Z20" s="14">
        <v>4.7952607161461984E-2</v>
      </c>
      <c r="AA20" s="70">
        <v>748.17236027742251</v>
      </c>
      <c r="AB20" s="70">
        <v>6741.1385887862361</v>
      </c>
      <c r="AC20" s="69">
        <v>12.66302385914438</v>
      </c>
      <c r="AD20" s="14">
        <v>2.0100955725564895</v>
      </c>
      <c r="AE20" s="14">
        <v>0.26684700363841896</v>
      </c>
      <c r="AF20" s="69">
        <v>45.495289784033574</v>
      </c>
      <c r="AG20" s="14">
        <v>3.7681950413697227</v>
      </c>
      <c r="AH20" s="14" t="s">
        <v>168</v>
      </c>
      <c r="AI20" s="14">
        <v>0.10621739527844977</v>
      </c>
      <c r="AJ20" s="14" t="s">
        <v>168</v>
      </c>
      <c r="AK20" s="14" t="s">
        <v>168</v>
      </c>
      <c r="AL20" s="14" t="s">
        <v>168</v>
      </c>
      <c r="AM20" s="14">
        <v>2.1723526572786346E-2</v>
      </c>
      <c r="AN20" s="14" t="s">
        <v>168</v>
      </c>
      <c r="AO20" s="14" t="s">
        <v>168</v>
      </c>
      <c r="AP20" s="14" t="s">
        <v>168</v>
      </c>
      <c r="AQ20" s="14" t="s">
        <v>168</v>
      </c>
      <c r="AR20" s="14" t="s">
        <v>168</v>
      </c>
      <c r="AS20" s="14" t="s">
        <v>168</v>
      </c>
      <c r="AT20" s="14" t="s">
        <v>168</v>
      </c>
      <c r="AU20" s="14" t="s">
        <v>168</v>
      </c>
      <c r="AV20" s="14" t="s">
        <v>168</v>
      </c>
      <c r="AW20" s="14" t="s">
        <v>168</v>
      </c>
      <c r="AX20" s="69">
        <v>38.541349415225916</v>
      </c>
      <c r="AY20" s="70">
        <v>466.85307578600225</v>
      </c>
      <c r="AZ20" s="70">
        <v>439.60379640108772</v>
      </c>
      <c r="BA20" s="14" t="s">
        <v>168</v>
      </c>
      <c r="BB20" s="14">
        <v>2.6468659707716179E-2</v>
      </c>
      <c r="BC20" s="14" t="s">
        <v>168</v>
      </c>
      <c r="BD20" s="69">
        <v>24.79910409805947</v>
      </c>
    </row>
    <row r="21" spans="1:56" x14ac:dyDescent="0.35">
      <c r="A21" s="13" t="s">
        <v>76</v>
      </c>
      <c r="B21" s="14">
        <v>1.9366844753372546E-2</v>
      </c>
      <c r="C21" s="14">
        <v>0.83486491089884474</v>
      </c>
      <c r="D21" s="14">
        <v>2.3397555882262275</v>
      </c>
      <c r="E21" s="14">
        <v>7.28812529059259</v>
      </c>
      <c r="F21" s="69">
        <v>45.437733244293803</v>
      </c>
      <c r="G21" s="69">
        <v>45.328557080322554</v>
      </c>
      <c r="H21" s="14">
        <v>0.26963002716590317</v>
      </c>
      <c r="I21" s="69">
        <v>66.722117167916494</v>
      </c>
      <c r="J21" s="14">
        <v>2.4550124894008833</v>
      </c>
      <c r="K21" s="89">
        <v>1.9606305828675265E-2</v>
      </c>
      <c r="L21" s="70">
        <v>246.56770627200009</v>
      </c>
      <c r="M21" s="69">
        <v>96.449605759122278</v>
      </c>
      <c r="N21" s="70">
        <v>2104.9054191844061</v>
      </c>
      <c r="O21" s="70">
        <v>4313.5037486997408</v>
      </c>
      <c r="P21" s="14" t="s">
        <v>168</v>
      </c>
      <c r="Q21" s="14">
        <v>0.88525157957833112</v>
      </c>
      <c r="R21" s="14" t="s">
        <v>168</v>
      </c>
      <c r="S21" s="14">
        <v>5.0511420560789162</v>
      </c>
      <c r="T21" s="69">
        <v>10.144830549945103</v>
      </c>
      <c r="U21" s="14">
        <v>0.39333139245212256</v>
      </c>
      <c r="V21" s="14">
        <v>1.1162035636023735</v>
      </c>
      <c r="W21" s="14" t="s">
        <v>168</v>
      </c>
      <c r="X21" s="14" t="s">
        <v>168</v>
      </c>
      <c r="Y21" s="14">
        <v>0.14498317265792501</v>
      </c>
      <c r="Z21" s="14">
        <v>3.2979353814148127E-2</v>
      </c>
      <c r="AA21" s="70">
        <v>771.46831789387659</v>
      </c>
      <c r="AB21" s="70">
        <v>7191.7270424399576</v>
      </c>
      <c r="AC21" s="69">
        <v>13.709748303453329</v>
      </c>
      <c r="AD21" s="14">
        <v>2.9950725340109958</v>
      </c>
      <c r="AE21" s="14">
        <v>0.11420278893033674</v>
      </c>
      <c r="AF21" s="69">
        <v>49.154473907116305</v>
      </c>
      <c r="AG21" s="14">
        <v>4.1809996245823386</v>
      </c>
      <c r="AH21" s="14">
        <v>3.8759166534291858E-2</v>
      </c>
      <c r="AI21" s="14">
        <v>2.9250614748398455E-2</v>
      </c>
      <c r="AJ21" s="14" t="s">
        <v>168</v>
      </c>
      <c r="AK21" s="14" t="s">
        <v>168</v>
      </c>
      <c r="AL21" s="14" t="s">
        <v>168</v>
      </c>
      <c r="AM21" s="14" t="s">
        <v>168</v>
      </c>
      <c r="AN21" s="14" t="s">
        <v>168</v>
      </c>
      <c r="AO21" s="14" t="s">
        <v>168</v>
      </c>
      <c r="AP21" s="14" t="s">
        <v>168</v>
      </c>
      <c r="AQ21" s="14" t="s">
        <v>168</v>
      </c>
      <c r="AR21" s="14" t="s">
        <v>168</v>
      </c>
      <c r="AS21" s="14" t="s">
        <v>168</v>
      </c>
      <c r="AT21" s="14" t="s">
        <v>168</v>
      </c>
      <c r="AU21" s="14" t="s">
        <v>168</v>
      </c>
      <c r="AV21" s="14" t="s">
        <v>168</v>
      </c>
      <c r="AW21" s="14" t="s">
        <v>168</v>
      </c>
      <c r="AX21" s="69">
        <v>40.328769950428878</v>
      </c>
      <c r="AY21" s="70">
        <v>506.18661101748148</v>
      </c>
      <c r="AZ21" s="70">
        <v>474.73070549081581</v>
      </c>
      <c r="BA21" s="14" t="s">
        <v>168</v>
      </c>
      <c r="BB21" s="14">
        <v>2.4976129005961634E-2</v>
      </c>
      <c r="BC21" s="14" t="s">
        <v>168</v>
      </c>
      <c r="BD21" s="69">
        <v>25.562825438137299</v>
      </c>
    </row>
    <row r="22" spans="1:56" x14ac:dyDescent="0.35">
      <c r="A22" s="13" t="s">
        <v>76</v>
      </c>
      <c r="B22" s="14">
        <v>5.5008765909466337E-2</v>
      </c>
      <c r="C22" s="14">
        <v>0.44730557911881658</v>
      </c>
      <c r="D22" s="14">
        <v>0.90016643910225802</v>
      </c>
      <c r="E22" s="14">
        <v>5.4528243147526103</v>
      </c>
      <c r="F22" s="69">
        <v>51.105838795467079</v>
      </c>
      <c r="G22" s="69">
        <v>30.483478611818324</v>
      </c>
      <c r="H22" s="14">
        <v>0.30673011666140382</v>
      </c>
      <c r="I22" s="69">
        <v>78.470233373750503</v>
      </c>
      <c r="J22" s="14">
        <v>9.2217441594758739E-2</v>
      </c>
      <c r="K22" s="14" t="s">
        <v>168</v>
      </c>
      <c r="L22" s="70">
        <v>260.83278825362186</v>
      </c>
      <c r="M22" s="69">
        <v>96.142463499526443</v>
      </c>
      <c r="N22" s="70">
        <v>2303.6050284877542</v>
      </c>
      <c r="O22" s="70">
        <v>4748.5442732247657</v>
      </c>
      <c r="P22" s="14" t="s">
        <v>168</v>
      </c>
      <c r="Q22" s="14">
        <v>0.96945000122566138</v>
      </c>
      <c r="R22" s="14">
        <v>0.28541129022221606</v>
      </c>
      <c r="S22" s="14">
        <v>5.17728166544107</v>
      </c>
      <c r="T22" s="14">
        <v>9.2030559760398365</v>
      </c>
      <c r="U22" s="14">
        <v>0.25145917704892806</v>
      </c>
      <c r="V22" s="14">
        <v>7.7838815474760015E-2</v>
      </c>
      <c r="W22" s="14" t="s">
        <v>168</v>
      </c>
      <c r="X22" s="14" t="s">
        <v>168</v>
      </c>
      <c r="Y22" s="14">
        <v>0.15516227466144841</v>
      </c>
      <c r="Z22" s="14">
        <v>2.8228740539479328E-2</v>
      </c>
      <c r="AA22" s="70">
        <v>832.67476677019556</v>
      </c>
      <c r="AB22" s="70">
        <v>7771.8607943216457</v>
      </c>
      <c r="AC22" s="69">
        <v>14.921945807788541</v>
      </c>
      <c r="AD22" s="14">
        <v>2.1852521131728433</v>
      </c>
      <c r="AE22" s="14" t="s">
        <v>168</v>
      </c>
      <c r="AF22" s="69">
        <v>52.919052363535357</v>
      </c>
      <c r="AG22" s="14">
        <v>4.1481102790561568</v>
      </c>
      <c r="AH22" s="14" t="s">
        <v>168</v>
      </c>
      <c r="AI22" s="14" t="s">
        <v>168</v>
      </c>
      <c r="AJ22" s="14" t="s">
        <v>168</v>
      </c>
      <c r="AK22" s="14" t="s">
        <v>168</v>
      </c>
      <c r="AL22" s="14" t="s">
        <v>168</v>
      </c>
      <c r="AM22" s="14">
        <v>2.556493930568534E-2</v>
      </c>
      <c r="AN22" s="14" t="s">
        <v>168</v>
      </c>
      <c r="AO22" s="14" t="s">
        <v>168</v>
      </c>
      <c r="AP22" s="14" t="s">
        <v>168</v>
      </c>
      <c r="AQ22" s="14" t="s">
        <v>168</v>
      </c>
      <c r="AR22" s="14" t="s">
        <v>168</v>
      </c>
      <c r="AS22" s="14" t="s">
        <v>168</v>
      </c>
      <c r="AT22" s="14" t="s">
        <v>168</v>
      </c>
      <c r="AU22" s="14" t="s">
        <v>168</v>
      </c>
      <c r="AV22" s="14" t="s">
        <v>168</v>
      </c>
      <c r="AW22" s="14" t="s">
        <v>168</v>
      </c>
      <c r="AX22" s="69">
        <v>44.057671751146387</v>
      </c>
      <c r="AY22" s="70">
        <v>538.79129613740508</v>
      </c>
      <c r="AZ22" s="70">
        <v>520.95328160054953</v>
      </c>
      <c r="BA22" s="14" t="s">
        <v>168</v>
      </c>
      <c r="BB22" s="14">
        <v>4.0099978500160914E-2</v>
      </c>
      <c r="BC22" s="14" t="s">
        <v>168</v>
      </c>
      <c r="BD22" s="69">
        <v>27.693608169275091</v>
      </c>
    </row>
    <row r="23" spans="1:56" x14ac:dyDescent="0.35">
      <c r="A23" s="13" t="s">
        <v>76</v>
      </c>
      <c r="B23" s="15">
        <v>0.34206018153721035</v>
      </c>
      <c r="C23" s="14" t="s">
        <v>168</v>
      </c>
      <c r="D23" s="15">
        <v>2.3633331232750536</v>
      </c>
      <c r="E23" s="15">
        <v>5.4548237997294198</v>
      </c>
      <c r="F23" s="71">
        <v>65.789585671932628</v>
      </c>
      <c r="G23" s="71">
        <v>40.669331169963833</v>
      </c>
      <c r="H23" s="15">
        <v>0.41277581445156869</v>
      </c>
      <c r="I23" s="71">
        <v>82.367531945855774</v>
      </c>
      <c r="J23" s="15">
        <v>0.12798003092510674</v>
      </c>
      <c r="K23" s="14" t="s">
        <v>168</v>
      </c>
      <c r="L23" s="73">
        <v>130.61836902444776</v>
      </c>
      <c r="M23" s="71">
        <v>96.656594243457761</v>
      </c>
      <c r="N23" s="73">
        <v>798.78119922426436</v>
      </c>
      <c r="O23" s="73">
        <v>306.83897266304524</v>
      </c>
      <c r="P23" s="14" t="s">
        <v>168</v>
      </c>
      <c r="Q23" s="15">
        <v>1.0642638342588249</v>
      </c>
      <c r="R23" s="14" t="s">
        <v>168</v>
      </c>
      <c r="S23" s="15">
        <v>1.5623667853690122</v>
      </c>
      <c r="T23" s="15">
        <v>6.6256861509218563</v>
      </c>
      <c r="U23" s="15">
        <v>0.40400964690225</v>
      </c>
      <c r="V23" s="15">
        <v>2.5627171790628416</v>
      </c>
      <c r="W23" s="14" t="s">
        <v>168</v>
      </c>
      <c r="X23" s="14" t="s">
        <v>168</v>
      </c>
      <c r="Y23" s="15">
        <v>0.1939333079210637</v>
      </c>
      <c r="Z23" s="15">
        <v>1.5835149669882202E-2</v>
      </c>
      <c r="AA23" s="73">
        <v>196.12744042957556</v>
      </c>
      <c r="AB23" s="73">
        <v>7290.5169468951008</v>
      </c>
      <c r="AC23" s="15">
        <v>9.818490864681312</v>
      </c>
      <c r="AD23" s="15">
        <v>1.5027299176697531</v>
      </c>
      <c r="AE23" s="15">
        <v>0.19535357955604213</v>
      </c>
      <c r="AF23" s="73">
        <v>2267.0903149355249</v>
      </c>
      <c r="AG23" s="73">
        <v>277.64067832874531</v>
      </c>
      <c r="AH23" s="14" t="s">
        <v>168</v>
      </c>
      <c r="AI23" s="15">
        <v>8.111313275181381E-2</v>
      </c>
      <c r="AJ23" s="14" t="s">
        <v>168</v>
      </c>
      <c r="AK23" s="14" t="s">
        <v>168</v>
      </c>
      <c r="AL23" s="14" t="s">
        <v>168</v>
      </c>
      <c r="AM23" s="15">
        <v>0.22938661806048463</v>
      </c>
      <c r="AN23" s="14" t="s">
        <v>168</v>
      </c>
      <c r="AO23" s="14" t="s">
        <v>168</v>
      </c>
      <c r="AP23" s="14" t="s">
        <v>168</v>
      </c>
      <c r="AQ23" s="14" t="s">
        <v>168</v>
      </c>
      <c r="AR23" s="14" t="s">
        <v>168</v>
      </c>
      <c r="AS23" s="14" t="s">
        <v>168</v>
      </c>
      <c r="AT23" s="14" t="s">
        <v>168</v>
      </c>
      <c r="AU23" s="14" t="s">
        <v>168</v>
      </c>
      <c r="AV23" s="14" t="s">
        <v>168</v>
      </c>
      <c r="AW23" s="14" t="s">
        <v>168</v>
      </c>
      <c r="AX23" s="71">
        <v>12.166571998533694</v>
      </c>
      <c r="AY23" s="73">
        <v>376.78479152564614</v>
      </c>
      <c r="AZ23" s="73">
        <v>1134.9842134267572</v>
      </c>
      <c r="BA23" s="15">
        <v>8.0339292189280723E-2</v>
      </c>
      <c r="BB23" s="15">
        <v>6.7081593060600254E-3</v>
      </c>
      <c r="BC23" s="14" t="s">
        <v>168</v>
      </c>
      <c r="BD23" s="71">
        <v>20.571413548609428</v>
      </c>
    </row>
    <row r="24" spans="1:56" x14ac:dyDescent="0.35">
      <c r="A24" s="13" t="s">
        <v>76</v>
      </c>
      <c r="B24" s="14" t="s">
        <v>168</v>
      </c>
      <c r="C24" s="14" t="s">
        <v>168</v>
      </c>
      <c r="D24" s="15">
        <v>8.2694617932803569E-2</v>
      </c>
      <c r="E24" s="71">
        <v>11.232139633801323</v>
      </c>
      <c r="F24" s="71">
        <v>63.178004689237873</v>
      </c>
      <c r="G24" s="71">
        <v>44.23418481428736</v>
      </c>
      <c r="H24" s="15">
        <v>0.46322078229976477</v>
      </c>
      <c r="I24" s="71">
        <v>68.507838019666622</v>
      </c>
      <c r="J24" s="71">
        <v>11.470570842143349</v>
      </c>
      <c r="K24" s="14" t="s">
        <v>168</v>
      </c>
      <c r="L24" s="73">
        <v>125.51602730986897</v>
      </c>
      <c r="M24" s="71">
        <v>96.602149634421338</v>
      </c>
      <c r="N24" s="73">
        <v>817.85465359819682</v>
      </c>
      <c r="O24" s="73">
        <v>295.76280648790095</v>
      </c>
      <c r="P24" s="14" t="s">
        <v>168</v>
      </c>
      <c r="Q24" s="15">
        <v>1.0600752865862384</v>
      </c>
      <c r="R24" s="14" t="s">
        <v>168</v>
      </c>
      <c r="S24" s="15">
        <v>1.7338973460235589</v>
      </c>
      <c r="T24" s="15">
        <v>5.5317606779715964</v>
      </c>
      <c r="U24" s="15">
        <v>0.3751644621940175</v>
      </c>
      <c r="V24" s="15">
        <v>1.8350022299127078</v>
      </c>
      <c r="W24" s="14" t="s">
        <v>168</v>
      </c>
      <c r="X24" s="15">
        <v>0.14186043739813242</v>
      </c>
      <c r="Y24" s="15">
        <v>0.19793517917293593</v>
      </c>
      <c r="Z24" s="15">
        <v>5.3891617909094932E-3</v>
      </c>
      <c r="AA24" s="73">
        <v>190.74978227723503</v>
      </c>
      <c r="AB24" s="73">
        <v>7352.3571675443754</v>
      </c>
      <c r="AC24" s="15">
        <v>8.7366070302523049</v>
      </c>
      <c r="AD24" s="15">
        <v>1.17976647362269</v>
      </c>
      <c r="AE24" s="15">
        <v>9.9408547852120818E-2</v>
      </c>
      <c r="AF24" s="73">
        <v>2264.8122451995487</v>
      </c>
      <c r="AG24" s="73">
        <v>272.91657250441483</v>
      </c>
      <c r="AH24" s="15">
        <v>2.7411734164113945E-2</v>
      </c>
      <c r="AI24" s="15">
        <v>8.2734635222250982E-2</v>
      </c>
      <c r="AJ24" s="14" t="s">
        <v>168</v>
      </c>
      <c r="AK24" s="14" t="s">
        <v>168</v>
      </c>
      <c r="AL24" s="14" t="s">
        <v>168</v>
      </c>
      <c r="AM24" s="14" t="s">
        <v>168</v>
      </c>
      <c r="AN24" s="14" t="s">
        <v>168</v>
      </c>
      <c r="AO24" s="14" t="s">
        <v>168</v>
      </c>
      <c r="AP24" s="14" t="s">
        <v>168</v>
      </c>
      <c r="AQ24" s="14" t="s">
        <v>168</v>
      </c>
      <c r="AR24" s="14" t="s">
        <v>168</v>
      </c>
      <c r="AS24" s="14" t="s">
        <v>168</v>
      </c>
      <c r="AT24" s="14" t="s">
        <v>168</v>
      </c>
      <c r="AU24" s="14" t="s">
        <v>168</v>
      </c>
      <c r="AV24" s="14" t="s">
        <v>168</v>
      </c>
      <c r="AW24" s="14" t="s">
        <v>168</v>
      </c>
      <c r="AX24" s="71">
        <v>11.515694347894046</v>
      </c>
      <c r="AY24" s="73">
        <v>381.89699085354096</v>
      </c>
      <c r="AZ24" s="73">
        <v>1148.636130796446</v>
      </c>
      <c r="BA24" s="15">
        <v>8.6088479985693911E-2</v>
      </c>
      <c r="BB24" s="15">
        <v>3.243924477769846E-2</v>
      </c>
      <c r="BC24" s="14" t="s">
        <v>168</v>
      </c>
      <c r="BD24" s="71">
        <v>20.889065130973073</v>
      </c>
    </row>
    <row r="25" spans="1:56" x14ac:dyDescent="0.35">
      <c r="A25" s="13" t="s">
        <v>76</v>
      </c>
      <c r="B25" s="14" t="s">
        <v>168</v>
      </c>
      <c r="C25" s="14" t="s">
        <v>168</v>
      </c>
      <c r="D25" s="15">
        <v>1.8727094032401697</v>
      </c>
      <c r="E25" s="15">
        <v>5.6824743005948983</v>
      </c>
      <c r="F25" s="71">
        <v>62.211102148103336</v>
      </c>
      <c r="G25" s="71">
        <v>46.13314761648175</v>
      </c>
      <c r="H25" s="15">
        <v>0.5634802078593919</v>
      </c>
      <c r="I25" s="71">
        <v>72.65040041668847</v>
      </c>
      <c r="J25" s="14" t="s">
        <v>168</v>
      </c>
      <c r="K25" s="14" t="s">
        <v>168</v>
      </c>
      <c r="L25" s="73">
        <v>123.26141628831337</v>
      </c>
      <c r="M25" s="71">
        <v>96.519930915592624</v>
      </c>
      <c r="N25" s="73">
        <v>834.20847171264563</v>
      </c>
      <c r="O25" s="73">
        <v>276.92520606958618</v>
      </c>
      <c r="P25" s="14" t="s">
        <v>168</v>
      </c>
      <c r="Q25" s="15">
        <v>1.0508346810654394</v>
      </c>
      <c r="R25" s="15">
        <v>0.20508639511000412</v>
      </c>
      <c r="S25" s="15">
        <v>1.7367069999008999</v>
      </c>
      <c r="T25" s="15">
        <v>6.5298147388710444</v>
      </c>
      <c r="U25" s="15">
        <v>0.20221470788216733</v>
      </c>
      <c r="V25" s="15">
        <v>0.89118119005096408</v>
      </c>
      <c r="W25" s="15">
        <v>0.3197067683208944</v>
      </c>
      <c r="X25" s="14" t="s">
        <v>168</v>
      </c>
      <c r="Y25" s="15">
        <v>0.21648952919414399</v>
      </c>
      <c r="Z25" s="15">
        <v>1.5776798027888811E-2</v>
      </c>
      <c r="AA25" s="73">
        <v>192.30803388417439</v>
      </c>
      <c r="AB25" s="73">
        <v>7303.2010020578309</v>
      </c>
      <c r="AC25" s="15">
        <v>8.8392105081783843</v>
      </c>
      <c r="AD25" s="15">
        <v>1.5737648827233051</v>
      </c>
      <c r="AE25" s="15">
        <v>0.29008440239738886</v>
      </c>
      <c r="AF25" s="73">
        <v>2219.4984401277743</v>
      </c>
      <c r="AG25" s="73">
        <v>271.81404990638907</v>
      </c>
      <c r="AH25" s="15">
        <v>8.9592444476074319E-3</v>
      </c>
      <c r="AI25" s="15">
        <v>0.21508322583851464</v>
      </c>
      <c r="AJ25" s="14" t="s">
        <v>168</v>
      </c>
      <c r="AK25" s="14" t="s">
        <v>168</v>
      </c>
      <c r="AL25" s="14" t="s">
        <v>168</v>
      </c>
      <c r="AM25" s="14" t="s">
        <v>168</v>
      </c>
      <c r="AN25" s="14" t="s">
        <v>168</v>
      </c>
      <c r="AO25" s="14" t="s">
        <v>168</v>
      </c>
      <c r="AP25" s="14" t="s">
        <v>168</v>
      </c>
      <c r="AQ25" s="14" t="s">
        <v>168</v>
      </c>
      <c r="AR25" s="14" t="s">
        <v>168</v>
      </c>
      <c r="AS25" s="14" t="s">
        <v>168</v>
      </c>
      <c r="AT25" s="14" t="s">
        <v>168</v>
      </c>
      <c r="AU25" s="14" t="s">
        <v>168</v>
      </c>
      <c r="AV25" s="14" t="s">
        <v>168</v>
      </c>
      <c r="AW25" s="14" t="s">
        <v>168</v>
      </c>
      <c r="AX25" s="71">
        <v>11.947479517767677</v>
      </c>
      <c r="AY25" s="73">
        <v>389.81170876358033</v>
      </c>
      <c r="AZ25" s="73">
        <v>1175.7267170478328</v>
      </c>
      <c r="BA25" s="15">
        <v>0.12309080484436496</v>
      </c>
      <c r="BB25" s="14" t="s">
        <v>168</v>
      </c>
      <c r="BC25" s="14" t="s">
        <v>168</v>
      </c>
      <c r="BD25" s="71">
        <v>20.80269073614819</v>
      </c>
    </row>
    <row r="26" spans="1:56" x14ac:dyDescent="0.35">
      <c r="A26" s="13" t="s">
        <v>76</v>
      </c>
      <c r="B26" s="14" t="s">
        <v>168</v>
      </c>
      <c r="C26" s="14" t="s">
        <v>168</v>
      </c>
      <c r="D26" s="15">
        <v>1.0015881003559579</v>
      </c>
      <c r="E26" s="15">
        <v>2.585632132332599</v>
      </c>
      <c r="F26" s="71">
        <v>69.013188157006454</v>
      </c>
      <c r="G26" s="71">
        <v>47.405332053396641</v>
      </c>
      <c r="H26" s="15">
        <v>0.45163499612856972</v>
      </c>
      <c r="I26" s="71">
        <v>61.072283255546125</v>
      </c>
      <c r="J26" s="15">
        <v>7.8713311777481438</v>
      </c>
      <c r="K26" s="14" t="s">
        <v>168</v>
      </c>
      <c r="L26" s="73">
        <v>121.20902581806824</v>
      </c>
      <c r="M26" s="71">
        <v>96.591250934673027</v>
      </c>
      <c r="N26" s="73">
        <v>855.98546332686487</v>
      </c>
      <c r="O26" s="73">
        <v>281.78753255462465</v>
      </c>
      <c r="P26" s="14" t="s">
        <v>168</v>
      </c>
      <c r="Q26" s="15">
        <v>1.0643414118175472</v>
      </c>
      <c r="R26" s="15">
        <v>0.11829712483743191</v>
      </c>
      <c r="S26" s="15">
        <v>1.6354787174834946</v>
      </c>
      <c r="T26" s="15">
        <v>4.9354808305071103</v>
      </c>
      <c r="U26" s="15">
        <v>0.56504186000108791</v>
      </c>
      <c r="V26" s="15">
        <v>0.5337656233509791</v>
      </c>
      <c r="W26" s="14" t="s">
        <v>168</v>
      </c>
      <c r="X26" s="14" t="s">
        <v>168</v>
      </c>
      <c r="Y26" s="15">
        <v>0.22090488991224563</v>
      </c>
      <c r="Z26" s="15">
        <v>1.1034332777667908E-2</v>
      </c>
      <c r="AA26" s="73">
        <v>201.30429986591707</v>
      </c>
      <c r="AB26" s="73">
        <v>7405.2112469716867</v>
      </c>
      <c r="AC26" s="71">
        <v>10.308381886443978</v>
      </c>
      <c r="AD26" s="15">
        <v>1.4171461874336084</v>
      </c>
      <c r="AE26" s="15">
        <v>0.40445988096533469</v>
      </c>
      <c r="AF26" s="73">
        <v>2260.5948568951853</v>
      </c>
      <c r="AG26" s="73">
        <v>281.94300607454289</v>
      </c>
      <c r="AH26" s="15">
        <v>5.1466523433239618E-2</v>
      </c>
      <c r="AI26" s="15">
        <v>0.11271124698287383</v>
      </c>
      <c r="AJ26" s="14" t="s">
        <v>168</v>
      </c>
      <c r="AK26" s="14" t="s">
        <v>168</v>
      </c>
      <c r="AL26" s="14" t="s">
        <v>168</v>
      </c>
      <c r="AM26" s="14" t="s">
        <v>168</v>
      </c>
      <c r="AN26" s="14" t="s">
        <v>168</v>
      </c>
      <c r="AO26" s="14" t="s">
        <v>168</v>
      </c>
      <c r="AP26" s="14" t="s">
        <v>168</v>
      </c>
      <c r="AQ26" s="14" t="s">
        <v>168</v>
      </c>
      <c r="AR26" s="14" t="s">
        <v>168</v>
      </c>
      <c r="AS26" s="14" t="s">
        <v>168</v>
      </c>
      <c r="AT26" s="14" t="s">
        <v>168</v>
      </c>
      <c r="AU26" s="14" t="s">
        <v>168</v>
      </c>
      <c r="AV26" s="14" t="s">
        <v>168</v>
      </c>
      <c r="AW26" s="14" t="s">
        <v>168</v>
      </c>
      <c r="AX26" s="71">
        <v>12.223462427582609</v>
      </c>
      <c r="AY26" s="73">
        <v>401.95482710375626</v>
      </c>
      <c r="AZ26" s="73">
        <v>1174.0435679882492</v>
      </c>
      <c r="BA26" s="15">
        <v>8.9640361357855941E-2</v>
      </c>
      <c r="BB26" s="14" t="s">
        <v>168</v>
      </c>
      <c r="BC26" s="14" t="s">
        <v>168</v>
      </c>
      <c r="BD26" s="71">
        <v>21.3586669486779</v>
      </c>
    </row>
    <row r="27" spans="1:56" x14ac:dyDescent="0.35">
      <c r="A27" s="13" t="s">
        <v>76</v>
      </c>
      <c r="B27" s="15">
        <v>0.2475504788977903</v>
      </c>
      <c r="C27" s="15">
        <v>0.40600193448732363</v>
      </c>
      <c r="D27" s="14" t="s">
        <v>168</v>
      </c>
      <c r="E27" s="71">
        <v>10.871767618781131</v>
      </c>
      <c r="F27" s="71">
        <v>58.129728697359894</v>
      </c>
      <c r="G27" s="71">
        <v>47.758848649642161</v>
      </c>
      <c r="H27" s="15">
        <v>0.40390938896703843</v>
      </c>
      <c r="I27" s="73">
        <v>110.85533641657223</v>
      </c>
      <c r="J27" s="14" t="s">
        <v>168</v>
      </c>
      <c r="K27" s="14" t="s">
        <v>168</v>
      </c>
      <c r="L27" s="73">
        <v>117.25682195482899</v>
      </c>
      <c r="M27" s="71">
        <v>96.613462983399188</v>
      </c>
      <c r="N27" s="73">
        <v>866.47913289014309</v>
      </c>
      <c r="O27" s="73">
        <v>281.27065940962029</v>
      </c>
      <c r="P27" s="14" t="s">
        <v>168</v>
      </c>
      <c r="Q27" s="15">
        <v>1.0596075544194685</v>
      </c>
      <c r="R27" s="15">
        <v>7.2535065847374666E-2</v>
      </c>
      <c r="S27" s="15">
        <v>2.3989450730759572</v>
      </c>
      <c r="T27" s="15">
        <v>6.0958931606498963</v>
      </c>
      <c r="U27" s="15">
        <v>0.52473102499090685</v>
      </c>
      <c r="V27" s="15">
        <v>0.74106821731499783</v>
      </c>
      <c r="W27" s="15">
        <v>0.13841371506175817</v>
      </c>
      <c r="X27" s="14" t="s">
        <v>168</v>
      </c>
      <c r="Y27" s="15">
        <v>0.28083000725164309</v>
      </c>
      <c r="Z27" s="15">
        <v>1.1226014817513473E-2</v>
      </c>
      <c r="AA27" s="73">
        <v>192.92481289896674</v>
      </c>
      <c r="AB27" s="73">
        <v>7458.9692485135756</v>
      </c>
      <c r="AC27" s="15">
        <v>9.9602463277009079</v>
      </c>
      <c r="AD27" s="15">
        <v>1.204651242734424</v>
      </c>
      <c r="AE27" s="15">
        <v>0.30761030080337798</v>
      </c>
      <c r="AF27" s="73">
        <v>2311.2310523626525</v>
      </c>
      <c r="AG27" s="73">
        <v>288.7437665107272</v>
      </c>
      <c r="AH27" s="14" t="s">
        <v>168</v>
      </c>
      <c r="AI27" s="15">
        <v>0.14319478510154862</v>
      </c>
      <c r="AJ27" s="14" t="s">
        <v>168</v>
      </c>
      <c r="AK27" s="14" t="s">
        <v>168</v>
      </c>
      <c r="AL27" s="14" t="s">
        <v>168</v>
      </c>
      <c r="AM27" s="14" t="s">
        <v>168</v>
      </c>
      <c r="AN27" s="14" t="s">
        <v>168</v>
      </c>
      <c r="AO27" s="14" t="s">
        <v>168</v>
      </c>
      <c r="AP27" s="14" t="s">
        <v>168</v>
      </c>
      <c r="AQ27" s="14" t="s">
        <v>168</v>
      </c>
      <c r="AR27" s="14" t="s">
        <v>168</v>
      </c>
      <c r="AS27" s="14" t="s">
        <v>168</v>
      </c>
      <c r="AT27" s="14" t="s">
        <v>168</v>
      </c>
      <c r="AU27" s="14" t="s">
        <v>168</v>
      </c>
      <c r="AV27" s="14" t="s">
        <v>168</v>
      </c>
      <c r="AW27" s="14" t="s">
        <v>168</v>
      </c>
      <c r="AX27" s="71">
        <v>11.752308322199024</v>
      </c>
      <c r="AY27" s="73">
        <v>407.0291430117224</v>
      </c>
      <c r="AZ27" s="73">
        <v>1209.6932110568903</v>
      </c>
      <c r="BA27" s="15">
        <v>0.1066630432855919</v>
      </c>
      <c r="BB27" s="15">
        <v>1.8446493748825326E-2</v>
      </c>
      <c r="BC27" s="14" t="s">
        <v>168</v>
      </c>
      <c r="BD27" s="71">
        <v>21.485215758583191</v>
      </c>
    </row>
    <row r="28" spans="1:56" x14ac:dyDescent="0.35">
      <c r="A28" s="13" t="s">
        <v>76</v>
      </c>
      <c r="B28" s="15">
        <v>0.12400891699896761</v>
      </c>
      <c r="C28" s="15">
        <v>0.25487837430399696</v>
      </c>
      <c r="D28" s="15">
        <v>0.90237308637377645</v>
      </c>
      <c r="E28" s="71">
        <v>10.545177999925501</v>
      </c>
      <c r="F28" s="71">
        <v>56.130192510392483</v>
      </c>
      <c r="G28" s="71">
        <v>46.66571265826682</v>
      </c>
      <c r="H28" s="15">
        <v>0.43808818204942784</v>
      </c>
      <c r="I28" s="71">
        <v>69.167298476046938</v>
      </c>
      <c r="J28" s="71">
        <v>10.539117566723521</v>
      </c>
      <c r="K28" s="14" t="s">
        <v>168</v>
      </c>
      <c r="L28" s="73">
        <v>104.70051761223945</v>
      </c>
      <c r="M28" s="71">
        <v>96.581129877558269</v>
      </c>
      <c r="N28" s="73">
        <v>810.27725845405485</v>
      </c>
      <c r="O28" s="73">
        <v>261.80876775649597</v>
      </c>
      <c r="P28" s="14" t="s">
        <v>168</v>
      </c>
      <c r="Q28" s="15">
        <v>1.0944777932587708</v>
      </c>
      <c r="R28" s="15">
        <v>0.20739902931608076</v>
      </c>
      <c r="S28" s="15">
        <v>1.3150041394908487</v>
      </c>
      <c r="T28" s="15">
        <v>6.533608095356235</v>
      </c>
      <c r="U28" s="15">
        <v>0.26600086123953154</v>
      </c>
      <c r="V28" s="14" t="s">
        <v>168</v>
      </c>
      <c r="W28" s="15">
        <v>1.1536474482753123</v>
      </c>
      <c r="X28" s="15">
        <v>0.21428357696220285</v>
      </c>
      <c r="Y28" s="15">
        <v>0.21796976735018367</v>
      </c>
      <c r="Z28" s="15">
        <v>2.7474695747002786E-2</v>
      </c>
      <c r="AA28" s="73">
        <v>192.41036079320665</v>
      </c>
      <c r="AB28" s="73">
        <v>7535.1151960247671</v>
      </c>
      <c r="AC28" s="71">
        <v>10.527982541517444</v>
      </c>
      <c r="AD28" s="15">
        <v>1.5410628056992628</v>
      </c>
      <c r="AE28" s="15">
        <v>0.25582904660212297</v>
      </c>
      <c r="AF28" s="73">
        <v>2284.6020266104847</v>
      </c>
      <c r="AG28" s="73">
        <v>278.98836384772062</v>
      </c>
      <c r="AH28" s="15">
        <v>9.4194306454457852E-2</v>
      </c>
      <c r="AI28" s="15">
        <v>0.20929109398506096</v>
      </c>
      <c r="AJ28" s="14" t="s">
        <v>168</v>
      </c>
      <c r="AK28" s="14" t="s">
        <v>168</v>
      </c>
      <c r="AL28" s="14" t="s">
        <v>168</v>
      </c>
      <c r="AM28" s="14" t="s">
        <v>168</v>
      </c>
      <c r="AN28" s="14" t="s">
        <v>168</v>
      </c>
      <c r="AO28" s="14" t="s">
        <v>168</v>
      </c>
      <c r="AP28" s="14" t="s">
        <v>168</v>
      </c>
      <c r="AQ28" s="14" t="s">
        <v>168</v>
      </c>
      <c r="AR28" s="14" t="s">
        <v>168</v>
      </c>
      <c r="AS28" s="14" t="s">
        <v>168</v>
      </c>
      <c r="AT28" s="14" t="s">
        <v>168</v>
      </c>
      <c r="AU28" s="14" t="s">
        <v>168</v>
      </c>
      <c r="AV28" s="14" t="s">
        <v>168</v>
      </c>
      <c r="AW28" s="14" t="s">
        <v>168</v>
      </c>
      <c r="AX28" s="71">
        <v>11.820417985052467</v>
      </c>
      <c r="AY28" s="73">
        <v>359.28740281239715</v>
      </c>
      <c r="AZ28" s="73">
        <v>1097.3557020229146</v>
      </c>
      <c r="BA28" s="15">
        <v>7.1851861565852021E-2</v>
      </c>
      <c r="BB28" s="14" t="s">
        <v>168</v>
      </c>
      <c r="BC28" s="14" t="s">
        <v>168</v>
      </c>
      <c r="BD28" s="71">
        <v>21.266953305171434</v>
      </c>
    </row>
    <row r="29" spans="1:56" x14ac:dyDescent="0.35">
      <c r="A29" s="13" t="s">
        <v>76</v>
      </c>
      <c r="B29" s="15">
        <v>0.47710667975404863</v>
      </c>
      <c r="C29" s="15">
        <v>0.22155032385897433</v>
      </c>
      <c r="D29" s="15">
        <v>1.9034747140810528</v>
      </c>
      <c r="E29" s="15">
        <v>9.4767533193538753</v>
      </c>
      <c r="F29" s="71">
        <v>57.64726171664423</v>
      </c>
      <c r="G29" s="71">
        <v>40.259576526092637</v>
      </c>
      <c r="H29" s="15">
        <v>0.61897343197789689</v>
      </c>
      <c r="I29" s="71">
        <v>42.813509865750525</v>
      </c>
      <c r="J29" s="14" t="s">
        <v>168</v>
      </c>
      <c r="K29" s="14" t="s">
        <v>168</v>
      </c>
      <c r="L29" s="73">
        <v>110.90082833842197</v>
      </c>
      <c r="M29" s="71">
        <v>96.289513850295805</v>
      </c>
      <c r="N29" s="73">
        <v>911.42057175800312</v>
      </c>
      <c r="O29" s="73">
        <v>329.41501815438841</v>
      </c>
      <c r="P29" s="14" t="s">
        <v>168</v>
      </c>
      <c r="Q29" s="15">
        <v>1.0704532879043365</v>
      </c>
      <c r="R29" s="14" t="s">
        <v>168</v>
      </c>
      <c r="S29" s="15">
        <v>2.4548885475938116</v>
      </c>
      <c r="T29" s="15">
        <v>7.8070488261901154</v>
      </c>
      <c r="U29" s="15">
        <v>1.5738227091709232</v>
      </c>
      <c r="V29" s="15">
        <v>1.2081894549223822</v>
      </c>
      <c r="W29" s="15">
        <v>1.8833027737090036</v>
      </c>
      <c r="X29" s="14" t="s">
        <v>168</v>
      </c>
      <c r="Y29" s="15">
        <v>0.2180395010666662</v>
      </c>
      <c r="Z29" s="15">
        <v>5.9481430937232821E-3</v>
      </c>
      <c r="AA29" s="73">
        <v>189.842387755011</v>
      </c>
      <c r="AB29" s="73">
        <v>8214.6626712542366</v>
      </c>
      <c r="AC29" s="71">
        <v>10.645217313168439</v>
      </c>
      <c r="AD29" s="15">
        <v>2.4630308271647463</v>
      </c>
      <c r="AE29" s="15">
        <v>0</v>
      </c>
      <c r="AF29" s="73">
        <v>2312.1582356965591</v>
      </c>
      <c r="AG29" s="73">
        <v>287.26903363397764</v>
      </c>
      <c r="AH29" s="15">
        <v>1.362900119018063E-2</v>
      </c>
      <c r="AI29" s="15">
        <v>0.29897735486927923</v>
      </c>
      <c r="AJ29" s="15">
        <v>6.9850648504987314E-3</v>
      </c>
      <c r="AK29" s="14" t="s">
        <v>168</v>
      </c>
      <c r="AL29" s="14" t="s">
        <v>168</v>
      </c>
      <c r="AM29" s="14" t="s">
        <v>168</v>
      </c>
      <c r="AN29" s="14" t="s">
        <v>168</v>
      </c>
      <c r="AO29" s="14" t="s">
        <v>168</v>
      </c>
      <c r="AP29" s="14" t="s">
        <v>168</v>
      </c>
      <c r="AQ29" s="14" t="s">
        <v>168</v>
      </c>
      <c r="AR29" s="14" t="s">
        <v>168</v>
      </c>
      <c r="AS29" s="14" t="s">
        <v>168</v>
      </c>
      <c r="AT29" s="14" t="s">
        <v>168</v>
      </c>
      <c r="AU29" s="14" t="s">
        <v>168</v>
      </c>
      <c r="AV29" s="14" t="s">
        <v>168</v>
      </c>
      <c r="AW29" s="14" t="s">
        <v>168</v>
      </c>
      <c r="AX29" s="71">
        <v>11.537406282686415</v>
      </c>
      <c r="AY29" s="73">
        <v>358.25474433867259</v>
      </c>
      <c r="AZ29" s="73">
        <v>1192.3114051836708</v>
      </c>
      <c r="BA29" s="15">
        <v>0.10148184913742986</v>
      </c>
      <c r="BB29" s="15">
        <v>5.0190127906560807E-2</v>
      </c>
      <c r="BC29" s="14" t="s">
        <v>168</v>
      </c>
      <c r="BD29" s="71">
        <v>22.229402393072853</v>
      </c>
    </row>
    <row r="30" spans="1:56" x14ac:dyDescent="0.35">
      <c r="A30" s="13" t="s">
        <v>76</v>
      </c>
      <c r="B30" s="15">
        <v>0.72862212314052865</v>
      </c>
      <c r="C30" s="14" t="s">
        <v>168</v>
      </c>
      <c r="D30" s="14" t="s">
        <v>168</v>
      </c>
      <c r="E30" s="14" t="s">
        <v>168</v>
      </c>
      <c r="F30" s="71">
        <v>57.585645477343519</v>
      </c>
      <c r="G30" s="71">
        <v>43.174916178737519</v>
      </c>
      <c r="H30" s="15">
        <v>0.4711778182056105</v>
      </c>
      <c r="I30" s="71">
        <v>36.502801689577431</v>
      </c>
      <c r="J30" s="14" t="s">
        <v>168</v>
      </c>
      <c r="K30" s="14" t="s">
        <v>168</v>
      </c>
      <c r="L30" s="73">
        <v>109.82794570077252</v>
      </c>
      <c r="M30" s="71">
        <v>96.415252844933065</v>
      </c>
      <c r="N30" s="73">
        <v>891.468131662367</v>
      </c>
      <c r="O30" s="73">
        <v>308.13520244628438</v>
      </c>
      <c r="P30" s="14" t="s">
        <v>168</v>
      </c>
      <c r="Q30" s="15">
        <v>1.0892589097177514</v>
      </c>
      <c r="R30" s="15">
        <v>0.21547722292242255</v>
      </c>
      <c r="S30" s="15">
        <v>2.8104190621067349</v>
      </c>
      <c r="T30" s="15">
        <v>6.5578048692329594</v>
      </c>
      <c r="U30" s="15">
        <v>0.59812682846201637</v>
      </c>
      <c r="V30" s="15">
        <v>0.42185791807019701</v>
      </c>
      <c r="W30" s="14" t="s">
        <v>168</v>
      </c>
      <c r="X30" s="15">
        <v>3.2312270220912917E-2</v>
      </c>
      <c r="Y30" s="15">
        <v>0.15712676734835634</v>
      </c>
      <c r="Z30" s="15">
        <v>2.3799248522438067E-2</v>
      </c>
      <c r="AA30" s="73">
        <v>186.14470346819186</v>
      </c>
      <c r="AB30" s="73">
        <v>8264.6662784723085</v>
      </c>
      <c r="AC30" s="15">
        <v>9.8067560945688097</v>
      </c>
      <c r="AD30" s="15">
        <v>1.8581412537219428</v>
      </c>
      <c r="AE30" s="15">
        <v>0.79492593207365225</v>
      </c>
      <c r="AF30" s="73">
        <v>2211.7950456887943</v>
      </c>
      <c r="AG30" s="73">
        <v>276.28346173907534</v>
      </c>
      <c r="AH30" s="14" t="s">
        <v>168</v>
      </c>
      <c r="AI30" s="15">
        <v>0.23874376095805278</v>
      </c>
      <c r="AJ30" s="14" t="s">
        <v>168</v>
      </c>
      <c r="AK30" s="15">
        <v>7.2719496461509277E-3</v>
      </c>
      <c r="AL30" s="14" t="s">
        <v>168</v>
      </c>
      <c r="AM30" s="15">
        <v>2.4423352624789795E-2</v>
      </c>
      <c r="AN30" s="14" t="s">
        <v>168</v>
      </c>
      <c r="AO30" s="14" t="s">
        <v>168</v>
      </c>
      <c r="AP30" s="14" t="s">
        <v>168</v>
      </c>
      <c r="AQ30" s="14" t="s">
        <v>168</v>
      </c>
      <c r="AR30" s="14" t="s">
        <v>168</v>
      </c>
      <c r="AS30" s="14" t="s">
        <v>168</v>
      </c>
      <c r="AT30" s="14" t="s">
        <v>168</v>
      </c>
      <c r="AU30" s="14" t="s">
        <v>168</v>
      </c>
      <c r="AV30" s="14" t="s">
        <v>168</v>
      </c>
      <c r="AW30" s="14" t="s">
        <v>168</v>
      </c>
      <c r="AX30" s="71">
        <v>10.960732465076802</v>
      </c>
      <c r="AY30" s="73">
        <v>471.70768654663209</v>
      </c>
      <c r="AZ30" s="73">
        <v>1246.2052404538006</v>
      </c>
      <c r="BA30" s="15">
        <v>0.12080459431074456</v>
      </c>
      <c r="BB30" s="15">
        <v>4.3367246336651545E-2</v>
      </c>
      <c r="BC30" s="14" t="s">
        <v>168</v>
      </c>
      <c r="BD30" s="71">
        <v>22.358057862628332</v>
      </c>
    </row>
    <row r="31" spans="1:56" x14ac:dyDescent="0.35">
      <c r="A31" s="13" t="s">
        <v>76</v>
      </c>
      <c r="B31" s="15">
        <v>0.20059186379523669</v>
      </c>
      <c r="C31" s="14" t="s">
        <v>168</v>
      </c>
      <c r="D31" s="15">
        <v>6.839749660680182</v>
      </c>
      <c r="E31" s="71">
        <v>19.451620994399477</v>
      </c>
      <c r="F31" s="71">
        <v>63.883616924977879</v>
      </c>
      <c r="G31" s="71">
        <v>41.528614363723996</v>
      </c>
      <c r="H31" s="15">
        <v>0.50190398017800864</v>
      </c>
      <c r="I31" s="71">
        <v>44.482180272123706</v>
      </c>
      <c r="J31" s="14" t="s">
        <v>168</v>
      </c>
      <c r="K31" s="14" t="s">
        <v>168</v>
      </c>
      <c r="L31" s="73">
        <v>108.33674626625194</v>
      </c>
      <c r="M31" s="71">
        <v>96.487343549879455</v>
      </c>
      <c r="N31" s="73">
        <v>892.03316889533892</v>
      </c>
      <c r="O31" s="73">
        <v>315.80873477991935</v>
      </c>
      <c r="P31" s="14" t="s">
        <v>168</v>
      </c>
      <c r="Q31" s="15">
        <v>1.0488960507595952</v>
      </c>
      <c r="R31" s="15">
        <v>2.6868197226355032E-2</v>
      </c>
      <c r="S31" s="15">
        <v>2.6427462606800676</v>
      </c>
      <c r="T31" s="15">
        <v>6.9490285160811416</v>
      </c>
      <c r="U31" s="15">
        <v>1.0530102529925804</v>
      </c>
      <c r="V31" s="15">
        <v>0.26992128464892573</v>
      </c>
      <c r="W31" s="15">
        <v>3.3335407343016161</v>
      </c>
      <c r="X31" s="15">
        <v>5.4050757471027795E-3</v>
      </c>
      <c r="Y31" s="15">
        <v>0.14777038005610307</v>
      </c>
      <c r="Z31" s="15">
        <v>6.0133085628173467E-3</v>
      </c>
      <c r="AA31" s="73">
        <v>201.18098645615257</v>
      </c>
      <c r="AB31" s="73">
        <v>7789.8949889854985</v>
      </c>
      <c r="AC31" s="71">
        <v>11.840800848205557</v>
      </c>
      <c r="AD31" s="15">
        <v>1.7396975439183753</v>
      </c>
      <c r="AE31" s="15">
        <v>0.57239664463358753</v>
      </c>
      <c r="AF31" s="73">
        <v>2334.6565280077793</v>
      </c>
      <c r="AG31" s="73">
        <v>279.35653061781744</v>
      </c>
      <c r="AH31" s="14" t="s">
        <v>168</v>
      </c>
      <c r="AI31" s="15">
        <v>9.0291616105614092E-2</v>
      </c>
      <c r="AJ31" s="15">
        <v>7.0615350119816265E-3</v>
      </c>
      <c r="AK31" s="14" t="s">
        <v>168</v>
      </c>
      <c r="AL31" s="14" t="s">
        <v>168</v>
      </c>
      <c r="AM31" s="14" t="s">
        <v>168</v>
      </c>
      <c r="AN31" s="14" t="s">
        <v>168</v>
      </c>
      <c r="AO31" s="14" t="s">
        <v>168</v>
      </c>
      <c r="AP31" s="14" t="s">
        <v>168</v>
      </c>
      <c r="AQ31" s="14" t="s">
        <v>168</v>
      </c>
      <c r="AR31" s="14" t="s">
        <v>168</v>
      </c>
      <c r="AS31" s="14" t="s">
        <v>168</v>
      </c>
      <c r="AT31" s="14" t="s">
        <v>168</v>
      </c>
      <c r="AU31" s="14" t="s">
        <v>168</v>
      </c>
      <c r="AV31" s="14" t="s">
        <v>168</v>
      </c>
      <c r="AW31" s="14" t="s">
        <v>168</v>
      </c>
      <c r="AX31" s="71">
        <v>11.743545668008927</v>
      </c>
      <c r="AY31" s="73">
        <v>354.84099517733569</v>
      </c>
      <c r="AZ31" s="73">
        <v>1195.5392756486308</v>
      </c>
      <c r="BA31" s="15">
        <v>6.2598732849303326E-2</v>
      </c>
      <c r="BB31" s="15">
        <v>3.6939574902182422E-2</v>
      </c>
      <c r="BC31" s="14" t="s">
        <v>168</v>
      </c>
      <c r="BD31" s="71">
        <v>23.419724950168959</v>
      </c>
    </row>
    <row r="32" spans="1:56" x14ac:dyDescent="0.35">
      <c r="A32" s="13" t="s">
        <v>76</v>
      </c>
      <c r="B32" s="14" t="s">
        <v>168</v>
      </c>
      <c r="C32" s="15">
        <v>0.21930990838691999</v>
      </c>
      <c r="D32" s="15">
        <v>3.0979095380372161</v>
      </c>
      <c r="E32" s="15">
        <v>5.705980109854198</v>
      </c>
      <c r="F32" s="71">
        <v>66.136341621671605</v>
      </c>
      <c r="G32" s="71">
        <v>39.602612151896778</v>
      </c>
      <c r="H32" s="15">
        <v>0.49961348465822436</v>
      </c>
      <c r="I32" s="71">
        <v>53.871118040107135</v>
      </c>
      <c r="J32" s="15">
        <v>2.241927625067698</v>
      </c>
      <c r="K32" s="90">
        <v>6.2755987700412767E-3</v>
      </c>
      <c r="L32" s="73">
        <v>110.27198344393003</v>
      </c>
      <c r="M32" s="71">
        <v>96.534895410884758</v>
      </c>
      <c r="N32" s="73">
        <v>883.21367963940713</v>
      </c>
      <c r="O32" s="73">
        <v>291.25690870371125</v>
      </c>
      <c r="P32" s="14" t="s">
        <v>168</v>
      </c>
      <c r="Q32" s="15">
        <v>1.0242972084636546</v>
      </c>
      <c r="R32" s="14" t="s">
        <v>168</v>
      </c>
      <c r="S32" s="15">
        <v>2.056560742212926</v>
      </c>
      <c r="T32" s="15">
        <v>8.3116690991137148</v>
      </c>
      <c r="U32" s="15">
        <v>0.53487765559888556</v>
      </c>
      <c r="V32" s="15">
        <v>0</v>
      </c>
      <c r="W32" s="15">
        <v>0.95047731136522995</v>
      </c>
      <c r="X32" s="15">
        <v>9.3704511543800564E-2</v>
      </c>
      <c r="Y32" s="15">
        <v>0.14980635560563063</v>
      </c>
      <c r="Z32" s="15">
        <v>2.3504435609665659E-2</v>
      </c>
      <c r="AA32" s="73">
        <v>193.20203028477565</v>
      </c>
      <c r="AB32" s="73">
        <v>7781.3735131506319</v>
      </c>
      <c r="AC32" s="15">
        <v>8.8029644739484816</v>
      </c>
      <c r="AD32" s="15">
        <v>2.1195919775569489</v>
      </c>
      <c r="AE32" s="15">
        <v>0.44631490997438839</v>
      </c>
      <c r="AF32" s="73">
        <v>2263.0668694376604</v>
      </c>
      <c r="AG32" s="73">
        <v>264.45205945658483</v>
      </c>
      <c r="AH32" s="14" t="s">
        <v>168</v>
      </c>
      <c r="AI32" s="15">
        <v>8.8041927797826686E-2</v>
      </c>
      <c r="AJ32" s="15">
        <v>6.9003916752886901E-3</v>
      </c>
      <c r="AK32" s="15">
        <v>7.1671693405551858E-3</v>
      </c>
      <c r="AL32" s="14" t="s">
        <v>168</v>
      </c>
      <c r="AM32" s="15">
        <v>2.4136478887705662E-2</v>
      </c>
      <c r="AN32" s="14" t="s">
        <v>168</v>
      </c>
      <c r="AO32" s="14" t="s">
        <v>168</v>
      </c>
      <c r="AP32" s="14" t="s">
        <v>168</v>
      </c>
      <c r="AQ32" s="14" t="s">
        <v>168</v>
      </c>
      <c r="AR32" s="14" t="s">
        <v>168</v>
      </c>
      <c r="AS32" s="14" t="s">
        <v>168</v>
      </c>
      <c r="AT32" s="14" t="s">
        <v>168</v>
      </c>
      <c r="AU32" s="14" t="s">
        <v>168</v>
      </c>
      <c r="AV32" s="14" t="s">
        <v>168</v>
      </c>
      <c r="AW32" s="14" t="s">
        <v>168</v>
      </c>
      <c r="AX32" s="71">
        <v>12.243725049592751</v>
      </c>
      <c r="AY32" s="73">
        <v>350.68639732792946</v>
      </c>
      <c r="AZ32" s="73">
        <v>1147.0172048706897</v>
      </c>
      <c r="BA32" s="15">
        <v>2.776623376821262E-2</v>
      </c>
      <c r="BB32" s="15">
        <v>1.4876366769464106E-2</v>
      </c>
      <c r="BC32" s="14" t="s">
        <v>168</v>
      </c>
      <c r="BD32" s="71">
        <v>22.713075057775598</v>
      </c>
    </row>
    <row r="33" spans="1:56" x14ac:dyDescent="0.35">
      <c r="A33" s="13" t="s">
        <v>76</v>
      </c>
      <c r="B33" s="14" t="s">
        <v>168</v>
      </c>
      <c r="C33" s="15">
        <v>0.21559927424386371</v>
      </c>
      <c r="D33" s="15">
        <v>0.29443519026263604</v>
      </c>
      <c r="E33" s="71">
        <v>16.962316063644284</v>
      </c>
      <c r="F33" s="71">
        <v>54.618107832694143</v>
      </c>
      <c r="G33" s="71">
        <v>44.942119824786374</v>
      </c>
      <c r="H33" s="15">
        <v>0.46397745144592067</v>
      </c>
      <c r="I33" s="71">
        <v>31.27432432796488</v>
      </c>
      <c r="J33" s="15">
        <v>4.9799044401496247E-2</v>
      </c>
      <c r="K33" s="14" t="s">
        <v>168</v>
      </c>
      <c r="L33" s="73">
        <v>117.30526519744653</v>
      </c>
      <c r="M33" s="71">
        <v>96.474657893852992</v>
      </c>
      <c r="N33" s="73">
        <v>829.65520339136151</v>
      </c>
      <c r="O33" s="73">
        <v>264.84992422012505</v>
      </c>
      <c r="P33" s="14" t="s">
        <v>168</v>
      </c>
      <c r="Q33" s="15">
        <v>1.1113688592270856</v>
      </c>
      <c r="R33" s="14" t="s">
        <v>168</v>
      </c>
      <c r="S33" s="15">
        <v>2.0013809265036153</v>
      </c>
      <c r="T33" s="15">
        <v>7.2996257082249523</v>
      </c>
      <c r="U33" s="15">
        <v>0.58173976006741612</v>
      </c>
      <c r="V33" s="15">
        <v>0.30192022027114485</v>
      </c>
      <c r="W33" s="15">
        <v>2.0085773150162476</v>
      </c>
      <c r="X33" s="14" t="s">
        <v>168</v>
      </c>
      <c r="Y33" s="15">
        <v>0.1599830023981817</v>
      </c>
      <c r="Z33" s="15">
        <v>1.1537592370160412E-2</v>
      </c>
      <c r="AA33" s="73">
        <v>173.97064808099717</v>
      </c>
      <c r="AB33" s="73">
        <v>7934.4655377674817</v>
      </c>
      <c r="AC33" s="71">
        <v>12.453061383797568</v>
      </c>
      <c r="AD33" s="15">
        <v>1.5673502045641743</v>
      </c>
      <c r="AE33" s="15">
        <v>0.1089686200581861</v>
      </c>
      <c r="AF33" s="73">
        <v>2099.8486982864988</v>
      </c>
      <c r="AG33" s="73">
        <v>253.41233707775476</v>
      </c>
      <c r="AH33" s="15">
        <v>3.944593516535734E-2</v>
      </c>
      <c r="AI33" s="15">
        <v>0.11474410413073091</v>
      </c>
      <c r="AJ33" s="14" t="s">
        <v>168</v>
      </c>
      <c r="AK33" s="14" t="s">
        <v>168</v>
      </c>
      <c r="AL33" s="15">
        <v>5.6041743901677141E-3</v>
      </c>
      <c r="AM33" s="14" t="s">
        <v>168</v>
      </c>
      <c r="AN33" s="14" t="s">
        <v>168</v>
      </c>
      <c r="AO33" s="14" t="s">
        <v>168</v>
      </c>
      <c r="AP33" s="14" t="s">
        <v>168</v>
      </c>
      <c r="AQ33" s="14" t="s">
        <v>168</v>
      </c>
      <c r="AR33" s="14" t="s">
        <v>168</v>
      </c>
      <c r="AS33" s="14" t="s">
        <v>168</v>
      </c>
      <c r="AT33" s="14" t="s">
        <v>168</v>
      </c>
      <c r="AU33" s="14" t="s">
        <v>168</v>
      </c>
      <c r="AV33" s="14" t="s">
        <v>168</v>
      </c>
      <c r="AW33" s="14" t="s">
        <v>168</v>
      </c>
      <c r="AX33" s="71">
        <v>10.398798350372832</v>
      </c>
      <c r="AY33" s="73">
        <v>434.28078491850943</v>
      </c>
      <c r="AZ33" s="73">
        <v>1330.9117387837002</v>
      </c>
      <c r="BA33" s="15">
        <v>5.1465038208906959E-2</v>
      </c>
      <c r="BB33" s="15">
        <v>1.5213282897456053E-3</v>
      </c>
      <c r="BC33" s="14" t="s">
        <v>168</v>
      </c>
      <c r="BD33" s="71">
        <v>23.369670784892499</v>
      </c>
    </row>
    <row r="34" spans="1:56" x14ac:dyDescent="0.35">
      <c r="A34" s="13" t="s">
        <v>76</v>
      </c>
      <c r="B34" s="15">
        <v>0.18525309946419558</v>
      </c>
      <c r="C34" s="15">
        <v>0.22259629753981769</v>
      </c>
      <c r="D34" s="15">
        <v>1.758194705567272</v>
      </c>
      <c r="E34" s="71">
        <v>10.434057892509063</v>
      </c>
      <c r="F34" s="71">
        <v>60.903432408701413</v>
      </c>
      <c r="G34" s="71">
        <v>45.11208635837874</v>
      </c>
      <c r="H34" s="15">
        <v>0.47581766879505438</v>
      </c>
      <c r="I34" s="71">
        <v>71.82741270214332</v>
      </c>
      <c r="J34" s="14" t="s">
        <v>168</v>
      </c>
      <c r="K34" s="90">
        <v>2.9804341361956307E-2</v>
      </c>
      <c r="L34" s="73">
        <v>111.85820934415906</v>
      </c>
      <c r="M34" s="71">
        <v>96.510802710235623</v>
      </c>
      <c r="N34" s="73">
        <v>864.36453083719709</v>
      </c>
      <c r="O34" s="73">
        <v>249.73362867881195</v>
      </c>
      <c r="P34" s="14" t="s">
        <v>168</v>
      </c>
      <c r="Q34" s="15">
        <v>1.0735899863850384</v>
      </c>
      <c r="R34" s="15">
        <v>0.16533108573935912</v>
      </c>
      <c r="S34" s="15">
        <v>1.7116823207306493</v>
      </c>
      <c r="T34" s="15">
        <v>7.8122710012535164</v>
      </c>
      <c r="U34" s="15">
        <v>0.49912331776934515</v>
      </c>
      <c r="V34" s="15">
        <v>1.6172405545642294</v>
      </c>
      <c r="W34" s="15">
        <v>0.95994661211951304</v>
      </c>
      <c r="X34" s="14" t="s">
        <v>168</v>
      </c>
      <c r="Y34" s="15">
        <v>0.16389190057657826</v>
      </c>
      <c r="Z34" s="15">
        <v>5.9519096743490887E-3</v>
      </c>
      <c r="AA34" s="73">
        <v>188.10653195239854</v>
      </c>
      <c r="AB34" s="73">
        <v>7553.4109232521632</v>
      </c>
      <c r="AC34" s="71">
        <v>10.0387291030566</v>
      </c>
      <c r="AD34" s="15">
        <v>1.7338682257765314</v>
      </c>
      <c r="AE34" s="14" t="s">
        <v>168</v>
      </c>
      <c r="AF34" s="73">
        <v>2173.4786275515967</v>
      </c>
      <c r="AG34" s="73">
        <v>275.96502682959351</v>
      </c>
      <c r="AH34" s="15">
        <v>3.6233656957086649E-2</v>
      </c>
      <c r="AI34" s="15">
        <v>0.23625023881168578</v>
      </c>
      <c r="AJ34" s="14" t="s">
        <v>168</v>
      </c>
      <c r="AK34" s="14" t="s">
        <v>168</v>
      </c>
      <c r="AL34" s="14" t="s">
        <v>168</v>
      </c>
      <c r="AM34" s="14" t="s">
        <v>168</v>
      </c>
      <c r="AN34" s="14" t="s">
        <v>168</v>
      </c>
      <c r="AO34" s="14" t="s">
        <v>168</v>
      </c>
      <c r="AP34" s="14" t="s">
        <v>168</v>
      </c>
      <c r="AQ34" s="14" t="s">
        <v>168</v>
      </c>
      <c r="AR34" s="14" t="s">
        <v>168</v>
      </c>
      <c r="AS34" s="14" t="s">
        <v>168</v>
      </c>
      <c r="AT34" s="14" t="s">
        <v>168</v>
      </c>
      <c r="AU34" s="14" t="s">
        <v>168</v>
      </c>
      <c r="AV34" s="14" t="s">
        <v>168</v>
      </c>
      <c r="AW34" s="14" t="s">
        <v>168</v>
      </c>
      <c r="AX34" s="71">
        <v>11.165920480490126</v>
      </c>
      <c r="AY34" s="73">
        <v>389.53278886670762</v>
      </c>
      <c r="AZ34" s="73">
        <v>1281.4947733169183</v>
      </c>
      <c r="BA34" s="15">
        <v>7.7207085606567111E-2</v>
      </c>
      <c r="BB34" s="15">
        <v>4.3659267605937607E-2</v>
      </c>
      <c r="BC34" s="14" t="s">
        <v>168</v>
      </c>
      <c r="BD34" s="71">
        <v>23.332691345242964</v>
      </c>
    </row>
    <row r="35" spans="1:56" x14ac:dyDescent="0.35">
      <c r="A35" s="13" t="s">
        <v>76</v>
      </c>
      <c r="B35" s="15">
        <v>6.4777804889510945E-2</v>
      </c>
      <c r="C35" s="15">
        <v>0.45609009971942427</v>
      </c>
      <c r="D35" s="15">
        <v>0.60504366628795692</v>
      </c>
      <c r="E35" s="15">
        <v>4.295158269352517</v>
      </c>
      <c r="F35" s="71">
        <v>57.886155089999548</v>
      </c>
      <c r="G35" s="71">
        <v>44.418200293044265</v>
      </c>
      <c r="H35" s="15">
        <v>0.41800111094151027</v>
      </c>
      <c r="I35" s="71">
        <v>93.685510732282282</v>
      </c>
      <c r="J35" s="71">
        <v>10.887187929395136</v>
      </c>
      <c r="K35" s="90">
        <v>1.1750578535573871E-3</v>
      </c>
      <c r="L35" s="73">
        <v>112.82062584405281</v>
      </c>
      <c r="M35" s="71">
        <v>96.578568366013997</v>
      </c>
      <c r="N35" s="73">
        <v>850.04077174018664</v>
      </c>
      <c r="O35" s="73">
        <v>275.01582228416817</v>
      </c>
      <c r="P35" s="14" t="s">
        <v>168</v>
      </c>
      <c r="Q35" s="15">
        <v>1.0864424724783699</v>
      </c>
      <c r="R35" s="14" t="s">
        <v>168</v>
      </c>
      <c r="S35" s="15">
        <v>1.7607649688496247</v>
      </c>
      <c r="T35" s="15">
        <v>5.049321397763892</v>
      </c>
      <c r="U35" s="15">
        <v>0.61606306522100496</v>
      </c>
      <c r="V35" s="15">
        <v>1.3234708746227539</v>
      </c>
      <c r="W35" s="15">
        <v>3.3250976428852725</v>
      </c>
      <c r="X35" s="15">
        <v>0.10602583213637685</v>
      </c>
      <c r="Y35" s="15">
        <v>0.2202073345261169</v>
      </c>
      <c r="Z35" s="15">
        <v>6.6878480735103113E-3</v>
      </c>
      <c r="AA35" s="73">
        <v>194.90126645714645</v>
      </c>
      <c r="AB35" s="73">
        <v>7422.451865459172</v>
      </c>
      <c r="AC35" s="71">
        <v>10.059847045074694</v>
      </c>
      <c r="AD35" s="15">
        <v>1.5156550543360805</v>
      </c>
      <c r="AE35" s="15">
        <v>0.37696921784912085</v>
      </c>
      <c r="AF35" s="73">
        <v>2312.6701165286486</v>
      </c>
      <c r="AG35" s="73">
        <v>281.49773144209939</v>
      </c>
      <c r="AH35" s="14" t="s">
        <v>168</v>
      </c>
      <c r="AI35" s="15">
        <v>4.8559692956305869E-2</v>
      </c>
      <c r="AJ35" s="14" t="s">
        <v>168</v>
      </c>
      <c r="AK35" s="14" t="s">
        <v>168</v>
      </c>
      <c r="AL35" s="14" t="s">
        <v>168</v>
      </c>
      <c r="AM35" s="14" t="s">
        <v>168</v>
      </c>
      <c r="AN35" s="14" t="s">
        <v>168</v>
      </c>
      <c r="AO35" s="14" t="s">
        <v>168</v>
      </c>
      <c r="AP35" s="14" t="s">
        <v>168</v>
      </c>
      <c r="AQ35" s="14" t="s">
        <v>168</v>
      </c>
      <c r="AR35" s="14" t="s">
        <v>168</v>
      </c>
      <c r="AS35" s="14" t="s">
        <v>168</v>
      </c>
      <c r="AT35" s="14" t="s">
        <v>168</v>
      </c>
      <c r="AU35" s="14" t="s">
        <v>168</v>
      </c>
      <c r="AV35" s="14" t="s">
        <v>168</v>
      </c>
      <c r="AW35" s="14" t="s">
        <v>168</v>
      </c>
      <c r="AX35" s="71">
        <v>10.702790662234843</v>
      </c>
      <c r="AY35" s="73">
        <v>380.61554229935092</v>
      </c>
      <c r="AZ35" s="73">
        <v>1283.6706297545427</v>
      </c>
      <c r="BA35" s="15">
        <v>4.6854648845860852E-2</v>
      </c>
      <c r="BB35" s="15">
        <v>4.8313319514575341E-2</v>
      </c>
      <c r="BC35" s="14" t="s">
        <v>168</v>
      </c>
      <c r="BD35" s="71">
        <v>23.140393839845988</v>
      </c>
    </row>
    <row r="36" spans="1:56" x14ac:dyDescent="0.35">
      <c r="A36" s="13" t="s">
        <v>76</v>
      </c>
      <c r="B36" s="14" t="s">
        <v>168</v>
      </c>
      <c r="C36" s="14" t="s">
        <v>168</v>
      </c>
      <c r="D36" s="15">
        <v>4.1311729725622159</v>
      </c>
      <c r="E36" s="15">
        <v>4.4251560620487949</v>
      </c>
      <c r="F36" s="71">
        <v>58.228144601021626</v>
      </c>
      <c r="G36" s="71">
        <v>42.433730177979783</v>
      </c>
      <c r="H36" s="15">
        <v>0.44887019649473908</v>
      </c>
      <c r="I36" s="71">
        <v>27.932814478205476</v>
      </c>
      <c r="J36" s="71">
        <v>10.94242605850599</v>
      </c>
      <c r="K36" s="90">
        <v>4.827804411675754E-3</v>
      </c>
      <c r="L36" s="73">
        <v>111.04994065484081</v>
      </c>
      <c r="M36" s="71">
        <v>96.600465167171194</v>
      </c>
      <c r="N36" s="73">
        <v>846.24604112705072</v>
      </c>
      <c r="O36" s="73">
        <v>263.13422235745315</v>
      </c>
      <c r="P36" s="14" t="s">
        <v>168</v>
      </c>
      <c r="Q36" s="15">
        <v>1.039286598794896</v>
      </c>
      <c r="R36" s="14" t="s">
        <v>168</v>
      </c>
      <c r="S36" s="15">
        <v>1.8309699156012087</v>
      </c>
      <c r="T36" s="15">
        <v>6.4843775926926952</v>
      </c>
      <c r="U36" s="15">
        <v>0.36299100252613165</v>
      </c>
      <c r="V36" s="15">
        <v>1.019604053362446</v>
      </c>
      <c r="W36" s="15">
        <v>0.61165878578827149</v>
      </c>
      <c r="X36" s="14" t="s">
        <v>168</v>
      </c>
      <c r="Y36" s="15">
        <v>0.16283469253348051</v>
      </c>
      <c r="Z36" s="15">
        <v>2.8232922525254885E-2</v>
      </c>
      <c r="AA36" s="73">
        <v>187.5040800996693</v>
      </c>
      <c r="AB36" s="73">
        <v>7408.6453580383131</v>
      </c>
      <c r="AC36" s="15">
        <v>9.4468008013244731</v>
      </c>
      <c r="AD36" s="15">
        <v>1.4926529584216717</v>
      </c>
      <c r="AE36" s="15">
        <v>8.5232288622605998E-2</v>
      </c>
      <c r="AF36" s="73">
        <v>2354.3877816771455</v>
      </c>
      <c r="AG36" s="73">
        <v>296.87164901342663</v>
      </c>
      <c r="AH36" s="15">
        <v>9.4383968751243108E-2</v>
      </c>
      <c r="AI36" s="15">
        <v>0.1394560736679008</v>
      </c>
      <c r="AJ36" s="14" t="s">
        <v>168</v>
      </c>
      <c r="AK36" s="14" t="s">
        <v>168</v>
      </c>
      <c r="AL36" s="14" t="s">
        <v>168</v>
      </c>
      <c r="AM36" s="14" t="s">
        <v>168</v>
      </c>
      <c r="AN36" s="14" t="s">
        <v>168</v>
      </c>
      <c r="AO36" s="14" t="s">
        <v>168</v>
      </c>
      <c r="AP36" s="14" t="s">
        <v>168</v>
      </c>
      <c r="AQ36" s="14" t="s">
        <v>168</v>
      </c>
      <c r="AR36" s="14" t="s">
        <v>168</v>
      </c>
      <c r="AS36" s="14" t="s">
        <v>168</v>
      </c>
      <c r="AT36" s="14" t="s">
        <v>168</v>
      </c>
      <c r="AU36" s="14" t="s">
        <v>168</v>
      </c>
      <c r="AV36" s="14" t="s">
        <v>168</v>
      </c>
      <c r="AW36" s="14" t="s">
        <v>168</v>
      </c>
      <c r="AX36" s="71">
        <v>11.014148307417909</v>
      </c>
      <c r="AY36" s="73">
        <v>392.63218113349745</v>
      </c>
      <c r="AZ36" s="73">
        <v>1312.2572815453016</v>
      </c>
      <c r="BA36" s="15">
        <v>6.1885305851113258E-2</v>
      </c>
      <c r="BB36" s="15">
        <v>1.120570547654863E-2</v>
      </c>
      <c r="BC36" s="14" t="s">
        <v>168</v>
      </c>
      <c r="BD36" s="71">
        <v>24.181082489737154</v>
      </c>
    </row>
    <row r="37" spans="1:56" x14ac:dyDescent="0.35">
      <c r="A37" s="13" t="s">
        <v>76</v>
      </c>
      <c r="B37" s="15">
        <v>0.37395528916665133</v>
      </c>
      <c r="C37" s="15">
        <v>0.52045306083737108</v>
      </c>
      <c r="D37" s="15">
        <v>2.3192240764491845</v>
      </c>
      <c r="E37" s="15">
        <v>3.2887613211641326E-2</v>
      </c>
      <c r="F37" s="71">
        <v>55.751167993523509</v>
      </c>
      <c r="G37" s="71">
        <v>37.002967715693842</v>
      </c>
      <c r="H37" s="15">
        <v>0.41199659222844071</v>
      </c>
      <c r="I37" s="71">
        <v>40.259765067876181</v>
      </c>
      <c r="J37" s="15">
        <v>1.5392660266881633</v>
      </c>
      <c r="K37" s="90">
        <v>1.4620332714034028E-2</v>
      </c>
      <c r="L37" s="73">
        <v>116.13386260156277</v>
      </c>
      <c r="M37" s="71">
        <v>96.60265003102856</v>
      </c>
      <c r="N37" s="73">
        <v>817.13945786612783</v>
      </c>
      <c r="O37" s="73">
        <v>274.15124356500473</v>
      </c>
      <c r="P37" s="14" t="s">
        <v>168</v>
      </c>
      <c r="Q37" s="15">
        <v>1.0624558763183347</v>
      </c>
      <c r="R37" s="15">
        <v>4.3629920681415406E-2</v>
      </c>
      <c r="S37" s="15">
        <v>2.5236160221924786</v>
      </c>
      <c r="T37" s="15">
        <v>6.6159239900149176</v>
      </c>
      <c r="U37" s="15">
        <v>0.41602726130144113</v>
      </c>
      <c r="V37" s="15">
        <v>0.23912800236080009</v>
      </c>
      <c r="W37" s="15">
        <v>2.0456594876698806</v>
      </c>
      <c r="X37" s="14" t="s">
        <v>168</v>
      </c>
      <c r="Y37" s="15">
        <v>0.12278059032557274</v>
      </c>
      <c r="Z37" s="15">
        <v>2.0830603536501541E-2</v>
      </c>
      <c r="AA37" s="73">
        <v>189.68455786000854</v>
      </c>
      <c r="AB37" s="73">
        <v>7403.8792221465956</v>
      </c>
      <c r="AC37" s="15">
        <v>9.8059633627009646</v>
      </c>
      <c r="AD37" s="15">
        <v>1.3195665273957171</v>
      </c>
      <c r="AE37" s="14" t="s">
        <v>168</v>
      </c>
      <c r="AF37" s="73">
        <v>2389.5741173335659</v>
      </c>
      <c r="AG37" s="73">
        <v>296.87022378154211</v>
      </c>
      <c r="AH37" s="15">
        <v>2.9991477281333639E-2</v>
      </c>
      <c r="AI37" s="15">
        <v>0.27375802571445595</v>
      </c>
      <c r="AJ37" s="14" t="s">
        <v>168</v>
      </c>
      <c r="AK37" s="14" t="s">
        <v>168</v>
      </c>
      <c r="AL37" s="14" t="s">
        <v>168</v>
      </c>
      <c r="AM37" s="15">
        <v>2.8578044255730514E-2</v>
      </c>
      <c r="AN37" s="14" t="s">
        <v>168</v>
      </c>
      <c r="AO37" s="14" t="s">
        <v>168</v>
      </c>
      <c r="AP37" s="14" t="s">
        <v>168</v>
      </c>
      <c r="AQ37" s="14" t="s">
        <v>168</v>
      </c>
      <c r="AR37" s="14" t="s">
        <v>168</v>
      </c>
      <c r="AS37" s="14" t="s">
        <v>168</v>
      </c>
      <c r="AT37" s="14" t="s">
        <v>168</v>
      </c>
      <c r="AU37" s="14" t="s">
        <v>168</v>
      </c>
      <c r="AV37" s="14" t="s">
        <v>168</v>
      </c>
      <c r="AW37" s="14" t="s">
        <v>168</v>
      </c>
      <c r="AX37" s="71">
        <v>11.558444326393152</v>
      </c>
      <c r="AY37" s="73">
        <v>379.87597202464241</v>
      </c>
      <c r="AZ37" s="73">
        <v>1325.900841774275</v>
      </c>
      <c r="BA37" s="15">
        <v>0.14883404347243759</v>
      </c>
      <c r="BB37" s="15">
        <v>1.3519925260424382E-2</v>
      </c>
      <c r="BC37" s="14" t="s">
        <v>168</v>
      </c>
      <c r="BD37" s="71">
        <v>22.99551029097444</v>
      </c>
    </row>
    <row r="38" spans="1:56" x14ac:dyDescent="0.35">
      <c r="A38" s="13" t="s">
        <v>76</v>
      </c>
      <c r="B38" s="14">
        <v>0.47316964893697538</v>
      </c>
      <c r="C38" s="14">
        <v>3.3167206483485665</v>
      </c>
      <c r="D38" s="14">
        <v>2.6773765273928603</v>
      </c>
      <c r="E38" s="14" t="s">
        <v>168</v>
      </c>
      <c r="F38" s="69">
        <v>33.557361354149357</v>
      </c>
      <c r="G38" s="69">
        <v>47.830278717858015</v>
      </c>
      <c r="H38" s="14">
        <v>0.34802922412321119</v>
      </c>
      <c r="I38" s="69">
        <v>64.378686209504693</v>
      </c>
      <c r="J38" s="14" t="s">
        <v>168</v>
      </c>
      <c r="K38" s="14" t="s">
        <v>168</v>
      </c>
      <c r="L38" s="70">
        <v>304.6555698459423</v>
      </c>
      <c r="M38" s="69">
        <v>95.996857033956289</v>
      </c>
      <c r="N38" s="70">
        <v>2082.6629587752814</v>
      </c>
      <c r="O38" s="70">
        <v>4483.3537221394581</v>
      </c>
      <c r="P38" s="14" t="s">
        <v>168</v>
      </c>
      <c r="Q38" s="14">
        <v>0.97823939384533554</v>
      </c>
      <c r="R38" s="14" t="s">
        <v>168</v>
      </c>
      <c r="S38" s="14">
        <v>2.2486214888067475</v>
      </c>
      <c r="T38" s="14">
        <v>7.0257091212278695</v>
      </c>
      <c r="U38" s="14">
        <v>0.33313071535003724</v>
      </c>
      <c r="V38" s="14">
        <v>0.72570969915973538</v>
      </c>
      <c r="W38" s="14" t="s">
        <v>168</v>
      </c>
      <c r="X38" s="14">
        <v>2.8364533794193153E-2</v>
      </c>
      <c r="Y38" s="14">
        <v>0.21943962565358585</v>
      </c>
      <c r="Z38" s="14">
        <v>9.3119516399149074E-2</v>
      </c>
      <c r="AA38" s="70">
        <v>982.69370244945071</v>
      </c>
      <c r="AB38" s="70">
        <v>8693.0731501980772</v>
      </c>
      <c r="AC38" s="69">
        <v>12.396593785428418</v>
      </c>
      <c r="AD38" s="14">
        <v>1.7674252280655214</v>
      </c>
      <c r="AE38" s="14" t="s">
        <v>168</v>
      </c>
      <c r="AF38" s="69">
        <v>55.914647202829272</v>
      </c>
      <c r="AG38" s="14">
        <v>4.8379450915026174</v>
      </c>
      <c r="AH38" s="14">
        <v>7.5444582631756421E-2</v>
      </c>
      <c r="AI38" s="14" t="s">
        <v>168</v>
      </c>
      <c r="AJ38" s="14" t="s">
        <v>168</v>
      </c>
      <c r="AK38" s="14" t="s">
        <v>168</v>
      </c>
      <c r="AL38" s="14" t="s">
        <v>168</v>
      </c>
      <c r="AM38" s="14" t="s">
        <v>168</v>
      </c>
      <c r="AN38" s="14" t="s">
        <v>168</v>
      </c>
      <c r="AO38" s="14" t="s">
        <v>168</v>
      </c>
      <c r="AP38" s="14" t="s">
        <v>168</v>
      </c>
      <c r="AQ38" s="14" t="s">
        <v>168</v>
      </c>
      <c r="AR38" s="14" t="s">
        <v>168</v>
      </c>
      <c r="AS38" s="14" t="s">
        <v>168</v>
      </c>
      <c r="AT38" s="14" t="s">
        <v>168</v>
      </c>
      <c r="AU38" s="14" t="s">
        <v>168</v>
      </c>
      <c r="AV38" s="14" t="s">
        <v>168</v>
      </c>
      <c r="AW38" s="14" t="s">
        <v>168</v>
      </c>
      <c r="AX38" s="69">
        <v>49.050594591860389</v>
      </c>
      <c r="AY38" s="70">
        <v>691.69706241064807</v>
      </c>
      <c r="AZ38" s="70">
        <v>507.91775421622674</v>
      </c>
      <c r="BA38" s="14" t="s">
        <v>168</v>
      </c>
      <c r="BB38" s="14">
        <v>4.9964614571538953E-2</v>
      </c>
      <c r="BC38" s="14" t="s">
        <v>168</v>
      </c>
      <c r="BD38" s="69">
        <v>24.601877362346023</v>
      </c>
    </row>
    <row r="39" spans="1:56" x14ac:dyDescent="0.35">
      <c r="A39" s="13" t="s">
        <v>76</v>
      </c>
      <c r="B39" s="14">
        <v>0.35029731100811573</v>
      </c>
      <c r="C39" s="14">
        <v>11.819026119977195</v>
      </c>
      <c r="D39" s="14">
        <v>0.95085187254895809</v>
      </c>
      <c r="E39" s="14" t="s">
        <v>168</v>
      </c>
      <c r="F39" s="69">
        <v>31.66524281447612</v>
      </c>
      <c r="G39" s="69">
        <v>51.723673810599358</v>
      </c>
      <c r="H39" s="14">
        <v>0.37587088993546774</v>
      </c>
      <c r="I39" s="69">
        <v>56.695494881436993</v>
      </c>
      <c r="J39" s="14" t="s">
        <v>168</v>
      </c>
      <c r="K39" s="14" t="s">
        <v>168</v>
      </c>
      <c r="L39" s="70">
        <v>298.07238799855651</v>
      </c>
      <c r="M39" s="69">
        <v>95.90810292316273</v>
      </c>
      <c r="N39" s="70">
        <v>2048.2676874453509</v>
      </c>
      <c r="O39" s="70">
        <v>4630.1160386982165</v>
      </c>
      <c r="P39" s="14" t="s">
        <v>168</v>
      </c>
      <c r="Q39" s="14">
        <v>0.99822584164680461</v>
      </c>
      <c r="R39" s="14" t="s">
        <v>168</v>
      </c>
      <c r="S39" s="14">
        <v>2.0286712477662698</v>
      </c>
      <c r="T39" s="14">
        <v>7.6084298204048135</v>
      </c>
      <c r="U39" s="14">
        <v>0.58302469127666545</v>
      </c>
      <c r="V39" s="14">
        <v>1.9449070814528164</v>
      </c>
      <c r="W39" s="14">
        <v>2.394789107329905E-2</v>
      </c>
      <c r="X39" s="14" t="s">
        <v>168</v>
      </c>
      <c r="Y39" s="14">
        <v>0.1466247410890742</v>
      </c>
      <c r="Z39" s="14">
        <v>1.6910425985103596E-2</v>
      </c>
      <c r="AA39" s="70">
        <v>990.22662140047942</v>
      </c>
      <c r="AB39" s="70">
        <v>8852.8261874981763</v>
      </c>
      <c r="AC39" s="69">
        <v>13.494316944632152</v>
      </c>
      <c r="AD39" s="14">
        <v>1.8611183447817601</v>
      </c>
      <c r="AE39" s="14">
        <v>0.33162349876929198</v>
      </c>
      <c r="AF39" s="69">
        <v>52.66063014127274</v>
      </c>
      <c r="AG39" s="14">
        <v>4.6337155212145404</v>
      </c>
      <c r="AH39" s="14" t="s">
        <v>168</v>
      </c>
      <c r="AI39" s="14" t="s">
        <v>168</v>
      </c>
      <c r="AJ39" s="14" t="s">
        <v>168</v>
      </c>
      <c r="AK39" s="14" t="s">
        <v>168</v>
      </c>
      <c r="AL39" s="14" t="s">
        <v>168</v>
      </c>
      <c r="AM39" s="14" t="s">
        <v>168</v>
      </c>
      <c r="AN39" s="14" t="s">
        <v>168</v>
      </c>
      <c r="AO39" s="14" t="s">
        <v>168</v>
      </c>
      <c r="AP39" s="14" t="s">
        <v>168</v>
      </c>
      <c r="AQ39" s="14" t="s">
        <v>168</v>
      </c>
      <c r="AR39" s="14" t="s">
        <v>168</v>
      </c>
      <c r="AS39" s="14" t="s">
        <v>168</v>
      </c>
      <c r="AT39" s="14" t="s">
        <v>168</v>
      </c>
      <c r="AU39" s="14" t="s">
        <v>168</v>
      </c>
      <c r="AV39" s="14" t="s">
        <v>168</v>
      </c>
      <c r="AW39" s="14" t="s">
        <v>168</v>
      </c>
      <c r="AX39" s="69">
        <v>49.196047737213775</v>
      </c>
      <c r="AY39" s="70">
        <v>683.85488569885206</v>
      </c>
      <c r="AZ39" s="70">
        <v>529.1622424369491</v>
      </c>
      <c r="BA39" s="14" t="s">
        <v>168</v>
      </c>
      <c r="BB39" s="14">
        <v>3.945987085901876E-2</v>
      </c>
      <c r="BC39" s="14" t="s">
        <v>168</v>
      </c>
      <c r="BD39" s="69">
        <v>25.478754162341144</v>
      </c>
    </row>
    <row r="40" spans="1:56" x14ac:dyDescent="0.35">
      <c r="A40" s="13" t="s">
        <v>76</v>
      </c>
      <c r="B40" s="14">
        <v>0</v>
      </c>
      <c r="C40" s="14">
        <v>1.8898405574463233</v>
      </c>
      <c r="D40" s="14" t="s">
        <v>168</v>
      </c>
      <c r="E40" s="69">
        <v>11.716363065536997</v>
      </c>
      <c r="F40" s="69">
        <v>39.085248686940794</v>
      </c>
      <c r="G40" s="69">
        <v>65.488927747329356</v>
      </c>
      <c r="H40" s="14">
        <v>0.35324866490591006</v>
      </c>
      <c r="I40" s="69">
        <v>45.306696092858083</v>
      </c>
      <c r="J40" s="14" t="s">
        <v>168</v>
      </c>
      <c r="K40" s="14" t="s">
        <v>168</v>
      </c>
      <c r="L40" s="70">
        <v>286.86433746657212</v>
      </c>
      <c r="M40" s="69">
        <v>96.06333551826431</v>
      </c>
      <c r="N40" s="70">
        <v>2011.6505214718522</v>
      </c>
      <c r="O40" s="70">
        <v>4594.5264818014011</v>
      </c>
      <c r="P40" s="14" t="s">
        <v>168</v>
      </c>
      <c r="Q40" s="14">
        <v>0.99843926600239907</v>
      </c>
      <c r="R40" s="14" t="s">
        <v>168</v>
      </c>
      <c r="S40" s="14">
        <v>2.3504117674838194</v>
      </c>
      <c r="T40" s="14">
        <v>5.9881589939588169</v>
      </c>
      <c r="U40" s="14">
        <v>0.2134225965233475</v>
      </c>
      <c r="V40" s="14">
        <v>1.2220824727869231</v>
      </c>
      <c r="W40" s="14" t="s">
        <v>168</v>
      </c>
      <c r="X40" s="14">
        <v>0.35777754923139798</v>
      </c>
      <c r="Y40" s="14">
        <v>0.20376874244727011</v>
      </c>
      <c r="Z40" s="14">
        <v>1.6917043870514709E-2</v>
      </c>
      <c r="AA40" s="70">
        <v>994.9890186271889</v>
      </c>
      <c r="AB40" s="70">
        <v>7980.5727517457353</v>
      </c>
      <c r="AC40" s="69">
        <v>15.228741132787569</v>
      </c>
      <c r="AD40" s="14">
        <v>1.2281894378943965</v>
      </c>
      <c r="AE40" s="14">
        <v>0.44336347269022808</v>
      </c>
      <c r="AF40" s="69">
        <v>52.505019543249013</v>
      </c>
      <c r="AG40" s="14">
        <v>4.414655328747469</v>
      </c>
      <c r="AH40" s="14">
        <v>3.611192209744838E-2</v>
      </c>
      <c r="AI40" s="14" t="s">
        <v>168</v>
      </c>
      <c r="AJ40" s="14">
        <v>1.4874362837142585E-2</v>
      </c>
      <c r="AK40" s="14" t="s">
        <v>168</v>
      </c>
      <c r="AL40" s="14" t="s">
        <v>168</v>
      </c>
      <c r="AM40" s="14">
        <v>3.112075189941069E-2</v>
      </c>
      <c r="AN40" s="14" t="s">
        <v>168</v>
      </c>
      <c r="AO40" s="14" t="s">
        <v>168</v>
      </c>
      <c r="AP40" s="14" t="s">
        <v>168</v>
      </c>
      <c r="AQ40" s="14" t="s">
        <v>168</v>
      </c>
      <c r="AR40" s="14" t="s">
        <v>168</v>
      </c>
      <c r="AS40" s="14" t="s">
        <v>168</v>
      </c>
      <c r="AT40" s="14" t="s">
        <v>168</v>
      </c>
      <c r="AU40" s="14" t="s">
        <v>168</v>
      </c>
      <c r="AV40" s="14" t="s">
        <v>168</v>
      </c>
      <c r="AW40" s="14" t="s">
        <v>168</v>
      </c>
      <c r="AX40" s="69">
        <v>47.648063124610708</v>
      </c>
      <c r="AY40" s="70">
        <v>659.97806403854497</v>
      </c>
      <c r="AZ40" s="70">
        <v>594.51360865278912</v>
      </c>
      <c r="BA40" s="14">
        <v>1.2897150625802496E-2</v>
      </c>
      <c r="BB40" s="14">
        <v>5.6293648634999506E-2</v>
      </c>
      <c r="BC40" s="14" t="s">
        <v>168</v>
      </c>
      <c r="BD40" s="69">
        <v>26.955980175342496</v>
      </c>
    </row>
    <row r="41" spans="1:56" x14ac:dyDescent="0.35">
      <c r="A41" s="13" t="s">
        <v>76</v>
      </c>
      <c r="B41" s="14">
        <v>0.34820118532149047</v>
      </c>
      <c r="C41" s="14">
        <v>0.47005203949573721</v>
      </c>
      <c r="D41" s="14">
        <v>1.4135349905388401</v>
      </c>
      <c r="E41" s="14">
        <v>5.8268855622906477</v>
      </c>
      <c r="F41" s="69">
        <v>33.766153686937436</v>
      </c>
      <c r="G41" s="69">
        <v>62.45811471603222</v>
      </c>
      <c r="H41" s="14">
        <v>0.28145849061328587</v>
      </c>
      <c r="I41" s="69">
        <v>73.199733985133335</v>
      </c>
      <c r="J41" s="14" t="s">
        <v>168</v>
      </c>
      <c r="K41" s="14" t="s">
        <v>168</v>
      </c>
      <c r="L41" s="70">
        <v>286.62235284122266</v>
      </c>
      <c r="M41" s="69">
        <v>96.177210321118039</v>
      </c>
      <c r="N41" s="70">
        <v>1983.5803503305403</v>
      </c>
      <c r="O41" s="70">
        <v>4619.7682733832225</v>
      </c>
      <c r="P41" s="14" t="s">
        <v>168</v>
      </c>
      <c r="Q41" s="14">
        <v>0.95406279797897942</v>
      </c>
      <c r="R41" s="14">
        <v>0.16089063457927844</v>
      </c>
      <c r="S41" s="14">
        <v>2.4733828765274377</v>
      </c>
      <c r="T41" s="14">
        <v>7.1378178246588853</v>
      </c>
      <c r="U41" s="14">
        <v>0.32826846486640543</v>
      </c>
      <c r="V41" s="14">
        <v>2.0414948947830855</v>
      </c>
      <c r="W41" s="14">
        <v>0.68528251613264568</v>
      </c>
      <c r="X41" s="14">
        <v>2.8190994213034896E-2</v>
      </c>
      <c r="Y41" s="14">
        <v>0.28597027416137077</v>
      </c>
      <c r="Z41" s="14">
        <v>4.2120394787124045E-2</v>
      </c>
      <c r="AA41" s="70">
        <v>973.6001863905459</v>
      </c>
      <c r="AB41" s="70">
        <v>7993.0111938763785</v>
      </c>
      <c r="AC41" s="69">
        <v>14.68680576228406</v>
      </c>
      <c r="AD41" s="14">
        <v>1.7542400595808838</v>
      </c>
      <c r="AE41" s="14">
        <v>0.11064508554463436</v>
      </c>
      <c r="AF41" s="69">
        <v>55.281191752252603</v>
      </c>
      <c r="AG41" s="14">
        <v>4.5957866156955216</v>
      </c>
      <c r="AH41" s="14" t="s">
        <v>168</v>
      </c>
      <c r="AI41" s="14" t="s">
        <v>168</v>
      </c>
      <c r="AJ41" s="14">
        <v>9.8765700625055922E-3</v>
      </c>
      <c r="AK41" s="14" t="s">
        <v>168</v>
      </c>
      <c r="AL41" s="14" t="s">
        <v>168</v>
      </c>
      <c r="AM41" s="14" t="s">
        <v>168</v>
      </c>
      <c r="AN41" s="14" t="s">
        <v>168</v>
      </c>
      <c r="AO41" s="14" t="s">
        <v>168</v>
      </c>
      <c r="AP41" s="14" t="s">
        <v>168</v>
      </c>
      <c r="AQ41" s="14" t="s">
        <v>168</v>
      </c>
      <c r="AR41" s="14" t="s">
        <v>168</v>
      </c>
      <c r="AS41" s="14" t="s">
        <v>168</v>
      </c>
      <c r="AT41" s="14" t="s">
        <v>168</v>
      </c>
      <c r="AU41" s="14" t="s">
        <v>168</v>
      </c>
      <c r="AV41" s="14" t="s">
        <v>168</v>
      </c>
      <c r="AW41" s="14" t="s">
        <v>168</v>
      </c>
      <c r="AX41" s="69">
        <v>48.393499702253955</v>
      </c>
      <c r="AY41" s="70">
        <v>650.3060148003832</v>
      </c>
      <c r="AZ41" s="70">
        <v>610.41056957720514</v>
      </c>
      <c r="BA41" s="14" t="s">
        <v>168</v>
      </c>
      <c r="BB41" s="14">
        <v>6.1561618957762708E-2</v>
      </c>
      <c r="BC41" s="14" t="s">
        <v>168</v>
      </c>
      <c r="BD41" s="69">
        <v>27.002784228134839</v>
      </c>
    </row>
    <row r="42" spans="1:56" x14ac:dyDescent="0.35">
      <c r="A42" s="13" t="s">
        <v>76</v>
      </c>
      <c r="B42" s="14">
        <v>0.27649821668305646</v>
      </c>
      <c r="C42" s="14">
        <v>1.926503870513141</v>
      </c>
      <c r="D42" s="14">
        <v>2.7638342311988224</v>
      </c>
      <c r="E42" s="69">
        <v>43.483535733441755</v>
      </c>
      <c r="F42" s="69">
        <v>30.72033358013568</v>
      </c>
      <c r="G42" s="69">
        <v>55.148113336571917</v>
      </c>
      <c r="H42" s="14">
        <v>0.32225303504052949</v>
      </c>
      <c r="I42" s="69">
        <v>71.703573124923111</v>
      </c>
      <c r="J42" s="14">
        <v>9.0761038328255133</v>
      </c>
      <c r="K42" s="89">
        <v>3.810528429556541E-3</v>
      </c>
      <c r="L42" s="70">
        <v>287.6834229668271</v>
      </c>
      <c r="M42" s="69">
        <v>96.273940998536943</v>
      </c>
      <c r="N42" s="70">
        <v>1902.514544816431</v>
      </c>
      <c r="O42" s="70">
        <v>4609.9053254405389</v>
      </c>
      <c r="P42" s="14" t="s">
        <v>168</v>
      </c>
      <c r="Q42" s="14">
        <v>0.8168400637975759</v>
      </c>
      <c r="R42" s="14">
        <v>0.29356735339715351</v>
      </c>
      <c r="S42" s="14">
        <v>3.2535732282415268</v>
      </c>
      <c r="T42" s="14">
        <v>6.861075075491005</v>
      </c>
      <c r="U42" s="14">
        <v>0.59809149378217741</v>
      </c>
      <c r="V42" s="14">
        <v>5.0261613583758225</v>
      </c>
      <c r="W42" s="14">
        <v>1.5968703217532734</v>
      </c>
      <c r="X42" s="14">
        <v>0.28133961829093129</v>
      </c>
      <c r="Y42" s="14">
        <v>1.5109044249037413</v>
      </c>
      <c r="Z42" s="14" t="s">
        <v>168</v>
      </c>
      <c r="AA42" s="70">
        <v>988.79458914363397</v>
      </c>
      <c r="AB42" s="70">
        <v>8048.802713321993</v>
      </c>
      <c r="AC42" s="69">
        <v>14.293145850590617</v>
      </c>
      <c r="AD42" s="14">
        <v>1.5933241437970147</v>
      </c>
      <c r="AE42" s="14" t="s">
        <v>168</v>
      </c>
      <c r="AF42" s="69">
        <v>54.222127170789499</v>
      </c>
      <c r="AG42" s="14">
        <v>5.1146213745447051</v>
      </c>
      <c r="AH42" s="14">
        <v>7.8786750091260783E-3</v>
      </c>
      <c r="AI42" s="14">
        <v>0.73083222200563014</v>
      </c>
      <c r="AJ42" s="14">
        <v>1.5196388691450692E-2</v>
      </c>
      <c r="AK42" s="14" t="s">
        <v>168</v>
      </c>
      <c r="AL42" s="14" t="s">
        <v>168</v>
      </c>
      <c r="AM42" s="14" t="s">
        <v>168</v>
      </c>
      <c r="AN42" s="14" t="s">
        <v>168</v>
      </c>
      <c r="AO42" s="14" t="s">
        <v>168</v>
      </c>
      <c r="AP42" s="14" t="s">
        <v>168</v>
      </c>
      <c r="AQ42" s="14" t="s">
        <v>168</v>
      </c>
      <c r="AR42" s="14" t="s">
        <v>168</v>
      </c>
      <c r="AS42" s="14" t="s">
        <v>168</v>
      </c>
      <c r="AT42" s="14" t="s">
        <v>168</v>
      </c>
      <c r="AU42" s="14" t="s">
        <v>168</v>
      </c>
      <c r="AV42" s="14" t="s">
        <v>168</v>
      </c>
      <c r="AW42" s="14" t="s">
        <v>168</v>
      </c>
      <c r="AX42" s="69">
        <v>48.970573972117506</v>
      </c>
      <c r="AY42" s="70">
        <v>661.00323576117478</v>
      </c>
      <c r="AZ42" s="70">
        <v>597.27819866790287</v>
      </c>
      <c r="BA42" s="14">
        <v>1.3156648695018461E-2</v>
      </c>
      <c r="BB42" s="14">
        <v>0.33714037339970632</v>
      </c>
      <c r="BC42" s="14" t="s">
        <v>168</v>
      </c>
      <c r="BD42" s="69">
        <v>27.957489620479222</v>
      </c>
    </row>
    <row r="43" spans="1:56" x14ac:dyDescent="0.35">
      <c r="A43" s="13" t="s">
        <v>76</v>
      </c>
      <c r="B43" s="14" t="s">
        <v>168</v>
      </c>
      <c r="C43" s="14">
        <v>0.23393773573608118</v>
      </c>
      <c r="D43" s="14">
        <v>0.28157073019912371</v>
      </c>
      <c r="E43" s="14">
        <v>3.0167212717937031</v>
      </c>
      <c r="F43" s="69">
        <v>29.226122373408039</v>
      </c>
      <c r="G43" s="69">
        <v>40.21695265456357</v>
      </c>
      <c r="H43" s="14">
        <v>0.36762456563783003</v>
      </c>
      <c r="I43" s="70">
        <v>107.58174360285658</v>
      </c>
      <c r="J43" s="14" t="s">
        <v>168</v>
      </c>
      <c r="K43" s="14" t="s">
        <v>168</v>
      </c>
      <c r="L43" s="70">
        <v>416.72768446342707</v>
      </c>
      <c r="M43" s="69">
        <v>95.581417895614891</v>
      </c>
      <c r="N43" s="70">
        <v>2656.7389911633531</v>
      </c>
      <c r="O43" s="70">
        <v>2954.6432540189244</v>
      </c>
      <c r="P43" s="14" t="s">
        <v>168</v>
      </c>
      <c r="Q43" s="14">
        <v>1.0889933294681808</v>
      </c>
      <c r="R43" s="14" t="s">
        <v>168</v>
      </c>
      <c r="S43" s="14">
        <v>2.1817508369737162</v>
      </c>
      <c r="T43" s="14">
        <v>7.1109800057718315</v>
      </c>
      <c r="U43" s="14">
        <v>0.21282327772033505</v>
      </c>
      <c r="V43" s="14">
        <v>0.82376601790756654</v>
      </c>
      <c r="W43" s="14">
        <v>1.1352005072714855</v>
      </c>
      <c r="X43" s="14">
        <v>1.7011713078155372E-2</v>
      </c>
      <c r="Y43" s="14">
        <v>9.201802217419229E-2</v>
      </c>
      <c r="Z43" s="14">
        <v>2.5207200819588708E-2</v>
      </c>
      <c r="AA43" s="70">
        <v>883.27604949658712</v>
      </c>
      <c r="AB43" s="70">
        <v>10981.737274944782</v>
      </c>
      <c r="AC43" s="14">
        <v>9.889766662544055</v>
      </c>
      <c r="AD43" s="14">
        <v>2.4447284738567183</v>
      </c>
      <c r="AE43" s="14">
        <v>0.88696511895160124</v>
      </c>
      <c r="AF43" s="69">
        <v>76.813733902057237</v>
      </c>
      <c r="AG43" s="14">
        <v>3.3325844678565928</v>
      </c>
      <c r="AH43" s="14">
        <v>5.8273440901113478E-2</v>
      </c>
      <c r="AI43" s="14">
        <v>3.9855620784108314E-2</v>
      </c>
      <c r="AJ43" s="14">
        <v>1.477884771496454E-2</v>
      </c>
      <c r="AK43" s="14" t="s">
        <v>168</v>
      </c>
      <c r="AL43" s="14" t="s">
        <v>168</v>
      </c>
      <c r="AM43" s="14" t="s">
        <v>168</v>
      </c>
      <c r="AN43" s="14" t="s">
        <v>168</v>
      </c>
      <c r="AO43" s="14" t="s">
        <v>168</v>
      </c>
      <c r="AP43" s="14" t="s">
        <v>168</v>
      </c>
      <c r="AQ43" s="14" t="s">
        <v>168</v>
      </c>
      <c r="AR43" s="14" t="s">
        <v>168</v>
      </c>
      <c r="AS43" s="14" t="s">
        <v>168</v>
      </c>
      <c r="AT43" s="14" t="s">
        <v>168</v>
      </c>
      <c r="AU43" s="14" t="s">
        <v>168</v>
      </c>
      <c r="AV43" s="14" t="s">
        <v>168</v>
      </c>
      <c r="AW43" s="14" t="s">
        <v>168</v>
      </c>
      <c r="AX43" s="69">
        <v>46.713797809382243</v>
      </c>
      <c r="AY43" s="70">
        <v>1451.8112350064139</v>
      </c>
      <c r="AZ43" s="70">
        <v>282.64359829938024</v>
      </c>
      <c r="BA43" s="14">
        <v>5.4021087947349201E-2</v>
      </c>
      <c r="BB43" s="14">
        <v>3.8935947052667695E-2</v>
      </c>
      <c r="BC43" s="14" t="s">
        <v>168</v>
      </c>
      <c r="BD43" s="69">
        <v>15.310792065882787</v>
      </c>
    </row>
    <row r="44" spans="1:56" x14ac:dyDescent="0.35">
      <c r="A44" s="13" t="s">
        <v>76</v>
      </c>
      <c r="B44" s="14">
        <v>0.29863994989499348</v>
      </c>
      <c r="C44" s="14" t="s">
        <v>168</v>
      </c>
      <c r="D44" s="14">
        <v>2.4407490166013193</v>
      </c>
      <c r="E44" s="69">
        <v>11.144206432019619</v>
      </c>
      <c r="F44" s="69">
        <v>34.413986102110883</v>
      </c>
      <c r="G44" s="69">
        <v>40.730844833599889</v>
      </c>
      <c r="H44" s="14">
        <v>0.33948903632067845</v>
      </c>
      <c r="I44" s="69">
        <v>80.710389953720352</v>
      </c>
      <c r="J44" s="14">
        <v>6.0604831766314033</v>
      </c>
      <c r="K44" s="14" t="s">
        <v>168</v>
      </c>
      <c r="L44" s="70">
        <v>409.86868187283062</v>
      </c>
      <c r="M44" s="69">
        <v>95.64576716985124</v>
      </c>
      <c r="N44" s="70">
        <v>2621.4564543605525</v>
      </c>
      <c r="O44" s="70">
        <v>2980.3637356734771</v>
      </c>
      <c r="P44" s="14" t="s">
        <v>168</v>
      </c>
      <c r="Q44" s="14">
        <v>1.0914811625630829</v>
      </c>
      <c r="R44" s="14" t="s">
        <v>168</v>
      </c>
      <c r="S44" s="14">
        <v>3.2613144290637206</v>
      </c>
      <c r="T44" s="14">
        <v>5.4790022158164122</v>
      </c>
      <c r="U44" s="14">
        <v>7.9678409085318924E-2</v>
      </c>
      <c r="V44" s="14">
        <v>0.30109843204775183</v>
      </c>
      <c r="W44" s="14" t="s">
        <v>168</v>
      </c>
      <c r="X44" s="14">
        <v>0.10319018603824694</v>
      </c>
      <c r="Y44" s="14">
        <v>0.20323858604571596</v>
      </c>
      <c r="Z44" s="14">
        <v>4.2490624165822957E-2</v>
      </c>
      <c r="AA44" s="70">
        <v>880.42058129822249</v>
      </c>
      <c r="AB44" s="70">
        <v>10868.750615776735</v>
      </c>
      <c r="AC44" s="69">
        <v>13.31398295222237</v>
      </c>
      <c r="AD44" s="14">
        <v>2.448596974141227</v>
      </c>
      <c r="AE44" s="14">
        <v>0.22478406934997866</v>
      </c>
      <c r="AF44" s="69">
        <v>78.41577124780882</v>
      </c>
      <c r="AG44" s="14">
        <v>3.3487451656349969</v>
      </c>
      <c r="AH44" s="14">
        <v>1.608406731769638E-2</v>
      </c>
      <c r="AI44" s="14" t="s">
        <v>168</v>
      </c>
      <c r="AJ44" s="14">
        <v>2.9896575847080407E-2</v>
      </c>
      <c r="AK44" s="14" t="s">
        <v>168</v>
      </c>
      <c r="AL44" s="14" t="s">
        <v>168</v>
      </c>
      <c r="AM44" s="14" t="s">
        <v>168</v>
      </c>
      <c r="AN44" s="14" t="s">
        <v>168</v>
      </c>
      <c r="AO44" s="14" t="s">
        <v>168</v>
      </c>
      <c r="AP44" s="14" t="s">
        <v>168</v>
      </c>
      <c r="AQ44" s="14" t="s">
        <v>168</v>
      </c>
      <c r="AR44" s="14" t="s">
        <v>168</v>
      </c>
      <c r="AS44" s="14" t="s">
        <v>168</v>
      </c>
      <c r="AT44" s="14" t="s">
        <v>168</v>
      </c>
      <c r="AU44" s="14" t="s">
        <v>168</v>
      </c>
      <c r="AV44" s="14" t="s">
        <v>168</v>
      </c>
      <c r="AW44" s="14" t="s">
        <v>168</v>
      </c>
      <c r="AX44" s="69">
        <v>45.511393364634564</v>
      </c>
      <c r="AY44" s="70">
        <v>1311.9779166680796</v>
      </c>
      <c r="AZ44" s="70">
        <v>290.31316708448264</v>
      </c>
      <c r="BA44" s="14">
        <v>3.6199921235030304E-2</v>
      </c>
      <c r="BB44" s="14">
        <v>0.12915933863715376</v>
      </c>
      <c r="BC44" s="14" t="s">
        <v>168</v>
      </c>
      <c r="BD44" s="69">
        <v>16.089865481624262</v>
      </c>
    </row>
    <row r="45" spans="1:56" x14ac:dyDescent="0.35">
      <c r="A45" s="13" t="s">
        <v>76</v>
      </c>
      <c r="B45" s="14">
        <v>6.2769582116674466E-2</v>
      </c>
      <c r="C45" s="14">
        <v>0.48522467325839241</v>
      </c>
      <c r="D45" s="14">
        <v>5.8831691609121846</v>
      </c>
      <c r="E45" s="14">
        <v>0.72456711415000674</v>
      </c>
      <c r="F45" s="69">
        <v>37.179362892000825</v>
      </c>
      <c r="G45" s="69">
        <v>39.139135535850912</v>
      </c>
      <c r="H45" s="14">
        <v>0.43655682943882418</v>
      </c>
      <c r="I45" s="69">
        <v>65.578152288108512</v>
      </c>
      <c r="J45" s="14" t="s">
        <v>168</v>
      </c>
      <c r="K45" s="14" t="s">
        <v>168</v>
      </c>
      <c r="L45" s="70">
        <v>398.3573753847229</v>
      </c>
      <c r="M45" s="69">
        <v>95.572937928025482</v>
      </c>
      <c r="N45" s="70">
        <v>2628.7064469286047</v>
      </c>
      <c r="O45" s="70">
        <v>3067.7559917864478</v>
      </c>
      <c r="P45" s="14" t="s">
        <v>168</v>
      </c>
      <c r="Q45" s="14">
        <v>1.0739895993634372</v>
      </c>
      <c r="R45" s="14">
        <v>0.17294328404775985</v>
      </c>
      <c r="S45" s="14">
        <v>2.3887844745617772</v>
      </c>
      <c r="T45" s="14">
        <v>5.7515149311542837</v>
      </c>
      <c r="U45" s="14">
        <v>0.31782639517523709</v>
      </c>
      <c r="V45" s="14">
        <v>2.68512220403806</v>
      </c>
      <c r="W45" s="14" t="s">
        <v>168</v>
      </c>
      <c r="X45" s="14" t="s">
        <v>168</v>
      </c>
      <c r="Y45" s="14">
        <v>0.18971360080906172</v>
      </c>
      <c r="Z45" s="14">
        <v>2.6196110921498598E-2</v>
      </c>
      <c r="AA45" s="70">
        <v>876.57507877352236</v>
      </c>
      <c r="AB45" s="70">
        <v>10715.302938314295</v>
      </c>
      <c r="AC45" s="69">
        <v>11.740373688477415</v>
      </c>
      <c r="AD45" s="14">
        <v>2.3873539902485672</v>
      </c>
      <c r="AE45" s="14" t="s">
        <v>168</v>
      </c>
      <c r="AF45" s="69">
        <v>79.375669419003088</v>
      </c>
      <c r="AG45" s="14">
        <v>2.9460428776132566</v>
      </c>
      <c r="AH45" s="14">
        <v>5.4524894170981296E-2</v>
      </c>
      <c r="AI45" s="14" t="s">
        <v>168</v>
      </c>
      <c r="AJ45" s="14" t="s">
        <v>168</v>
      </c>
      <c r="AK45" s="14" t="s">
        <v>168</v>
      </c>
      <c r="AL45" s="14" t="s">
        <v>168</v>
      </c>
      <c r="AM45" s="14" t="s">
        <v>168</v>
      </c>
      <c r="AN45" s="14" t="s">
        <v>168</v>
      </c>
      <c r="AO45" s="14" t="s">
        <v>168</v>
      </c>
      <c r="AP45" s="14" t="s">
        <v>168</v>
      </c>
      <c r="AQ45" s="14" t="s">
        <v>168</v>
      </c>
      <c r="AR45" s="14" t="s">
        <v>168</v>
      </c>
      <c r="AS45" s="14" t="s">
        <v>168</v>
      </c>
      <c r="AT45" s="14" t="s">
        <v>168</v>
      </c>
      <c r="AU45" s="14" t="s">
        <v>168</v>
      </c>
      <c r="AV45" s="14" t="s">
        <v>168</v>
      </c>
      <c r="AW45" s="14" t="s">
        <v>168</v>
      </c>
      <c r="AX45" s="69">
        <v>44.566255258668107</v>
      </c>
      <c r="AY45" s="70">
        <v>1368.4767881067246</v>
      </c>
      <c r="AZ45" s="70">
        <v>298.52624929850549</v>
      </c>
      <c r="BA45" s="14">
        <v>1.7047705326314326E-2</v>
      </c>
      <c r="BB45" s="14">
        <v>1.0582065799516673E-2</v>
      </c>
      <c r="BC45" s="14" t="s">
        <v>168</v>
      </c>
      <c r="BD45" s="69">
        <v>16.153235809694863</v>
      </c>
    </row>
    <row r="46" spans="1:56" x14ac:dyDescent="0.35">
      <c r="A46" s="13" t="s">
        <v>76</v>
      </c>
      <c r="B46" s="14">
        <v>5.2726472725340111E-2</v>
      </c>
      <c r="C46" s="14">
        <v>0.47897903212418486</v>
      </c>
      <c r="D46" s="14">
        <v>1.6811843478852548</v>
      </c>
      <c r="E46" s="69">
        <v>10.675321893048253</v>
      </c>
      <c r="F46" s="69">
        <v>33.212275276158493</v>
      </c>
      <c r="G46" s="69">
        <v>39.478715648937019</v>
      </c>
      <c r="H46" s="14">
        <v>0.29353136923424455</v>
      </c>
      <c r="I46" s="69">
        <v>78.265424851601836</v>
      </c>
      <c r="J46" s="14" t="s">
        <v>168</v>
      </c>
      <c r="K46" s="14" t="s">
        <v>168</v>
      </c>
      <c r="L46" s="70">
        <v>396.67748953673345</v>
      </c>
      <c r="M46" s="69">
        <v>95.669449757316983</v>
      </c>
      <c r="N46" s="70">
        <v>2605.0756048680714</v>
      </c>
      <c r="O46" s="70">
        <v>3232.2213335734582</v>
      </c>
      <c r="P46" s="14" t="s">
        <v>168</v>
      </c>
      <c r="Q46" s="14">
        <v>1.1035932052876674</v>
      </c>
      <c r="R46" s="14" t="s">
        <v>168</v>
      </c>
      <c r="S46" s="14">
        <v>2.7411655164108288</v>
      </c>
      <c r="T46" s="14">
        <v>5.9202695060950834</v>
      </c>
      <c r="U46" s="14">
        <v>0.31446310622891344</v>
      </c>
      <c r="V46" s="14" t="s">
        <v>168</v>
      </c>
      <c r="W46" s="14">
        <v>0.58250185982135561</v>
      </c>
      <c r="X46" s="14">
        <v>0.14804249428219221</v>
      </c>
      <c r="Y46" s="14">
        <v>0.24417683766222611</v>
      </c>
      <c r="Z46" s="14">
        <v>4.3142978705063617E-2</v>
      </c>
      <c r="AA46" s="70">
        <v>893.79576319305374</v>
      </c>
      <c r="AB46" s="70">
        <v>10833.528735519882</v>
      </c>
      <c r="AC46" s="69">
        <v>12.319360121535128</v>
      </c>
      <c r="AD46" s="14">
        <v>2.412774688446901</v>
      </c>
      <c r="AE46" s="14">
        <v>0.34392782227509211</v>
      </c>
      <c r="AF46" s="69">
        <v>75.165890605407682</v>
      </c>
      <c r="AG46" s="14">
        <v>3.4854017875243315</v>
      </c>
      <c r="AH46" s="14">
        <v>1.1204627447021947E-2</v>
      </c>
      <c r="AI46" s="14" t="s">
        <v>168</v>
      </c>
      <c r="AJ46" s="14" t="s">
        <v>168</v>
      </c>
      <c r="AK46" s="14" t="s">
        <v>168</v>
      </c>
      <c r="AL46" s="14" t="s">
        <v>168</v>
      </c>
      <c r="AM46" s="14" t="s">
        <v>168</v>
      </c>
      <c r="AN46" s="14" t="s">
        <v>168</v>
      </c>
      <c r="AO46" s="14" t="s">
        <v>168</v>
      </c>
      <c r="AP46" s="14" t="s">
        <v>168</v>
      </c>
      <c r="AQ46" s="14" t="s">
        <v>168</v>
      </c>
      <c r="AR46" s="14" t="s">
        <v>168</v>
      </c>
      <c r="AS46" s="14" t="s">
        <v>168</v>
      </c>
      <c r="AT46" s="14" t="s">
        <v>168</v>
      </c>
      <c r="AU46" s="14" t="s">
        <v>168</v>
      </c>
      <c r="AV46" s="14" t="s">
        <v>168</v>
      </c>
      <c r="AW46" s="14" t="s">
        <v>168</v>
      </c>
      <c r="AX46" s="69">
        <v>45.570203394092154</v>
      </c>
      <c r="AY46" s="70">
        <v>1156.6038847617704</v>
      </c>
      <c r="AZ46" s="70">
        <v>309.89861527205517</v>
      </c>
      <c r="BA46" s="14">
        <v>2.6119168344333445E-2</v>
      </c>
      <c r="BB46" s="14">
        <v>5.5889331922936158E-2</v>
      </c>
      <c r="BC46" s="14" t="s">
        <v>168</v>
      </c>
      <c r="BD46" s="69">
        <v>17.008533205975432</v>
      </c>
    </row>
    <row r="47" spans="1:56" x14ac:dyDescent="0.35">
      <c r="A47" s="13" t="s">
        <v>76</v>
      </c>
      <c r="B47" s="14" t="s">
        <v>168</v>
      </c>
      <c r="C47" s="14" t="s">
        <v>168</v>
      </c>
      <c r="D47" s="14">
        <v>1.6616342676340257</v>
      </c>
      <c r="E47" s="14" t="s">
        <v>168</v>
      </c>
      <c r="F47" s="69">
        <v>34.064678013135705</v>
      </c>
      <c r="G47" s="69">
        <v>41.788531462160279</v>
      </c>
      <c r="H47" s="14">
        <v>0.39710161884434464</v>
      </c>
      <c r="I47" s="69">
        <v>91.444156745663946</v>
      </c>
      <c r="J47" s="14">
        <v>6.4001112271094351</v>
      </c>
      <c r="K47" s="14" t="s">
        <v>168</v>
      </c>
      <c r="L47" s="70">
        <v>396.62633154750864</v>
      </c>
      <c r="M47" s="69">
        <v>95.582557577714482</v>
      </c>
      <c r="N47" s="70">
        <v>2577.4107923967408</v>
      </c>
      <c r="O47" s="70">
        <v>3194.9267971185059</v>
      </c>
      <c r="P47" s="14" t="s">
        <v>168</v>
      </c>
      <c r="Q47" s="14">
        <v>1.0634168173160983</v>
      </c>
      <c r="R47" s="14" t="s">
        <v>168</v>
      </c>
      <c r="S47" s="14">
        <v>1.6625493154035265</v>
      </c>
      <c r="T47" s="14">
        <v>6.7819040233934889</v>
      </c>
      <c r="U47" s="14">
        <v>0.22649512724302628</v>
      </c>
      <c r="V47" s="14">
        <v>1.3416171209949876</v>
      </c>
      <c r="W47" s="14">
        <v>0.460994565715653</v>
      </c>
      <c r="X47" s="14">
        <v>2.8489228260308634E-2</v>
      </c>
      <c r="Y47" s="14">
        <v>0.11847872377572549</v>
      </c>
      <c r="Z47" s="14">
        <v>8.5344818284907396E-3</v>
      </c>
      <c r="AA47" s="70">
        <v>884.97507578863326</v>
      </c>
      <c r="AB47" s="70">
        <v>10969.032465755326</v>
      </c>
      <c r="AC47" s="69">
        <v>13.768361131607696</v>
      </c>
      <c r="AD47" s="14">
        <v>2.3852759885085306</v>
      </c>
      <c r="AE47" s="14" t="s">
        <v>168</v>
      </c>
      <c r="AF47" s="69">
        <v>72.427405858268216</v>
      </c>
      <c r="AG47" s="14">
        <v>3.841010782373941</v>
      </c>
      <c r="AH47" s="14" t="s">
        <v>168</v>
      </c>
      <c r="AI47" s="14">
        <v>0.12159172746787056</v>
      </c>
      <c r="AJ47" s="14">
        <v>5.0051578467719153E-3</v>
      </c>
      <c r="AK47" s="14" t="s">
        <v>168</v>
      </c>
      <c r="AL47" s="14" t="s">
        <v>168</v>
      </c>
      <c r="AM47" s="14" t="s">
        <v>168</v>
      </c>
      <c r="AN47" s="14" t="s">
        <v>168</v>
      </c>
      <c r="AO47" s="14" t="s">
        <v>168</v>
      </c>
      <c r="AP47" s="14" t="s">
        <v>168</v>
      </c>
      <c r="AQ47" s="14" t="s">
        <v>168</v>
      </c>
      <c r="AR47" s="14" t="s">
        <v>168</v>
      </c>
      <c r="AS47" s="14" t="s">
        <v>168</v>
      </c>
      <c r="AT47" s="14" t="s">
        <v>168</v>
      </c>
      <c r="AU47" s="14" t="s">
        <v>168</v>
      </c>
      <c r="AV47" s="14" t="s">
        <v>168</v>
      </c>
      <c r="AW47" s="14" t="s">
        <v>168</v>
      </c>
      <c r="AX47" s="69">
        <v>46.755779127754465</v>
      </c>
      <c r="AY47" s="70">
        <v>1257.7761554465771</v>
      </c>
      <c r="AZ47" s="70">
        <v>322.90671812046696</v>
      </c>
      <c r="BA47" s="14">
        <v>2.5216274145132722E-2</v>
      </c>
      <c r="BB47" s="14">
        <v>3.2742967542710819E-2</v>
      </c>
      <c r="BC47" s="14" t="s">
        <v>168</v>
      </c>
      <c r="BD47" s="69">
        <v>17.188060810130828</v>
      </c>
    </row>
    <row r="48" spans="1:56" x14ac:dyDescent="0.35">
      <c r="A48" s="13" t="s">
        <v>76</v>
      </c>
      <c r="B48" s="14">
        <v>6.3224904711184596E-2</v>
      </c>
      <c r="C48" s="14">
        <v>0.22390854399989024</v>
      </c>
      <c r="D48" s="14">
        <v>1.4944295337745992</v>
      </c>
      <c r="E48" s="14" t="s">
        <v>168</v>
      </c>
      <c r="F48" s="69">
        <v>30.471422239499908</v>
      </c>
      <c r="G48" s="69">
        <v>59.048371671387379</v>
      </c>
      <c r="H48" s="14">
        <v>0.30272537535454058</v>
      </c>
      <c r="I48" s="69">
        <v>91.731348327941205</v>
      </c>
      <c r="J48" s="14" t="s">
        <v>168</v>
      </c>
      <c r="K48" s="14" t="s">
        <v>168</v>
      </c>
      <c r="L48" s="70">
        <v>162.48868740846981</v>
      </c>
      <c r="M48" s="69">
        <v>96.313975401602349</v>
      </c>
      <c r="N48" s="70">
        <v>562.42132267336922</v>
      </c>
      <c r="O48" s="70">
        <v>373.72849173363829</v>
      </c>
      <c r="P48" s="14" t="s">
        <v>168</v>
      </c>
      <c r="Q48" s="14">
        <v>1.289666622196302</v>
      </c>
      <c r="R48" s="14">
        <v>0.15030406873063548</v>
      </c>
      <c r="S48" s="14">
        <v>2.5289519707878663</v>
      </c>
      <c r="T48" s="14">
        <v>5.0272069295782984</v>
      </c>
      <c r="U48" s="14">
        <v>0.63428411651526884</v>
      </c>
      <c r="V48" s="14">
        <v>1.4107984348695906</v>
      </c>
      <c r="W48" s="14">
        <v>0.79277860094813568</v>
      </c>
      <c r="X48" s="14">
        <v>5.8715174546710523E-3</v>
      </c>
      <c r="Y48" s="14">
        <v>0.13233798578144909</v>
      </c>
      <c r="Z48" s="14" t="s">
        <v>168</v>
      </c>
      <c r="AA48" s="70">
        <v>258.44181432477495</v>
      </c>
      <c r="AB48" s="70">
        <v>9348.436430161677</v>
      </c>
      <c r="AC48" s="14">
        <v>7.3804750916778978</v>
      </c>
      <c r="AD48" s="14">
        <v>1.5508199033647354</v>
      </c>
      <c r="AE48" s="14" t="s">
        <v>168</v>
      </c>
      <c r="AF48" s="70">
        <v>2366.9471901396678</v>
      </c>
      <c r="AG48" s="70">
        <v>167.59847507403779</v>
      </c>
      <c r="AH48" s="14" t="s">
        <v>168</v>
      </c>
      <c r="AI48" s="14">
        <v>0</v>
      </c>
      <c r="AJ48" s="14" t="s">
        <v>168</v>
      </c>
      <c r="AK48" s="14" t="s">
        <v>168</v>
      </c>
      <c r="AL48" s="14" t="s">
        <v>168</v>
      </c>
      <c r="AM48" s="14" t="s">
        <v>168</v>
      </c>
      <c r="AN48" s="14" t="s">
        <v>168</v>
      </c>
      <c r="AO48" s="14" t="s">
        <v>168</v>
      </c>
      <c r="AP48" s="14" t="s">
        <v>168</v>
      </c>
      <c r="AQ48" s="14" t="s">
        <v>168</v>
      </c>
      <c r="AR48" s="14" t="s">
        <v>168</v>
      </c>
      <c r="AS48" s="14" t="s">
        <v>168</v>
      </c>
      <c r="AT48" s="14" t="s">
        <v>168</v>
      </c>
      <c r="AU48" s="14" t="s">
        <v>168</v>
      </c>
      <c r="AV48" s="14" t="s">
        <v>168</v>
      </c>
      <c r="AW48" s="14" t="s">
        <v>168</v>
      </c>
      <c r="AX48" s="69">
        <v>15.490663871612671</v>
      </c>
      <c r="AY48" s="70">
        <v>399.95167032593872</v>
      </c>
      <c r="AZ48" s="70">
        <v>711.93694614654783</v>
      </c>
      <c r="BA48" s="14">
        <v>1.188364556555342E-2</v>
      </c>
      <c r="BB48" s="14">
        <v>0.14969217602926732</v>
      </c>
      <c r="BC48" s="14" t="s">
        <v>168</v>
      </c>
      <c r="BD48" s="69">
        <v>18.005174068926191</v>
      </c>
    </row>
    <row r="49" spans="1:56" x14ac:dyDescent="0.35">
      <c r="A49" s="13" t="s">
        <v>76</v>
      </c>
      <c r="B49" s="14">
        <v>0.11318335139239229</v>
      </c>
      <c r="C49" s="14">
        <v>2.2427556130121</v>
      </c>
      <c r="D49" s="14">
        <v>2.8835470156473781</v>
      </c>
      <c r="E49" s="14">
        <v>8.8943646907583105</v>
      </c>
      <c r="F49" s="69">
        <v>32.845502230192785</v>
      </c>
      <c r="G49" s="69">
        <v>49.819549341142242</v>
      </c>
      <c r="H49" s="14">
        <v>0.33742847774482826</v>
      </c>
      <c r="I49" s="69">
        <v>68.073066419137675</v>
      </c>
      <c r="J49" s="14" t="s">
        <v>168</v>
      </c>
      <c r="K49" s="14" t="s">
        <v>168</v>
      </c>
      <c r="L49" s="70">
        <v>162.66446661033891</v>
      </c>
      <c r="M49" s="69">
        <v>96.332936760283275</v>
      </c>
      <c r="N49" s="70">
        <v>548.24704357698431</v>
      </c>
      <c r="O49" s="70">
        <v>363.59684553287332</v>
      </c>
      <c r="P49" s="14" t="s">
        <v>168</v>
      </c>
      <c r="Q49" s="14">
        <v>1.2476762385154085</v>
      </c>
      <c r="R49" s="14">
        <v>0.37983527843025605</v>
      </c>
      <c r="S49" s="14">
        <v>2.4657839240216126</v>
      </c>
      <c r="T49" s="14">
        <v>6.290975174848989</v>
      </c>
      <c r="U49" s="14">
        <v>0.47574179253602067</v>
      </c>
      <c r="V49" s="14">
        <v>0</v>
      </c>
      <c r="W49" s="14">
        <v>1.1729583229527325</v>
      </c>
      <c r="X49" s="14">
        <v>0.1033544596425434</v>
      </c>
      <c r="Y49" s="14">
        <v>0.24790786076043589</v>
      </c>
      <c r="Z49" s="14" t="s">
        <v>168</v>
      </c>
      <c r="AA49" s="70">
        <v>256.32192984228448</v>
      </c>
      <c r="AB49" s="70">
        <v>9273.4367829285184</v>
      </c>
      <c r="AC49" s="14">
        <v>7.3413307379431725</v>
      </c>
      <c r="AD49" s="14">
        <v>1.9192792360907387</v>
      </c>
      <c r="AE49" s="14">
        <v>0.10985946950854004</v>
      </c>
      <c r="AF49" s="70">
        <v>2489.909944931358</v>
      </c>
      <c r="AG49" s="70">
        <v>162.19199505046535</v>
      </c>
      <c r="AH49" s="14">
        <v>7.057335548234632E-2</v>
      </c>
      <c r="AI49" s="14">
        <v>0.1596089727757149</v>
      </c>
      <c r="AJ49" s="14" t="s">
        <v>168</v>
      </c>
      <c r="AK49" s="14" t="s">
        <v>168</v>
      </c>
      <c r="AL49" s="14" t="s">
        <v>168</v>
      </c>
      <c r="AM49" s="14" t="s">
        <v>168</v>
      </c>
      <c r="AN49" s="14" t="s">
        <v>168</v>
      </c>
      <c r="AO49" s="14" t="s">
        <v>168</v>
      </c>
      <c r="AP49" s="14" t="s">
        <v>168</v>
      </c>
      <c r="AQ49" s="14" t="s">
        <v>168</v>
      </c>
      <c r="AR49" s="14" t="s">
        <v>168</v>
      </c>
      <c r="AS49" s="14" t="s">
        <v>168</v>
      </c>
      <c r="AT49" s="14" t="s">
        <v>168</v>
      </c>
      <c r="AU49" s="14" t="s">
        <v>168</v>
      </c>
      <c r="AV49" s="14" t="s">
        <v>168</v>
      </c>
      <c r="AW49" s="14" t="s">
        <v>168</v>
      </c>
      <c r="AX49" s="69">
        <v>15.038990885430803</v>
      </c>
      <c r="AY49" s="70">
        <v>359.03717324961195</v>
      </c>
      <c r="AZ49" s="70">
        <v>704.68380489299363</v>
      </c>
      <c r="BA49" s="14" t="s">
        <v>168</v>
      </c>
      <c r="BB49" s="14">
        <v>6.4349291620086083E-2</v>
      </c>
      <c r="BC49" s="14" t="s">
        <v>168</v>
      </c>
      <c r="BD49" s="69">
        <v>18.533928373637774</v>
      </c>
    </row>
    <row r="50" spans="1:56" x14ac:dyDescent="0.35">
      <c r="A50" s="13" t="s">
        <v>76</v>
      </c>
      <c r="B50" s="14" t="s">
        <v>168</v>
      </c>
      <c r="C50" s="14">
        <v>0.22450450296114252</v>
      </c>
      <c r="D50" s="14">
        <v>2.3612094118343121</v>
      </c>
      <c r="E50" s="14">
        <v>6.3272056734175344</v>
      </c>
      <c r="F50" s="69">
        <v>35.233534659441183</v>
      </c>
      <c r="G50" s="69">
        <v>44.103630096259558</v>
      </c>
      <c r="H50" s="14">
        <v>0.30031295321461604</v>
      </c>
      <c r="I50" s="69">
        <v>85.38719634716206</v>
      </c>
      <c r="J50" s="14" t="s">
        <v>168</v>
      </c>
      <c r="K50" s="14" t="s">
        <v>168</v>
      </c>
      <c r="L50" s="70">
        <v>162.85314911170181</v>
      </c>
      <c r="M50" s="69">
        <v>96.382807555366668</v>
      </c>
      <c r="N50" s="70">
        <v>541.09675311195633</v>
      </c>
      <c r="O50" s="70">
        <v>353.61912165077564</v>
      </c>
      <c r="P50" s="14" t="s">
        <v>168</v>
      </c>
      <c r="Q50" s="14">
        <v>1.2540753055796767</v>
      </c>
      <c r="R50" s="14">
        <v>0.46059900857699793</v>
      </c>
      <c r="S50" s="14">
        <v>1.5096198939517145</v>
      </c>
      <c r="T50" s="14">
        <v>6.4354828412062783</v>
      </c>
      <c r="U50" s="14">
        <v>0.47909642789693108</v>
      </c>
      <c r="V50" s="14">
        <v>0.76197278803876967</v>
      </c>
      <c r="W50" s="14" t="s">
        <v>168</v>
      </c>
      <c r="X50" s="14">
        <v>8.3848829307793901E-2</v>
      </c>
      <c r="Y50" s="14">
        <v>0.16480809310669153</v>
      </c>
      <c r="Z50" s="14">
        <v>1.6790365340441357E-2</v>
      </c>
      <c r="AA50" s="70">
        <v>250.66443772124722</v>
      </c>
      <c r="AB50" s="70">
        <v>9044.8591279763859</v>
      </c>
      <c r="AC50" s="14">
        <v>9.4437513419566876</v>
      </c>
      <c r="AD50" s="14">
        <v>1.821491647189637</v>
      </c>
      <c r="AE50" s="14" t="s">
        <v>168</v>
      </c>
      <c r="AF50" s="70">
        <v>2596.9156892766191</v>
      </c>
      <c r="AG50" s="70">
        <v>163.14086432209569</v>
      </c>
      <c r="AH50" s="14">
        <v>9.8001281303982182E-2</v>
      </c>
      <c r="AI50" s="14" t="s">
        <v>168</v>
      </c>
      <c r="AJ50" s="14" t="s">
        <v>168</v>
      </c>
      <c r="AK50" s="14">
        <v>9.9302443326894831E-3</v>
      </c>
      <c r="AL50" s="14" t="s">
        <v>168</v>
      </c>
      <c r="AM50" s="14" t="s">
        <v>168</v>
      </c>
      <c r="AN50" s="14" t="s">
        <v>168</v>
      </c>
      <c r="AO50" s="14" t="s">
        <v>168</v>
      </c>
      <c r="AP50" s="14" t="s">
        <v>168</v>
      </c>
      <c r="AQ50" s="14" t="s">
        <v>168</v>
      </c>
      <c r="AR50" s="14" t="s">
        <v>168</v>
      </c>
      <c r="AS50" s="14" t="s">
        <v>168</v>
      </c>
      <c r="AT50" s="14" t="s">
        <v>168</v>
      </c>
      <c r="AU50" s="14" t="s">
        <v>168</v>
      </c>
      <c r="AV50" s="14" t="s">
        <v>168</v>
      </c>
      <c r="AW50" s="14" t="s">
        <v>168</v>
      </c>
      <c r="AX50" s="69">
        <v>15.202678752446595</v>
      </c>
      <c r="AY50" s="70">
        <v>362.7612327397382</v>
      </c>
      <c r="AZ50" s="70">
        <v>704.59863182411334</v>
      </c>
      <c r="BA50" s="14">
        <v>2.8630988974754305E-2</v>
      </c>
      <c r="BB50" s="14">
        <v>0.10213768962136095</v>
      </c>
      <c r="BC50" s="14" t="s">
        <v>168</v>
      </c>
      <c r="BD50" s="69">
        <v>18.919692171339957</v>
      </c>
    </row>
    <row r="51" spans="1:56" x14ac:dyDescent="0.35">
      <c r="A51" s="13" t="s">
        <v>76</v>
      </c>
      <c r="B51" s="14" t="s">
        <v>168</v>
      </c>
      <c r="C51" s="14" t="s">
        <v>168</v>
      </c>
      <c r="D51" s="14">
        <v>4.797674151297187</v>
      </c>
      <c r="E51" s="14">
        <v>4.6176502034345095</v>
      </c>
      <c r="F51" s="69">
        <v>31.850253032265567</v>
      </c>
      <c r="G51" s="69">
        <v>40.768340697164547</v>
      </c>
      <c r="H51" s="14">
        <v>0.31600503911336869</v>
      </c>
      <c r="I51" s="69">
        <v>85.710129308478074</v>
      </c>
      <c r="J51" s="14">
        <v>2.4334595753828769</v>
      </c>
      <c r="K51" s="89">
        <v>6.6720541210875381E-2</v>
      </c>
      <c r="L51" s="70">
        <v>153.70003083215613</v>
      </c>
      <c r="M51" s="69">
        <v>96.357577848382888</v>
      </c>
      <c r="N51" s="70">
        <v>527.24141996632989</v>
      </c>
      <c r="O51" s="70">
        <v>331.35800235212071</v>
      </c>
      <c r="P51" s="14" t="s">
        <v>168</v>
      </c>
      <c r="Q51" s="14">
        <v>1.2158318306150988</v>
      </c>
      <c r="R51" s="14">
        <v>0.41035485031990704</v>
      </c>
      <c r="S51" s="14">
        <v>1.9250523614565205</v>
      </c>
      <c r="T51" s="14">
        <v>5.6533004085336165</v>
      </c>
      <c r="U51" s="14">
        <v>0.39903612118483422</v>
      </c>
      <c r="V51" s="14">
        <v>0.22396215031307637</v>
      </c>
      <c r="W51" s="14">
        <v>0.52093225520128572</v>
      </c>
      <c r="X51" s="14" t="s">
        <v>168</v>
      </c>
      <c r="Y51" s="14">
        <v>0.19308418062225086</v>
      </c>
      <c r="Z51" s="14">
        <v>6.7723629307668096E-3</v>
      </c>
      <c r="AA51" s="70">
        <v>242.79524714330344</v>
      </c>
      <c r="AB51" s="70">
        <v>8882.0916846451019</v>
      </c>
      <c r="AC51" s="14">
        <v>8.2592304841483024</v>
      </c>
      <c r="AD51" s="14">
        <v>1.820898259238751</v>
      </c>
      <c r="AE51" s="14">
        <v>8.8745008865775243E-2</v>
      </c>
      <c r="AF51" s="70">
        <v>2690.9804022126991</v>
      </c>
      <c r="AG51" s="70">
        <v>172.06879021698293</v>
      </c>
      <c r="AH51" s="14" t="s">
        <v>168</v>
      </c>
      <c r="AI51" s="14" t="s">
        <v>168</v>
      </c>
      <c r="AJ51" s="14" t="s">
        <v>168</v>
      </c>
      <c r="AK51" s="14" t="s">
        <v>168</v>
      </c>
      <c r="AL51" s="14">
        <v>0.21602566438540222</v>
      </c>
      <c r="AM51" s="14">
        <v>2.9388219269873655E-2</v>
      </c>
      <c r="AN51" s="14" t="s">
        <v>168</v>
      </c>
      <c r="AO51" s="14" t="s">
        <v>168</v>
      </c>
      <c r="AP51" s="14" t="s">
        <v>168</v>
      </c>
      <c r="AQ51" s="14" t="s">
        <v>168</v>
      </c>
      <c r="AR51" s="14" t="s">
        <v>168</v>
      </c>
      <c r="AS51" s="14" t="s">
        <v>168</v>
      </c>
      <c r="AT51" s="14" t="s">
        <v>168</v>
      </c>
      <c r="AU51" s="14" t="s">
        <v>168</v>
      </c>
      <c r="AV51" s="14" t="s">
        <v>168</v>
      </c>
      <c r="AW51" s="14" t="s">
        <v>168</v>
      </c>
      <c r="AX51" s="69">
        <v>14.885492801641727</v>
      </c>
      <c r="AY51" s="70">
        <v>345.79381543253362</v>
      </c>
      <c r="AZ51" s="70">
        <v>728.8839760243327</v>
      </c>
      <c r="BA51" s="14">
        <v>2.5298645728491508E-2</v>
      </c>
      <c r="BB51" s="14">
        <v>0.26331305600229049</v>
      </c>
      <c r="BC51" s="14" t="s">
        <v>168</v>
      </c>
      <c r="BD51" s="69">
        <v>19.691203498016932</v>
      </c>
    </row>
    <row r="52" spans="1:56" x14ac:dyDescent="0.35">
      <c r="A52" s="13" t="s">
        <v>76</v>
      </c>
      <c r="B52" s="14">
        <v>0.13927099733815992</v>
      </c>
      <c r="C52" s="14" t="s">
        <v>168</v>
      </c>
      <c r="D52" s="14">
        <v>2.2665478099273466</v>
      </c>
      <c r="E52" s="14">
        <v>5.6969312461796218</v>
      </c>
      <c r="F52" s="69">
        <v>30.808020425515267</v>
      </c>
      <c r="G52" s="69">
        <v>50.15672674434574</v>
      </c>
      <c r="H52" s="14">
        <v>0.32477714944854735</v>
      </c>
      <c r="I52" s="69">
        <v>43.753300577992107</v>
      </c>
      <c r="J52" s="14" t="s">
        <v>168</v>
      </c>
      <c r="K52" s="14" t="s">
        <v>168</v>
      </c>
      <c r="L52" s="70">
        <v>159.66550463513823</v>
      </c>
      <c r="M52" s="69">
        <v>96.27140936747027</v>
      </c>
      <c r="N52" s="70">
        <v>522.83443697118025</v>
      </c>
      <c r="O52" s="70">
        <v>338.82204175425755</v>
      </c>
      <c r="P52" s="14" t="s">
        <v>168</v>
      </c>
      <c r="Q52" s="14">
        <v>1.3747699060412772</v>
      </c>
      <c r="R52" s="14">
        <v>0.72450894551844236</v>
      </c>
      <c r="S52" s="14">
        <v>2.0380902304699129</v>
      </c>
      <c r="T52" s="14">
        <v>3.3295591805936975</v>
      </c>
      <c r="U52" s="14">
        <v>0.40365449028516204</v>
      </c>
      <c r="V52" s="14">
        <v>0.47057849433394527</v>
      </c>
      <c r="W52" s="14">
        <v>0.33042791677689565</v>
      </c>
      <c r="X52" s="14" t="s">
        <v>168</v>
      </c>
      <c r="Y52" s="14">
        <v>0.15885450079301275</v>
      </c>
      <c r="Z52" s="14">
        <v>8.0817416257653301E-3</v>
      </c>
      <c r="AA52" s="70">
        <v>251.51666516514399</v>
      </c>
      <c r="AB52" s="70">
        <v>8988.2336555817219</v>
      </c>
      <c r="AC52" s="14">
        <v>8.4307480407082078</v>
      </c>
      <c r="AD52" s="14">
        <v>1.7518257891365148</v>
      </c>
      <c r="AE52" s="14">
        <v>0.19414125043566388</v>
      </c>
      <c r="AF52" s="70">
        <v>2508.8452699339978</v>
      </c>
      <c r="AG52" s="70">
        <v>154.45460442924926</v>
      </c>
      <c r="AH52" s="14">
        <v>5.3839128196938223E-2</v>
      </c>
      <c r="AI52" s="14" t="s">
        <v>168</v>
      </c>
      <c r="AJ52" s="14" t="s">
        <v>168</v>
      </c>
      <c r="AK52" s="14">
        <v>1.7737202815530781</v>
      </c>
      <c r="AL52" s="14" t="s">
        <v>168</v>
      </c>
      <c r="AM52" s="14" t="s">
        <v>168</v>
      </c>
      <c r="AN52" s="14" t="s">
        <v>168</v>
      </c>
      <c r="AO52" s="14" t="s">
        <v>168</v>
      </c>
      <c r="AP52" s="14" t="s">
        <v>168</v>
      </c>
      <c r="AQ52" s="14" t="s">
        <v>168</v>
      </c>
      <c r="AR52" s="14" t="s">
        <v>168</v>
      </c>
      <c r="AS52" s="14" t="s">
        <v>168</v>
      </c>
      <c r="AT52" s="14" t="s">
        <v>168</v>
      </c>
      <c r="AU52" s="14" t="s">
        <v>168</v>
      </c>
      <c r="AV52" s="14" t="s">
        <v>168</v>
      </c>
      <c r="AW52" s="14" t="s">
        <v>168</v>
      </c>
      <c r="AX52" s="69">
        <v>14.553705443030497</v>
      </c>
      <c r="AY52" s="70">
        <v>363.61063861417449</v>
      </c>
      <c r="AZ52" s="70">
        <v>696.26253980688637</v>
      </c>
      <c r="BA52" s="14">
        <v>1.0300182399006092E-2</v>
      </c>
      <c r="BB52" s="14">
        <v>4.0293314760605409E-2</v>
      </c>
      <c r="BC52" s="14" t="s">
        <v>168</v>
      </c>
      <c r="BD52" s="69">
        <v>18.775645045602662</v>
      </c>
    </row>
    <row r="53" spans="1:56" x14ac:dyDescent="0.35">
      <c r="A53" s="13" t="s">
        <v>76</v>
      </c>
      <c r="B53" s="14" t="s">
        <v>168</v>
      </c>
      <c r="C53" s="14">
        <v>2.0188706761425239</v>
      </c>
      <c r="D53" s="14">
        <v>2.6530018233642871</v>
      </c>
      <c r="E53" s="69">
        <v>13.44992490205661</v>
      </c>
      <c r="F53" s="69">
        <v>26.859321230207563</v>
      </c>
      <c r="G53" s="69">
        <v>61.994830817803461</v>
      </c>
      <c r="H53" s="14">
        <v>0.32384712879196947</v>
      </c>
      <c r="I53" s="70">
        <v>147.58480612910398</v>
      </c>
      <c r="J53" s="14" t="s">
        <v>168</v>
      </c>
      <c r="K53" s="89">
        <v>5.3554341590470803E-3</v>
      </c>
      <c r="L53" s="70">
        <v>431.65867976703589</v>
      </c>
      <c r="M53" s="69">
        <v>96.504201362133344</v>
      </c>
      <c r="N53" s="70">
        <v>879.76549433905382</v>
      </c>
      <c r="O53" s="70">
        <v>1068.8843717265063</v>
      </c>
      <c r="P53" s="14" t="s">
        <v>168</v>
      </c>
      <c r="Q53" s="14">
        <v>1.2085715939456287</v>
      </c>
      <c r="R53" s="14">
        <v>0.57492886183122249</v>
      </c>
      <c r="S53" s="14">
        <v>1.7649168556758859</v>
      </c>
      <c r="T53" s="14">
        <v>4.9809431894670704</v>
      </c>
      <c r="U53" s="14">
        <v>0.47109179350505542</v>
      </c>
      <c r="V53" s="14" t="s">
        <v>168</v>
      </c>
      <c r="W53" s="14">
        <v>0.14728038974654781</v>
      </c>
      <c r="X53" s="14">
        <v>6.7743609834358884E-2</v>
      </c>
      <c r="Y53" s="14">
        <v>0.23044958709569949</v>
      </c>
      <c r="Z53" s="14">
        <v>2.4035609349338082E-2</v>
      </c>
      <c r="AA53" s="70">
        <v>333.26295826311406</v>
      </c>
      <c r="AB53" s="70">
        <v>8887.9796859618327</v>
      </c>
      <c r="AC53" s="14">
        <v>4.4260797742170608</v>
      </c>
      <c r="AD53" s="14">
        <v>2.2104863155967198</v>
      </c>
      <c r="AE53" s="14">
        <v>0.33222556031851186</v>
      </c>
      <c r="AF53" s="70">
        <v>322.76561895512765</v>
      </c>
      <c r="AG53" s="69">
        <v>20.876693855359381</v>
      </c>
      <c r="AH53" s="14">
        <v>5.55312119987919E-2</v>
      </c>
      <c r="AI53" s="14">
        <v>0.12173329738558514</v>
      </c>
      <c r="AJ53" s="14" t="s">
        <v>168</v>
      </c>
      <c r="AK53" s="14">
        <v>5.0142292797915331E-3</v>
      </c>
      <c r="AL53" s="14" t="s">
        <v>168</v>
      </c>
      <c r="AM53" s="14" t="s">
        <v>168</v>
      </c>
      <c r="AN53" s="14" t="s">
        <v>168</v>
      </c>
      <c r="AO53" s="14" t="s">
        <v>168</v>
      </c>
      <c r="AP53" s="14" t="s">
        <v>168</v>
      </c>
      <c r="AQ53" s="14" t="s">
        <v>168</v>
      </c>
      <c r="AR53" s="14" t="s">
        <v>168</v>
      </c>
      <c r="AS53" s="14" t="s">
        <v>168</v>
      </c>
      <c r="AT53" s="14" t="s">
        <v>168</v>
      </c>
      <c r="AU53" s="14" t="s">
        <v>168</v>
      </c>
      <c r="AV53" s="14" t="s">
        <v>168</v>
      </c>
      <c r="AW53" s="14" t="s">
        <v>168</v>
      </c>
      <c r="AX53" s="69">
        <v>19.017088628027739</v>
      </c>
      <c r="AY53" s="70">
        <v>862.51716723208597</v>
      </c>
      <c r="AZ53" s="70">
        <v>169.91213308597722</v>
      </c>
      <c r="BA53" s="14">
        <v>8.4325430254116856E-3</v>
      </c>
      <c r="BB53" s="14">
        <v>9.0565215879995234E-2</v>
      </c>
      <c r="BC53" s="14" t="s">
        <v>168</v>
      </c>
      <c r="BD53" s="69">
        <v>5.3205177988569607</v>
      </c>
    </row>
    <row r="54" spans="1:56" x14ac:dyDescent="0.35">
      <c r="A54" s="13" t="s">
        <v>76</v>
      </c>
      <c r="B54" s="14" t="s">
        <v>168</v>
      </c>
      <c r="C54" s="14">
        <v>17.777971677245752</v>
      </c>
      <c r="D54" s="14">
        <v>1.5845810914898892</v>
      </c>
      <c r="E54" s="14">
        <v>0.40595396739838019</v>
      </c>
      <c r="F54" s="69">
        <v>30.946234119133962</v>
      </c>
      <c r="G54" s="69">
        <v>88.384576783835882</v>
      </c>
      <c r="H54" s="14">
        <v>0.34762327254136305</v>
      </c>
      <c r="I54" s="69">
        <v>37.687086569498859</v>
      </c>
      <c r="J54" s="14" t="s">
        <v>168</v>
      </c>
      <c r="K54" s="89">
        <v>4.1379670754315263E-2</v>
      </c>
      <c r="L54" s="70">
        <v>420.91863140701844</v>
      </c>
      <c r="M54" s="69">
        <v>95.815164027048922</v>
      </c>
      <c r="N54" s="70">
        <v>977.74593759091897</v>
      </c>
      <c r="O54" s="70">
        <v>1179.7747160127012</v>
      </c>
      <c r="P54" s="14" t="s">
        <v>168</v>
      </c>
      <c r="Q54" s="14">
        <v>1.3531442058814727</v>
      </c>
      <c r="R54" s="14" t="s">
        <v>168</v>
      </c>
      <c r="S54" s="14">
        <v>1.7625993768431909</v>
      </c>
      <c r="T54" s="14">
        <v>3.8383676507086721</v>
      </c>
      <c r="U54" s="14">
        <v>0.87146129473040579</v>
      </c>
      <c r="V54" s="14">
        <v>1.1190029731900424</v>
      </c>
      <c r="W54" s="14">
        <v>6.4198523507401725E-2</v>
      </c>
      <c r="X54" s="14">
        <v>6.8535497979254248E-2</v>
      </c>
      <c r="Y54" s="14">
        <v>0.25636593498006499</v>
      </c>
      <c r="Z54" s="14" t="s">
        <v>168</v>
      </c>
      <c r="AA54" s="70">
        <v>353.18122116142644</v>
      </c>
      <c r="AB54" s="70">
        <v>11626.025624413605</v>
      </c>
      <c r="AC54" s="14">
        <v>5.9154517951348504</v>
      </c>
      <c r="AD54" s="14">
        <v>2.2293149410890516</v>
      </c>
      <c r="AE54" s="14">
        <v>0.43773625838289776</v>
      </c>
      <c r="AF54" s="70">
        <v>402.05295154075981</v>
      </c>
      <c r="AG54" s="69">
        <v>18.736583781294328</v>
      </c>
      <c r="AH54" s="14" t="s">
        <v>168</v>
      </c>
      <c r="AI54" s="14">
        <v>3.9952654402673871E-2</v>
      </c>
      <c r="AJ54" s="14" t="s">
        <v>168</v>
      </c>
      <c r="AK54" s="14">
        <v>1.4828242416945343E-2</v>
      </c>
      <c r="AL54" s="14" t="s">
        <v>168</v>
      </c>
      <c r="AM54" s="14" t="s">
        <v>168</v>
      </c>
      <c r="AN54" s="14" t="s">
        <v>168</v>
      </c>
      <c r="AO54" s="14" t="s">
        <v>168</v>
      </c>
      <c r="AP54" s="14" t="s">
        <v>168</v>
      </c>
      <c r="AQ54" s="14" t="s">
        <v>168</v>
      </c>
      <c r="AR54" s="14" t="s">
        <v>168</v>
      </c>
      <c r="AS54" s="14" t="s">
        <v>168</v>
      </c>
      <c r="AT54" s="14" t="s">
        <v>168</v>
      </c>
      <c r="AU54" s="14" t="s">
        <v>168</v>
      </c>
      <c r="AV54" s="14" t="s">
        <v>168</v>
      </c>
      <c r="AW54" s="14" t="s">
        <v>168</v>
      </c>
      <c r="AX54" s="69">
        <v>21.439095462473855</v>
      </c>
      <c r="AY54" s="70">
        <v>1334.4557595562867</v>
      </c>
      <c r="AZ54" s="70">
        <v>195.99799031888924</v>
      </c>
      <c r="BA54" s="14">
        <v>5.3483913782378257E-3</v>
      </c>
      <c r="BB54" s="14">
        <v>0.21249493635539496</v>
      </c>
      <c r="BC54" s="14" t="s">
        <v>168</v>
      </c>
      <c r="BD54" s="69">
        <v>8.2953864708033365</v>
      </c>
    </row>
    <row r="55" spans="1:56" x14ac:dyDescent="0.35">
      <c r="A55" s="13" t="s">
        <v>76</v>
      </c>
      <c r="B55" s="14">
        <v>9.4084215607656025E-3</v>
      </c>
      <c r="C55" s="14">
        <v>4.8761804629157792</v>
      </c>
      <c r="D55" s="14">
        <v>2.9835041151724337</v>
      </c>
      <c r="E55" s="14" t="s">
        <v>168</v>
      </c>
      <c r="F55" s="69">
        <v>32.737979424114656</v>
      </c>
      <c r="G55" s="69">
        <v>65.786618233152481</v>
      </c>
      <c r="H55" s="14">
        <v>0.34922614095279009</v>
      </c>
      <c r="I55" s="69">
        <v>53.012042787954769</v>
      </c>
      <c r="J55" s="14" t="s">
        <v>168</v>
      </c>
      <c r="K55" s="89">
        <v>1.8813766428038656E-2</v>
      </c>
      <c r="L55" s="70">
        <v>434.22265934191302</v>
      </c>
      <c r="M55" s="69">
        <v>95.732077855851742</v>
      </c>
      <c r="N55" s="70">
        <v>1077.9982362317851</v>
      </c>
      <c r="O55" s="70">
        <v>1127.76647759051</v>
      </c>
      <c r="P55" s="14" t="s">
        <v>168</v>
      </c>
      <c r="Q55" s="14">
        <v>1.3855311227532436</v>
      </c>
      <c r="R55" s="14">
        <v>0.2085732519446393</v>
      </c>
      <c r="S55" s="14">
        <v>2.3088518811963823</v>
      </c>
      <c r="T55" s="14">
        <v>5.4872454953483114</v>
      </c>
      <c r="U55" s="14">
        <v>0.66929101227724519</v>
      </c>
      <c r="V55" s="14">
        <v>1.425499740347528</v>
      </c>
      <c r="W55" s="14">
        <v>1.2130359502889454</v>
      </c>
      <c r="X55" s="14" t="s">
        <v>168</v>
      </c>
      <c r="Y55" s="14">
        <v>6.8678580083586044E-2</v>
      </c>
      <c r="Z55" s="14" t="s">
        <v>168</v>
      </c>
      <c r="AA55" s="70">
        <v>341.69117839092638</v>
      </c>
      <c r="AB55" s="70">
        <v>12456.905540843798</v>
      </c>
      <c r="AC55" s="14">
        <v>3.4958953856485921</v>
      </c>
      <c r="AD55" s="14">
        <v>2.5597588659928712</v>
      </c>
      <c r="AE55" s="14">
        <v>0.30890867170021308</v>
      </c>
      <c r="AF55" s="70">
        <v>316.35090378261413</v>
      </c>
      <c r="AG55" s="69">
        <v>18.818768932630991</v>
      </c>
      <c r="AH55" s="14">
        <v>3.0047095078342981E-2</v>
      </c>
      <c r="AI55" s="14">
        <v>3.960489437361004E-2</v>
      </c>
      <c r="AJ55" s="14">
        <v>9.6331565131436044E-3</v>
      </c>
      <c r="AK55" s="14" t="s">
        <v>168</v>
      </c>
      <c r="AL55" s="14" t="s">
        <v>168</v>
      </c>
      <c r="AM55" s="14">
        <v>3.0143970994882436E-2</v>
      </c>
      <c r="AN55" s="14" t="s">
        <v>168</v>
      </c>
      <c r="AO55" s="14" t="s">
        <v>168</v>
      </c>
      <c r="AP55" s="14" t="s">
        <v>168</v>
      </c>
      <c r="AQ55" s="14" t="s">
        <v>168</v>
      </c>
      <c r="AR55" s="14" t="s">
        <v>168</v>
      </c>
      <c r="AS55" s="14" t="s">
        <v>168</v>
      </c>
      <c r="AT55" s="14" t="s">
        <v>168</v>
      </c>
      <c r="AU55" s="14" t="s">
        <v>168</v>
      </c>
      <c r="AV55" s="14" t="s">
        <v>168</v>
      </c>
      <c r="AW55" s="14" t="s">
        <v>168</v>
      </c>
      <c r="AX55" s="69">
        <v>19.910546464075754</v>
      </c>
      <c r="AY55" s="70">
        <v>1005.2423712247294</v>
      </c>
      <c r="AZ55" s="70">
        <v>163.03826107282796</v>
      </c>
      <c r="BA55" s="14">
        <v>9.3891668644069514E-3</v>
      </c>
      <c r="BB55" s="14">
        <v>5.810616297560648E-2</v>
      </c>
      <c r="BC55" s="14" t="s">
        <v>168</v>
      </c>
      <c r="BD55" s="69">
        <v>6.8955283965646492</v>
      </c>
    </row>
    <row r="56" spans="1:56" x14ac:dyDescent="0.35">
      <c r="A56" s="13" t="s">
        <v>76</v>
      </c>
      <c r="B56" s="14" t="s">
        <v>168</v>
      </c>
      <c r="C56" s="14">
        <v>0.65474678353481108</v>
      </c>
      <c r="D56" s="14">
        <v>5.2734443388254162</v>
      </c>
      <c r="E56" s="14">
        <v>2.4336089030186665</v>
      </c>
      <c r="F56" s="69">
        <v>30.264652505885326</v>
      </c>
      <c r="G56" s="69">
        <v>51.668389444087062</v>
      </c>
      <c r="H56" s="14">
        <v>0.37053588296969775</v>
      </c>
      <c r="I56" s="69">
        <v>79.099531139913623</v>
      </c>
      <c r="J56" s="14">
        <v>0.34007318502311579</v>
      </c>
      <c r="K56" s="89">
        <v>1.6408980948636454E-2</v>
      </c>
      <c r="L56" s="70">
        <v>360.74734629201657</v>
      </c>
      <c r="M56" s="69">
        <v>96.3481836374728</v>
      </c>
      <c r="N56" s="70">
        <v>1003.6024969456777</v>
      </c>
      <c r="O56" s="70">
        <v>1239.4599846079714</v>
      </c>
      <c r="P56" s="14" t="s">
        <v>168</v>
      </c>
      <c r="Q56" s="14">
        <v>1.1792166761314651</v>
      </c>
      <c r="R56" s="14" t="s">
        <v>168</v>
      </c>
      <c r="S56" s="14">
        <v>1.1900922018820563</v>
      </c>
      <c r="T56" s="14">
        <v>4.8429771334689669</v>
      </c>
      <c r="U56" s="14">
        <v>0.26867733945080424</v>
      </c>
      <c r="V56" s="14">
        <v>0.37007469904324192</v>
      </c>
      <c r="W56" s="14">
        <v>1.0526205284302819</v>
      </c>
      <c r="X56" s="14">
        <v>7.0307467547791255E-2</v>
      </c>
      <c r="Y56" s="14">
        <v>0.13296291905868757</v>
      </c>
      <c r="Z56" s="14">
        <v>3.2532199090983448E-2</v>
      </c>
      <c r="AA56" s="70">
        <v>627.51742445195225</v>
      </c>
      <c r="AB56" s="70">
        <v>9500.2318910507474</v>
      </c>
      <c r="AC56" s="14">
        <v>8.204910029322706</v>
      </c>
      <c r="AD56" s="14">
        <v>1.8624243638225566</v>
      </c>
      <c r="AE56" s="14" t="s">
        <v>168</v>
      </c>
      <c r="AF56" s="70">
        <v>268.86348342876585</v>
      </c>
      <c r="AG56" s="14">
        <v>9.2900645816803173</v>
      </c>
      <c r="AH56" s="14">
        <v>4.3721410946271883E-2</v>
      </c>
      <c r="AI56" s="14" t="s">
        <v>168</v>
      </c>
      <c r="AJ56" s="14">
        <v>9.4480103211474088E-3</v>
      </c>
      <c r="AK56" s="14">
        <v>1.4419501984875075E-2</v>
      </c>
      <c r="AL56" s="14" t="s">
        <v>168</v>
      </c>
      <c r="AM56" s="14" t="s">
        <v>168</v>
      </c>
      <c r="AN56" s="14" t="s">
        <v>168</v>
      </c>
      <c r="AO56" s="14" t="s">
        <v>168</v>
      </c>
      <c r="AP56" s="14" t="s">
        <v>168</v>
      </c>
      <c r="AQ56" s="14" t="s">
        <v>168</v>
      </c>
      <c r="AR56" s="14" t="s">
        <v>168</v>
      </c>
      <c r="AS56" s="14" t="s">
        <v>168</v>
      </c>
      <c r="AT56" s="14" t="s">
        <v>168</v>
      </c>
      <c r="AU56" s="14" t="s">
        <v>168</v>
      </c>
      <c r="AV56" s="14" t="s">
        <v>168</v>
      </c>
      <c r="AW56" s="14" t="s">
        <v>168</v>
      </c>
      <c r="AX56" s="69">
        <v>30.85039504930792</v>
      </c>
      <c r="AY56" s="70">
        <v>492.95247519370099</v>
      </c>
      <c r="AZ56" s="70">
        <v>434.12295272973819</v>
      </c>
      <c r="BA56" s="14">
        <v>2.4074280941020845E-2</v>
      </c>
      <c r="BB56" s="14">
        <v>4.6671520293423141E-2</v>
      </c>
      <c r="BC56" s="14" t="s">
        <v>168</v>
      </c>
      <c r="BD56" s="69">
        <v>15.304024012019047</v>
      </c>
    </row>
    <row r="57" spans="1:56" x14ac:dyDescent="0.35">
      <c r="A57" s="13" t="s">
        <v>76</v>
      </c>
      <c r="B57" s="14" t="s">
        <v>168</v>
      </c>
      <c r="C57" s="14">
        <v>20.187446596634214</v>
      </c>
      <c r="D57" s="14">
        <v>3.6017041783827786</v>
      </c>
      <c r="E57" s="14" t="s">
        <v>168</v>
      </c>
      <c r="F57" s="69">
        <v>31.777315996318432</v>
      </c>
      <c r="G57" s="69">
        <v>60.818188915764907</v>
      </c>
      <c r="H57" s="14">
        <v>0.32178846484313034</v>
      </c>
      <c r="I57" s="69">
        <v>52.022101433626354</v>
      </c>
      <c r="J57" s="14" t="s">
        <v>168</v>
      </c>
      <c r="K57" s="89">
        <v>1.5111453717618203E-2</v>
      </c>
      <c r="L57" s="70">
        <v>377.83192140027921</v>
      </c>
      <c r="M57" s="69">
        <v>96.160238327632555</v>
      </c>
      <c r="N57" s="70">
        <v>1139.3055776274077</v>
      </c>
      <c r="O57" s="70">
        <v>1344.0322014906051</v>
      </c>
      <c r="P57" s="14" t="s">
        <v>168</v>
      </c>
      <c r="Q57" s="14">
        <v>1.2760688402142826</v>
      </c>
      <c r="R57" s="14" t="s">
        <v>168</v>
      </c>
      <c r="S57" s="14">
        <v>2.4684729375073124</v>
      </c>
      <c r="T57" s="14">
        <v>6.7279715546362509</v>
      </c>
      <c r="U57" s="14">
        <v>0.77316842960118215</v>
      </c>
      <c r="V57" s="14">
        <v>0.35263858715281232</v>
      </c>
      <c r="W57" s="14">
        <v>0.25787504460880722</v>
      </c>
      <c r="X57" s="14" t="s">
        <v>168</v>
      </c>
      <c r="Y57" s="14">
        <v>0.17986681443911662</v>
      </c>
      <c r="Z57" s="14">
        <v>8.2304910694501257E-3</v>
      </c>
      <c r="AA57" s="70">
        <v>633.18966662619107</v>
      </c>
      <c r="AB57" s="70">
        <v>10162.641172013991</v>
      </c>
      <c r="AC57" s="14">
        <v>6.6193535473201077</v>
      </c>
      <c r="AD57" s="14">
        <v>2.1794846464124156</v>
      </c>
      <c r="AE57" s="14">
        <v>0.54219372048722925</v>
      </c>
      <c r="AF57" s="70">
        <v>254.9507362868255</v>
      </c>
      <c r="AG57" s="14">
        <v>8.7830978435121878</v>
      </c>
      <c r="AH57" s="14">
        <v>2.4967734657068603E-2</v>
      </c>
      <c r="AI57" s="14" t="s">
        <v>168</v>
      </c>
      <c r="AJ57" s="14" t="s">
        <v>168</v>
      </c>
      <c r="AK57" s="14" t="s">
        <v>168</v>
      </c>
      <c r="AL57" s="14" t="s">
        <v>168</v>
      </c>
      <c r="AM57" s="14" t="s">
        <v>168</v>
      </c>
      <c r="AN57" s="14" t="s">
        <v>168</v>
      </c>
      <c r="AO57" s="14" t="s">
        <v>168</v>
      </c>
      <c r="AP57" s="14" t="s">
        <v>168</v>
      </c>
      <c r="AQ57" s="14" t="s">
        <v>168</v>
      </c>
      <c r="AR57" s="14" t="s">
        <v>168</v>
      </c>
      <c r="AS57" s="14" t="s">
        <v>168</v>
      </c>
      <c r="AT57" s="14" t="s">
        <v>168</v>
      </c>
      <c r="AU57" s="14" t="s">
        <v>168</v>
      </c>
      <c r="AV57" s="14" t="s">
        <v>168</v>
      </c>
      <c r="AW57" s="14" t="s">
        <v>168</v>
      </c>
      <c r="AX57" s="69">
        <v>32.212178656838269</v>
      </c>
      <c r="AY57" s="70">
        <v>532.06057022527784</v>
      </c>
      <c r="AZ57" s="70">
        <v>412.12513015474372</v>
      </c>
      <c r="BA57" s="14">
        <v>9.8674538274467431E-3</v>
      </c>
      <c r="BB57" s="14">
        <v>8.9338805035839394E-2</v>
      </c>
      <c r="BC57" s="14" t="s">
        <v>168</v>
      </c>
      <c r="BD57" s="69">
        <v>15.513573154956562</v>
      </c>
    </row>
    <row r="58" spans="1:56" x14ac:dyDescent="0.35">
      <c r="A58" s="13" t="s">
        <v>76</v>
      </c>
      <c r="B58" s="14">
        <v>0.24816162968712896</v>
      </c>
      <c r="C58" s="14">
        <v>0.47138631638633799</v>
      </c>
      <c r="D58" s="14">
        <v>7.1315181766433424</v>
      </c>
      <c r="E58" s="14" t="s">
        <v>168</v>
      </c>
      <c r="F58" s="69">
        <v>34.882145253761479</v>
      </c>
      <c r="G58" s="69">
        <v>54.112921593919822</v>
      </c>
      <c r="H58" s="14">
        <v>0.43375585329233468</v>
      </c>
      <c r="I58" s="69">
        <v>54.011341710398874</v>
      </c>
      <c r="J58" s="14" t="s">
        <v>168</v>
      </c>
      <c r="K58" s="89">
        <v>5.6892817565260319E-3</v>
      </c>
      <c r="L58" s="70">
        <v>147.02378028657671</v>
      </c>
      <c r="M58" s="69">
        <v>96.206533995325003</v>
      </c>
      <c r="N58" s="70">
        <v>440.49060971724464</v>
      </c>
      <c r="O58" s="70">
        <v>319.64992904609352</v>
      </c>
      <c r="P58" s="14" t="s">
        <v>168</v>
      </c>
      <c r="Q58" s="14">
        <v>1.3676154095207129</v>
      </c>
      <c r="R58" s="14">
        <v>4.3703584145478265E-2</v>
      </c>
      <c r="S58" s="14">
        <v>2.1770893455132971</v>
      </c>
      <c r="T58" s="14">
        <v>5.115502897539538</v>
      </c>
      <c r="U58" s="14">
        <v>0.43771280844787025</v>
      </c>
      <c r="V58" s="14">
        <v>0.25167383892260814</v>
      </c>
      <c r="W58" s="14">
        <v>0.89600054696254217</v>
      </c>
      <c r="X58" s="14">
        <v>0.11328890343352233</v>
      </c>
      <c r="Y58" s="14">
        <v>0.29727032635356682</v>
      </c>
      <c r="Z58" s="14">
        <v>2.6118401539636092E-2</v>
      </c>
      <c r="AA58" s="70">
        <v>226.65925068614189</v>
      </c>
      <c r="AB58" s="70">
        <v>8433.2272687233472</v>
      </c>
      <c r="AC58" s="14">
        <v>8.4517820181923842</v>
      </c>
      <c r="AD58" s="14">
        <v>1.5900449378594401</v>
      </c>
      <c r="AE58" s="14" t="s">
        <v>168</v>
      </c>
      <c r="AF58" s="70">
        <v>2800.0679876342265</v>
      </c>
      <c r="AG58" s="70">
        <v>196.80588588143073</v>
      </c>
      <c r="AH58" s="14" t="s">
        <v>168</v>
      </c>
      <c r="AI58" s="14" t="s">
        <v>168</v>
      </c>
      <c r="AJ58" s="14">
        <v>1.5184635404460857E-2</v>
      </c>
      <c r="AK58" s="14">
        <v>5.1399273259913813E-3</v>
      </c>
      <c r="AL58" s="14" t="s">
        <v>168</v>
      </c>
      <c r="AM58" s="14" t="s">
        <v>168</v>
      </c>
      <c r="AN58" s="14" t="s">
        <v>168</v>
      </c>
      <c r="AO58" s="14" t="s">
        <v>168</v>
      </c>
      <c r="AP58" s="14" t="s">
        <v>168</v>
      </c>
      <c r="AQ58" s="14" t="s">
        <v>168</v>
      </c>
      <c r="AR58" s="14" t="s">
        <v>168</v>
      </c>
      <c r="AS58" s="14" t="s">
        <v>168</v>
      </c>
      <c r="AT58" s="14" t="s">
        <v>168</v>
      </c>
      <c r="AU58" s="14" t="s">
        <v>168</v>
      </c>
      <c r="AV58" s="14" t="s">
        <v>168</v>
      </c>
      <c r="AW58" s="14" t="s">
        <v>168</v>
      </c>
      <c r="AX58" s="69">
        <v>13.926357039017402</v>
      </c>
      <c r="AY58" s="70">
        <v>409.91556234060693</v>
      </c>
      <c r="AZ58" s="70">
        <v>750.61550635438664</v>
      </c>
      <c r="BA58" s="14">
        <v>2.1458751223231976E-2</v>
      </c>
      <c r="BB58" s="14">
        <v>5.4760618229554789E-2</v>
      </c>
      <c r="BC58" s="14" t="s">
        <v>168</v>
      </c>
      <c r="BD58" s="69">
        <v>18.682983127943473</v>
      </c>
    </row>
    <row r="59" spans="1:56" x14ac:dyDescent="0.35">
      <c r="A59" s="13" t="s">
        <v>76</v>
      </c>
      <c r="B59" s="14">
        <v>0.46416160207041979</v>
      </c>
      <c r="C59" s="14">
        <v>0.4777038078872814</v>
      </c>
      <c r="D59" s="14">
        <v>0</v>
      </c>
      <c r="E59" s="69">
        <v>16.78693842773405</v>
      </c>
      <c r="F59" s="69">
        <v>34.987891122071098</v>
      </c>
      <c r="G59" s="69">
        <v>53.146113655620596</v>
      </c>
      <c r="H59" s="14">
        <v>0.38423304037217865</v>
      </c>
      <c r="I59" s="69">
        <v>81.994322738524545</v>
      </c>
      <c r="J59" s="14" t="s">
        <v>168</v>
      </c>
      <c r="K59" s="14" t="s">
        <v>168</v>
      </c>
      <c r="L59" s="70">
        <v>145.09622095380695</v>
      </c>
      <c r="M59" s="69">
        <v>96.239009215156017</v>
      </c>
      <c r="N59" s="70">
        <v>437.56050400576657</v>
      </c>
      <c r="O59" s="70">
        <v>326.49658158656268</v>
      </c>
      <c r="P59" s="14" t="s">
        <v>168</v>
      </c>
      <c r="Q59" s="14">
        <v>1.4018432811808843</v>
      </c>
      <c r="R59" s="14" t="s">
        <v>168</v>
      </c>
      <c r="S59" s="14">
        <v>2.1826670873406218</v>
      </c>
      <c r="T59" s="14">
        <v>6.1398358934850013</v>
      </c>
      <c r="U59" s="14">
        <v>0.29414620503535666</v>
      </c>
      <c r="V59" s="14">
        <v>1.5480224718988349</v>
      </c>
      <c r="W59" s="14" t="s">
        <v>168</v>
      </c>
      <c r="X59" s="14">
        <v>5.8161274151223477E-2</v>
      </c>
      <c r="Y59" s="14">
        <v>0.2692884921511039</v>
      </c>
      <c r="Z59" s="14" t="s">
        <v>168</v>
      </c>
      <c r="AA59" s="70">
        <v>230.63707543781697</v>
      </c>
      <c r="AB59" s="70">
        <v>8402.801486114271</v>
      </c>
      <c r="AC59" s="14">
        <v>8.0870796350126852</v>
      </c>
      <c r="AD59" s="14">
        <v>1.4849884836943228</v>
      </c>
      <c r="AE59" s="14" t="s">
        <v>168</v>
      </c>
      <c r="AF59" s="70">
        <v>2838.6911403541662</v>
      </c>
      <c r="AG59" s="70">
        <v>197.25658503511895</v>
      </c>
      <c r="AH59" s="14">
        <v>2.5788109635172089E-2</v>
      </c>
      <c r="AI59" s="14" t="s">
        <v>168</v>
      </c>
      <c r="AJ59" s="14">
        <v>0</v>
      </c>
      <c r="AK59" s="14" t="s">
        <v>168</v>
      </c>
      <c r="AL59" s="14" t="s">
        <v>168</v>
      </c>
      <c r="AM59" s="14">
        <v>3.1978501823783832E-2</v>
      </c>
      <c r="AN59" s="14" t="s">
        <v>168</v>
      </c>
      <c r="AO59" s="14" t="s">
        <v>168</v>
      </c>
      <c r="AP59" s="14" t="s">
        <v>168</v>
      </c>
      <c r="AQ59" s="14" t="s">
        <v>168</v>
      </c>
      <c r="AR59" s="14" t="s">
        <v>168</v>
      </c>
      <c r="AS59" s="14" t="s">
        <v>168</v>
      </c>
      <c r="AT59" s="14" t="s">
        <v>168</v>
      </c>
      <c r="AU59" s="14" t="s">
        <v>168</v>
      </c>
      <c r="AV59" s="14" t="s">
        <v>168</v>
      </c>
      <c r="AW59" s="14" t="s">
        <v>168</v>
      </c>
      <c r="AX59" s="69">
        <v>13.571142643498387</v>
      </c>
      <c r="AY59" s="70">
        <v>346.70058985382462</v>
      </c>
      <c r="AZ59" s="70">
        <v>652.7289270630306</v>
      </c>
      <c r="BA59" s="14" t="s">
        <v>168</v>
      </c>
      <c r="BB59" s="14">
        <v>7.31187260473877E-2</v>
      </c>
      <c r="BC59" s="14" t="s">
        <v>168</v>
      </c>
      <c r="BD59" s="69">
        <v>16.21916302318931</v>
      </c>
    </row>
    <row r="60" spans="1:56" x14ac:dyDescent="0.35">
      <c r="A60" s="13" t="s">
        <v>76</v>
      </c>
      <c r="B60" s="14" t="s">
        <v>168</v>
      </c>
      <c r="C60" s="14">
        <v>0.23418492378792097</v>
      </c>
      <c r="D60" s="14">
        <v>1.1902067420232882</v>
      </c>
      <c r="E60" s="14" t="s">
        <v>168</v>
      </c>
      <c r="F60" s="69">
        <v>25.41750286455353</v>
      </c>
      <c r="G60" s="69">
        <v>53.917641938017034</v>
      </c>
      <c r="H60" s="14">
        <v>0.37977028440860278</v>
      </c>
      <c r="I60" s="69">
        <v>82.341177897714587</v>
      </c>
      <c r="J60" s="14">
        <v>3.5913878106649819</v>
      </c>
      <c r="K60" s="89">
        <v>2.8566190243045807E-2</v>
      </c>
      <c r="L60" s="70">
        <v>150.70392540136666</v>
      </c>
      <c r="M60" s="69">
        <v>96.237826602226889</v>
      </c>
      <c r="N60" s="70">
        <v>435.8882304418247</v>
      </c>
      <c r="O60" s="70">
        <v>323.35425483691006</v>
      </c>
      <c r="P60" s="14" t="s">
        <v>168</v>
      </c>
      <c r="Q60" s="14">
        <v>1.3672432386256228</v>
      </c>
      <c r="R60" s="14">
        <v>0.95511612157165227</v>
      </c>
      <c r="S60" s="14">
        <v>2.5129137058954059</v>
      </c>
      <c r="T60" s="14">
        <v>6.0113962220274084</v>
      </c>
      <c r="U60" s="14">
        <v>0.15811186819344691</v>
      </c>
      <c r="V60" s="14">
        <v>0.11784105107659867</v>
      </c>
      <c r="W60" s="14" t="s">
        <v>168</v>
      </c>
      <c r="X60" s="14" t="s">
        <v>168</v>
      </c>
      <c r="Y60" s="14">
        <v>8.1901379040103986E-2</v>
      </c>
      <c r="Z60" s="14">
        <v>8.575249642641598E-3</v>
      </c>
      <c r="AA60" s="70">
        <v>236.68577064984555</v>
      </c>
      <c r="AB60" s="70">
        <v>8447.3476502290214</v>
      </c>
      <c r="AC60" s="14">
        <v>8.9734691754155484</v>
      </c>
      <c r="AD60" s="14">
        <v>1.2259759909133592</v>
      </c>
      <c r="AE60" s="14" t="s">
        <v>168</v>
      </c>
      <c r="AF60" s="70">
        <v>2882.1888329001881</v>
      </c>
      <c r="AG60" s="70">
        <v>200.93040704249788</v>
      </c>
      <c r="AH60" s="14" t="s">
        <v>168</v>
      </c>
      <c r="AI60" s="14">
        <v>8.1185032571045992E-2</v>
      </c>
      <c r="AJ60" s="14">
        <v>1.4970157574678213E-2</v>
      </c>
      <c r="AK60" s="14" t="s">
        <v>168</v>
      </c>
      <c r="AL60" s="14" t="s">
        <v>168</v>
      </c>
      <c r="AM60" s="14" t="s">
        <v>168</v>
      </c>
      <c r="AN60" s="14" t="s">
        <v>168</v>
      </c>
      <c r="AO60" s="14" t="s">
        <v>168</v>
      </c>
      <c r="AP60" s="14" t="s">
        <v>168</v>
      </c>
      <c r="AQ60" s="14" t="s">
        <v>168</v>
      </c>
      <c r="AR60" s="14" t="s">
        <v>168</v>
      </c>
      <c r="AS60" s="14" t="s">
        <v>168</v>
      </c>
      <c r="AT60" s="14" t="s">
        <v>168</v>
      </c>
      <c r="AU60" s="14" t="s">
        <v>168</v>
      </c>
      <c r="AV60" s="14" t="s">
        <v>168</v>
      </c>
      <c r="AW60" s="14" t="s">
        <v>168</v>
      </c>
      <c r="AX60" s="69">
        <v>13.769375486917415</v>
      </c>
      <c r="AY60" s="70">
        <v>347.37410206042961</v>
      </c>
      <c r="AZ60" s="70">
        <v>669.85599078273879</v>
      </c>
      <c r="BA60" s="14">
        <v>1.7489863112318826E-2</v>
      </c>
      <c r="BB60" s="14">
        <v>9.206485992926474E-3</v>
      </c>
      <c r="BC60" s="14" t="s">
        <v>168</v>
      </c>
      <c r="BD60" s="69">
        <v>16.274398170557991</v>
      </c>
    </row>
    <row r="61" spans="1:56" x14ac:dyDescent="0.35">
      <c r="A61" s="13" t="s">
        <v>76</v>
      </c>
      <c r="B61" s="14">
        <v>0.12492408912516345</v>
      </c>
      <c r="C61" s="14">
        <v>0.71172359165700438</v>
      </c>
      <c r="D61" s="14" t="s">
        <v>168</v>
      </c>
      <c r="E61" s="14">
        <v>0.60369753382988833</v>
      </c>
      <c r="F61" s="69">
        <v>28.271366189025468</v>
      </c>
      <c r="G61" s="69">
        <v>53.748059115591801</v>
      </c>
      <c r="H61" s="14">
        <v>0.28565547397846258</v>
      </c>
      <c r="I61" s="69">
        <v>87.16322886668398</v>
      </c>
      <c r="J61" s="14" t="s">
        <v>168</v>
      </c>
      <c r="K61" s="89">
        <v>3.0400491318146824E-3</v>
      </c>
      <c r="L61" s="70">
        <v>146.65893506403663</v>
      </c>
      <c r="M61" s="69">
        <v>96.282308307677354</v>
      </c>
      <c r="N61" s="70">
        <v>437.37720195334009</v>
      </c>
      <c r="O61" s="70">
        <v>335.79938441725039</v>
      </c>
      <c r="P61" s="14" t="s">
        <v>168</v>
      </c>
      <c r="Q61" s="14">
        <v>1.423460499434047</v>
      </c>
      <c r="R61" s="14" t="s">
        <v>168</v>
      </c>
      <c r="S61" s="14">
        <v>2.0162996846624432</v>
      </c>
      <c r="T61" s="14">
        <v>4.6504416363899779</v>
      </c>
      <c r="U61" s="14">
        <v>0.25546388518767166</v>
      </c>
      <c r="V61" s="14">
        <v>2.9982007918513363</v>
      </c>
      <c r="W61" s="14" t="s">
        <v>168</v>
      </c>
      <c r="X61" s="14" t="s">
        <v>168</v>
      </c>
      <c r="Y61" s="14">
        <v>0.19840747115430954</v>
      </c>
      <c r="Z61" s="14">
        <v>8.6495730115540084E-3</v>
      </c>
      <c r="AA61" s="70">
        <v>234.28596863700974</v>
      </c>
      <c r="AB61" s="70">
        <v>8501.9461798895209</v>
      </c>
      <c r="AC61" s="14">
        <v>8.9760061373485485</v>
      </c>
      <c r="AD61" s="14">
        <v>1.7790980768473761</v>
      </c>
      <c r="AE61" s="14">
        <v>0.11485216871251394</v>
      </c>
      <c r="AF61" s="70">
        <v>2942.9053118580518</v>
      </c>
      <c r="AG61" s="70">
        <v>201.69336334960366</v>
      </c>
      <c r="AH61" s="14">
        <v>3.7114935072090793E-2</v>
      </c>
      <c r="AI61" s="14" t="s">
        <v>168</v>
      </c>
      <c r="AJ61" s="14" t="s">
        <v>168</v>
      </c>
      <c r="AK61" s="14" t="s">
        <v>168</v>
      </c>
      <c r="AL61" s="14" t="s">
        <v>168</v>
      </c>
      <c r="AM61" s="14" t="s">
        <v>168</v>
      </c>
      <c r="AN61" s="14" t="s">
        <v>168</v>
      </c>
      <c r="AO61" s="14" t="s">
        <v>168</v>
      </c>
      <c r="AP61" s="14" t="s">
        <v>168</v>
      </c>
      <c r="AQ61" s="14" t="s">
        <v>168</v>
      </c>
      <c r="AR61" s="14" t="s">
        <v>168</v>
      </c>
      <c r="AS61" s="14" t="s">
        <v>168</v>
      </c>
      <c r="AT61" s="14" t="s">
        <v>168</v>
      </c>
      <c r="AU61" s="14" t="s">
        <v>168</v>
      </c>
      <c r="AV61" s="14" t="s">
        <v>168</v>
      </c>
      <c r="AW61" s="14" t="s">
        <v>168</v>
      </c>
      <c r="AX61" s="69">
        <v>13.806189286055156</v>
      </c>
      <c r="AY61" s="70">
        <v>346.61592463048629</v>
      </c>
      <c r="AZ61" s="70">
        <v>669.18844921483606</v>
      </c>
      <c r="BA61" s="14" t="s">
        <v>168</v>
      </c>
      <c r="BB61" s="14">
        <v>7.2198129792382604E-2</v>
      </c>
      <c r="BC61" s="14" t="s">
        <v>168</v>
      </c>
      <c r="BD61" s="69">
        <v>16.354539014310539</v>
      </c>
    </row>
    <row r="62" spans="1:56" x14ac:dyDescent="0.35">
      <c r="A62" s="13" t="s">
        <v>76</v>
      </c>
      <c r="B62" s="14" t="s">
        <v>168</v>
      </c>
      <c r="C62" s="14">
        <v>1.1987689968496185</v>
      </c>
      <c r="D62" s="14">
        <v>2.7766033922673263</v>
      </c>
      <c r="E62" s="14" t="s">
        <v>168</v>
      </c>
      <c r="F62" s="69">
        <v>31.975183606276083</v>
      </c>
      <c r="G62" s="69">
        <v>56.531755477047966</v>
      </c>
      <c r="H62" s="14">
        <v>0.37392919543840675</v>
      </c>
      <c r="I62" s="69">
        <v>33.392338975691601</v>
      </c>
      <c r="J62" s="14" t="s">
        <v>168</v>
      </c>
      <c r="K62" s="14" t="s">
        <v>168</v>
      </c>
      <c r="L62" s="70">
        <v>149.51180699106433</v>
      </c>
      <c r="M62" s="69">
        <v>96.240190859431038</v>
      </c>
      <c r="N62" s="70">
        <v>435.18572615090591</v>
      </c>
      <c r="O62" s="70">
        <v>334.12744168373104</v>
      </c>
      <c r="P62" s="14" t="s">
        <v>168</v>
      </c>
      <c r="Q62" s="14">
        <v>1.3955867194363476</v>
      </c>
      <c r="R62" s="14">
        <v>0.66806827485357656</v>
      </c>
      <c r="S62" s="14">
        <v>1.8798706620686469</v>
      </c>
      <c r="T62" s="14">
        <v>5.7762206513579502</v>
      </c>
      <c r="U62" s="14">
        <v>0.40684020171580876</v>
      </c>
      <c r="V62" s="14" t="s">
        <v>168</v>
      </c>
      <c r="W62" s="14" t="s">
        <v>168</v>
      </c>
      <c r="X62" s="14">
        <v>2.1265785319548952E-2</v>
      </c>
      <c r="Y62" s="14">
        <v>0.19002851053375319</v>
      </c>
      <c r="Z62" s="14">
        <v>8.7035150000277367E-3</v>
      </c>
      <c r="AA62" s="70">
        <v>232.9965513741131</v>
      </c>
      <c r="AB62" s="70">
        <v>8517.1121437110905</v>
      </c>
      <c r="AC62" s="14">
        <v>8.6846059083223643</v>
      </c>
      <c r="AD62" s="14">
        <v>1.5708532329413205</v>
      </c>
      <c r="AE62" s="14">
        <v>0</v>
      </c>
      <c r="AF62" s="70">
        <v>2899.4100691506223</v>
      </c>
      <c r="AG62" s="70">
        <v>198.01738296570548</v>
      </c>
      <c r="AH62" s="14">
        <v>1.3703261656100184E-2</v>
      </c>
      <c r="AI62" s="14" t="s">
        <v>168</v>
      </c>
      <c r="AJ62" s="14">
        <v>1.0138724532312182E-2</v>
      </c>
      <c r="AK62" s="14" t="s">
        <v>168</v>
      </c>
      <c r="AL62" s="14" t="s">
        <v>168</v>
      </c>
      <c r="AM62" s="14" t="s">
        <v>168</v>
      </c>
      <c r="AN62" s="14" t="s">
        <v>168</v>
      </c>
      <c r="AO62" s="14" t="s">
        <v>168</v>
      </c>
      <c r="AP62" s="14" t="s">
        <v>168</v>
      </c>
      <c r="AQ62" s="14" t="s">
        <v>168</v>
      </c>
      <c r="AR62" s="14" t="s">
        <v>168</v>
      </c>
      <c r="AS62" s="14" t="s">
        <v>168</v>
      </c>
      <c r="AT62" s="14" t="s">
        <v>168</v>
      </c>
      <c r="AU62" s="14" t="s">
        <v>168</v>
      </c>
      <c r="AV62" s="14" t="s">
        <v>168</v>
      </c>
      <c r="AW62" s="14" t="s">
        <v>168</v>
      </c>
      <c r="AX62" s="69">
        <v>14.238651523791988</v>
      </c>
      <c r="AY62" s="70">
        <v>353.20132707507673</v>
      </c>
      <c r="AZ62" s="70">
        <v>664.09668000474869</v>
      </c>
      <c r="BA62" s="14">
        <v>9.8002843449691186E-3</v>
      </c>
      <c r="BB62" s="14">
        <v>5.5961157025872642E-2</v>
      </c>
      <c r="BC62" s="14" t="s">
        <v>168</v>
      </c>
      <c r="BD62" s="69">
        <v>16.915367305802608</v>
      </c>
    </row>
    <row r="63" spans="1:56" x14ac:dyDescent="0.35">
      <c r="A63" s="13" t="s">
        <v>76</v>
      </c>
      <c r="B63" s="14" t="s">
        <v>168</v>
      </c>
      <c r="C63" s="14" t="s">
        <v>168</v>
      </c>
      <c r="D63" s="14">
        <v>5.4184815059487814</v>
      </c>
      <c r="E63" s="14" t="s">
        <v>168</v>
      </c>
      <c r="F63" s="69">
        <v>37.408982514694785</v>
      </c>
      <c r="G63" s="69">
        <v>56.005825906944679</v>
      </c>
      <c r="H63" s="14">
        <v>0.30084441197343342</v>
      </c>
      <c r="I63" s="69">
        <v>48.762791989035925</v>
      </c>
      <c r="J63" s="14" t="s">
        <v>168</v>
      </c>
      <c r="K63" s="14" t="s">
        <v>168</v>
      </c>
      <c r="L63" s="70">
        <v>154.76341351576889</v>
      </c>
      <c r="M63" s="69">
        <v>96.401062612174954</v>
      </c>
      <c r="N63" s="70">
        <v>438.49572257835348</v>
      </c>
      <c r="O63" s="70">
        <v>373.08742996088336</v>
      </c>
      <c r="P63" s="14" t="s">
        <v>168</v>
      </c>
      <c r="Q63" s="14">
        <v>1.2621340211735581</v>
      </c>
      <c r="R63" s="14">
        <v>0.6163518407118096</v>
      </c>
      <c r="S63" s="14">
        <v>2.4837277918867788</v>
      </c>
      <c r="T63" s="14">
        <v>5.9464897935340817</v>
      </c>
      <c r="U63" s="14">
        <v>0.61002020859962147</v>
      </c>
      <c r="V63" s="14">
        <v>2.4219431774863449</v>
      </c>
      <c r="W63" s="14" t="s">
        <v>168</v>
      </c>
      <c r="X63" s="14" t="s">
        <v>168</v>
      </c>
      <c r="Y63" s="14">
        <v>0.34041504267613615</v>
      </c>
      <c r="Z63" s="14">
        <v>3.6540914432758725E-2</v>
      </c>
      <c r="AA63" s="70">
        <v>240.26012884474798</v>
      </c>
      <c r="AB63" s="70">
        <v>8706.1423439332539</v>
      </c>
      <c r="AC63" s="14">
        <v>8.2607740432113115</v>
      </c>
      <c r="AD63" s="14">
        <v>1.5971257822535971</v>
      </c>
      <c r="AE63" s="14">
        <v>0.36494235428785787</v>
      </c>
      <c r="AF63" s="70">
        <v>2865.0318516365169</v>
      </c>
      <c r="AG63" s="70">
        <v>185.74056233736087</v>
      </c>
      <c r="AH63" s="14" t="s">
        <v>168</v>
      </c>
      <c r="AI63" s="14" t="s">
        <v>168</v>
      </c>
      <c r="AJ63" s="14">
        <v>5.3216887364901187E-3</v>
      </c>
      <c r="AK63" s="14" t="s">
        <v>168</v>
      </c>
      <c r="AL63" s="14" t="s">
        <v>168</v>
      </c>
      <c r="AM63" s="14" t="s">
        <v>168</v>
      </c>
      <c r="AN63" s="14" t="s">
        <v>168</v>
      </c>
      <c r="AO63" s="14" t="s">
        <v>168</v>
      </c>
      <c r="AP63" s="14" t="s">
        <v>168</v>
      </c>
      <c r="AQ63" s="14" t="s">
        <v>168</v>
      </c>
      <c r="AR63" s="14" t="s">
        <v>168</v>
      </c>
      <c r="AS63" s="14" t="s">
        <v>168</v>
      </c>
      <c r="AT63" s="14" t="s">
        <v>168</v>
      </c>
      <c r="AU63" s="14" t="s">
        <v>168</v>
      </c>
      <c r="AV63" s="14" t="s">
        <v>168</v>
      </c>
      <c r="AW63" s="14" t="s">
        <v>168</v>
      </c>
      <c r="AX63" s="69">
        <v>14.169619968226602</v>
      </c>
      <c r="AY63" s="70">
        <v>388.30383134577363</v>
      </c>
      <c r="AZ63" s="70">
        <v>743.49116862355083</v>
      </c>
      <c r="BA63" s="14" t="s">
        <v>168</v>
      </c>
      <c r="BB63" s="14">
        <v>6.2761325329097659E-2</v>
      </c>
      <c r="BC63" s="14" t="s">
        <v>168</v>
      </c>
      <c r="BD63" s="69">
        <v>18.922586618542343</v>
      </c>
    </row>
    <row r="64" spans="1:56" x14ac:dyDescent="0.35">
      <c r="A64" s="13" t="s">
        <v>76</v>
      </c>
      <c r="B64" s="14" t="s">
        <v>168</v>
      </c>
      <c r="C64" s="14" t="s">
        <v>168</v>
      </c>
      <c r="D64" s="14">
        <v>5.5864911512460935</v>
      </c>
      <c r="E64" s="69">
        <v>16.060183382894653</v>
      </c>
      <c r="F64" s="69">
        <v>31.309713081120321</v>
      </c>
      <c r="G64" s="69">
        <v>50.739676543335797</v>
      </c>
      <c r="H64" s="14">
        <v>0.27945731765225473</v>
      </c>
      <c r="I64" s="69">
        <v>91.36826121851729</v>
      </c>
      <c r="J64" s="14" t="s">
        <v>168</v>
      </c>
      <c r="K64" s="89">
        <v>6.5513193795170468E-2</v>
      </c>
      <c r="L64" s="70">
        <v>145.69664636647897</v>
      </c>
      <c r="M64" s="69">
        <v>96.492565726459318</v>
      </c>
      <c r="N64" s="70">
        <v>432.84992445058077</v>
      </c>
      <c r="O64" s="70">
        <v>355.60594597481645</v>
      </c>
      <c r="P64" s="14" t="s">
        <v>168</v>
      </c>
      <c r="Q64" s="14">
        <v>1.1593199645458856</v>
      </c>
      <c r="R64" s="14" t="s">
        <v>168</v>
      </c>
      <c r="S64" s="14">
        <v>2.760498471947809</v>
      </c>
      <c r="T64" s="14">
        <v>7.3292858122438727</v>
      </c>
      <c r="U64" s="14">
        <v>0.2399440481104925</v>
      </c>
      <c r="V64" s="14">
        <v>0.22314585915606716</v>
      </c>
      <c r="W64" s="14">
        <v>0.30735069276257088</v>
      </c>
      <c r="X64" s="14" t="s">
        <v>168</v>
      </c>
      <c r="Y64" s="14">
        <v>0.29115303903036743</v>
      </c>
      <c r="Z64" s="14">
        <v>9.161026353786756E-3</v>
      </c>
      <c r="AA64" s="70">
        <v>222.09537538950462</v>
      </c>
      <c r="AB64" s="70">
        <v>8574.3076422360882</v>
      </c>
      <c r="AC64" s="14">
        <v>7.6054129199918972</v>
      </c>
      <c r="AD64" s="14">
        <v>2.4803718675405211</v>
      </c>
      <c r="AE64" s="14">
        <v>0.36560053180065799</v>
      </c>
      <c r="AF64" s="70">
        <v>2781.2178394142152</v>
      </c>
      <c r="AG64" s="70">
        <v>182.65511464868402</v>
      </c>
      <c r="AH64" s="14">
        <v>6.782236830921233E-2</v>
      </c>
      <c r="AI64" s="14">
        <v>8.633531041856439E-2</v>
      </c>
      <c r="AJ64" s="14">
        <v>1.6005439082365465E-2</v>
      </c>
      <c r="AK64" s="14">
        <v>2.1513720444682249E-2</v>
      </c>
      <c r="AL64" s="14" t="s">
        <v>168</v>
      </c>
      <c r="AM64" s="14" t="s">
        <v>168</v>
      </c>
      <c r="AN64" s="14" t="s">
        <v>168</v>
      </c>
      <c r="AO64" s="14" t="s">
        <v>168</v>
      </c>
      <c r="AP64" s="14" t="s">
        <v>168</v>
      </c>
      <c r="AQ64" s="14" t="s">
        <v>168</v>
      </c>
      <c r="AR64" s="14" t="s">
        <v>168</v>
      </c>
      <c r="AS64" s="14" t="s">
        <v>168</v>
      </c>
      <c r="AT64" s="14" t="s">
        <v>168</v>
      </c>
      <c r="AU64" s="14" t="s">
        <v>168</v>
      </c>
      <c r="AV64" s="14" t="s">
        <v>168</v>
      </c>
      <c r="AW64" s="14" t="s">
        <v>168</v>
      </c>
      <c r="AX64" s="69">
        <v>14.019677575735981</v>
      </c>
      <c r="AY64" s="70">
        <v>387.65264118756266</v>
      </c>
      <c r="AZ64" s="70">
        <v>727.59283452612453</v>
      </c>
      <c r="BA64" s="14">
        <v>5.9791507499630241E-2</v>
      </c>
      <c r="BB64" s="14">
        <v>0.75442861025470331</v>
      </c>
      <c r="BC64" s="14" t="s">
        <v>168</v>
      </c>
      <c r="BD64" s="69">
        <v>17.394650658610793</v>
      </c>
    </row>
    <row r="65" spans="1:58" x14ac:dyDescent="0.35">
      <c r="A65" s="13" t="s">
        <v>76</v>
      </c>
      <c r="B65" s="14">
        <v>0.25690868383834387</v>
      </c>
      <c r="C65" s="14">
        <v>0.25729217957624584</v>
      </c>
      <c r="D65" s="14">
        <v>0.8664011727741312</v>
      </c>
      <c r="E65" s="14" t="s">
        <v>168</v>
      </c>
      <c r="F65" s="69">
        <v>33.360869474575821</v>
      </c>
      <c r="G65" s="69">
        <v>46.827079501133021</v>
      </c>
      <c r="H65" s="14">
        <v>0.33991468266342545</v>
      </c>
      <c r="I65" s="69">
        <v>67.928049457332961</v>
      </c>
      <c r="J65" s="14" t="s">
        <v>168</v>
      </c>
      <c r="K65" s="14" t="s">
        <v>168</v>
      </c>
      <c r="L65" s="70">
        <v>152.82080593838521</v>
      </c>
      <c r="M65" s="69">
        <v>96.355841870929538</v>
      </c>
      <c r="N65" s="70">
        <v>436.65520395125742</v>
      </c>
      <c r="O65" s="70">
        <v>350.69921849505084</v>
      </c>
      <c r="P65" s="14" t="s">
        <v>168</v>
      </c>
      <c r="Q65" s="14">
        <v>1.26616088202342</v>
      </c>
      <c r="R65" s="14" t="s">
        <v>168</v>
      </c>
      <c r="S65" s="14">
        <v>3.3339175146712048</v>
      </c>
      <c r="T65" s="14">
        <v>6.4640208040289133</v>
      </c>
      <c r="U65" s="14">
        <v>0.3989375691821222</v>
      </c>
      <c r="V65" s="14">
        <v>4.2254707633727158</v>
      </c>
      <c r="W65" s="14">
        <v>0.81105583040489337</v>
      </c>
      <c r="X65" s="14">
        <v>3.2625681482447204E-2</v>
      </c>
      <c r="Y65" s="14">
        <v>0.21083414274641218</v>
      </c>
      <c r="Z65" s="14">
        <v>1.8347657612081989E-2</v>
      </c>
      <c r="AA65" s="70">
        <v>230.24267864073644</v>
      </c>
      <c r="AB65" s="70">
        <v>8802.7608677321841</v>
      </c>
      <c r="AC65" s="14">
        <v>8.8395989372622648</v>
      </c>
      <c r="AD65" s="14">
        <v>2.2249642991500975</v>
      </c>
      <c r="AE65" s="14" t="s">
        <v>168</v>
      </c>
      <c r="AF65" s="70">
        <v>2825.4249490120819</v>
      </c>
      <c r="AG65" s="70">
        <v>182.406698268838</v>
      </c>
      <c r="AH65" s="14" t="s">
        <v>168</v>
      </c>
      <c r="AI65" s="14" t="s">
        <v>168</v>
      </c>
      <c r="AJ65" s="14">
        <v>5.3410394771356761E-3</v>
      </c>
      <c r="AK65" s="14">
        <v>5.3779032920031455E-3</v>
      </c>
      <c r="AL65" s="14" t="s">
        <v>168</v>
      </c>
      <c r="AM65" s="14" t="s">
        <v>168</v>
      </c>
      <c r="AN65" s="14" t="s">
        <v>168</v>
      </c>
      <c r="AO65" s="14" t="s">
        <v>168</v>
      </c>
      <c r="AP65" s="14" t="s">
        <v>168</v>
      </c>
      <c r="AQ65" s="14" t="s">
        <v>168</v>
      </c>
      <c r="AR65" s="14" t="s">
        <v>168</v>
      </c>
      <c r="AS65" s="14" t="s">
        <v>168</v>
      </c>
      <c r="AT65" s="14" t="s">
        <v>168</v>
      </c>
      <c r="AU65" s="14" t="s">
        <v>168</v>
      </c>
      <c r="AV65" s="14" t="s">
        <v>168</v>
      </c>
      <c r="AW65" s="14" t="s">
        <v>168</v>
      </c>
      <c r="AX65" s="69">
        <v>14.224228890046946</v>
      </c>
      <c r="AY65" s="70">
        <v>388.99327150732148</v>
      </c>
      <c r="AZ65" s="70">
        <v>728.9157279514875</v>
      </c>
      <c r="BA65" s="14" t="s">
        <v>168</v>
      </c>
      <c r="BB65" s="14">
        <v>6.9838960068521208E-2</v>
      </c>
      <c r="BC65" s="14" t="s">
        <v>168</v>
      </c>
      <c r="BD65" s="69">
        <v>17.870780613082761</v>
      </c>
    </row>
    <row r="66" spans="1:58" x14ac:dyDescent="0.35">
      <c r="A66" s="13" t="s">
        <v>76</v>
      </c>
      <c r="B66" s="14">
        <v>5.9073071435353099E-2</v>
      </c>
      <c r="C66" s="14">
        <v>0.24497918619772913</v>
      </c>
      <c r="D66" s="14">
        <v>1.8423745925912149</v>
      </c>
      <c r="E66" s="14" t="s">
        <v>168</v>
      </c>
      <c r="F66" s="69">
        <v>33.461713721586804</v>
      </c>
      <c r="G66" s="69">
        <v>59.509207734230095</v>
      </c>
      <c r="H66" s="14">
        <v>0.25925060588001347</v>
      </c>
      <c r="I66" s="69">
        <v>65.2966852407489</v>
      </c>
      <c r="J66" s="69">
        <v>12.015677171605541</v>
      </c>
      <c r="K66" s="89">
        <v>9.4291530882322262E-3</v>
      </c>
      <c r="L66" s="70">
        <v>153.19321723073722</v>
      </c>
      <c r="M66" s="69">
        <v>96.321856266871691</v>
      </c>
      <c r="N66" s="70">
        <v>433.56709262830111</v>
      </c>
      <c r="O66" s="70">
        <v>359.19870347148026</v>
      </c>
      <c r="P66" s="14" t="s">
        <v>168</v>
      </c>
      <c r="Q66" s="14">
        <v>1.3900538531196271</v>
      </c>
      <c r="R66" s="14">
        <v>0.18299048952386629</v>
      </c>
      <c r="S66" s="14">
        <v>2.9136453458653029</v>
      </c>
      <c r="T66" s="14">
        <v>6.1198734475907237</v>
      </c>
      <c r="U66" s="14">
        <v>0.46585611061674559</v>
      </c>
      <c r="V66" s="14">
        <v>2.874841596155798</v>
      </c>
      <c r="W66" s="14">
        <v>0.31521751067767018</v>
      </c>
      <c r="X66" s="14" t="s">
        <v>168</v>
      </c>
      <c r="Y66" s="14">
        <v>0.20000095243596006</v>
      </c>
      <c r="Z66" s="14" t="s">
        <v>168</v>
      </c>
      <c r="AA66" s="70">
        <v>252.66179849699711</v>
      </c>
      <c r="AB66" s="70">
        <v>8744.4126772686577</v>
      </c>
      <c r="AC66" s="14">
        <v>9.6252926687666758</v>
      </c>
      <c r="AD66" s="14">
        <v>1.7254718392135604</v>
      </c>
      <c r="AE66" s="14">
        <v>0.34634024289383825</v>
      </c>
      <c r="AF66" s="70">
        <v>2735.6042386509334</v>
      </c>
      <c r="AG66" s="70">
        <v>168.33749441920324</v>
      </c>
      <c r="AH66" s="14">
        <v>4.163333546374396E-2</v>
      </c>
      <c r="AI66" s="14" t="s">
        <v>168</v>
      </c>
      <c r="AJ66" s="14">
        <v>5.0613482360630834E-3</v>
      </c>
      <c r="AK66" s="14" t="s">
        <v>168</v>
      </c>
      <c r="AL66" s="14" t="s">
        <v>168</v>
      </c>
      <c r="AM66" s="14" t="s">
        <v>168</v>
      </c>
      <c r="AN66" s="14" t="s">
        <v>168</v>
      </c>
      <c r="AO66" s="14" t="s">
        <v>168</v>
      </c>
      <c r="AP66" s="14" t="s">
        <v>168</v>
      </c>
      <c r="AQ66" s="14" t="s">
        <v>168</v>
      </c>
      <c r="AR66" s="14" t="s">
        <v>168</v>
      </c>
      <c r="AS66" s="14" t="s">
        <v>168</v>
      </c>
      <c r="AT66" s="14" t="s">
        <v>168</v>
      </c>
      <c r="AU66" s="14" t="s">
        <v>168</v>
      </c>
      <c r="AV66" s="14" t="s">
        <v>168</v>
      </c>
      <c r="AW66" s="14" t="s">
        <v>168</v>
      </c>
      <c r="AX66" s="69">
        <v>15.151889346557102</v>
      </c>
      <c r="AY66" s="70">
        <v>382.96606969268021</v>
      </c>
      <c r="AZ66" s="70">
        <v>676.00155455458901</v>
      </c>
      <c r="BA66" s="14" t="s">
        <v>168</v>
      </c>
      <c r="BB66" s="14">
        <v>5.0314577433660211E-2</v>
      </c>
      <c r="BC66" s="14" t="s">
        <v>168</v>
      </c>
      <c r="BD66" s="69">
        <v>17.868108854926565</v>
      </c>
    </row>
    <row r="67" spans="1:58" x14ac:dyDescent="0.35">
      <c r="A67" s="13" t="s">
        <v>76</v>
      </c>
      <c r="B67" s="14" t="s">
        <v>168</v>
      </c>
      <c r="C67" s="14">
        <v>0.24367877032753688</v>
      </c>
      <c r="D67" s="14">
        <v>7.2588697520905408</v>
      </c>
      <c r="E67" s="14">
        <v>2.4798358187161771</v>
      </c>
      <c r="F67" s="69">
        <v>30.748368084303287</v>
      </c>
      <c r="G67" s="69">
        <v>48.407538851754083</v>
      </c>
      <c r="H67" s="14">
        <v>0.32011979540076102</v>
      </c>
      <c r="I67" s="69">
        <v>61.536367293463485</v>
      </c>
      <c r="J67" s="14" t="s">
        <v>168</v>
      </c>
      <c r="K67" s="14" t="s">
        <v>168</v>
      </c>
      <c r="L67" s="70">
        <v>162.23668225774355</v>
      </c>
      <c r="M67" s="69">
        <v>96.352565298075334</v>
      </c>
      <c r="N67" s="70">
        <v>428.98798489175408</v>
      </c>
      <c r="O67" s="70">
        <v>350.20297473861103</v>
      </c>
      <c r="P67" s="14" t="s">
        <v>168</v>
      </c>
      <c r="Q67" s="14">
        <v>1.2718405002629272</v>
      </c>
      <c r="R67" s="14">
        <v>0.28553537699160042</v>
      </c>
      <c r="S67" s="14">
        <v>1.8154739475214838</v>
      </c>
      <c r="T67" s="14">
        <v>4.9850664521538883</v>
      </c>
      <c r="U67" s="14">
        <v>0.60137524426324651</v>
      </c>
      <c r="V67" s="14">
        <v>0.57838304034388854</v>
      </c>
      <c r="W67" s="14">
        <v>6.5907005779560768E-2</v>
      </c>
      <c r="X67" s="14">
        <v>0.19389984343658678</v>
      </c>
      <c r="Y67" s="14">
        <v>0.15219774076244233</v>
      </c>
      <c r="Z67" s="14">
        <v>1.7223481473973349E-2</v>
      </c>
      <c r="AA67" s="70">
        <v>245.83897689617464</v>
      </c>
      <c r="AB67" s="70">
        <v>9020.963675722076</v>
      </c>
      <c r="AC67" s="14">
        <v>9.0723542878410193</v>
      </c>
      <c r="AD67" s="14">
        <v>1.8302078673854809</v>
      </c>
      <c r="AE67" s="14">
        <v>0.22842855353666805</v>
      </c>
      <c r="AF67" s="70">
        <v>2759.6366485994245</v>
      </c>
      <c r="AG67" s="70">
        <v>163.25135997994593</v>
      </c>
      <c r="AH67" s="14">
        <v>1.5236564331615477E-2</v>
      </c>
      <c r="AI67" s="14">
        <v>4.0611302016754468E-2</v>
      </c>
      <c r="AJ67" s="14">
        <v>1.0021768237448547E-2</v>
      </c>
      <c r="AK67" s="14">
        <v>1.5100321557243645E-2</v>
      </c>
      <c r="AL67" s="14" t="s">
        <v>168</v>
      </c>
      <c r="AM67" s="14" t="s">
        <v>168</v>
      </c>
      <c r="AN67" s="14" t="s">
        <v>168</v>
      </c>
      <c r="AO67" s="14" t="s">
        <v>168</v>
      </c>
      <c r="AP67" s="14" t="s">
        <v>168</v>
      </c>
      <c r="AQ67" s="14" t="s">
        <v>168</v>
      </c>
      <c r="AR67" s="14" t="s">
        <v>168</v>
      </c>
      <c r="AS67" s="14" t="s">
        <v>168</v>
      </c>
      <c r="AT67" s="14" t="s">
        <v>168</v>
      </c>
      <c r="AU67" s="14" t="s">
        <v>168</v>
      </c>
      <c r="AV67" s="14" t="s">
        <v>168</v>
      </c>
      <c r="AW67" s="14" t="s">
        <v>168</v>
      </c>
      <c r="AX67" s="69">
        <v>14.564786918228636</v>
      </c>
      <c r="AY67" s="70">
        <v>402.27583824007974</v>
      </c>
      <c r="AZ67" s="70">
        <v>674.13761865895276</v>
      </c>
      <c r="BA67" s="14" t="s">
        <v>168</v>
      </c>
      <c r="BB67" s="14">
        <v>2.7671463863571159E-2</v>
      </c>
      <c r="BC67" s="14" t="s">
        <v>168</v>
      </c>
      <c r="BD67" s="69">
        <v>17.244582932990728</v>
      </c>
    </row>
    <row r="68" spans="1:58" x14ac:dyDescent="0.35">
      <c r="A68" s="13" t="s">
        <v>76</v>
      </c>
      <c r="B68" s="14" t="s">
        <v>168</v>
      </c>
      <c r="C68" s="14" t="s">
        <v>168</v>
      </c>
      <c r="D68" s="14" t="s">
        <v>168</v>
      </c>
      <c r="E68" s="69">
        <v>10.650146706274015</v>
      </c>
      <c r="F68" s="69">
        <v>30.639870936778689</v>
      </c>
      <c r="G68" s="69">
        <v>54.170875422343009</v>
      </c>
      <c r="H68" s="14">
        <v>0.21826651874085218</v>
      </c>
      <c r="I68" s="69">
        <v>82.264803534859325</v>
      </c>
      <c r="J68" s="14">
        <v>2.588726474954655</v>
      </c>
      <c r="K68" s="14" t="s">
        <v>168</v>
      </c>
      <c r="L68" s="70">
        <v>137.09133632510216</v>
      </c>
      <c r="M68" s="69">
        <v>96.537986821477759</v>
      </c>
      <c r="N68" s="70">
        <v>568.05358848224887</v>
      </c>
      <c r="O68" s="70">
        <v>320.29135143172931</v>
      </c>
      <c r="P68" s="14" t="s">
        <v>168</v>
      </c>
      <c r="Q68" s="14">
        <v>1.3271089116554244</v>
      </c>
      <c r="R68" s="14" t="s">
        <v>168</v>
      </c>
      <c r="S68" s="14">
        <v>2.9224874269697612</v>
      </c>
      <c r="T68" s="14">
        <v>7.6914931277857841</v>
      </c>
      <c r="U68" s="14">
        <v>0.62472992301469976</v>
      </c>
      <c r="V68" s="14">
        <v>1.0277482143122514</v>
      </c>
      <c r="W68" s="14" t="s">
        <v>168</v>
      </c>
      <c r="X68" s="14" t="s">
        <v>168</v>
      </c>
      <c r="Y68" s="14">
        <v>0.23507678648801569</v>
      </c>
      <c r="Z68" s="14">
        <v>9.312143447300197E-3</v>
      </c>
      <c r="AA68" s="70">
        <v>196.80279015068115</v>
      </c>
      <c r="AB68" s="70">
        <v>7724.311285296747</v>
      </c>
      <c r="AC68" s="14">
        <v>9.1226818520159156</v>
      </c>
      <c r="AD68" s="14">
        <v>1.3246121622590978</v>
      </c>
      <c r="AE68" s="14" t="s">
        <v>168</v>
      </c>
      <c r="AF68" s="70">
        <v>2497.1611041946699</v>
      </c>
      <c r="AG68" s="70">
        <v>274.52280476198956</v>
      </c>
      <c r="AH68" s="14">
        <v>2.2826773430336705E-2</v>
      </c>
      <c r="AI68" s="14">
        <v>8.7851255689177718E-2</v>
      </c>
      <c r="AJ68" s="14" t="s">
        <v>168</v>
      </c>
      <c r="AK68" s="14" t="s">
        <v>168</v>
      </c>
      <c r="AL68" s="14" t="s">
        <v>168</v>
      </c>
      <c r="AM68" s="14" t="s">
        <v>168</v>
      </c>
      <c r="AN68" s="14" t="s">
        <v>168</v>
      </c>
      <c r="AO68" s="14" t="s">
        <v>168</v>
      </c>
      <c r="AP68" s="14" t="s">
        <v>168</v>
      </c>
      <c r="AQ68" s="14" t="s">
        <v>168</v>
      </c>
      <c r="AR68" s="14" t="s">
        <v>168</v>
      </c>
      <c r="AS68" s="14" t="s">
        <v>168</v>
      </c>
      <c r="AT68" s="14" t="s">
        <v>168</v>
      </c>
      <c r="AU68" s="14" t="s">
        <v>168</v>
      </c>
      <c r="AV68" s="14" t="s">
        <v>168</v>
      </c>
      <c r="AW68" s="14" t="s">
        <v>168</v>
      </c>
      <c r="AX68" s="69">
        <v>11.80567171050979</v>
      </c>
      <c r="AY68" s="70">
        <v>382.81607137084154</v>
      </c>
      <c r="AZ68" s="70">
        <v>1079.4457761320425</v>
      </c>
      <c r="BA68" s="14" t="s">
        <v>168</v>
      </c>
      <c r="BB68" s="14">
        <v>4.7857389437139401E-2</v>
      </c>
      <c r="BC68" s="14" t="s">
        <v>168</v>
      </c>
      <c r="BD68" s="69">
        <v>20.780058893329002</v>
      </c>
    </row>
    <row r="69" spans="1:58" x14ac:dyDescent="0.35">
      <c r="A69" s="13" t="s">
        <v>76</v>
      </c>
      <c r="B69" s="14" t="s">
        <v>168</v>
      </c>
      <c r="C69" s="14">
        <v>0.54012534023160808</v>
      </c>
      <c r="D69" s="14">
        <v>5.1201032276552123</v>
      </c>
      <c r="E69" s="14">
        <v>4.3765681970706796</v>
      </c>
      <c r="F69" s="69">
        <v>28.71002075180272</v>
      </c>
      <c r="G69" s="69">
        <v>59.738533770003386</v>
      </c>
      <c r="H69" s="14">
        <v>0.31420479886453551</v>
      </c>
      <c r="I69" s="69">
        <v>64.666234536890002</v>
      </c>
      <c r="J69" s="14" t="s">
        <v>168</v>
      </c>
      <c r="K69" s="89">
        <v>3.5501853922652239E-2</v>
      </c>
      <c r="L69" s="70">
        <v>140.23579420933027</v>
      </c>
      <c r="M69" s="69">
        <v>96.418537121910433</v>
      </c>
      <c r="N69" s="70">
        <v>548.00317201311873</v>
      </c>
      <c r="O69" s="70">
        <v>324.6212375984594</v>
      </c>
      <c r="P69" s="14" t="s">
        <v>168</v>
      </c>
      <c r="Q69" s="14">
        <v>1.3406007053538722</v>
      </c>
      <c r="R69" s="14" t="s">
        <v>168</v>
      </c>
      <c r="S69" s="14">
        <v>3.3475121631363254</v>
      </c>
      <c r="T69" s="14">
        <v>5.8542829334898769</v>
      </c>
      <c r="U69" s="14">
        <v>0.66710827819998264</v>
      </c>
      <c r="V69" s="14" t="s">
        <v>168</v>
      </c>
      <c r="W69" s="14">
        <v>1.6295228017406953</v>
      </c>
      <c r="X69" s="14">
        <v>8.2045171530742436E-2</v>
      </c>
      <c r="Y69" s="14">
        <v>0.13436150345769876</v>
      </c>
      <c r="Z69" s="14">
        <v>9.4617111355293996E-3</v>
      </c>
      <c r="AA69" s="70">
        <v>206.65038719616646</v>
      </c>
      <c r="AB69" s="70">
        <v>7811.951829977992</v>
      </c>
      <c r="AC69" s="14">
        <v>8.8492439632579671</v>
      </c>
      <c r="AD69" s="14">
        <v>1.5321257019997352</v>
      </c>
      <c r="AE69" s="14" t="s">
        <v>168</v>
      </c>
      <c r="AF69" s="70">
        <v>2500.6318846026174</v>
      </c>
      <c r="AG69" s="70">
        <v>223.05813984144439</v>
      </c>
      <c r="AH69" s="14" t="s">
        <v>168</v>
      </c>
      <c r="AI69" s="14">
        <v>8.9285226374190493E-2</v>
      </c>
      <c r="AJ69" s="14">
        <v>5.5023022738276191E-3</v>
      </c>
      <c r="AK69" s="14">
        <v>5.5140171012490772E-3</v>
      </c>
      <c r="AL69" s="14" t="s">
        <v>168</v>
      </c>
      <c r="AM69" s="14" t="s">
        <v>168</v>
      </c>
      <c r="AN69" s="14" t="s">
        <v>168</v>
      </c>
      <c r="AO69" s="14" t="s">
        <v>168</v>
      </c>
      <c r="AP69" s="14" t="s">
        <v>168</v>
      </c>
      <c r="AQ69" s="14" t="s">
        <v>168</v>
      </c>
      <c r="AR69" s="14" t="s">
        <v>168</v>
      </c>
      <c r="AS69" s="14" t="s">
        <v>168</v>
      </c>
      <c r="AT69" s="14" t="s">
        <v>168</v>
      </c>
      <c r="AU69" s="14" t="s">
        <v>168</v>
      </c>
      <c r="AV69" s="14" t="s">
        <v>168</v>
      </c>
      <c r="AW69" s="14" t="s">
        <v>168</v>
      </c>
      <c r="AX69" s="69">
        <v>12.948767977905657</v>
      </c>
      <c r="AY69" s="70">
        <v>365.02708852732314</v>
      </c>
      <c r="AZ69" s="70">
        <v>870.29561869771305</v>
      </c>
      <c r="BA69" s="14">
        <v>1.5928050305235111E-2</v>
      </c>
      <c r="BB69" s="14">
        <v>4.2532042746213111E-2</v>
      </c>
      <c r="BC69" s="14" t="s">
        <v>168</v>
      </c>
      <c r="BD69" s="69">
        <v>22.799591607125009</v>
      </c>
    </row>
    <row r="70" spans="1:58" x14ac:dyDescent="0.35">
      <c r="A70" s="13" t="s">
        <v>76</v>
      </c>
      <c r="B70" s="14">
        <v>0.18573515494699447</v>
      </c>
      <c r="C70" s="14" t="s">
        <v>168</v>
      </c>
      <c r="D70" s="14">
        <v>2.5602341330038922</v>
      </c>
      <c r="E70" s="14" t="s">
        <v>168</v>
      </c>
      <c r="F70" s="69">
        <v>32.512121605376834</v>
      </c>
      <c r="G70" s="69">
        <v>61.261381343382894</v>
      </c>
      <c r="H70" s="14">
        <v>0.26079978195884951</v>
      </c>
      <c r="I70" s="69">
        <v>67.937853931681644</v>
      </c>
      <c r="J70" s="14">
        <v>3.0585198150891841</v>
      </c>
      <c r="K70" s="89">
        <v>3.041114674559724E-2</v>
      </c>
      <c r="L70" s="70">
        <v>141.77375378203166</v>
      </c>
      <c r="M70" s="69">
        <v>96.437551830927944</v>
      </c>
      <c r="N70" s="70">
        <v>543.07456754981945</v>
      </c>
      <c r="O70" s="70">
        <v>315.04641019409621</v>
      </c>
      <c r="P70" s="14" t="s">
        <v>168</v>
      </c>
      <c r="Q70" s="14">
        <v>1.3749181393386578</v>
      </c>
      <c r="R70" s="14">
        <v>0.21348245328766144</v>
      </c>
      <c r="S70" s="14">
        <v>2.8685534922483917</v>
      </c>
      <c r="T70" s="14">
        <v>6.3279980141095917</v>
      </c>
      <c r="U70" s="14">
        <v>0.47400694171200519</v>
      </c>
      <c r="V70" s="14">
        <v>3.5564313325159924</v>
      </c>
      <c r="W70" s="14">
        <v>0.54222777609978523</v>
      </c>
      <c r="X70" s="14">
        <v>0.16683055268904781</v>
      </c>
      <c r="Y70" s="14">
        <v>0.19778696105037438</v>
      </c>
      <c r="Z70" s="14" t="s">
        <v>168</v>
      </c>
      <c r="AA70" s="70">
        <v>218.67236148338023</v>
      </c>
      <c r="AB70" s="70">
        <v>7865.9920590078773</v>
      </c>
      <c r="AC70" s="69">
        <v>11.004708827316277</v>
      </c>
      <c r="AD70" s="14">
        <v>1.7123132030197112</v>
      </c>
      <c r="AE70" s="14">
        <v>0.12434636192951605</v>
      </c>
      <c r="AF70" s="70">
        <v>2470.2120772006238</v>
      </c>
      <c r="AG70" s="70">
        <v>216.28657706990191</v>
      </c>
      <c r="AH70" s="14">
        <v>6.077550053621892E-2</v>
      </c>
      <c r="AI70" s="14">
        <v>0.17751908655185145</v>
      </c>
      <c r="AJ70" s="14" t="s">
        <v>168</v>
      </c>
      <c r="AK70" s="14" t="s">
        <v>168</v>
      </c>
      <c r="AL70" s="14" t="s">
        <v>168</v>
      </c>
      <c r="AM70" s="14" t="s">
        <v>168</v>
      </c>
      <c r="AN70" s="14" t="s">
        <v>168</v>
      </c>
      <c r="AO70" s="14" t="s">
        <v>168</v>
      </c>
      <c r="AP70" s="14" t="s">
        <v>168</v>
      </c>
      <c r="AQ70" s="14" t="s">
        <v>168</v>
      </c>
      <c r="AR70" s="14" t="s">
        <v>168</v>
      </c>
      <c r="AS70" s="14" t="s">
        <v>168</v>
      </c>
      <c r="AT70" s="14" t="s">
        <v>168</v>
      </c>
      <c r="AU70" s="14" t="s">
        <v>168</v>
      </c>
      <c r="AV70" s="14" t="s">
        <v>168</v>
      </c>
      <c r="AW70" s="14" t="s">
        <v>168</v>
      </c>
      <c r="AX70" s="69">
        <v>12.902042619064636</v>
      </c>
      <c r="AY70" s="70">
        <v>364.55665567368362</v>
      </c>
      <c r="AZ70" s="70">
        <v>873.59894307454772</v>
      </c>
      <c r="BA70" s="14">
        <v>0</v>
      </c>
      <c r="BB70" s="14">
        <v>4.2255278030736469E-2</v>
      </c>
      <c r="BC70" s="14" t="s">
        <v>168</v>
      </c>
      <c r="BD70" s="69">
        <v>22.707429066488107</v>
      </c>
    </row>
    <row r="71" spans="1:58" x14ac:dyDescent="0.35">
      <c r="A71" s="13" t="s">
        <v>76</v>
      </c>
      <c r="B71" s="14" t="s">
        <v>168</v>
      </c>
      <c r="C71" s="14" t="s">
        <v>168</v>
      </c>
      <c r="D71" s="14">
        <v>2.7963424618442589</v>
      </c>
      <c r="E71" s="14" t="s">
        <v>168</v>
      </c>
      <c r="F71" s="69">
        <v>36.240524265926595</v>
      </c>
      <c r="G71" s="69">
        <v>65.739476716798421</v>
      </c>
      <c r="H71" s="14">
        <v>0.32244446547491507</v>
      </c>
      <c r="I71" s="69">
        <v>26.826386618102468</v>
      </c>
      <c r="J71" s="14" t="s">
        <v>168</v>
      </c>
      <c r="K71" s="89">
        <v>1.7323022706865532E-2</v>
      </c>
      <c r="L71" s="70">
        <v>138.79934599335667</v>
      </c>
      <c r="M71" s="69">
        <v>96.356551359761681</v>
      </c>
      <c r="N71" s="70">
        <v>528.20435860567954</v>
      </c>
      <c r="O71" s="70">
        <v>302.99145871805115</v>
      </c>
      <c r="P71" s="14" t="s">
        <v>168</v>
      </c>
      <c r="Q71" s="14">
        <v>1.3930123066389102</v>
      </c>
      <c r="R71" s="14">
        <v>7.7249984288852672E-2</v>
      </c>
      <c r="S71" s="14">
        <v>1.4151465664627216</v>
      </c>
      <c r="T71" s="14">
        <v>7.0765466462322557</v>
      </c>
      <c r="U71" s="14">
        <v>0.58930891511855099</v>
      </c>
      <c r="V71" s="14">
        <v>0.36928938226553565</v>
      </c>
      <c r="W71" s="14">
        <v>1.0712163460386614</v>
      </c>
      <c r="X71" s="14">
        <v>0.10395796639763369</v>
      </c>
      <c r="Y71" s="14">
        <v>0.32349412908508407</v>
      </c>
      <c r="Z71" s="14">
        <v>2.9201397444862168E-2</v>
      </c>
      <c r="AA71" s="70">
        <v>217.08529373111915</v>
      </c>
      <c r="AB71" s="70">
        <v>7884.0669711513365</v>
      </c>
      <c r="AC71" s="69">
        <v>10.390700075335573</v>
      </c>
      <c r="AD71" s="14">
        <v>1.6916325180597975</v>
      </c>
      <c r="AE71" s="14" t="s">
        <v>168</v>
      </c>
      <c r="AF71" s="70">
        <v>2646.1769236593559</v>
      </c>
      <c r="AG71" s="70">
        <v>226.74906999186697</v>
      </c>
      <c r="AH71" s="14" t="s">
        <v>168</v>
      </c>
      <c r="AI71" s="14">
        <v>0.13784929307638971</v>
      </c>
      <c r="AJ71" s="14">
        <v>5.6573301273561581E-3</v>
      </c>
      <c r="AK71" s="14" t="s">
        <v>168</v>
      </c>
      <c r="AL71" s="14" t="s">
        <v>168</v>
      </c>
      <c r="AM71" s="14" t="s">
        <v>168</v>
      </c>
      <c r="AN71" s="14" t="s">
        <v>168</v>
      </c>
      <c r="AO71" s="14" t="s">
        <v>168</v>
      </c>
      <c r="AP71" s="14" t="s">
        <v>168</v>
      </c>
      <c r="AQ71" s="14" t="s">
        <v>168</v>
      </c>
      <c r="AR71" s="14" t="s">
        <v>168</v>
      </c>
      <c r="AS71" s="14" t="s">
        <v>168</v>
      </c>
      <c r="AT71" s="14" t="s">
        <v>168</v>
      </c>
      <c r="AU71" s="14" t="s">
        <v>168</v>
      </c>
      <c r="AV71" s="14" t="s">
        <v>168</v>
      </c>
      <c r="AW71" s="14" t="s">
        <v>168</v>
      </c>
      <c r="AX71" s="69">
        <v>12.504550259491456</v>
      </c>
      <c r="AY71" s="70">
        <v>363.05583779514052</v>
      </c>
      <c r="AZ71" s="70">
        <v>887.28116583970871</v>
      </c>
      <c r="BA71" s="14">
        <v>1.6387490016634598E-2</v>
      </c>
      <c r="BB71" s="14">
        <v>4.168939138285474E-2</v>
      </c>
      <c r="BC71" s="14" t="s">
        <v>168</v>
      </c>
      <c r="BD71" s="69">
        <v>23.165311040159889</v>
      </c>
    </row>
    <row r="72" spans="1:58" x14ac:dyDescent="0.35">
      <c r="A72" s="13" t="s">
        <v>76</v>
      </c>
      <c r="B72" s="14">
        <v>0.49416260419266239</v>
      </c>
      <c r="C72" s="14" t="s">
        <v>168</v>
      </c>
      <c r="D72" s="14">
        <v>5.0160809056330926</v>
      </c>
      <c r="E72" s="14">
        <v>2.0842341770493831</v>
      </c>
      <c r="F72" s="69">
        <v>27.495751340799156</v>
      </c>
      <c r="G72" s="69">
        <v>63.219659217636774</v>
      </c>
      <c r="H72" s="14">
        <v>0.35910080293690383</v>
      </c>
      <c r="I72" s="69">
        <v>53.625755492533536</v>
      </c>
      <c r="J72" s="14">
        <v>1.3198888067735561</v>
      </c>
      <c r="K72" s="89">
        <v>5.6555136848842648E-2</v>
      </c>
      <c r="L72" s="70">
        <v>142.93393936718843</v>
      </c>
      <c r="M72" s="69">
        <v>96.33505300516893</v>
      </c>
      <c r="N72" s="70">
        <v>522.03068042437485</v>
      </c>
      <c r="O72" s="70">
        <v>314.34788789531586</v>
      </c>
      <c r="P72" s="14" t="s">
        <v>168</v>
      </c>
      <c r="Q72" s="14">
        <v>1.3503242120054093</v>
      </c>
      <c r="R72" s="14">
        <v>0.72271525868416608</v>
      </c>
      <c r="S72" s="14">
        <v>1.9168839589606788</v>
      </c>
      <c r="T72" s="14">
        <v>4.3286551617965348</v>
      </c>
      <c r="U72" s="14">
        <v>0.27777613215102642</v>
      </c>
      <c r="V72" s="14">
        <v>1.4170468708839481</v>
      </c>
      <c r="W72" s="14">
        <v>0.82871626394697606</v>
      </c>
      <c r="X72" s="14" t="s">
        <v>168</v>
      </c>
      <c r="Y72" s="14">
        <v>0.26743895374376375</v>
      </c>
      <c r="Z72" s="14">
        <v>2.8010881196001432E-2</v>
      </c>
      <c r="AA72" s="70">
        <v>216.67484705284204</v>
      </c>
      <c r="AB72" s="70">
        <v>7881.1210161369454</v>
      </c>
      <c r="AC72" s="14">
        <v>8.9793143118261032</v>
      </c>
      <c r="AD72" s="14">
        <v>1.5450555134872666</v>
      </c>
      <c r="AE72" s="14">
        <v>0.36967215851151236</v>
      </c>
      <c r="AF72" s="70">
        <v>2531.4236060465441</v>
      </c>
      <c r="AG72" s="70">
        <v>220.66868814562378</v>
      </c>
      <c r="AH72" s="14">
        <v>1.1981616616706724E-2</v>
      </c>
      <c r="AI72" s="14">
        <v>3.691049472077497E-2</v>
      </c>
      <c r="AJ72" s="14">
        <v>2.7125826162117922E-2</v>
      </c>
      <c r="AK72" s="14" t="s">
        <v>168</v>
      </c>
      <c r="AL72" s="14" t="s">
        <v>168</v>
      </c>
      <c r="AM72" s="14" t="s">
        <v>168</v>
      </c>
      <c r="AN72" s="14" t="s">
        <v>168</v>
      </c>
      <c r="AO72" s="14" t="s">
        <v>168</v>
      </c>
      <c r="AP72" s="14" t="s">
        <v>168</v>
      </c>
      <c r="AQ72" s="14" t="s">
        <v>168</v>
      </c>
      <c r="AR72" s="14" t="s">
        <v>168</v>
      </c>
      <c r="AS72" s="14" t="s">
        <v>168</v>
      </c>
      <c r="AT72" s="14" t="s">
        <v>168</v>
      </c>
      <c r="AU72" s="14" t="s">
        <v>168</v>
      </c>
      <c r="AV72" s="14" t="s">
        <v>168</v>
      </c>
      <c r="AW72" s="14" t="s">
        <v>168</v>
      </c>
      <c r="AX72" s="69">
        <v>13.236499923688964</v>
      </c>
      <c r="AY72" s="70">
        <v>361.62481349171969</v>
      </c>
      <c r="AZ72" s="70">
        <v>879.38509730592909</v>
      </c>
      <c r="BA72" s="14">
        <v>7.2202561540586239E-3</v>
      </c>
      <c r="BB72" s="14">
        <v>9.5829070446333403E-2</v>
      </c>
      <c r="BC72" s="14" t="s">
        <v>168</v>
      </c>
      <c r="BD72" s="69">
        <v>21.966077946018068</v>
      </c>
    </row>
    <row r="73" spans="1:58" x14ac:dyDescent="0.35">
      <c r="A73" s="13" t="s">
        <v>76</v>
      </c>
      <c r="B73" s="14" t="s">
        <v>168</v>
      </c>
      <c r="C73" s="14" t="s">
        <v>168</v>
      </c>
      <c r="D73" s="14">
        <v>2.1396048049776737</v>
      </c>
      <c r="E73" s="14">
        <v>7.962730605302923</v>
      </c>
      <c r="F73" s="69">
        <v>25.528339127293737</v>
      </c>
      <c r="G73" s="69">
        <v>52.047151753739101</v>
      </c>
      <c r="H73" s="14">
        <v>0.21921515402027675</v>
      </c>
      <c r="I73" s="69">
        <v>55.047650752149835</v>
      </c>
      <c r="J73" s="14">
        <v>1.6228607532734409</v>
      </c>
      <c r="K73" s="89">
        <v>4.620318376197672E-2</v>
      </c>
      <c r="L73" s="70">
        <v>141.78341809204929</v>
      </c>
      <c r="M73" s="69">
        <v>96.561122437934216</v>
      </c>
      <c r="N73" s="70">
        <v>563.21115480022274</v>
      </c>
      <c r="O73" s="70">
        <v>333.36588185042871</v>
      </c>
      <c r="P73" s="14" t="s">
        <v>168</v>
      </c>
      <c r="Q73" s="14">
        <v>1.2200302483498269</v>
      </c>
      <c r="R73" s="14">
        <v>0.41820710241814435</v>
      </c>
      <c r="S73" s="14">
        <v>2.5559495309364118</v>
      </c>
      <c r="T73" s="14">
        <v>5.0911647052773024</v>
      </c>
      <c r="U73" s="14">
        <v>0.42900517085645579</v>
      </c>
      <c r="V73" s="14">
        <v>2.9718137392528194</v>
      </c>
      <c r="W73" s="14">
        <v>0.89626730447059599</v>
      </c>
      <c r="X73" s="14">
        <v>4.4079253849278785E-2</v>
      </c>
      <c r="Y73" s="14">
        <v>0.13930651791990223</v>
      </c>
      <c r="Z73" s="14" t="s">
        <v>168</v>
      </c>
      <c r="AA73" s="70">
        <v>209.29156492116687</v>
      </c>
      <c r="AB73" s="70">
        <v>7672.5905054968325</v>
      </c>
      <c r="AC73" s="14">
        <v>9.219493098102074</v>
      </c>
      <c r="AD73" s="14">
        <v>2.0023700479096069</v>
      </c>
      <c r="AE73" s="14">
        <v>0.5181051909883041</v>
      </c>
      <c r="AF73" s="70">
        <v>2529.4268397615324</v>
      </c>
      <c r="AG73" s="70">
        <v>284.75657212985493</v>
      </c>
      <c r="AH73" s="14" t="s">
        <v>168</v>
      </c>
      <c r="AI73" s="14">
        <v>0.23124054813876019</v>
      </c>
      <c r="AJ73" s="14" t="s">
        <v>168</v>
      </c>
      <c r="AK73" s="14" t="s">
        <v>168</v>
      </c>
      <c r="AL73" s="14" t="s">
        <v>168</v>
      </c>
      <c r="AM73" s="14" t="s">
        <v>168</v>
      </c>
      <c r="AN73" s="14" t="s">
        <v>168</v>
      </c>
      <c r="AO73" s="14" t="s">
        <v>168</v>
      </c>
      <c r="AP73" s="14" t="s">
        <v>168</v>
      </c>
      <c r="AQ73" s="14" t="s">
        <v>168</v>
      </c>
      <c r="AR73" s="14" t="s">
        <v>168</v>
      </c>
      <c r="AS73" s="14" t="s">
        <v>168</v>
      </c>
      <c r="AT73" s="14" t="s">
        <v>168</v>
      </c>
      <c r="AU73" s="14" t="s">
        <v>168</v>
      </c>
      <c r="AV73" s="14" t="s">
        <v>168</v>
      </c>
      <c r="AW73" s="14" t="s">
        <v>168</v>
      </c>
      <c r="AX73" s="69">
        <v>12.447935193896161</v>
      </c>
      <c r="AY73" s="70">
        <v>401.80508524839126</v>
      </c>
      <c r="AZ73" s="70">
        <v>1415.8932478681572</v>
      </c>
      <c r="BA73" s="14" t="s">
        <v>168</v>
      </c>
      <c r="BB73" s="14">
        <v>8.1677358877297351E-2</v>
      </c>
      <c r="BC73" s="14" t="s">
        <v>168</v>
      </c>
      <c r="BD73" s="69">
        <v>24.562082138199631</v>
      </c>
    </row>
    <row r="74" spans="1:58" x14ac:dyDescent="0.35">
      <c r="A74" s="13" t="s">
        <v>76</v>
      </c>
      <c r="B74" s="14" t="s">
        <v>168</v>
      </c>
      <c r="C74" s="14">
        <v>0.2863222385330757</v>
      </c>
      <c r="D74" s="14">
        <v>3.7185112871633956</v>
      </c>
      <c r="E74" s="14">
        <v>5.090811872375629</v>
      </c>
      <c r="F74" s="69">
        <v>30.701742222505541</v>
      </c>
      <c r="G74" s="69">
        <v>60.903603321054206</v>
      </c>
      <c r="H74" s="14">
        <v>0.26020682453064831</v>
      </c>
      <c r="I74" s="69">
        <v>41.0701363926282</v>
      </c>
      <c r="J74" s="14">
        <v>4.5067414483482144</v>
      </c>
      <c r="K74" s="89">
        <v>4.1122860737342122E-2</v>
      </c>
      <c r="L74" s="70">
        <v>139.33811780170774</v>
      </c>
      <c r="M74" s="69">
        <v>96.662220196213141</v>
      </c>
      <c r="N74" s="70">
        <v>553.48848859708187</v>
      </c>
      <c r="O74" s="70">
        <v>323.48533041720009</v>
      </c>
      <c r="P74" s="14" t="s">
        <v>168</v>
      </c>
      <c r="Q74" s="14">
        <v>1.222068008342825</v>
      </c>
      <c r="R74" s="14" t="s">
        <v>168</v>
      </c>
      <c r="S74" s="14">
        <v>3.5532046727732829</v>
      </c>
      <c r="T74" s="14">
        <v>5.3111638712870857</v>
      </c>
      <c r="U74" s="14">
        <v>0.5607752406612424</v>
      </c>
      <c r="V74" s="14">
        <v>1.1699632923633756</v>
      </c>
      <c r="W74" s="14">
        <v>0.37943539813072658</v>
      </c>
      <c r="X74" s="14">
        <v>0.25482243558321571</v>
      </c>
      <c r="Y74" s="14">
        <v>0.17333755487806868</v>
      </c>
      <c r="Z74" s="14">
        <v>1.9625382341027259E-2</v>
      </c>
      <c r="AA74" s="70">
        <v>224.5984777081012</v>
      </c>
      <c r="AB74" s="70">
        <v>6824.0242091402151</v>
      </c>
      <c r="AC74" s="14">
        <v>9.0144927332300089</v>
      </c>
      <c r="AD74" s="14">
        <v>1.5322853051080945</v>
      </c>
      <c r="AE74" s="14" t="s">
        <v>168</v>
      </c>
      <c r="AF74" s="70">
        <v>2556.6843460033206</v>
      </c>
      <c r="AG74" s="70">
        <v>273.8221536349804</v>
      </c>
      <c r="AH74" s="14">
        <v>4.7009375846845843E-2</v>
      </c>
      <c r="AI74" s="14">
        <v>4.6219720103559868E-2</v>
      </c>
      <c r="AJ74" s="14">
        <v>5.6839292890240598E-3</v>
      </c>
      <c r="AK74" s="14" t="s">
        <v>168</v>
      </c>
      <c r="AL74" s="14" t="s">
        <v>168</v>
      </c>
      <c r="AM74" s="14" t="s">
        <v>168</v>
      </c>
      <c r="AN74" s="14" t="s">
        <v>168</v>
      </c>
      <c r="AO74" s="14" t="s">
        <v>168</v>
      </c>
      <c r="AP74" s="14" t="s">
        <v>168</v>
      </c>
      <c r="AQ74" s="14" t="s">
        <v>168</v>
      </c>
      <c r="AR74" s="14" t="s">
        <v>168</v>
      </c>
      <c r="AS74" s="14" t="s">
        <v>168</v>
      </c>
      <c r="AT74" s="14" t="s">
        <v>168</v>
      </c>
      <c r="AU74" s="14" t="s">
        <v>168</v>
      </c>
      <c r="AV74" s="14" t="s">
        <v>168</v>
      </c>
      <c r="AW74" s="14" t="s">
        <v>168</v>
      </c>
      <c r="AX74" s="69">
        <v>12.271846924572662</v>
      </c>
      <c r="AY74" s="70">
        <v>384.68789497027177</v>
      </c>
      <c r="AZ74" s="70">
        <v>1292.8947968311179</v>
      </c>
      <c r="BA74" s="14">
        <v>2.748525903900054E-2</v>
      </c>
      <c r="BB74" s="14">
        <v>1.7826010763962889E-2</v>
      </c>
      <c r="BC74" s="14" t="s">
        <v>168</v>
      </c>
      <c r="BD74" s="69">
        <v>23.876674707008075</v>
      </c>
    </row>
    <row r="75" spans="1:58" x14ac:dyDescent="0.35">
      <c r="A75" s="13" t="s">
        <v>76</v>
      </c>
      <c r="B75" s="14">
        <v>0.17640358440913304</v>
      </c>
      <c r="C75" s="14">
        <v>0.28623295832949819</v>
      </c>
      <c r="D75" s="14">
        <v>7.2716073108087764</v>
      </c>
      <c r="E75" s="69">
        <v>28.217786808080362</v>
      </c>
      <c r="F75" s="69">
        <v>24.813666481117259</v>
      </c>
      <c r="G75" s="69">
        <v>51.35354434192768</v>
      </c>
      <c r="H75" s="14">
        <v>0.41291129253347864</v>
      </c>
      <c r="I75" s="69">
        <v>53.070586297236019</v>
      </c>
      <c r="J75" s="14" t="s">
        <v>168</v>
      </c>
      <c r="K75" s="89">
        <v>2.9390880834056925E-2</v>
      </c>
      <c r="L75" s="70">
        <v>137.27525855213221</v>
      </c>
      <c r="M75" s="69">
        <v>96.386127809643483</v>
      </c>
      <c r="N75" s="70">
        <v>569.48644749431401</v>
      </c>
      <c r="O75" s="70">
        <v>313.63849044121849</v>
      </c>
      <c r="P75" s="14" t="s">
        <v>168</v>
      </c>
      <c r="Q75" s="14">
        <v>1.3445362161858334</v>
      </c>
      <c r="R75" s="14" t="s">
        <v>168</v>
      </c>
      <c r="S75" s="14">
        <v>2.4301774248401169</v>
      </c>
      <c r="T75" s="14">
        <v>6.5299327303195733</v>
      </c>
      <c r="U75" s="14">
        <v>0.31781561367084799</v>
      </c>
      <c r="V75" s="14">
        <v>1.5174931451127309</v>
      </c>
      <c r="W75" s="14" t="s">
        <v>168</v>
      </c>
      <c r="X75" s="14" t="s">
        <v>168</v>
      </c>
      <c r="Y75" s="14">
        <v>0.21024305993797313</v>
      </c>
      <c r="Z75" s="14">
        <v>3.9135241200024484E-2</v>
      </c>
      <c r="AA75" s="70">
        <v>222.64685021349604</v>
      </c>
      <c r="AB75" s="70">
        <v>6858.1602272111413</v>
      </c>
      <c r="AC75" s="69">
        <v>10.871608591527959</v>
      </c>
      <c r="AD75" s="14">
        <v>0.94733712895981359</v>
      </c>
      <c r="AE75" s="14" t="s">
        <v>168</v>
      </c>
      <c r="AF75" s="70">
        <v>2595.7502269688912</v>
      </c>
      <c r="AG75" s="70">
        <v>273.91085967171881</v>
      </c>
      <c r="AH75" s="14" t="s">
        <v>168</v>
      </c>
      <c r="AI75" s="14" t="s">
        <v>168</v>
      </c>
      <c r="AJ75" s="14">
        <v>5.6591002227811427E-3</v>
      </c>
      <c r="AK75" s="14" t="s">
        <v>168</v>
      </c>
      <c r="AL75" s="14" t="s">
        <v>168</v>
      </c>
      <c r="AM75" s="14" t="s">
        <v>168</v>
      </c>
      <c r="AN75" s="14" t="s">
        <v>168</v>
      </c>
      <c r="AO75" s="14" t="s">
        <v>168</v>
      </c>
      <c r="AP75" s="14" t="s">
        <v>168</v>
      </c>
      <c r="AQ75" s="14" t="s">
        <v>168</v>
      </c>
      <c r="AR75" s="14" t="s">
        <v>168</v>
      </c>
      <c r="AS75" s="14" t="s">
        <v>168</v>
      </c>
      <c r="AT75" s="14" t="s">
        <v>168</v>
      </c>
      <c r="AU75" s="14" t="s">
        <v>168</v>
      </c>
      <c r="AV75" s="14" t="s">
        <v>168</v>
      </c>
      <c r="AW75" s="14" t="s">
        <v>168</v>
      </c>
      <c r="AX75" s="69">
        <v>13.091196913052151</v>
      </c>
      <c r="AY75" s="70">
        <v>381.2637515814144</v>
      </c>
      <c r="AZ75" s="70">
        <v>1251.2480179252814</v>
      </c>
      <c r="BA75" s="14">
        <v>1.6398465556394647E-2</v>
      </c>
      <c r="BB75" s="14">
        <v>8.6617808777499625E-2</v>
      </c>
      <c r="BC75" s="14" t="s">
        <v>168</v>
      </c>
      <c r="BD75" s="69">
        <v>23.373327831615835</v>
      </c>
    </row>
    <row r="76" spans="1:58" x14ac:dyDescent="0.35">
      <c r="A76" s="13" t="s">
        <v>76</v>
      </c>
      <c r="B76" s="14">
        <v>0.55260782754797311</v>
      </c>
      <c r="C76" s="14" t="s">
        <v>168</v>
      </c>
      <c r="D76" s="14">
        <v>7.1952390978109095</v>
      </c>
      <c r="E76" s="14">
        <v>1.1109713128099348</v>
      </c>
      <c r="F76" s="69">
        <v>27.863742734586733</v>
      </c>
      <c r="G76" s="69">
        <v>54.69891860718721</v>
      </c>
      <c r="H76" s="14">
        <v>0.28250794041397637</v>
      </c>
      <c r="I76" s="69">
        <v>81.931653215142717</v>
      </c>
      <c r="J76" s="14">
        <v>0.98564579289819876</v>
      </c>
      <c r="K76" s="89">
        <v>2.07390326251185E-2</v>
      </c>
      <c r="L76" s="70">
        <v>136.41811927757192</v>
      </c>
      <c r="M76" s="69">
        <v>96.426480252580831</v>
      </c>
      <c r="N76" s="70">
        <v>497.09532139253378</v>
      </c>
      <c r="O76" s="70">
        <v>325.78341114910359</v>
      </c>
      <c r="P76" s="14" t="s">
        <v>168</v>
      </c>
      <c r="Q76" s="14">
        <v>1.3026693031359782</v>
      </c>
      <c r="R76" s="14">
        <v>1.123862767677646</v>
      </c>
      <c r="S76" s="14">
        <v>3.0281588598640372</v>
      </c>
      <c r="T76" s="14">
        <v>5.1864367206569124</v>
      </c>
      <c r="U76" s="14">
        <v>0.46574745807072748</v>
      </c>
      <c r="V76" s="14">
        <v>1.9560336779994489</v>
      </c>
      <c r="W76" s="14" t="s">
        <v>168</v>
      </c>
      <c r="X76" s="14" t="s">
        <v>168</v>
      </c>
      <c r="Y76" s="14">
        <v>0.17641625865344818</v>
      </c>
      <c r="Z76" s="14" t="s">
        <v>168</v>
      </c>
      <c r="AA76" s="70">
        <v>211.56373568053212</v>
      </c>
      <c r="AB76" s="70">
        <v>7659.5471629514404</v>
      </c>
      <c r="AC76" s="69">
        <v>12.05753808196503</v>
      </c>
      <c r="AD76" s="14">
        <v>2.0484197577444423</v>
      </c>
      <c r="AE76" s="14" t="s">
        <v>168</v>
      </c>
      <c r="AF76" s="70">
        <v>2618.1061897345066</v>
      </c>
      <c r="AG76" s="70">
        <v>277.06556974509567</v>
      </c>
      <c r="AH76" s="14">
        <v>3.2252032106873607E-2</v>
      </c>
      <c r="AI76" s="14">
        <v>4.7142425421711716E-2</v>
      </c>
      <c r="AJ76" s="14">
        <v>5.7967711461100512E-3</v>
      </c>
      <c r="AK76" s="14">
        <v>5.809508642774657E-3</v>
      </c>
      <c r="AL76" s="14" t="s">
        <v>168</v>
      </c>
      <c r="AM76" s="14" t="s">
        <v>168</v>
      </c>
      <c r="AN76" s="14" t="s">
        <v>168</v>
      </c>
      <c r="AO76" s="14" t="s">
        <v>168</v>
      </c>
      <c r="AP76" s="14" t="s">
        <v>168</v>
      </c>
      <c r="AQ76" s="14" t="s">
        <v>168</v>
      </c>
      <c r="AR76" s="14" t="s">
        <v>168</v>
      </c>
      <c r="AS76" s="14" t="s">
        <v>168</v>
      </c>
      <c r="AT76" s="14" t="s">
        <v>168</v>
      </c>
      <c r="AU76" s="14" t="s">
        <v>168</v>
      </c>
      <c r="AV76" s="14" t="s">
        <v>168</v>
      </c>
      <c r="AW76" s="14" t="s">
        <v>168</v>
      </c>
      <c r="AX76" s="69">
        <v>12.72762654183766</v>
      </c>
      <c r="AY76" s="70">
        <v>419.29260537036822</v>
      </c>
      <c r="AZ76" s="70">
        <v>1466.4888752329462</v>
      </c>
      <c r="BA76" s="14" t="s">
        <v>168</v>
      </c>
      <c r="BB76" s="14">
        <v>5.0287373869895319E-2</v>
      </c>
      <c r="BC76" s="14" t="s">
        <v>168</v>
      </c>
      <c r="BD76" s="69">
        <v>25.048806367932627</v>
      </c>
    </row>
    <row r="77" spans="1:58" x14ac:dyDescent="0.35">
      <c r="A77" s="13" t="s">
        <v>76</v>
      </c>
      <c r="B77" s="14" t="s">
        <v>168</v>
      </c>
      <c r="C77" s="14">
        <v>0.28111190788819879</v>
      </c>
      <c r="D77" s="14" t="s">
        <v>168</v>
      </c>
      <c r="E77" s="14">
        <v>0.50350028072957576</v>
      </c>
      <c r="F77" s="69">
        <v>27.614389211792645</v>
      </c>
      <c r="G77" s="69">
        <v>96.532457920054782</v>
      </c>
      <c r="H77" s="14">
        <v>0.20673694492540606</v>
      </c>
      <c r="I77" s="69">
        <v>65.858627124220519</v>
      </c>
      <c r="J77" s="14" t="s">
        <v>168</v>
      </c>
      <c r="K77" s="89">
        <v>7.8772870770406377E-4</v>
      </c>
      <c r="L77" s="70">
        <v>144.32708525421896</v>
      </c>
      <c r="M77" s="69">
        <v>96.594885916298381</v>
      </c>
      <c r="N77" s="70">
        <v>486.11179767993889</v>
      </c>
      <c r="O77" s="70">
        <v>337.41069271784943</v>
      </c>
      <c r="P77" s="14" t="s">
        <v>168</v>
      </c>
      <c r="Q77" s="14">
        <v>1.27315049117662</v>
      </c>
      <c r="R77" s="14" t="s">
        <v>168</v>
      </c>
      <c r="S77" s="14">
        <v>3.4438283592552281</v>
      </c>
      <c r="T77" s="14">
        <v>17.243412134623508</v>
      </c>
      <c r="U77" s="14">
        <v>0.5070495238673407</v>
      </c>
      <c r="V77" s="14">
        <v>4.2406281737932305</v>
      </c>
      <c r="W77" s="14">
        <v>0.13985904652355222</v>
      </c>
      <c r="X77" s="14" t="s">
        <v>168</v>
      </c>
      <c r="Y77" s="14">
        <v>0.18683050961532527</v>
      </c>
      <c r="Z77" s="14">
        <v>1.9115762198234729E-2</v>
      </c>
      <c r="AA77" s="70">
        <v>212.97866661324042</v>
      </c>
      <c r="AB77" s="70">
        <v>7540.7348507455181</v>
      </c>
      <c r="AC77" s="69">
        <v>10.496087460584583</v>
      </c>
      <c r="AD77" s="14">
        <v>1.345917517757756</v>
      </c>
      <c r="AE77" s="14">
        <v>0.48823108808948273</v>
      </c>
      <c r="AF77" s="70">
        <v>2586.3768169166956</v>
      </c>
      <c r="AG77" s="70">
        <v>274.01449907935984</v>
      </c>
      <c r="AH77" s="14">
        <v>2.4188991485133093E-2</v>
      </c>
      <c r="AI77" s="14">
        <v>8.2366425288869408E-2</v>
      </c>
      <c r="AJ77" s="14">
        <v>5.5124147420853413E-3</v>
      </c>
      <c r="AK77" s="14" t="s">
        <v>168</v>
      </c>
      <c r="AL77" s="14" t="s">
        <v>168</v>
      </c>
      <c r="AM77" s="14" t="s">
        <v>168</v>
      </c>
      <c r="AN77" s="14" t="s">
        <v>168</v>
      </c>
      <c r="AO77" s="14" t="s">
        <v>168</v>
      </c>
      <c r="AP77" s="14" t="s">
        <v>168</v>
      </c>
      <c r="AQ77" s="14" t="s">
        <v>168</v>
      </c>
      <c r="AR77" s="14" t="s">
        <v>168</v>
      </c>
      <c r="AS77" s="14" t="s">
        <v>168</v>
      </c>
      <c r="AT77" s="14" t="s">
        <v>168</v>
      </c>
      <c r="AU77" s="14" t="s">
        <v>168</v>
      </c>
      <c r="AV77" s="14" t="s">
        <v>168</v>
      </c>
      <c r="AW77" s="14" t="s">
        <v>168</v>
      </c>
      <c r="AX77" s="69">
        <v>12.019936110433504</v>
      </c>
      <c r="AY77" s="70">
        <v>405.19851432837237</v>
      </c>
      <c r="AZ77" s="70">
        <v>1285.0086457971593</v>
      </c>
      <c r="BA77" s="14">
        <v>6.6852346018542504E-3</v>
      </c>
      <c r="BB77" s="14">
        <v>0.1099078548818756</v>
      </c>
      <c r="BC77" s="14" t="s">
        <v>168</v>
      </c>
      <c r="BD77" s="69">
        <v>22.259337618379163</v>
      </c>
    </row>
    <row r="78" spans="1:58" s="42" customFormat="1" x14ac:dyDescent="0.35">
      <c r="A78" s="16" t="s">
        <v>83</v>
      </c>
      <c r="B78" s="17">
        <f>AVERAGE(B4:B77)</f>
        <v>0.19539213808165176</v>
      </c>
      <c r="C78" s="17">
        <f t="shared" ref="C78:BD78" si="0">AVERAGE(C4:C77)</f>
        <v>1.6315392478532891</v>
      </c>
      <c r="D78" s="17">
        <f t="shared" si="0"/>
        <v>2.5165712687368944</v>
      </c>
      <c r="E78" s="17">
        <f t="shared" si="0"/>
        <v>7.1244214694756245</v>
      </c>
      <c r="F78" s="72">
        <f t="shared" si="0"/>
        <v>38.760676584223148</v>
      </c>
      <c r="G78" s="72">
        <f t="shared" si="0"/>
        <v>48.703608247950378</v>
      </c>
      <c r="H78" s="17">
        <f t="shared" si="0"/>
        <v>0.33648685712115256</v>
      </c>
      <c r="I78" s="72">
        <f t="shared" si="0"/>
        <v>61.372675651365746</v>
      </c>
      <c r="J78" s="17">
        <f t="shared" si="0"/>
        <v>4.0189618715656277</v>
      </c>
      <c r="K78" s="17">
        <f t="shared" si="0"/>
        <v>2.029640887952117E-2</v>
      </c>
      <c r="L78" s="74">
        <f t="shared" si="0"/>
        <v>184.82060598317247</v>
      </c>
      <c r="M78" s="72">
        <f t="shared" si="0"/>
        <v>96.579829791066999</v>
      </c>
      <c r="N78" s="74">
        <f t="shared" si="0"/>
        <v>973.91648835336969</v>
      </c>
      <c r="O78" s="74">
        <f t="shared" si="0"/>
        <v>1108.0248813297417</v>
      </c>
      <c r="P78" s="17" t="e">
        <f t="shared" si="0"/>
        <v>#DIV/0!</v>
      </c>
      <c r="Q78" s="17">
        <f t="shared" si="0"/>
        <v>1.1085356715090515</v>
      </c>
      <c r="R78" s="17">
        <f t="shared" si="0"/>
        <v>0.29126622113247702</v>
      </c>
      <c r="S78" s="17">
        <f t="shared" si="0"/>
        <v>2.4206996369618934</v>
      </c>
      <c r="T78" s="17">
        <f t="shared" si="0"/>
        <v>6.0736372360263058</v>
      </c>
      <c r="U78" s="17">
        <f t="shared" si="0"/>
        <v>0.43624384365389896</v>
      </c>
      <c r="V78" s="17">
        <f t="shared" si="0"/>
        <v>1.1589859716151678</v>
      </c>
      <c r="W78" s="17">
        <f t="shared" si="0"/>
        <v>0.8095493495048538</v>
      </c>
      <c r="X78" s="17">
        <f t="shared" si="0"/>
        <v>8.5847002545731757E-2</v>
      </c>
      <c r="Y78" s="17">
        <f t="shared" si="0"/>
        <v>0.20150286493312466</v>
      </c>
      <c r="Z78" s="17">
        <f t="shared" si="0"/>
        <v>1.8981121369055495E-2</v>
      </c>
      <c r="AA78" s="74">
        <f t="shared" si="0"/>
        <v>356.98559246173846</v>
      </c>
      <c r="AB78" s="74">
        <f t="shared" si="0"/>
        <v>7770.7200676695811</v>
      </c>
      <c r="AC78" s="17">
        <f t="shared" si="0"/>
        <v>9.2654775573832371</v>
      </c>
      <c r="AD78" s="17">
        <f t="shared" si="0"/>
        <v>1.7176019651102015</v>
      </c>
      <c r="AE78" s="17">
        <f t="shared" si="0"/>
        <v>0.28621959210673042</v>
      </c>
      <c r="AF78" s="74">
        <f t="shared" si="0"/>
        <v>1594.7672346304657</v>
      </c>
      <c r="AG78" s="74">
        <f t="shared" si="0"/>
        <v>145.52772831588291</v>
      </c>
      <c r="AH78" s="17">
        <f t="shared" si="0"/>
        <v>3.7627396314829829E-2</v>
      </c>
      <c r="AI78" s="17">
        <f t="shared" si="0"/>
        <v>0.11292231240774278</v>
      </c>
      <c r="AJ78" s="17">
        <f t="shared" si="0"/>
        <v>1.0097723578378973E-2</v>
      </c>
      <c r="AK78" s="17">
        <f t="shared" si="0"/>
        <v>0.13542688367103678</v>
      </c>
      <c r="AL78" s="17">
        <f t="shared" si="0"/>
        <v>7.8376642107894745E-2</v>
      </c>
      <c r="AM78" s="17">
        <f t="shared" si="0"/>
        <v>4.7644440369513291E-2</v>
      </c>
      <c r="AN78" s="17" t="e">
        <f t="shared" si="0"/>
        <v>#DIV/0!</v>
      </c>
      <c r="AO78" s="17" t="e">
        <f t="shared" si="0"/>
        <v>#DIV/0!</v>
      </c>
      <c r="AP78" s="17" t="e">
        <f t="shared" si="0"/>
        <v>#DIV/0!</v>
      </c>
      <c r="AQ78" s="17" t="e">
        <f t="shared" si="0"/>
        <v>#DIV/0!</v>
      </c>
      <c r="AR78" s="17" t="e">
        <f t="shared" si="0"/>
        <v>#DIV/0!</v>
      </c>
      <c r="AS78" s="17" t="e">
        <f t="shared" si="0"/>
        <v>#DIV/0!</v>
      </c>
      <c r="AT78" s="17" t="e">
        <f t="shared" si="0"/>
        <v>#DIV/0!</v>
      </c>
      <c r="AU78" s="17" t="e">
        <f t="shared" si="0"/>
        <v>#DIV/0!</v>
      </c>
      <c r="AV78" s="17" t="e">
        <f t="shared" si="0"/>
        <v>#DIV/0!</v>
      </c>
      <c r="AW78" s="17" t="e">
        <f t="shared" si="0"/>
        <v>#DIV/0!</v>
      </c>
      <c r="AX78" s="72">
        <f t="shared" si="0"/>
        <v>19.544702142833341</v>
      </c>
      <c r="AY78" s="74">
        <f t="shared" si="0"/>
        <v>475.29715039130906</v>
      </c>
      <c r="AZ78" s="74">
        <f t="shared" si="0"/>
        <v>733.83979440244104</v>
      </c>
      <c r="BA78" s="17">
        <f t="shared" si="0"/>
        <v>3.9004745928948481E-2</v>
      </c>
      <c r="BB78" s="17">
        <f t="shared" si="0"/>
        <v>6.5107076865156766E-2</v>
      </c>
      <c r="BC78" s="17" t="e">
        <f t="shared" si="0"/>
        <v>#DIV/0!</v>
      </c>
      <c r="BD78" s="72">
        <f t="shared" si="0"/>
        <v>18.846216411591385</v>
      </c>
      <c r="BF78" s="1"/>
    </row>
    <row r="79" spans="1:58" s="42" customFormat="1" x14ac:dyDescent="0.35">
      <c r="A79" s="16" t="s">
        <v>84</v>
      </c>
      <c r="B79" s="17">
        <f>_xlfn.STDEV.P(B4:B77)</f>
        <v>0.17760211513188778</v>
      </c>
      <c r="C79" s="17">
        <f t="shared" ref="C79:BD79" si="1">_xlfn.STDEV.P(C4:C77)</f>
        <v>3.7847599110419021</v>
      </c>
      <c r="D79" s="17">
        <f t="shared" si="1"/>
        <v>2.0112327439099733</v>
      </c>
      <c r="E79" s="17">
        <f t="shared" si="1"/>
        <v>7.1652220061098868</v>
      </c>
      <c r="F79" s="72">
        <f t="shared" si="1"/>
        <v>12.311022406246948</v>
      </c>
      <c r="G79" s="72">
        <f t="shared" si="1"/>
        <v>13.046651356752971</v>
      </c>
      <c r="H79" s="17">
        <f t="shared" si="1"/>
        <v>9.5160519805263882E-2</v>
      </c>
      <c r="I79" s="72">
        <f t="shared" si="1"/>
        <v>22.753876509786377</v>
      </c>
      <c r="J79" s="17">
        <f t="shared" si="1"/>
        <v>3.8702615771737956</v>
      </c>
      <c r="K79" s="17">
        <f t="shared" si="1"/>
        <v>1.8976676874222033E-2</v>
      </c>
      <c r="L79" s="74">
        <f t="shared" si="1"/>
        <v>100.74941090031508</v>
      </c>
      <c r="M79" s="17">
        <f t="shared" si="1"/>
        <v>0.63362448947727357</v>
      </c>
      <c r="N79" s="74">
        <f t="shared" si="1"/>
        <v>672.96092512527355</v>
      </c>
      <c r="O79" s="74">
        <f t="shared" si="1"/>
        <v>1469.8994928060129</v>
      </c>
      <c r="P79" s="17" t="e">
        <f t="shared" si="1"/>
        <v>#DIV/0!</v>
      </c>
      <c r="Q79" s="17">
        <f t="shared" si="1"/>
        <v>0.20447791611685109</v>
      </c>
      <c r="R79" s="17">
        <f t="shared" si="1"/>
        <v>0.25561192598972693</v>
      </c>
      <c r="S79" s="17">
        <f t="shared" si="1"/>
        <v>0.86831741451102051</v>
      </c>
      <c r="T79" s="17">
        <f t="shared" si="1"/>
        <v>2.0797400076976902</v>
      </c>
      <c r="U79" s="17">
        <f t="shared" si="1"/>
        <v>0.21981673090599022</v>
      </c>
      <c r="V79" s="17">
        <f t="shared" si="1"/>
        <v>1.0835123104056334</v>
      </c>
      <c r="W79" s="17">
        <f t="shared" si="1"/>
        <v>0.7393018884093725</v>
      </c>
      <c r="X79" s="17">
        <f t="shared" si="1"/>
        <v>8.061970534204492E-2</v>
      </c>
      <c r="Y79" s="17">
        <f t="shared" si="1"/>
        <v>0.16360978283417257</v>
      </c>
      <c r="Z79" s="17">
        <f t="shared" si="1"/>
        <v>1.4633238803551288E-2</v>
      </c>
      <c r="AA79" s="74">
        <f t="shared" si="1"/>
        <v>275.32816226102261</v>
      </c>
      <c r="AB79" s="74">
        <f t="shared" si="1"/>
        <v>1860.6000281780248</v>
      </c>
      <c r="AC79" s="17">
        <f t="shared" si="1"/>
        <v>2.7382118159275115</v>
      </c>
      <c r="AD79" s="17">
        <f t="shared" si="1"/>
        <v>0.44793485314906861</v>
      </c>
      <c r="AE79" s="17">
        <f t="shared" si="1"/>
        <v>0.20024408486958314</v>
      </c>
      <c r="AF79" s="74">
        <f t="shared" si="1"/>
        <v>1090.4115874496149</v>
      </c>
      <c r="AG79" s="74">
        <f t="shared" si="1"/>
        <v>110.19653914375684</v>
      </c>
      <c r="AH79" s="17">
        <f t="shared" si="1"/>
        <v>2.3582318692550484E-2</v>
      </c>
      <c r="AI79" s="17">
        <f t="shared" si="1"/>
        <v>0.11831313698124576</v>
      </c>
      <c r="AJ79" s="17">
        <f t="shared" si="1"/>
        <v>6.6255962893575779E-3</v>
      </c>
      <c r="AK79" s="17">
        <f t="shared" si="1"/>
        <v>0.45440780488011573</v>
      </c>
      <c r="AL79" s="17">
        <f t="shared" si="1"/>
        <v>9.7385920822313149E-2</v>
      </c>
      <c r="AM79" s="17">
        <f t="shared" si="1"/>
        <v>6.0665474422717892E-2</v>
      </c>
      <c r="AN79" s="17" t="e">
        <f t="shared" si="1"/>
        <v>#DIV/0!</v>
      </c>
      <c r="AO79" s="17" t="e">
        <f t="shared" si="1"/>
        <v>#DIV/0!</v>
      </c>
      <c r="AP79" s="17" t="e">
        <f t="shared" si="1"/>
        <v>#DIV/0!</v>
      </c>
      <c r="AQ79" s="17" t="e">
        <f t="shared" si="1"/>
        <v>#DIV/0!</v>
      </c>
      <c r="AR79" s="17" t="e">
        <f t="shared" si="1"/>
        <v>#DIV/0!</v>
      </c>
      <c r="AS79" s="17" t="e">
        <f t="shared" si="1"/>
        <v>#DIV/0!</v>
      </c>
      <c r="AT79" s="17" t="e">
        <f t="shared" si="1"/>
        <v>#DIV/0!</v>
      </c>
      <c r="AU79" s="17" t="e">
        <f t="shared" si="1"/>
        <v>#DIV/0!</v>
      </c>
      <c r="AV79" s="17" t="e">
        <f t="shared" si="1"/>
        <v>#DIV/0!</v>
      </c>
      <c r="AW79" s="17" t="e">
        <f t="shared" si="1"/>
        <v>#DIV/0!</v>
      </c>
      <c r="AX79" s="72">
        <f t="shared" si="1"/>
        <v>13.255050996431127</v>
      </c>
      <c r="AY79" s="74">
        <f t="shared" si="1"/>
        <v>288.32882827546547</v>
      </c>
      <c r="AZ79" s="74">
        <f t="shared" si="1"/>
        <v>361.29854634714195</v>
      </c>
      <c r="BA79" s="17">
        <f t="shared" si="1"/>
        <v>3.6520374200067623E-2</v>
      </c>
      <c r="BB79" s="17">
        <f t="shared" si="1"/>
        <v>9.9029640497289267E-2</v>
      </c>
      <c r="BC79" s="17" t="e">
        <f t="shared" si="1"/>
        <v>#DIV/0!</v>
      </c>
      <c r="BD79" s="17">
        <f t="shared" si="1"/>
        <v>5.1956642102545558</v>
      </c>
      <c r="BF79" s="1"/>
    </row>
    <row r="80" spans="1:58" s="42" customFormat="1" x14ac:dyDescent="0.35">
      <c r="A80" s="21" t="s">
        <v>85</v>
      </c>
      <c r="B80" s="87">
        <f>COUNT(B4:B77)</f>
        <v>41</v>
      </c>
      <c r="C80" s="87">
        <f t="shared" ref="C80:BD80" si="2">COUNT(C4:C77)</f>
        <v>55</v>
      </c>
      <c r="D80" s="87">
        <f t="shared" si="2"/>
        <v>64</v>
      </c>
      <c r="E80" s="87">
        <f t="shared" si="2"/>
        <v>59</v>
      </c>
      <c r="F80" s="87">
        <f t="shared" si="2"/>
        <v>74</v>
      </c>
      <c r="G80" s="87">
        <f t="shared" si="2"/>
        <v>74</v>
      </c>
      <c r="H80" s="87">
        <f t="shared" si="2"/>
        <v>74</v>
      </c>
      <c r="I80" s="87">
        <f t="shared" si="2"/>
        <v>74</v>
      </c>
      <c r="J80" s="87">
        <f t="shared" si="2"/>
        <v>32</v>
      </c>
      <c r="K80" s="87">
        <f t="shared" si="2"/>
        <v>32</v>
      </c>
      <c r="L80" s="87">
        <f t="shared" si="2"/>
        <v>74</v>
      </c>
      <c r="M80" s="87">
        <f t="shared" si="2"/>
        <v>74</v>
      </c>
      <c r="N80" s="87">
        <f t="shared" si="2"/>
        <v>74</v>
      </c>
      <c r="O80" s="87">
        <f t="shared" si="2"/>
        <v>74</v>
      </c>
      <c r="P80" s="87">
        <f t="shared" si="2"/>
        <v>0</v>
      </c>
      <c r="Q80" s="87">
        <f t="shared" si="2"/>
        <v>74</v>
      </c>
      <c r="R80" s="87">
        <f t="shared" si="2"/>
        <v>41</v>
      </c>
      <c r="S80" s="87">
        <f t="shared" si="2"/>
        <v>74</v>
      </c>
      <c r="T80" s="87">
        <f t="shared" si="2"/>
        <v>74</v>
      </c>
      <c r="U80" s="87">
        <f t="shared" si="2"/>
        <v>74</v>
      </c>
      <c r="V80" s="87">
        <f t="shared" si="2"/>
        <v>69</v>
      </c>
      <c r="W80" s="87">
        <f t="shared" si="2"/>
        <v>49</v>
      </c>
      <c r="X80" s="87">
        <f t="shared" si="2"/>
        <v>39</v>
      </c>
      <c r="Y80" s="87">
        <f t="shared" si="2"/>
        <v>74</v>
      </c>
      <c r="Z80" s="87">
        <f t="shared" si="2"/>
        <v>62</v>
      </c>
      <c r="AA80" s="87">
        <f t="shared" si="2"/>
        <v>74</v>
      </c>
      <c r="AB80" s="87">
        <f t="shared" si="2"/>
        <v>74</v>
      </c>
      <c r="AC80" s="87">
        <f t="shared" si="2"/>
        <v>74</v>
      </c>
      <c r="AD80" s="87">
        <f t="shared" si="2"/>
        <v>74</v>
      </c>
      <c r="AE80" s="87">
        <f t="shared" si="2"/>
        <v>52</v>
      </c>
      <c r="AF80" s="87">
        <f t="shared" si="2"/>
        <v>74</v>
      </c>
      <c r="AG80" s="87">
        <f t="shared" si="2"/>
        <v>74</v>
      </c>
      <c r="AH80" s="87">
        <f t="shared" si="2"/>
        <v>44</v>
      </c>
      <c r="AI80" s="87">
        <f t="shared" si="2"/>
        <v>46</v>
      </c>
      <c r="AJ80" s="87">
        <f t="shared" si="2"/>
        <v>27</v>
      </c>
      <c r="AK80" s="87">
        <f t="shared" si="2"/>
        <v>14</v>
      </c>
      <c r="AL80" s="87">
        <f t="shared" si="2"/>
        <v>3</v>
      </c>
      <c r="AM80" s="87">
        <f t="shared" si="2"/>
        <v>10</v>
      </c>
      <c r="AN80" s="87">
        <f t="shared" si="2"/>
        <v>0</v>
      </c>
      <c r="AO80" s="87">
        <f t="shared" si="2"/>
        <v>0</v>
      </c>
      <c r="AP80" s="87">
        <f t="shared" si="2"/>
        <v>0</v>
      </c>
      <c r="AQ80" s="87">
        <f t="shared" si="2"/>
        <v>0</v>
      </c>
      <c r="AR80" s="87">
        <f t="shared" si="2"/>
        <v>0</v>
      </c>
      <c r="AS80" s="87">
        <f t="shared" si="2"/>
        <v>0</v>
      </c>
      <c r="AT80" s="87">
        <f t="shared" si="2"/>
        <v>0</v>
      </c>
      <c r="AU80" s="87">
        <f t="shared" si="2"/>
        <v>0</v>
      </c>
      <c r="AV80" s="87">
        <f t="shared" si="2"/>
        <v>0</v>
      </c>
      <c r="AW80" s="87">
        <f t="shared" si="2"/>
        <v>0</v>
      </c>
      <c r="AX80" s="87">
        <f t="shared" si="2"/>
        <v>74</v>
      </c>
      <c r="AY80" s="87">
        <f t="shared" si="2"/>
        <v>74</v>
      </c>
      <c r="AZ80" s="87">
        <f t="shared" si="2"/>
        <v>74</v>
      </c>
      <c r="BA80" s="87">
        <f t="shared" si="2"/>
        <v>56</v>
      </c>
      <c r="BB80" s="87">
        <f t="shared" si="2"/>
        <v>71</v>
      </c>
      <c r="BC80" s="87">
        <f t="shared" si="2"/>
        <v>0</v>
      </c>
      <c r="BD80" s="87">
        <f t="shared" si="2"/>
        <v>74</v>
      </c>
      <c r="BF80" s="1"/>
    </row>
    <row r="81" spans="1:56" x14ac:dyDescent="0.35">
      <c r="A81" s="13" t="s">
        <v>82</v>
      </c>
      <c r="B81" s="71">
        <v>31.615701608307361</v>
      </c>
      <c r="C81" s="15">
        <v>0.47423676272117327</v>
      </c>
      <c r="D81" s="15">
        <v>2.9464411103811439</v>
      </c>
      <c r="E81" s="71">
        <v>45.219835078043687</v>
      </c>
      <c r="F81" s="73">
        <v>106.67044949225411</v>
      </c>
      <c r="G81" s="73">
        <v>244.36630099770534</v>
      </c>
      <c r="H81" s="15">
        <v>0.39876339476224792</v>
      </c>
      <c r="I81" s="71">
        <v>47.764036407776025</v>
      </c>
      <c r="J81" s="15">
        <v>1.0616104679552127</v>
      </c>
      <c r="K81" s="90">
        <v>1.2836401573159207E-2</v>
      </c>
      <c r="L81" s="15">
        <v>0.26285178950731841</v>
      </c>
      <c r="M81" s="71">
        <v>57.412523610334908</v>
      </c>
      <c r="N81" s="15">
        <v>1.0858930526706574</v>
      </c>
      <c r="O81" s="14" t="s">
        <v>168</v>
      </c>
      <c r="P81" s="71">
        <v>14.073848446575402</v>
      </c>
      <c r="Q81" s="71">
        <v>23.411606039852771</v>
      </c>
      <c r="R81" s="15">
        <v>1.4854685476760494</v>
      </c>
      <c r="S81" s="15">
        <v>3.2461652735469331</v>
      </c>
      <c r="T81" s="73">
        <v>25733.645509606558</v>
      </c>
      <c r="U81" s="15">
        <v>1.7019835326496302</v>
      </c>
      <c r="V81" s="15">
        <v>3.5381658982837427</v>
      </c>
      <c r="W81" s="15">
        <v>1.9796790559628765</v>
      </c>
      <c r="X81" s="15">
        <v>0.19743560972598007</v>
      </c>
      <c r="Y81" s="15">
        <v>1.4608679551571702</v>
      </c>
      <c r="Z81" s="73">
        <v>112.26995952984859</v>
      </c>
      <c r="AA81" s="15">
        <v>3.0665905172879731</v>
      </c>
      <c r="AB81" s="73">
        <v>2422.7743710958266</v>
      </c>
      <c r="AC81" s="71">
        <v>23.98350002844634</v>
      </c>
      <c r="AD81" s="15">
        <v>0.51673293961109645</v>
      </c>
      <c r="AE81" s="15">
        <v>2.5860496467094549</v>
      </c>
      <c r="AF81" s="15">
        <v>1.0942350696768917</v>
      </c>
      <c r="AG81" s="14" t="s">
        <v>168</v>
      </c>
      <c r="AH81" s="15">
        <v>4.6165186615440217E-2</v>
      </c>
      <c r="AI81" s="73">
        <v>374.65912175716602</v>
      </c>
      <c r="AJ81" s="71">
        <v>10.477572133702129</v>
      </c>
      <c r="AK81" s="71">
        <v>31.349366208666172</v>
      </c>
      <c r="AL81" s="71">
        <v>11.127019019686829</v>
      </c>
      <c r="AM81" s="71">
        <v>66.861498936276462</v>
      </c>
      <c r="AN81" s="71">
        <v>23.19262452367164</v>
      </c>
      <c r="AO81" s="15">
        <v>4.8038327221387522</v>
      </c>
      <c r="AP81" s="71">
        <v>19.426190146901849</v>
      </c>
      <c r="AQ81" s="15">
        <v>3.0817647902503844</v>
      </c>
      <c r="AR81" s="71">
        <v>19.037388178805053</v>
      </c>
      <c r="AS81" s="15">
        <v>3.5055398136362665</v>
      </c>
      <c r="AT81" s="15">
        <v>9.7794309832135937</v>
      </c>
      <c r="AU81" s="15">
        <v>1.1530060654046987</v>
      </c>
      <c r="AV81" s="15">
        <v>6.0512663546191217</v>
      </c>
      <c r="AW81" s="15">
        <v>0.56796593936977824</v>
      </c>
      <c r="AX81" s="15">
        <v>0.13743374660740387</v>
      </c>
      <c r="AY81" s="71">
        <v>69.038400075329847</v>
      </c>
      <c r="AZ81" s="15">
        <v>0.20023754446190495</v>
      </c>
      <c r="BA81" s="73">
        <v>2658.866230471946</v>
      </c>
      <c r="BB81" s="15">
        <v>0.28606288008401787</v>
      </c>
      <c r="BC81" s="15">
        <v>2.2788315376287619E-2</v>
      </c>
      <c r="BD81" s="15">
        <v>1.277704565908399</v>
      </c>
    </row>
    <row r="82" spans="1:56" x14ac:dyDescent="0.35">
      <c r="A82" s="13" t="s">
        <v>82</v>
      </c>
      <c r="B82" s="71">
        <v>23.55839441556564</v>
      </c>
      <c r="C82" s="15">
        <v>1.9540207863780363</v>
      </c>
      <c r="D82" s="15">
        <v>3.3831031869915242</v>
      </c>
      <c r="E82" s="71">
        <v>33.190550734286987</v>
      </c>
      <c r="F82" s="73">
        <v>141.37391989738751</v>
      </c>
      <c r="G82" s="73">
        <v>546.47830480189293</v>
      </c>
      <c r="H82" s="15">
        <v>0.51132016825430293</v>
      </c>
      <c r="I82" s="71">
        <v>46.492374250416866</v>
      </c>
      <c r="J82" s="14" t="s">
        <v>168</v>
      </c>
      <c r="K82" s="90">
        <v>1.1594258555229124E-3</v>
      </c>
      <c r="L82" s="15">
        <v>0.15590309282751846</v>
      </c>
      <c r="M82" s="71">
        <v>56.46026331736315</v>
      </c>
      <c r="N82" s="15">
        <v>0.80512113873546098</v>
      </c>
      <c r="O82" s="14" t="s">
        <v>168</v>
      </c>
      <c r="P82" s="71">
        <v>12.935933389826211</v>
      </c>
      <c r="Q82" s="71">
        <v>24.221942718332421</v>
      </c>
      <c r="R82" s="15">
        <v>1.5589026747734567</v>
      </c>
      <c r="S82" s="15">
        <v>4.0860532217641969</v>
      </c>
      <c r="T82" s="73">
        <v>34405.505131623941</v>
      </c>
      <c r="U82" s="15">
        <v>1.8289274312147732</v>
      </c>
      <c r="V82" s="15">
        <v>3.1819628121631589</v>
      </c>
      <c r="W82" s="15">
        <v>3.8597297674142483</v>
      </c>
      <c r="X82" s="15">
        <v>0.45187303646570176</v>
      </c>
      <c r="Y82" s="15">
        <v>1.5497713072082022</v>
      </c>
      <c r="Z82" s="71">
        <v>91.082119892496365</v>
      </c>
      <c r="AA82" s="15">
        <v>2.5734797527330406</v>
      </c>
      <c r="AB82" s="73">
        <v>2329.7312785897288</v>
      </c>
      <c r="AC82" s="71">
        <v>29.166446799214267</v>
      </c>
      <c r="AD82" s="15">
        <v>0.48652959800808326</v>
      </c>
      <c r="AE82" s="15">
        <v>3.5161102305891241</v>
      </c>
      <c r="AF82" s="15">
        <v>1.4678836602792622</v>
      </c>
      <c r="AG82" s="15">
        <v>5.7968773280802396E-2</v>
      </c>
      <c r="AH82" s="15">
        <v>2.37962627766472E-2</v>
      </c>
      <c r="AI82" s="73">
        <v>255.00516955513498</v>
      </c>
      <c r="AJ82" s="15">
        <v>6.1187189206872699</v>
      </c>
      <c r="AK82" s="71">
        <v>40.151195613713895</v>
      </c>
      <c r="AL82" s="15">
        <v>6.7635137609274167</v>
      </c>
      <c r="AM82" s="71">
        <v>37.850240451444748</v>
      </c>
      <c r="AN82" s="71">
        <v>15.551891551563511</v>
      </c>
      <c r="AO82" s="15">
        <v>3.4985945400460241</v>
      </c>
      <c r="AP82" s="71">
        <v>14.721803947052845</v>
      </c>
      <c r="AQ82" s="15">
        <v>2.3039655149614426</v>
      </c>
      <c r="AR82" s="71">
        <v>13.474334102562258</v>
      </c>
      <c r="AS82" s="15">
        <v>2.643033290616462</v>
      </c>
      <c r="AT82" s="15">
        <v>7.6730554157893121</v>
      </c>
      <c r="AU82" s="15">
        <v>0.93816733731416635</v>
      </c>
      <c r="AV82" s="15">
        <v>4.9049357149730453</v>
      </c>
      <c r="AW82" s="15">
        <v>0.54939881105002963</v>
      </c>
      <c r="AX82" s="15">
        <v>0.13414922522068631</v>
      </c>
      <c r="AY82" s="71">
        <v>56.388187930338766</v>
      </c>
      <c r="AZ82" s="15">
        <v>1.213935670921422</v>
      </c>
      <c r="BA82" s="73">
        <v>3113.8119811363399</v>
      </c>
      <c r="BB82" s="15">
        <v>0.29989459936861279</v>
      </c>
      <c r="BC82" s="15">
        <v>7.1967637980104818E-2</v>
      </c>
      <c r="BD82" s="15">
        <v>6.4906207284323045</v>
      </c>
    </row>
    <row r="83" spans="1:56" x14ac:dyDescent="0.35">
      <c r="A83" s="13" t="s">
        <v>81</v>
      </c>
      <c r="B83" s="71">
        <v>41.984797540424125</v>
      </c>
      <c r="C83" s="14" t="s">
        <v>168</v>
      </c>
      <c r="D83" s="14" t="s">
        <v>168</v>
      </c>
      <c r="E83" s="71">
        <v>77.795596202141354</v>
      </c>
      <c r="F83" s="73">
        <v>161.30756287039148</v>
      </c>
      <c r="G83" s="15">
        <v>3.1273722407107272</v>
      </c>
      <c r="H83" s="15">
        <v>0.33977924117032277</v>
      </c>
      <c r="I83" s="71">
        <v>46.299971040439466</v>
      </c>
      <c r="J83" s="14" t="s">
        <v>168</v>
      </c>
      <c r="K83" s="14" t="s">
        <v>168</v>
      </c>
      <c r="L83" s="15">
        <v>9.4118468060431698E-2</v>
      </c>
      <c r="M83" s="71">
        <v>56.91461434945964</v>
      </c>
      <c r="N83" s="15">
        <v>7.4319648835625515E-2</v>
      </c>
      <c r="O83" s="14" t="s">
        <v>168</v>
      </c>
      <c r="P83" s="71">
        <v>19.665143356994875</v>
      </c>
      <c r="Q83" s="71">
        <v>19.459687447528196</v>
      </c>
      <c r="R83" s="15">
        <v>2.0768558059506308</v>
      </c>
      <c r="S83" s="15">
        <v>1.13312627766573</v>
      </c>
      <c r="T83" s="73">
        <v>21266.459253956102</v>
      </c>
      <c r="U83" s="15">
        <v>1.2264252211169866</v>
      </c>
      <c r="V83" s="15">
        <v>1.2922283153538163</v>
      </c>
      <c r="W83" s="15">
        <v>0.88530193497681253</v>
      </c>
      <c r="X83" s="14" t="s">
        <v>168</v>
      </c>
      <c r="Y83" s="15">
        <v>5.4921472423250531E-2</v>
      </c>
      <c r="Z83" s="15">
        <v>1.1701540406281563</v>
      </c>
      <c r="AA83" s="15">
        <v>2.7763180983218638</v>
      </c>
      <c r="AB83" s="73">
        <v>2460.2845140885947</v>
      </c>
      <c r="AC83" s="15">
        <v>1.5120017208068397</v>
      </c>
      <c r="AD83" s="15">
        <v>0.58431573852243324</v>
      </c>
      <c r="AE83" s="14" t="s">
        <v>168</v>
      </c>
      <c r="AF83" s="15">
        <v>1.3713304456094892</v>
      </c>
      <c r="AG83" s="15">
        <v>0.13513091373225267</v>
      </c>
      <c r="AH83" s="14" t="s">
        <v>168</v>
      </c>
      <c r="AI83" s="15">
        <v>8.9289933942978745</v>
      </c>
      <c r="AJ83" s="15">
        <v>8.7087298889139311E-2</v>
      </c>
      <c r="AK83" s="15">
        <v>0.76230351501100857</v>
      </c>
      <c r="AL83" s="15">
        <v>0.14939189427417326</v>
      </c>
      <c r="AM83" s="15">
        <v>0.79950863610168743</v>
      </c>
      <c r="AN83" s="15">
        <v>0.31600098775135294</v>
      </c>
      <c r="AO83" s="15">
        <v>4.5938720183548221E-2</v>
      </c>
      <c r="AP83" s="15">
        <v>0.14170470522847495</v>
      </c>
      <c r="AQ83" s="15">
        <v>4.4754650562144067E-2</v>
      </c>
      <c r="AR83" s="15">
        <v>0.24529167614666447</v>
      </c>
      <c r="AS83" s="15">
        <v>4.5449429821111297E-2</v>
      </c>
      <c r="AT83" s="15">
        <v>9.9324293043978884E-2</v>
      </c>
      <c r="AU83" s="15">
        <v>7.7238562010296186E-3</v>
      </c>
      <c r="AV83" s="15">
        <v>0.30281966068810778</v>
      </c>
      <c r="AW83" s="15">
        <v>7.2567794376418193E-2</v>
      </c>
      <c r="AX83" s="15">
        <v>9.8216758970775642E-2</v>
      </c>
      <c r="AY83" s="71">
        <v>63.492865338115429</v>
      </c>
      <c r="AZ83" s="15">
        <v>1.3907955661885133E-2</v>
      </c>
      <c r="BA83" s="73">
        <v>122.36423970764639</v>
      </c>
      <c r="BB83" s="15">
        <v>1.0198230601602123E-2</v>
      </c>
      <c r="BC83" s="14" t="s">
        <v>168</v>
      </c>
      <c r="BD83" s="15">
        <v>2.2912470079956733E-2</v>
      </c>
    </row>
    <row r="84" spans="1:56" x14ac:dyDescent="0.35">
      <c r="A84" s="13" t="s">
        <v>81</v>
      </c>
      <c r="B84" s="71">
        <v>38.23937388529648</v>
      </c>
      <c r="C84" s="15">
        <v>8.9217098260660987E-2</v>
      </c>
      <c r="D84" s="15">
        <v>0.98374336804597551</v>
      </c>
      <c r="E84" s="71">
        <v>75.288775456701515</v>
      </c>
      <c r="F84" s="73">
        <v>150.19959448007771</v>
      </c>
      <c r="G84" s="15">
        <v>0.20446618548782194</v>
      </c>
      <c r="H84" s="15">
        <v>0.3199895167820308</v>
      </c>
      <c r="I84" s="71">
        <v>32.332832114975659</v>
      </c>
      <c r="J84" s="15">
        <v>0.12524890825517623</v>
      </c>
      <c r="K84" s="14" t="s">
        <v>168</v>
      </c>
      <c r="L84" s="14" t="s">
        <v>168</v>
      </c>
      <c r="M84" s="71">
        <v>56.465392638330947</v>
      </c>
      <c r="N84" s="14" t="s">
        <v>168</v>
      </c>
      <c r="O84" s="14" t="s">
        <v>168</v>
      </c>
      <c r="P84" s="71">
        <v>18.918664582596772</v>
      </c>
      <c r="Q84" s="71">
        <v>21.355695422597123</v>
      </c>
      <c r="R84" s="15">
        <v>1.5105402156415331</v>
      </c>
      <c r="S84" s="15">
        <v>1.1779055726685479</v>
      </c>
      <c r="T84" s="73">
        <v>15584.562537170539</v>
      </c>
      <c r="U84" s="15">
        <v>0.62117291588033718</v>
      </c>
      <c r="V84" s="15">
        <v>2.6460936322314765</v>
      </c>
      <c r="W84" s="15">
        <v>0.55893344658262367</v>
      </c>
      <c r="X84" s="15">
        <v>2.5917084014771972E-2</v>
      </c>
      <c r="Y84" s="15">
        <v>0.10840242136476369</v>
      </c>
      <c r="Z84" s="15">
        <v>0.12529142447189123</v>
      </c>
      <c r="AA84" s="15">
        <v>2.080371034888278</v>
      </c>
      <c r="AB84" s="73">
        <v>2419.9973998481614</v>
      </c>
      <c r="AC84" s="15">
        <v>0.1329013586812498</v>
      </c>
      <c r="AD84" s="15">
        <v>0.49404783881198716</v>
      </c>
      <c r="AE84" s="15">
        <v>0.2787913616745743</v>
      </c>
      <c r="AF84" s="15">
        <v>0.61966254827298717</v>
      </c>
      <c r="AG84" s="15">
        <v>5.1499749905584993E-2</v>
      </c>
      <c r="AH84" s="14" t="s">
        <v>168</v>
      </c>
      <c r="AI84" s="15">
        <v>0.60929025468839981</v>
      </c>
      <c r="AJ84" s="15">
        <v>5.8828456302383748E-3</v>
      </c>
      <c r="AK84" s="15">
        <v>2.4250200503705847E-2</v>
      </c>
      <c r="AL84" s="15">
        <v>1.466162654639838E-2</v>
      </c>
      <c r="AM84" s="15">
        <v>2.0396099279226365E-2</v>
      </c>
      <c r="AN84" s="15">
        <v>3.3069052847213412E-2</v>
      </c>
      <c r="AO84" s="14" t="s">
        <v>168</v>
      </c>
      <c r="AP84" s="14" t="s">
        <v>168</v>
      </c>
      <c r="AQ84" s="14" t="s">
        <v>168</v>
      </c>
      <c r="AR84" s="15">
        <v>8.549350208441997E-3</v>
      </c>
      <c r="AS84" s="14" t="s">
        <v>168</v>
      </c>
      <c r="AT84" s="15">
        <v>6.4973704410653246E-3</v>
      </c>
      <c r="AU84" s="15">
        <v>2.4243792562527306E-2</v>
      </c>
      <c r="AV84" s="15">
        <v>0.18942928146237512</v>
      </c>
      <c r="AW84" s="15">
        <v>0.10878423612003724</v>
      </c>
      <c r="AX84" s="15">
        <v>7.938871538434368E-2</v>
      </c>
      <c r="AY84" s="71">
        <v>61.575075978531508</v>
      </c>
      <c r="AZ84" s="14" t="s">
        <v>168</v>
      </c>
      <c r="BA84" s="71">
        <v>21.302952603586384</v>
      </c>
      <c r="BB84" s="15">
        <v>2.3839002169308017E-2</v>
      </c>
      <c r="BC84" s="14" t="s">
        <v>168</v>
      </c>
      <c r="BD84" s="15">
        <v>6.8593770979230861E-3</v>
      </c>
    </row>
    <row r="85" spans="1:56" x14ac:dyDescent="0.35">
      <c r="A85" s="13" t="s">
        <v>81</v>
      </c>
      <c r="B85" s="71">
        <v>31.308528449612027</v>
      </c>
      <c r="C85" s="15">
        <v>0.15668038440979878</v>
      </c>
      <c r="D85" s="15">
        <v>0.26620778288410213</v>
      </c>
      <c r="E85" s="71">
        <v>62.247124729054171</v>
      </c>
      <c r="F85" s="73">
        <v>142.22093434502213</v>
      </c>
      <c r="G85" s="15">
        <v>1.6619023585109653</v>
      </c>
      <c r="H85" s="15">
        <v>0.30322719820632854</v>
      </c>
      <c r="I85" s="71">
        <v>28.485974206600797</v>
      </c>
      <c r="J85" s="14" t="s">
        <v>168</v>
      </c>
      <c r="K85" s="14" t="s">
        <v>168</v>
      </c>
      <c r="L85" s="15">
        <v>9.9860276143760876E-2</v>
      </c>
      <c r="M85" s="71">
        <v>56.843931750370757</v>
      </c>
      <c r="N85" s="15">
        <v>0.12077409472341616</v>
      </c>
      <c r="O85" s="15">
        <v>1.007495836057734</v>
      </c>
      <c r="P85" s="71">
        <v>19.886440308433244</v>
      </c>
      <c r="Q85" s="71">
        <v>19.265514046088036</v>
      </c>
      <c r="R85" s="15">
        <v>1.7158889237716495</v>
      </c>
      <c r="S85" s="15">
        <v>1.1396326387172562</v>
      </c>
      <c r="T85" s="73">
        <v>22690.259631610144</v>
      </c>
      <c r="U85" s="15">
        <v>1.1677258827572936</v>
      </c>
      <c r="V85" s="15">
        <v>2.3265237723616425</v>
      </c>
      <c r="W85" s="15">
        <v>0.22910023323071116</v>
      </c>
      <c r="X85" s="15">
        <v>7.3456055423030603E-2</v>
      </c>
      <c r="Y85" s="15">
        <v>2.1220574259563141E-2</v>
      </c>
      <c r="Z85" s="15">
        <v>0.53658157575427912</v>
      </c>
      <c r="AA85" s="15">
        <v>2.4925585912697565</v>
      </c>
      <c r="AB85" s="73">
        <v>1970.5319859203041</v>
      </c>
      <c r="AC85" s="15">
        <v>0.64313398955011647</v>
      </c>
      <c r="AD85" s="15">
        <v>0.46945244930217472</v>
      </c>
      <c r="AE85" s="15">
        <v>0.63517491857679131</v>
      </c>
      <c r="AF85" s="15">
        <v>1.3160859819804367</v>
      </c>
      <c r="AG85" s="15">
        <v>4.4439315030157453E-2</v>
      </c>
      <c r="AH85" s="15">
        <v>4.1978430015479629E-2</v>
      </c>
      <c r="AI85" s="15">
        <v>3.1503001942030617</v>
      </c>
      <c r="AJ85" s="15">
        <v>5.6523685440702388E-2</v>
      </c>
      <c r="AK85" s="15">
        <v>0.18327691267691026</v>
      </c>
      <c r="AL85" s="15">
        <v>6.1033501040468854E-2</v>
      </c>
      <c r="AM85" s="15">
        <v>0.2740708653855809</v>
      </c>
      <c r="AN85" s="15">
        <v>0.12702654514649958</v>
      </c>
      <c r="AO85" s="15">
        <v>9.2208957441227112E-3</v>
      </c>
      <c r="AP85" s="15">
        <v>8.9395450358284875E-2</v>
      </c>
      <c r="AQ85" s="15">
        <v>1.6340599110634922E-2</v>
      </c>
      <c r="AR85" s="15">
        <v>8.2032271889797434E-2</v>
      </c>
      <c r="AS85" s="15">
        <v>1.0370683788482299E-2</v>
      </c>
      <c r="AT85" s="15">
        <v>5.6164448129221001E-2</v>
      </c>
      <c r="AU85" s="14" t="s">
        <v>168</v>
      </c>
      <c r="AV85" s="15">
        <v>0.22215506733413734</v>
      </c>
      <c r="AW85" s="15">
        <v>0.12023951427759577</v>
      </c>
      <c r="AX85" s="15">
        <v>0.15261215987941032</v>
      </c>
      <c r="AY85" s="71">
        <v>46.562803766147347</v>
      </c>
      <c r="AZ85" s="15">
        <v>7.0529001347442409E-3</v>
      </c>
      <c r="BA85" s="71">
        <v>61.50037499402832</v>
      </c>
      <c r="BB85" s="15">
        <v>1.0098481048427234E-2</v>
      </c>
      <c r="BC85" s="14" t="s">
        <v>168</v>
      </c>
      <c r="BD85" s="15">
        <v>8.244281089698045E-3</v>
      </c>
    </row>
    <row r="86" spans="1:56" x14ac:dyDescent="0.35">
      <c r="A86" s="13" t="s">
        <v>81</v>
      </c>
      <c r="B86" s="71">
        <v>31.349843506577535</v>
      </c>
      <c r="C86" s="14" t="s">
        <v>168</v>
      </c>
      <c r="D86" s="15">
        <v>3.2624429421734353</v>
      </c>
      <c r="E86" s="71">
        <v>67.104092797148454</v>
      </c>
      <c r="F86" s="73">
        <v>141.88096316300562</v>
      </c>
      <c r="G86" s="15">
        <v>1.2551744947355081</v>
      </c>
      <c r="H86" s="15">
        <v>0.3018579734025249</v>
      </c>
      <c r="I86" s="71">
        <v>28.69139002473586</v>
      </c>
      <c r="J86" s="15">
        <v>4.5498666589630421</v>
      </c>
      <c r="K86" s="14" t="s">
        <v>168</v>
      </c>
      <c r="L86" s="14" t="s">
        <v>168</v>
      </c>
      <c r="M86" s="71">
        <v>56.336454703130819</v>
      </c>
      <c r="N86" s="15">
        <v>2.8281316073594041E-2</v>
      </c>
      <c r="O86" s="15">
        <v>0.50914354755151414</v>
      </c>
      <c r="P86" s="71">
        <v>19.710221657471074</v>
      </c>
      <c r="Q86" s="71">
        <v>20.193513802169171</v>
      </c>
      <c r="R86" s="15">
        <v>1.5038945255836755</v>
      </c>
      <c r="S86" s="15">
        <v>1.1221120432383536</v>
      </c>
      <c r="T86" s="73">
        <v>20439.747489316731</v>
      </c>
      <c r="U86" s="15">
        <v>1.468219114365015</v>
      </c>
      <c r="V86" s="15">
        <v>2.1353851356050808</v>
      </c>
      <c r="W86" s="14" t="s">
        <v>168</v>
      </c>
      <c r="X86" s="14" t="s">
        <v>168</v>
      </c>
      <c r="Y86" s="15">
        <v>1.1772208101668451E-2</v>
      </c>
      <c r="Z86" s="15">
        <v>0.36400107219746619</v>
      </c>
      <c r="AA86" s="15">
        <v>3.0942638940862977</v>
      </c>
      <c r="AB86" s="73">
        <v>2025.5132662084534</v>
      </c>
      <c r="AC86" s="15">
        <v>0.76966776964398476</v>
      </c>
      <c r="AD86" s="15">
        <v>0.28979698723322561</v>
      </c>
      <c r="AE86" s="14" t="s">
        <v>168</v>
      </c>
      <c r="AF86" s="15">
        <v>1.316451782370665</v>
      </c>
      <c r="AG86" s="15">
        <v>7.7379222806001513E-2</v>
      </c>
      <c r="AH86" s="15">
        <v>5.9956997581595475E-3</v>
      </c>
      <c r="AI86" s="15">
        <v>4.1863472598310913</v>
      </c>
      <c r="AJ86" s="15">
        <v>6.1563073077275446E-2</v>
      </c>
      <c r="AK86" s="15">
        <v>0.21291155464957534</v>
      </c>
      <c r="AL86" s="15">
        <v>4.6477437179400387E-2</v>
      </c>
      <c r="AM86" s="15">
        <v>0.27108452773747282</v>
      </c>
      <c r="AN86" s="15">
        <v>6.2853706318414901E-2</v>
      </c>
      <c r="AO86" s="15">
        <v>1.1626785108052174E-2</v>
      </c>
      <c r="AP86" s="15">
        <v>7.3691905156097096E-2</v>
      </c>
      <c r="AQ86" s="15">
        <v>2.0204739067989429E-2</v>
      </c>
      <c r="AR86" s="15">
        <v>7.3001737928341984E-2</v>
      </c>
      <c r="AS86" s="15">
        <v>6.1548646385714096E-3</v>
      </c>
      <c r="AT86" s="15">
        <v>3.088330844784427E-2</v>
      </c>
      <c r="AU86" s="14" t="s">
        <v>168</v>
      </c>
      <c r="AV86" s="15">
        <v>0.20816857862778532</v>
      </c>
      <c r="AW86" s="15">
        <v>7.4127931167193198E-2</v>
      </c>
      <c r="AX86" s="15">
        <v>6.9282451063614359E-2</v>
      </c>
      <c r="AY86" s="71">
        <v>47.30015712322335</v>
      </c>
      <c r="AZ86" s="15">
        <v>7.0114337056616316E-3</v>
      </c>
      <c r="BA86" s="71">
        <v>76.53433215002687</v>
      </c>
      <c r="BB86" s="15">
        <v>1.8557601973911243E-2</v>
      </c>
      <c r="BC86" s="14" t="s">
        <v>168</v>
      </c>
      <c r="BD86" s="15">
        <v>7.433679284038053E-3</v>
      </c>
    </row>
    <row r="87" spans="1:56" x14ac:dyDescent="0.35">
      <c r="A87" s="13" t="s">
        <v>81</v>
      </c>
      <c r="B87" s="71">
        <v>31.913188150581107</v>
      </c>
      <c r="C87" s="14" t="s">
        <v>168</v>
      </c>
      <c r="D87" s="15">
        <v>2.2917617288438228</v>
      </c>
      <c r="E87" s="71">
        <v>62.489025589231552</v>
      </c>
      <c r="F87" s="73">
        <v>139.9468386915722</v>
      </c>
      <c r="G87" s="15">
        <v>1.646682444661546</v>
      </c>
      <c r="H87" s="15">
        <v>0.32434552937183203</v>
      </c>
      <c r="I87" s="71">
        <v>61.498614860806143</v>
      </c>
      <c r="J87" s="14" t="s">
        <v>168</v>
      </c>
      <c r="K87" s="14" t="s">
        <v>168</v>
      </c>
      <c r="L87" s="14" t="s">
        <v>168</v>
      </c>
      <c r="M87" s="71">
        <v>56.972347979755646</v>
      </c>
      <c r="N87" s="15">
        <v>1.9060884168478315E-2</v>
      </c>
      <c r="O87" s="14" t="s">
        <v>168</v>
      </c>
      <c r="P87" s="71">
        <v>18.561098709131024</v>
      </c>
      <c r="Q87" s="71">
        <v>20.731188688408793</v>
      </c>
      <c r="R87" s="15">
        <v>1.3265075537976805</v>
      </c>
      <c r="S87" s="15">
        <v>0.6880457741917384</v>
      </c>
      <c r="T87" s="73">
        <v>19851.96275111123</v>
      </c>
      <c r="U87" s="15">
        <v>0.89618050497500745</v>
      </c>
      <c r="V87" s="15">
        <v>2.6747547411239392</v>
      </c>
      <c r="W87" s="15">
        <v>6.7099284616431915E-2</v>
      </c>
      <c r="X87" s="14" t="s">
        <v>168</v>
      </c>
      <c r="Y87" s="15">
        <v>9.4414179733127088E-2</v>
      </c>
      <c r="Z87" s="15">
        <v>0.1774821666064311</v>
      </c>
      <c r="AA87" s="15">
        <v>3.345346906973762</v>
      </c>
      <c r="AB87" s="73">
        <v>2105.6211558149025</v>
      </c>
      <c r="AC87" s="15">
        <v>0.42871357979549091</v>
      </c>
      <c r="AD87" s="15">
        <v>0.35780193587038983</v>
      </c>
      <c r="AE87" s="15">
        <v>9.2282980934566008E-2</v>
      </c>
      <c r="AF87" s="15">
        <v>1.1513041328674989</v>
      </c>
      <c r="AG87" s="15">
        <v>8.3559950191367235E-2</v>
      </c>
      <c r="AH87" s="14" t="s">
        <v>168</v>
      </c>
      <c r="AI87" s="15">
        <v>1.2959622908453112</v>
      </c>
      <c r="AJ87" s="15">
        <v>3.0643237922081186E-2</v>
      </c>
      <c r="AK87" s="15">
        <v>0.11157703948297304</v>
      </c>
      <c r="AL87" s="15">
        <v>3.4695291992276625E-2</v>
      </c>
      <c r="AM87" s="15">
        <v>0.11553687115229816</v>
      </c>
      <c r="AN87" s="15">
        <v>3.1269260983084919E-2</v>
      </c>
      <c r="AO87" s="15">
        <v>1.8134546467147763E-2</v>
      </c>
      <c r="AP87" s="15">
        <v>2.9316769468975316E-2</v>
      </c>
      <c r="AQ87" s="15">
        <v>1.0047297201918597E-2</v>
      </c>
      <c r="AR87" s="15">
        <v>3.2255784228647832E-2</v>
      </c>
      <c r="AS87" s="15">
        <v>6.1210952390415956E-3</v>
      </c>
      <c r="AT87" s="15">
        <v>1.2293308112505119E-2</v>
      </c>
      <c r="AU87" s="14" t="s">
        <v>168</v>
      </c>
      <c r="AV87" s="15">
        <v>8.0506613899810578E-2</v>
      </c>
      <c r="AW87" s="15">
        <v>7.1817650418355528E-2</v>
      </c>
      <c r="AX87" s="15">
        <v>9.4085660115377903E-2</v>
      </c>
      <c r="AY87" s="71">
        <v>52.194777640106075</v>
      </c>
      <c r="AZ87" s="15">
        <v>1.4015614658089495E-2</v>
      </c>
      <c r="BA87" s="71">
        <v>23.999219916313596</v>
      </c>
      <c r="BB87" s="14" t="s">
        <v>168</v>
      </c>
      <c r="BC87" s="14" t="s">
        <v>168</v>
      </c>
      <c r="BD87" s="15">
        <v>0</v>
      </c>
    </row>
    <row r="88" spans="1:56" x14ac:dyDescent="0.35">
      <c r="A88" s="13" t="s">
        <v>81</v>
      </c>
      <c r="B88" s="71">
        <v>28.876395311393637</v>
      </c>
      <c r="C88" s="14" t="s">
        <v>168</v>
      </c>
      <c r="D88" s="15">
        <v>3.6143508964735735</v>
      </c>
      <c r="E88" s="71">
        <v>61.27724015677002</v>
      </c>
      <c r="F88" s="73">
        <v>125.69764587886405</v>
      </c>
      <c r="G88" s="15">
        <v>0.81431869387813394</v>
      </c>
      <c r="H88" s="15">
        <v>0.286559545834221</v>
      </c>
      <c r="I88" s="71">
        <v>48.11746885304386</v>
      </c>
      <c r="J88" s="15">
        <v>1.1418491828517645</v>
      </c>
      <c r="K88" s="14" t="s">
        <v>168</v>
      </c>
      <c r="L88" s="15">
        <v>7.7576425514671492E-3</v>
      </c>
      <c r="M88" s="71">
        <v>56.549107093211809</v>
      </c>
      <c r="N88" s="15">
        <v>9.2438164563429959E-2</v>
      </c>
      <c r="O88" s="14" t="s">
        <v>168</v>
      </c>
      <c r="P88" s="71">
        <v>19.606233464743003</v>
      </c>
      <c r="Q88" s="71">
        <v>19.328533546902218</v>
      </c>
      <c r="R88" s="15">
        <v>1.4371011558356193</v>
      </c>
      <c r="S88" s="15">
        <v>1.010071479167574</v>
      </c>
      <c r="T88" s="73">
        <v>26779.711273934998</v>
      </c>
      <c r="U88" s="15">
        <v>1.3435936173927927</v>
      </c>
      <c r="V88" s="15">
        <v>1.8159343206072309</v>
      </c>
      <c r="W88" s="15">
        <v>0.27882836638252423</v>
      </c>
      <c r="X88" s="14" t="s">
        <v>168</v>
      </c>
      <c r="Y88" s="15">
        <v>9.3788998401589149E-2</v>
      </c>
      <c r="Z88" s="15">
        <v>0.1361365710804448</v>
      </c>
      <c r="AA88" s="15">
        <v>2.9550525413965643</v>
      </c>
      <c r="AB88" s="73">
        <v>2132.3775193943929</v>
      </c>
      <c r="AC88" s="14" t="s">
        <v>168</v>
      </c>
      <c r="AD88" s="15">
        <v>0.60592163944899902</v>
      </c>
      <c r="AE88" s="15">
        <v>0.72401157468080957</v>
      </c>
      <c r="AF88" s="15">
        <v>1.1512073899919366</v>
      </c>
      <c r="AG88" s="15">
        <v>6.8754552744416775E-2</v>
      </c>
      <c r="AH88" s="15">
        <v>2.1446803044206882E-2</v>
      </c>
      <c r="AI88" s="15">
        <v>0.29611561250469831</v>
      </c>
      <c r="AJ88" s="15">
        <v>5.3815327061292901E-3</v>
      </c>
      <c r="AK88" s="15">
        <v>1.6561442627219102E-2</v>
      </c>
      <c r="AL88" s="14" t="s">
        <v>168</v>
      </c>
      <c r="AM88" s="14" t="s">
        <v>168</v>
      </c>
      <c r="AN88" s="14" t="s">
        <v>168</v>
      </c>
      <c r="AO88" s="14" t="s">
        <v>168</v>
      </c>
      <c r="AP88" s="15">
        <v>2.8290593002022774E-2</v>
      </c>
      <c r="AQ88" s="14" t="s">
        <v>168</v>
      </c>
      <c r="AR88" s="15">
        <v>1.5556947539706026E-2</v>
      </c>
      <c r="AS88" s="14" t="s">
        <v>168</v>
      </c>
      <c r="AT88" s="14" t="s">
        <v>168</v>
      </c>
      <c r="AU88" s="14" t="s">
        <v>168</v>
      </c>
      <c r="AV88" s="15">
        <v>0.12206937892967505</v>
      </c>
      <c r="AW88" s="15">
        <v>6.7460929042495746E-2</v>
      </c>
      <c r="AX88" s="15">
        <v>4.8485472190294171E-2</v>
      </c>
      <c r="AY88" s="71">
        <v>51.166747905275678</v>
      </c>
      <c r="AZ88" s="15">
        <v>6.7956773227380541E-3</v>
      </c>
      <c r="BA88" s="15">
        <v>1.599044049779702</v>
      </c>
      <c r="BB88" s="14" t="s">
        <v>168</v>
      </c>
      <c r="BC88" s="14" t="s">
        <v>168</v>
      </c>
      <c r="BD88" s="15">
        <v>0</v>
      </c>
    </row>
    <row r="89" spans="1:56" x14ac:dyDescent="0.35">
      <c r="A89" s="13" t="s">
        <v>81</v>
      </c>
      <c r="B89" s="71">
        <v>30.567269996023587</v>
      </c>
      <c r="C89" s="15">
        <v>0.23886122584281219</v>
      </c>
      <c r="D89" s="15">
        <v>2.3584834246328512</v>
      </c>
      <c r="E89" s="71">
        <v>60.861262839251118</v>
      </c>
      <c r="F89" s="73">
        <v>128.37561717676442</v>
      </c>
      <c r="G89" s="71">
        <v>75.935974101027298</v>
      </c>
      <c r="H89" s="15">
        <v>0.26384035738148787</v>
      </c>
      <c r="I89" s="71">
        <v>21.89943248329357</v>
      </c>
      <c r="J89" s="15">
        <v>2.1293061262789519</v>
      </c>
      <c r="K89" s="14" t="s">
        <v>168</v>
      </c>
      <c r="L89" s="14" t="s">
        <v>168</v>
      </c>
      <c r="M89" s="71">
        <v>55.629122849193053</v>
      </c>
      <c r="N89" s="15">
        <v>0.54632804851951378</v>
      </c>
      <c r="O89" s="15">
        <v>2.0696219358427159</v>
      </c>
      <c r="P89" s="71">
        <v>18.369562870373965</v>
      </c>
      <c r="Q89" s="71">
        <v>20.247300477021426</v>
      </c>
      <c r="R89" s="15">
        <v>1.9903052562780943</v>
      </c>
      <c r="S89" s="15">
        <v>1.7756246774539222</v>
      </c>
      <c r="T89" s="73">
        <v>33910.510752893984</v>
      </c>
      <c r="U89" s="15">
        <v>1.3201242583682467</v>
      </c>
      <c r="V89" s="15">
        <v>1.7980677462511994</v>
      </c>
      <c r="W89" s="15">
        <v>1.1539044077304539</v>
      </c>
      <c r="X89" s="14" t="s">
        <v>168</v>
      </c>
      <c r="Y89" s="15">
        <v>0.27349052563864468</v>
      </c>
      <c r="Z89" s="71">
        <v>21.717483783315856</v>
      </c>
      <c r="AA89" s="15">
        <v>2.9038819879917601</v>
      </c>
      <c r="AB89" s="73">
        <v>2179.4784705359662</v>
      </c>
      <c r="AC89" s="71">
        <v>32.766694322008938</v>
      </c>
      <c r="AD89" s="15">
        <v>0.52872736243834539</v>
      </c>
      <c r="AE89" s="15">
        <v>1.7663068034547011</v>
      </c>
      <c r="AF89" s="15">
        <v>1.5886244847456477</v>
      </c>
      <c r="AG89" s="15">
        <v>8.7233428924588075E-2</v>
      </c>
      <c r="AH89" s="15">
        <v>3.4501647434395294E-2</v>
      </c>
      <c r="AI89" s="73">
        <v>141.92221493259134</v>
      </c>
      <c r="AJ89" s="15">
        <v>2.499863606997383</v>
      </c>
      <c r="AK89" s="71">
        <v>13.848806268066413</v>
      </c>
      <c r="AL89" s="15">
        <v>2.7022849852272288</v>
      </c>
      <c r="AM89" s="71">
        <v>16.605454370190511</v>
      </c>
      <c r="AN89" s="15">
        <v>6.1220367818813326</v>
      </c>
      <c r="AO89" s="15">
        <v>1.2511737336129143</v>
      </c>
      <c r="AP89" s="15">
        <v>5.2487412849943968</v>
      </c>
      <c r="AQ89" s="15">
        <v>0.86261264266219928</v>
      </c>
      <c r="AR89" s="15">
        <v>4.182229033314556</v>
      </c>
      <c r="AS89" s="15">
        <v>0.8081405116678565</v>
      </c>
      <c r="AT89" s="15">
        <v>2.173427741974292</v>
      </c>
      <c r="AU89" s="15">
        <v>0.25530340634663334</v>
      </c>
      <c r="AV89" s="15">
        <v>1.1891791850463997</v>
      </c>
      <c r="AW89" s="15">
        <v>0.15353303849202016</v>
      </c>
      <c r="AX89" s="15">
        <v>9.8169396245466375E-2</v>
      </c>
      <c r="AY89" s="71">
        <v>52.87035390355549</v>
      </c>
      <c r="AZ89" s="15">
        <v>6.904241342573861E-3</v>
      </c>
      <c r="BA89" s="73">
        <v>2599.4870969149133</v>
      </c>
      <c r="BB89" s="15">
        <v>0.48432130148526648</v>
      </c>
      <c r="BC89" s="15">
        <v>2.479900680038493E-2</v>
      </c>
      <c r="BD89" s="15">
        <v>0.75043533728250678</v>
      </c>
    </row>
    <row r="90" spans="1:56" x14ac:dyDescent="0.35">
      <c r="A90" s="13" t="s">
        <v>81</v>
      </c>
      <c r="B90" s="71">
        <v>25.282805323174514</v>
      </c>
      <c r="C90" s="15">
        <v>0.29624837451829228</v>
      </c>
      <c r="D90" s="15">
        <v>4.5161423121010289</v>
      </c>
      <c r="E90" s="71">
        <v>68.29501893470767</v>
      </c>
      <c r="F90" s="71">
        <v>55.502681287058273</v>
      </c>
      <c r="G90" s="71">
        <v>62.883601672992434</v>
      </c>
      <c r="H90" s="15">
        <v>0.30516251398706512</v>
      </c>
      <c r="I90" s="71">
        <v>84.121745718790891</v>
      </c>
      <c r="J90" s="14" t="s">
        <v>168</v>
      </c>
      <c r="K90" s="90">
        <v>2.713098894395178E-2</v>
      </c>
      <c r="L90" s="14" t="s">
        <v>168</v>
      </c>
      <c r="M90" s="71">
        <v>53.701164840769344</v>
      </c>
      <c r="N90" s="15">
        <v>0.49592350756772202</v>
      </c>
      <c r="O90" s="14" t="s">
        <v>168</v>
      </c>
      <c r="P90" s="71">
        <v>24.144781857151827</v>
      </c>
      <c r="Q90" s="71">
        <v>13.353570457353792</v>
      </c>
      <c r="R90" s="15">
        <v>1.7912020810930704</v>
      </c>
      <c r="S90" s="15">
        <v>2.016433764866389</v>
      </c>
      <c r="T90" s="73">
        <v>59367.936508335813</v>
      </c>
      <c r="U90" s="15">
        <v>1.3772038055506051</v>
      </c>
      <c r="V90" s="15">
        <v>2.5319415570254589</v>
      </c>
      <c r="W90" s="14" t="s">
        <v>168</v>
      </c>
      <c r="X90" s="15">
        <v>4.0993827622905737E-2</v>
      </c>
      <c r="Y90" s="15">
        <v>0.33924915593998095</v>
      </c>
      <c r="Z90" s="71">
        <v>22.803116660690701</v>
      </c>
      <c r="AA90" s="15">
        <v>1.8572699622565758</v>
      </c>
      <c r="AB90" s="73">
        <v>2094.4789506748734</v>
      </c>
      <c r="AC90" s="71">
        <v>31.84077992352427</v>
      </c>
      <c r="AD90" s="15">
        <v>0.2762221572901592</v>
      </c>
      <c r="AE90" s="15">
        <v>2.1652465628845885</v>
      </c>
      <c r="AF90" s="15">
        <v>1.4543630829556937</v>
      </c>
      <c r="AG90" s="14" t="s">
        <v>168</v>
      </c>
      <c r="AH90" s="15">
        <v>5.0035075893153737E-2</v>
      </c>
      <c r="AI90" s="73">
        <v>146.98651508673075</v>
      </c>
      <c r="AJ90" s="15">
        <v>2.2840501065717294</v>
      </c>
      <c r="AK90" s="15">
        <v>9.0543817308745211</v>
      </c>
      <c r="AL90" s="15">
        <v>2.7341057005933043</v>
      </c>
      <c r="AM90" s="71">
        <v>16.654540656481892</v>
      </c>
      <c r="AN90" s="15">
        <v>6.1146217235955591</v>
      </c>
      <c r="AO90" s="15">
        <v>1.2162856868303906</v>
      </c>
      <c r="AP90" s="15">
        <v>6.027707101819753</v>
      </c>
      <c r="AQ90" s="15">
        <v>0.86727674573616487</v>
      </c>
      <c r="AR90" s="15">
        <v>4.7903508423174657</v>
      </c>
      <c r="AS90" s="15">
        <v>0.89573802654698786</v>
      </c>
      <c r="AT90" s="15">
        <v>2.3763433763276596</v>
      </c>
      <c r="AU90" s="15">
        <v>0.30632066610824676</v>
      </c>
      <c r="AV90" s="15">
        <v>1.0884167450140145</v>
      </c>
      <c r="AW90" s="15">
        <v>0.12864342854303312</v>
      </c>
      <c r="AX90" s="15">
        <v>0.13500904493223306</v>
      </c>
      <c r="AY90" s="71">
        <v>49.680024305603929</v>
      </c>
      <c r="AZ90" s="15">
        <v>1.9886235417498808E-2</v>
      </c>
      <c r="BA90" s="73">
        <v>2714.6039414528677</v>
      </c>
      <c r="BB90" s="15">
        <v>0.70028982138862395</v>
      </c>
      <c r="BC90" s="15">
        <v>4.0646691945334948E-2</v>
      </c>
      <c r="BD90" s="15">
        <v>0.75786479567114862</v>
      </c>
    </row>
    <row r="91" spans="1:56" x14ac:dyDescent="0.35">
      <c r="A91" s="13" t="s">
        <v>81</v>
      </c>
      <c r="B91" s="69">
        <v>25.41147255570629</v>
      </c>
      <c r="C91" s="14">
        <v>4.689583050232532E-2</v>
      </c>
      <c r="D91" s="69">
        <v>18.523639786898151</v>
      </c>
      <c r="E91" s="69">
        <v>54.088820286541328</v>
      </c>
      <c r="F91" s="69">
        <v>98.637260347593369</v>
      </c>
      <c r="G91" s="69">
        <v>34.413321500107521</v>
      </c>
      <c r="H91" s="14">
        <v>0.8589200082215469</v>
      </c>
      <c r="I91" s="69">
        <v>42.498886647433551</v>
      </c>
      <c r="J91" s="14" t="s">
        <v>168</v>
      </c>
      <c r="K91" s="14" t="s">
        <v>168</v>
      </c>
      <c r="L91" s="14" t="s">
        <v>168</v>
      </c>
      <c r="M91" s="69">
        <v>54.918988501748544</v>
      </c>
      <c r="N91" s="14">
        <v>0.22016524326756967</v>
      </c>
      <c r="O91" s="14" t="s">
        <v>168</v>
      </c>
      <c r="P91" s="69">
        <v>19.074804775059725</v>
      </c>
      <c r="Q91" s="69">
        <v>22.337659488180616</v>
      </c>
      <c r="R91" s="14">
        <v>1.4531345293448332</v>
      </c>
      <c r="S91" s="14">
        <v>0.64145966380934316</v>
      </c>
      <c r="T91" s="70">
        <v>13653.518193993888</v>
      </c>
      <c r="U91" s="14" t="s">
        <v>168</v>
      </c>
      <c r="V91" s="14">
        <v>0.18331004232764339</v>
      </c>
      <c r="W91" s="14">
        <v>0.1156454748254138</v>
      </c>
      <c r="X91" s="14" t="s">
        <v>168</v>
      </c>
      <c r="Y91" s="14">
        <v>0.18504135225768334</v>
      </c>
      <c r="Z91" s="69">
        <v>12.063593540254173</v>
      </c>
      <c r="AA91" s="14">
        <v>2.1078901142145652</v>
      </c>
      <c r="AB91" s="70">
        <v>2630.8892476285873</v>
      </c>
      <c r="AC91" s="14">
        <v>2.3698013052133264</v>
      </c>
      <c r="AD91" s="14">
        <v>0.18580879074193837</v>
      </c>
      <c r="AE91" s="14">
        <v>0.34953718959646296</v>
      </c>
      <c r="AF91" s="69">
        <v>10.536697858763219</v>
      </c>
      <c r="AG91" s="14" t="s">
        <v>168</v>
      </c>
      <c r="AH91" s="14" t="s">
        <v>168</v>
      </c>
      <c r="AI91" s="69">
        <v>24.951362812759562</v>
      </c>
      <c r="AJ91" s="14">
        <v>1.2712113039174024</v>
      </c>
      <c r="AK91" s="14">
        <v>9.3752052091429867</v>
      </c>
      <c r="AL91" s="14">
        <v>1.2379232583076094</v>
      </c>
      <c r="AM91" s="14">
        <v>6.970849713108425</v>
      </c>
      <c r="AN91" s="14">
        <v>2.2973190392233591</v>
      </c>
      <c r="AO91" s="14">
        <v>0.47120772469120942</v>
      </c>
      <c r="AP91" s="14">
        <v>1.5416018679906824</v>
      </c>
      <c r="AQ91" s="14">
        <v>0.27540646941450414</v>
      </c>
      <c r="AR91" s="14">
        <v>1.5240846202478577</v>
      </c>
      <c r="AS91" s="14">
        <v>0.30723546167744448</v>
      </c>
      <c r="AT91" s="14">
        <v>0.89643842639951687</v>
      </c>
      <c r="AU91" s="14">
        <v>8.9364632617042847E-2</v>
      </c>
      <c r="AV91" s="14">
        <v>0.72941501669635112</v>
      </c>
      <c r="AW91" s="14">
        <v>6.5839801861901068E-2</v>
      </c>
      <c r="AX91" s="14">
        <v>7.7557586988994676E-2</v>
      </c>
      <c r="AY91" s="69">
        <v>69.477291537667597</v>
      </c>
      <c r="AZ91" s="14" t="s">
        <v>168</v>
      </c>
      <c r="BA91" s="14" t="s">
        <v>168</v>
      </c>
      <c r="BB91" s="70">
        <v>394.10512719930085</v>
      </c>
      <c r="BC91" s="14">
        <v>1.6605327690010083E-2</v>
      </c>
      <c r="BD91" s="14">
        <v>0.54584621557089663</v>
      </c>
    </row>
    <row r="92" spans="1:56" x14ac:dyDescent="0.35">
      <c r="A92" s="13" t="s">
        <v>81</v>
      </c>
      <c r="B92" s="69">
        <v>27.670382953996238</v>
      </c>
      <c r="C92" s="14" t="s">
        <v>168</v>
      </c>
      <c r="D92" s="69">
        <v>20.634165800508267</v>
      </c>
      <c r="E92" s="69">
        <v>72.196066553818312</v>
      </c>
      <c r="F92" s="69">
        <v>92.037009629207205</v>
      </c>
      <c r="G92" s="14">
        <v>0.81104431884019634</v>
      </c>
      <c r="H92" s="14">
        <v>0.86734906245044907</v>
      </c>
      <c r="I92" s="69">
        <v>71.627190791011742</v>
      </c>
      <c r="J92" s="14">
        <v>0.84548141073861161</v>
      </c>
      <c r="K92" s="14" t="s">
        <v>168</v>
      </c>
      <c r="L92" s="14">
        <v>3.0085638036785132E-2</v>
      </c>
      <c r="M92" s="69">
        <v>55.659439516438809</v>
      </c>
      <c r="N92" s="14">
        <v>3.8335605401096283E-2</v>
      </c>
      <c r="O92" s="14" t="s">
        <v>168</v>
      </c>
      <c r="P92" s="69">
        <v>18.93568041963913</v>
      </c>
      <c r="Q92" s="69">
        <v>21.411412707398338</v>
      </c>
      <c r="R92" s="14">
        <v>1.5298354442527393</v>
      </c>
      <c r="S92" s="14">
        <v>0.43860599423932101</v>
      </c>
      <c r="T92" s="70">
        <v>16606.299177736761</v>
      </c>
      <c r="U92" s="14" t="s">
        <v>168</v>
      </c>
      <c r="V92" s="14">
        <v>0.54226487777354171</v>
      </c>
      <c r="W92" s="14" t="s">
        <v>168</v>
      </c>
      <c r="X92" s="14" t="s">
        <v>168</v>
      </c>
      <c r="Y92" s="14">
        <v>6.9905816253246877E-2</v>
      </c>
      <c r="Z92" s="14">
        <v>0.22170938411345029</v>
      </c>
      <c r="AA92" s="14">
        <v>2.0564470306386502</v>
      </c>
      <c r="AB92" s="70">
        <v>2800.6426970813777</v>
      </c>
      <c r="AC92" s="14">
        <v>0.12167994345434402</v>
      </c>
      <c r="AD92" s="14">
        <v>0.25781007777722648</v>
      </c>
      <c r="AE92" s="14">
        <v>0.13664812386630804</v>
      </c>
      <c r="AF92" s="69">
        <v>10.908659654842257</v>
      </c>
      <c r="AG92" s="14">
        <v>0.10888167317712608</v>
      </c>
      <c r="AH92" s="14" t="s">
        <v>168</v>
      </c>
      <c r="AI92" s="14">
        <v>0.24360490284743794</v>
      </c>
      <c r="AJ92" s="14">
        <v>1.5528144331752803E-2</v>
      </c>
      <c r="AK92" s="14">
        <v>0.12183604405284632</v>
      </c>
      <c r="AL92" s="14">
        <v>1.6875787028708317E-2</v>
      </c>
      <c r="AM92" s="14">
        <v>8.4630927693289379E-2</v>
      </c>
      <c r="AN92" s="14">
        <v>2.1616488382109496E-2</v>
      </c>
      <c r="AO92" s="14">
        <v>1.8473947181831211E-2</v>
      </c>
      <c r="AP92" s="14">
        <v>4.6012050116167484E-2</v>
      </c>
      <c r="AQ92" s="14">
        <v>4.8570988982652051E-3</v>
      </c>
      <c r="AR92" s="14">
        <v>3.5597556749312469E-2</v>
      </c>
      <c r="AS92" s="14">
        <v>3.9534592790354322E-3</v>
      </c>
      <c r="AT92" s="14">
        <v>1.8680935366135236E-2</v>
      </c>
      <c r="AU92" s="14">
        <v>6.1085949712953716E-3</v>
      </c>
      <c r="AV92" s="14">
        <v>0.13387101448938282</v>
      </c>
      <c r="AW92" s="14">
        <v>4.1691334130027589E-2</v>
      </c>
      <c r="AX92" s="14">
        <v>8.2225909440311759E-2</v>
      </c>
      <c r="AY92" s="69">
        <v>70.081103601568927</v>
      </c>
      <c r="AZ92" s="14" t="s">
        <v>168</v>
      </c>
      <c r="BA92" s="14" t="s">
        <v>168</v>
      </c>
      <c r="BB92" s="14">
        <v>5.7352698263437096</v>
      </c>
      <c r="BC92" s="14" t="s">
        <v>168</v>
      </c>
      <c r="BD92" s="14" t="s">
        <v>168</v>
      </c>
    </row>
    <row r="93" spans="1:56" x14ac:dyDescent="0.35">
      <c r="A93" s="13" t="s">
        <v>81</v>
      </c>
      <c r="B93" s="69">
        <v>26.775264558853241</v>
      </c>
      <c r="C93" s="14" t="s">
        <v>168</v>
      </c>
      <c r="D93" s="69">
        <v>23.967827925472054</v>
      </c>
      <c r="E93" s="69">
        <v>71.338169154904946</v>
      </c>
      <c r="F93" s="69">
        <v>94.497288580140065</v>
      </c>
      <c r="G93" s="14">
        <v>1.9154825753225491</v>
      </c>
      <c r="H93" s="14">
        <v>0.87567029447916656</v>
      </c>
      <c r="I93" s="69">
        <v>56.326100825036946</v>
      </c>
      <c r="J93" s="14" t="s">
        <v>168</v>
      </c>
      <c r="K93" s="14" t="s">
        <v>168</v>
      </c>
      <c r="L93" s="14">
        <v>7.4538811104068519E-3</v>
      </c>
      <c r="M93" s="69">
        <v>55.230579240436349</v>
      </c>
      <c r="N93" s="14">
        <v>7.2846825859195302E-2</v>
      </c>
      <c r="O93" s="14">
        <v>0.13250563183526159</v>
      </c>
      <c r="P93" s="69">
        <v>19.747458475590328</v>
      </c>
      <c r="Q93" s="69">
        <v>21.709098401935922</v>
      </c>
      <c r="R93" s="14">
        <v>1.4610082435245186</v>
      </c>
      <c r="S93" s="14">
        <v>0.59018175180284538</v>
      </c>
      <c r="T93" s="70">
        <v>11048.443621700948</v>
      </c>
      <c r="U93" s="14" t="s">
        <v>168</v>
      </c>
      <c r="V93" s="14">
        <v>0.82331896542205696</v>
      </c>
      <c r="W93" s="14">
        <v>0.15039598606224494</v>
      </c>
      <c r="X93" s="14" t="s">
        <v>168</v>
      </c>
      <c r="Y93" s="14">
        <v>9.3775545271043162E-2</v>
      </c>
      <c r="Z93" s="14">
        <v>0.57511455586240745</v>
      </c>
      <c r="AA93" s="14">
        <v>1.8087097919296429</v>
      </c>
      <c r="AB93" s="70">
        <v>2765.3131579035908</v>
      </c>
      <c r="AC93" s="14">
        <v>0.24247461743744772</v>
      </c>
      <c r="AD93" s="14">
        <v>0.19038124499141423</v>
      </c>
      <c r="AE93" s="14">
        <v>0.33043063370080678</v>
      </c>
      <c r="AF93" s="14">
        <v>9.9874339158363075</v>
      </c>
      <c r="AG93" s="14" t="s">
        <v>168</v>
      </c>
      <c r="AH93" s="14" t="s">
        <v>168</v>
      </c>
      <c r="AI93" s="14">
        <v>1.4707653520421964</v>
      </c>
      <c r="AJ93" s="14">
        <v>4.7924447351302239E-2</v>
      </c>
      <c r="AK93" s="14">
        <v>0.49362292918744827</v>
      </c>
      <c r="AL93" s="14">
        <v>5.4728655186473525E-2</v>
      </c>
      <c r="AM93" s="14">
        <v>0.34381744127310143</v>
      </c>
      <c r="AN93" s="14">
        <v>6.053358404643442E-2</v>
      </c>
      <c r="AO93" s="14">
        <v>1.3805329615091089E-2</v>
      </c>
      <c r="AP93" s="14">
        <v>8.8619846149130821E-2</v>
      </c>
      <c r="AQ93" s="14">
        <v>1.9635957792466293E-2</v>
      </c>
      <c r="AR93" s="14">
        <v>9.1480393262592774E-2</v>
      </c>
      <c r="AS93" s="14">
        <v>2.3808719725411952E-2</v>
      </c>
      <c r="AT93" s="14">
        <v>6.0089028677348541E-2</v>
      </c>
      <c r="AU93" s="14">
        <v>1.9606101071386037E-2</v>
      </c>
      <c r="AV93" s="14">
        <v>5.4566470816982841E-2</v>
      </c>
      <c r="AW93" s="14">
        <v>5.8528379504899655E-2</v>
      </c>
      <c r="AX93" s="14">
        <v>8.5720996795434462E-2</v>
      </c>
      <c r="AY93" s="69">
        <v>70.441050578102562</v>
      </c>
      <c r="AZ93" s="14">
        <v>2.5439368028060377E-2</v>
      </c>
      <c r="BA93" s="14" t="s">
        <v>168</v>
      </c>
      <c r="BB93" s="69">
        <v>19.427778943166622</v>
      </c>
      <c r="BC93" s="14" t="s">
        <v>168</v>
      </c>
      <c r="BD93" s="14">
        <v>7.3287209295477759E-3</v>
      </c>
    </row>
    <row r="94" spans="1:56" x14ac:dyDescent="0.35">
      <c r="A94" s="13" t="s">
        <v>81</v>
      </c>
      <c r="B94" s="69">
        <v>20.944956673743569</v>
      </c>
      <c r="C94" s="14" t="s">
        <v>168</v>
      </c>
      <c r="D94" s="69">
        <v>21.737813235418333</v>
      </c>
      <c r="E94" s="69">
        <v>55.333583016201487</v>
      </c>
      <c r="F94" s="69">
        <v>83.862651127615166</v>
      </c>
      <c r="G94" s="14">
        <v>1.0347816551241038</v>
      </c>
      <c r="H94" s="14">
        <v>0.87115618866240352</v>
      </c>
      <c r="I94" s="69">
        <v>50.867520347392897</v>
      </c>
      <c r="J94" s="14">
        <v>6.835588998331624</v>
      </c>
      <c r="K94" s="89">
        <v>5.4057906045914669E-3</v>
      </c>
      <c r="L94" s="14">
        <v>0.11206695114167456</v>
      </c>
      <c r="M94" s="69">
        <v>54.893859199196505</v>
      </c>
      <c r="N94" s="14">
        <v>5.7811022128606698E-2</v>
      </c>
      <c r="O94" s="14">
        <v>0.14582530359879825</v>
      </c>
      <c r="P94" s="69">
        <v>18.79875755900467</v>
      </c>
      <c r="Q94" s="69">
        <v>23.554817962885743</v>
      </c>
      <c r="R94" s="14">
        <v>1.1858276908809295</v>
      </c>
      <c r="S94" s="14">
        <v>0.43916285679698197</v>
      </c>
      <c r="T94" s="70">
        <v>6810.0010235899263</v>
      </c>
      <c r="U94" s="14" t="s">
        <v>168</v>
      </c>
      <c r="V94" s="14">
        <v>0.39607932263585438</v>
      </c>
      <c r="W94" s="14">
        <v>0.23472145760809074</v>
      </c>
      <c r="X94" s="14">
        <v>1.994804022811476E-2</v>
      </c>
      <c r="Y94" s="14">
        <v>0.10511490017662088</v>
      </c>
      <c r="Z94" s="14">
        <v>0.11144465703235312</v>
      </c>
      <c r="AA94" s="14">
        <v>1.8802397706900758</v>
      </c>
      <c r="AB94" s="70">
        <v>2245.9995762520703</v>
      </c>
      <c r="AC94" s="14">
        <v>3.3719646432973795E-2</v>
      </c>
      <c r="AD94" s="14">
        <v>0.19390289865482663</v>
      </c>
      <c r="AE94" s="14">
        <v>0</v>
      </c>
      <c r="AF94" s="69">
        <v>10.358673629805454</v>
      </c>
      <c r="AG94" s="14" t="s">
        <v>168</v>
      </c>
      <c r="AH94" s="14" t="s">
        <v>168</v>
      </c>
      <c r="AI94" s="14">
        <v>1.8065806421053814E-2</v>
      </c>
      <c r="AJ94" s="14" t="s">
        <v>168</v>
      </c>
      <c r="AK94" s="14">
        <v>0.2552136160401241</v>
      </c>
      <c r="AL94" s="14" t="s">
        <v>168</v>
      </c>
      <c r="AM94" s="14">
        <v>9.378086857087832E-2</v>
      </c>
      <c r="AN94" s="14">
        <v>1.4365857425091331E-2</v>
      </c>
      <c r="AO94" s="14">
        <v>6.1202611641254503E-3</v>
      </c>
      <c r="AP94" s="14">
        <v>6.5631788179529124E-2</v>
      </c>
      <c r="AQ94" s="14" t="s">
        <v>168</v>
      </c>
      <c r="AR94" s="14">
        <v>1.9774749123444801E-2</v>
      </c>
      <c r="AS94" s="14">
        <v>6.9160373925337588E-3</v>
      </c>
      <c r="AT94" s="14" t="s">
        <v>168</v>
      </c>
      <c r="AU94" s="14">
        <v>6.7661274060749491E-3</v>
      </c>
      <c r="AV94" s="14">
        <v>9.8885245688967574E-2</v>
      </c>
      <c r="AW94" s="14">
        <v>4.1700280785508075E-2</v>
      </c>
      <c r="AX94" s="14">
        <v>5.2794544504411053E-2</v>
      </c>
      <c r="AY94" s="69">
        <v>59.931546814119365</v>
      </c>
      <c r="AZ94" s="14">
        <v>2.2342295603767416E-2</v>
      </c>
      <c r="BA94" s="14">
        <v>8.4452545259282984E-3</v>
      </c>
      <c r="BB94" s="14">
        <v>1.2788456920447726</v>
      </c>
      <c r="BC94" s="14" t="s">
        <v>168</v>
      </c>
      <c r="BD94" s="14" t="s">
        <v>168</v>
      </c>
    </row>
    <row r="95" spans="1:56" x14ac:dyDescent="0.35">
      <c r="A95" s="13" t="s">
        <v>81</v>
      </c>
      <c r="B95" s="69">
        <v>18.218709606230608</v>
      </c>
      <c r="C95" s="14" t="s">
        <v>168</v>
      </c>
      <c r="D95" s="69">
        <v>21.347299972109056</v>
      </c>
      <c r="E95" s="69">
        <v>49.495245078904823</v>
      </c>
      <c r="F95" s="69">
        <v>84.730352623620533</v>
      </c>
      <c r="G95" s="14">
        <v>4.2945623326751381</v>
      </c>
      <c r="H95" s="14">
        <v>0.89828086699598997</v>
      </c>
      <c r="I95" s="69">
        <v>54.258204368146053</v>
      </c>
      <c r="J95" s="14" t="s">
        <v>168</v>
      </c>
      <c r="K95" s="89">
        <v>1.3725133648385335E-2</v>
      </c>
      <c r="L95" s="14">
        <v>1.1176447327105633E-2</v>
      </c>
      <c r="M95" s="69">
        <v>54.826615310431897</v>
      </c>
      <c r="N95" s="14">
        <v>0.12850204474652341</v>
      </c>
      <c r="O95" s="14">
        <v>0.10263107018857849</v>
      </c>
      <c r="P95" s="69">
        <v>19.66517061129797</v>
      </c>
      <c r="Q95" s="69">
        <v>22.538011587814434</v>
      </c>
      <c r="R95" s="14">
        <v>1.1634250242233981</v>
      </c>
      <c r="S95" s="14">
        <v>0.56665632083282014</v>
      </c>
      <c r="T95" s="70">
        <v>8385.5840764096283</v>
      </c>
      <c r="U95" s="14" t="s">
        <v>168</v>
      </c>
      <c r="V95" s="14">
        <v>0.85660185936418132</v>
      </c>
      <c r="W95" s="14">
        <v>5.9010684474691995E-2</v>
      </c>
      <c r="X95" s="14" t="s">
        <v>168</v>
      </c>
      <c r="Y95" s="14">
        <v>0.13151445750341031</v>
      </c>
      <c r="Z95" s="14">
        <v>1.0805222325775763</v>
      </c>
      <c r="AA95" s="14">
        <v>1.8989680699043974</v>
      </c>
      <c r="AB95" s="70">
        <v>2240.5422753336425</v>
      </c>
      <c r="AC95" s="14">
        <v>1.5485468449062296</v>
      </c>
      <c r="AD95" s="14">
        <v>0.23864831900768382</v>
      </c>
      <c r="AE95" s="14">
        <v>0.20581445813229035</v>
      </c>
      <c r="AF95" s="69">
        <v>10.80802941923066</v>
      </c>
      <c r="AG95" s="14">
        <v>1.3232915642899674E-2</v>
      </c>
      <c r="AH95" s="14" t="s">
        <v>168</v>
      </c>
      <c r="AI95" s="14">
        <v>5.2663467515590066</v>
      </c>
      <c r="AJ95" s="14">
        <v>0.12625017403323463</v>
      </c>
      <c r="AK95" s="14">
        <v>1.7367496276946068</v>
      </c>
      <c r="AL95" s="14">
        <v>0.12458370097671211</v>
      </c>
      <c r="AM95" s="14">
        <v>0.7393871291542421</v>
      </c>
      <c r="AN95" s="14">
        <v>0.23503825338122986</v>
      </c>
      <c r="AO95" s="14">
        <v>4.8474686437585839E-2</v>
      </c>
      <c r="AP95" s="14">
        <v>0.22144994645033844</v>
      </c>
      <c r="AQ95" s="14">
        <v>3.7486528091232173E-2</v>
      </c>
      <c r="AR95" s="14">
        <v>0.23173753194542021</v>
      </c>
      <c r="AS95" s="14">
        <v>2.4526415529202577E-2</v>
      </c>
      <c r="AT95" s="14">
        <v>9.1404515285172669E-2</v>
      </c>
      <c r="AU95" s="14">
        <v>1.6282531827419351E-2</v>
      </c>
      <c r="AV95" s="14">
        <v>0.15592693433110708</v>
      </c>
      <c r="AW95" s="14">
        <v>4.3219982423895867E-2</v>
      </c>
      <c r="AX95" s="14">
        <v>8.2060211490976476E-2</v>
      </c>
      <c r="AY95" s="69">
        <v>59.257076058473736</v>
      </c>
      <c r="AZ95" s="14" t="s">
        <v>168</v>
      </c>
      <c r="BA95" s="14" t="s">
        <v>168</v>
      </c>
      <c r="BB95" s="70">
        <v>124.77761515585597</v>
      </c>
      <c r="BC95" s="14" t="s">
        <v>168</v>
      </c>
      <c r="BD95" s="14">
        <v>4.5910228437616184E-2</v>
      </c>
    </row>
    <row r="96" spans="1:56" x14ac:dyDescent="0.35">
      <c r="A96" s="13" t="s">
        <v>81</v>
      </c>
      <c r="B96" s="69">
        <v>21.729461800545916</v>
      </c>
      <c r="C96" s="14">
        <v>0.21663034909282491</v>
      </c>
      <c r="D96" s="69">
        <v>18.282504918791297</v>
      </c>
      <c r="E96" s="69">
        <v>42.666579942265805</v>
      </c>
      <c r="F96" s="69">
        <v>83.865053544486074</v>
      </c>
      <c r="G96" s="70">
        <v>198.64288425651611</v>
      </c>
      <c r="H96" s="14">
        <v>0.85590267488820615</v>
      </c>
      <c r="I96" s="69">
        <v>55.793353942049755</v>
      </c>
      <c r="J96" s="14" t="s">
        <v>168</v>
      </c>
      <c r="K96" s="89">
        <v>2.8052393748273672E-3</v>
      </c>
      <c r="L96" s="14">
        <v>0.14334948552753599</v>
      </c>
      <c r="M96" s="69">
        <v>56.14578656696105</v>
      </c>
      <c r="N96" s="14">
        <v>1.6520115040934833</v>
      </c>
      <c r="O96" s="14">
        <v>1.1600101062708996</v>
      </c>
      <c r="P96" s="69">
        <v>12.943524413943388</v>
      </c>
      <c r="Q96" s="69">
        <v>25.827718962611733</v>
      </c>
      <c r="R96" s="14">
        <v>1.5875052431312386</v>
      </c>
      <c r="S96" s="14">
        <v>4.481627372412798</v>
      </c>
      <c r="T96" s="70">
        <v>17307.016426517253</v>
      </c>
      <c r="U96" s="14" t="s">
        <v>168</v>
      </c>
      <c r="V96" s="14">
        <v>1.6322334424162279</v>
      </c>
      <c r="W96" s="14">
        <v>1.6848377884523043</v>
      </c>
      <c r="X96" s="14">
        <v>6.0558318791335164E-2</v>
      </c>
      <c r="Y96" s="14">
        <v>0.7874036718680324</v>
      </c>
      <c r="Z96" s="69">
        <v>72.977159503005595</v>
      </c>
      <c r="AA96" s="14">
        <v>2.4038850296554677</v>
      </c>
      <c r="AB96" s="70">
        <v>2725.3625136883024</v>
      </c>
      <c r="AC96" s="69">
        <v>83.50778032296715</v>
      </c>
      <c r="AD96" s="14">
        <v>0.21279498022571114</v>
      </c>
      <c r="AE96" s="14">
        <v>1.4369677280405639</v>
      </c>
      <c r="AF96" s="69">
        <v>10.515692378289755</v>
      </c>
      <c r="AG96" s="14">
        <v>0.13145100691723491</v>
      </c>
      <c r="AH96" s="14">
        <v>2.6582892436975394E-2</v>
      </c>
      <c r="AI96" s="70">
        <v>335.78718575310205</v>
      </c>
      <c r="AJ96" s="14">
        <v>7.6921077446361705</v>
      </c>
      <c r="AK96" s="69">
        <v>58.737221114106582</v>
      </c>
      <c r="AL96" s="14">
        <v>8.556650238098749</v>
      </c>
      <c r="AM96" s="69">
        <v>46.008727102969303</v>
      </c>
      <c r="AN96" s="69">
        <v>17.171327295742127</v>
      </c>
      <c r="AO96" s="14">
        <v>3.2008608550646627</v>
      </c>
      <c r="AP96" s="69">
        <v>14.126886091075505</v>
      </c>
      <c r="AQ96" s="69">
        <v>2.2998626413199634</v>
      </c>
      <c r="AR96" s="69">
        <v>12.478928406660595</v>
      </c>
      <c r="AS96" s="14">
        <v>2.2831514640279558</v>
      </c>
      <c r="AT96" s="14">
        <v>5.9477461034793881</v>
      </c>
      <c r="AU96" s="14">
        <v>0.72834115909929686</v>
      </c>
      <c r="AV96" s="14">
        <v>3.4939340969994248</v>
      </c>
      <c r="AW96" s="14">
        <v>0.29659279003475436</v>
      </c>
      <c r="AX96" s="14">
        <v>0.10739061323669329</v>
      </c>
      <c r="AY96" s="69">
        <v>68.086507602158733</v>
      </c>
      <c r="AZ96" s="14">
        <v>0.12070155678404722</v>
      </c>
      <c r="BA96" s="14">
        <v>0.10477064116035292</v>
      </c>
      <c r="BB96" s="70">
        <v>6841.2040961958146</v>
      </c>
      <c r="BC96" s="14">
        <v>0.23385812717688739</v>
      </c>
      <c r="BD96" s="14">
        <v>3.1659626193440036</v>
      </c>
    </row>
    <row r="97" spans="1:58" x14ac:dyDescent="0.35">
      <c r="A97" s="13" t="s">
        <v>81</v>
      </c>
      <c r="B97" s="69">
        <v>21.029856862275807</v>
      </c>
      <c r="C97" s="14">
        <v>4.9235359236241186E-2</v>
      </c>
      <c r="D97" s="69">
        <v>22.711205207942122</v>
      </c>
      <c r="E97" s="69">
        <v>66.492406500020365</v>
      </c>
      <c r="F97" s="69">
        <v>62.217344641724594</v>
      </c>
      <c r="G97" s="14">
        <v>1.6664528976465927</v>
      </c>
      <c r="H97" s="14">
        <v>0.78680315332443007</v>
      </c>
      <c r="I97" s="69">
        <v>77.172015039848901</v>
      </c>
      <c r="J97" s="14" t="s">
        <v>168</v>
      </c>
      <c r="K97" s="89">
        <v>7.1633294956174234E-3</v>
      </c>
      <c r="L97" s="14" t="s">
        <v>168</v>
      </c>
      <c r="M97" s="69">
        <v>56.233898445712228</v>
      </c>
      <c r="N97" s="14">
        <v>4.3453726613642836E-2</v>
      </c>
      <c r="O97" s="14" t="s">
        <v>168</v>
      </c>
      <c r="P97" s="69">
        <v>18.215247624497941</v>
      </c>
      <c r="Q97" s="69">
        <v>21.678603192284999</v>
      </c>
      <c r="R97" s="14">
        <v>1.5606106412434895</v>
      </c>
      <c r="S97" s="14">
        <v>0.51231781059470827</v>
      </c>
      <c r="T97" s="70">
        <v>16239.707760670821</v>
      </c>
      <c r="U97" s="14" t="s">
        <v>168</v>
      </c>
      <c r="V97" s="14">
        <v>0.89162993374900357</v>
      </c>
      <c r="W97" s="14">
        <v>0.15739593087667988</v>
      </c>
      <c r="X97" s="14">
        <v>9.6612979403664801E-3</v>
      </c>
      <c r="Y97" s="14">
        <v>9.701104472792374E-2</v>
      </c>
      <c r="Z97" s="14">
        <v>0.26946385996120115</v>
      </c>
      <c r="AA97" s="14">
        <v>1.7354440959524451</v>
      </c>
      <c r="AB97" s="70">
        <v>2769.5378820981177</v>
      </c>
      <c r="AC97" s="14">
        <v>0.12149351450093485</v>
      </c>
      <c r="AD97" s="14">
        <v>0.27674400589655279</v>
      </c>
      <c r="AE97" s="14" t="s">
        <v>168</v>
      </c>
      <c r="AF97" s="69">
        <v>10.784586669254377</v>
      </c>
      <c r="AG97" s="14">
        <v>0.11190399366474717</v>
      </c>
      <c r="AH97" s="14">
        <v>1.7530116079533271E-2</v>
      </c>
      <c r="AI97" s="14">
        <v>0.31696984311102211</v>
      </c>
      <c r="AJ97" s="14">
        <v>1.2723783801439457E-2</v>
      </c>
      <c r="AK97" s="14">
        <v>9.248832883239326E-2</v>
      </c>
      <c r="AL97" s="14">
        <v>2.1059078360728171E-2</v>
      </c>
      <c r="AM97" s="14">
        <v>0.13980974088812809</v>
      </c>
      <c r="AN97" s="14">
        <v>3.622476185699481E-2</v>
      </c>
      <c r="AO97" s="14">
        <v>8.1924121913997706E-3</v>
      </c>
      <c r="AP97" s="14">
        <v>3.3182177834080548E-2</v>
      </c>
      <c r="AQ97" s="14">
        <v>4.3441955967368348E-3</v>
      </c>
      <c r="AR97" s="14">
        <v>2.4047586978366411E-2</v>
      </c>
      <c r="AS97" s="14">
        <v>1.2009732881436084E-2</v>
      </c>
      <c r="AT97" s="14">
        <v>2.1061693671146142E-2</v>
      </c>
      <c r="AU97" s="14">
        <v>6.8106411873058879E-3</v>
      </c>
      <c r="AV97" s="14">
        <v>0.11190440880958046</v>
      </c>
      <c r="AW97" s="14">
        <v>4.7792893072241244E-2</v>
      </c>
      <c r="AX97" s="14">
        <v>7.7299312338867596E-2</v>
      </c>
      <c r="AY97" s="69">
        <v>69.840750386963492</v>
      </c>
      <c r="AZ97" s="14">
        <v>2.4330473470981044E-2</v>
      </c>
      <c r="BA97" s="14">
        <v>2.3491002996276072E-2</v>
      </c>
      <c r="BB97" s="14">
        <v>5.3845020596722835</v>
      </c>
      <c r="BC97" s="14" t="s">
        <v>168</v>
      </c>
      <c r="BD97" s="14">
        <v>0</v>
      </c>
    </row>
    <row r="98" spans="1:58" x14ac:dyDescent="0.35">
      <c r="A98" s="13" t="s">
        <v>81</v>
      </c>
      <c r="B98" s="69">
        <v>45.855803382260156</v>
      </c>
      <c r="C98" s="14" t="s">
        <v>168</v>
      </c>
      <c r="D98" s="14">
        <v>5.5790442083353566</v>
      </c>
      <c r="E98" s="70">
        <v>104.11946953514389</v>
      </c>
      <c r="F98" s="70">
        <v>151.62847246815957</v>
      </c>
      <c r="G98" s="14">
        <v>0.52508370472596999</v>
      </c>
      <c r="H98" s="14">
        <v>0.20346646365083212</v>
      </c>
      <c r="I98" s="69">
        <v>48.145287912914164</v>
      </c>
      <c r="J98" s="14" t="s">
        <v>168</v>
      </c>
      <c r="K98" s="14" t="s">
        <v>168</v>
      </c>
      <c r="L98" s="14">
        <v>0.33987068195213083</v>
      </c>
      <c r="M98" s="69">
        <v>55.772134112077332</v>
      </c>
      <c r="N98" s="14" t="s">
        <v>168</v>
      </c>
      <c r="O98" s="14" t="s">
        <v>168</v>
      </c>
      <c r="P98" s="69">
        <v>21.308221398591769</v>
      </c>
      <c r="Q98" s="69">
        <v>18.785030379495439</v>
      </c>
      <c r="R98" s="14">
        <v>2.1180116589184941</v>
      </c>
      <c r="S98" s="14">
        <v>1.2561244805174718</v>
      </c>
      <c r="T98" s="70">
        <v>24242.025795536796</v>
      </c>
      <c r="U98" s="14">
        <v>0.87735230577405765</v>
      </c>
      <c r="V98" s="14">
        <v>0.10041113735405802</v>
      </c>
      <c r="W98" s="14" t="s">
        <v>168</v>
      </c>
      <c r="X98" s="14" t="s">
        <v>168</v>
      </c>
      <c r="Y98" s="14">
        <v>0.137070024592263</v>
      </c>
      <c r="Z98" s="14">
        <v>6.5462653132308701E-2</v>
      </c>
      <c r="AA98" s="14">
        <v>3.2054377162504628</v>
      </c>
      <c r="AB98" s="70">
        <v>2243.1295962955451</v>
      </c>
      <c r="AC98" s="14">
        <v>7.4595330986940933E-2</v>
      </c>
      <c r="AD98" s="14">
        <v>0.56492124464096705</v>
      </c>
      <c r="AE98" s="14">
        <v>0.39931366476325242</v>
      </c>
      <c r="AF98" s="14">
        <v>1.4036529093177375</v>
      </c>
      <c r="AG98" s="14" t="s">
        <v>168</v>
      </c>
      <c r="AH98" s="14" t="s">
        <v>168</v>
      </c>
      <c r="AI98" s="14" t="s">
        <v>168</v>
      </c>
      <c r="AJ98" s="14" t="s">
        <v>168</v>
      </c>
      <c r="AK98" s="14" t="s">
        <v>168</v>
      </c>
      <c r="AL98" s="14" t="s">
        <v>168</v>
      </c>
      <c r="AM98" s="14" t="s">
        <v>168</v>
      </c>
      <c r="AN98" s="14" t="s">
        <v>168</v>
      </c>
      <c r="AO98" s="14" t="s">
        <v>168</v>
      </c>
      <c r="AP98" s="14" t="s">
        <v>168</v>
      </c>
      <c r="AQ98" s="14" t="s">
        <v>168</v>
      </c>
      <c r="AR98" s="14">
        <v>5.6664129162869684E-2</v>
      </c>
      <c r="AS98" s="14">
        <v>1.0138689433182118E-2</v>
      </c>
      <c r="AT98" s="14">
        <v>8.702382920999252E-2</v>
      </c>
      <c r="AU98" s="14">
        <v>3.1384872970183365E-2</v>
      </c>
      <c r="AV98" s="14">
        <v>0.71635836064203162</v>
      </c>
      <c r="AW98" s="14">
        <v>0.11179642959823337</v>
      </c>
      <c r="AX98" s="14">
        <v>7.4631916273614263E-2</v>
      </c>
      <c r="AY98" s="69">
        <v>75.4360077556709</v>
      </c>
      <c r="AZ98" s="14" t="s">
        <v>168</v>
      </c>
      <c r="BA98" s="14">
        <v>8.5264192533077692E-3</v>
      </c>
      <c r="BB98" s="14">
        <v>0.10875349839922126</v>
      </c>
      <c r="BC98" s="14" t="s">
        <v>168</v>
      </c>
      <c r="BD98" s="14">
        <v>0</v>
      </c>
    </row>
    <row r="99" spans="1:58" x14ac:dyDescent="0.35">
      <c r="A99" s="13" t="s">
        <v>81</v>
      </c>
      <c r="B99" s="69">
        <v>42.135054843110083</v>
      </c>
      <c r="C99" s="14" t="s">
        <v>168</v>
      </c>
      <c r="D99" s="14">
        <v>4.4127255428465011</v>
      </c>
      <c r="E99" s="70">
        <v>112.44203131266131</v>
      </c>
      <c r="F99" s="70">
        <v>139.03794907476271</v>
      </c>
      <c r="G99" s="14">
        <v>1.3194353305988755</v>
      </c>
      <c r="H99" s="14">
        <v>0.28486518068071154</v>
      </c>
      <c r="I99" s="69">
        <v>79.961377729692344</v>
      </c>
      <c r="J99" s="14">
        <v>6.8939842564196612</v>
      </c>
      <c r="K99" s="14" t="s">
        <v>168</v>
      </c>
      <c r="L99" s="14">
        <v>0.16436548574901735</v>
      </c>
      <c r="M99" s="69">
        <v>55.903367545162745</v>
      </c>
      <c r="N99" s="14" t="s">
        <v>168</v>
      </c>
      <c r="O99" s="14">
        <v>1.8619080145321962</v>
      </c>
      <c r="P99" s="69">
        <v>19.935608686707916</v>
      </c>
      <c r="Q99" s="69">
        <v>21.219426758081944</v>
      </c>
      <c r="R99" s="14">
        <v>1.4760801755373094</v>
      </c>
      <c r="S99" s="14">
        <v>1.7449075252011679</v>
      </c>
      <c r="T99" s="70">
        <v>13258.90174456404</v>
      </c>
      <c r="U99" s="14">
        <v>0.85033789642486679</v>
      </c>
      <c r="V99" s="14">
        <v>0.76960357941183144</v>
      </c>
      <c r="W99" s="14" t="s">
        <v>168</v>
      </c>
      <c r="X99" s="14" t="s">
        <v>168</v>
      </c>
      <c r="Y99" s="14">
        <v>6.3592070805235851E-2</v>
      </c>
      <c r="Z99" s="14">
        <v>3.0149031876750321E-2</v>
      </c>
      <c r="AA99" s="14">
        <v>2.3114200941526293</v>
      </c>
      <c r="AB99" s="70">
        <v>2370.2972709887572</v>
      </c>
      <c r="AC99" s="14">
        <v>7.7350750203560248E-2</v>
      </c>
      <c r="AD99" s="14">
        <v>0.5164574004927257</v>
      </c>
      <c r="AE99" s="14" t="s">
        <v>168</v>
      </c>
      <c r="AF99" s="14">
        <v>1.5889291589399797</v>
      </c>
      <c r="AG99" s="14">
        <v>0.17244688323740787</v>
      </c>
      <c r="AH99" s="14">
        <v>3.5945449276259658E-2</v>
      </c>
      <c r="AI99" s="14">
        <v>3.6448453440200215E-2</v>
      </c>
      <c r="AJ99" s="14" t="s">
        <v>168</v>
      </c>
      <c r="AK99" s="14" t="s">
        <v>168</v>
      </c>
      <c r="AL99" s="14">
        <v>7.4079608624302684E-2</v>
      </c>
      <c r="AM99" s="14" t="s">
        <v>168</v>
      </c>
      <c r="AN99" s="14">
        <v>4.7890289816906947E-2</v>
      </c>
      <c r="AO99" s="14" t="s">
        <v>168</v>
      </c>
      <c r="AP99" s="14" t="s">
        <v>168</v>
      </c>
      <c r="AQ99" s="14" t="s">
        <v>168</v>
      </c>
      <c r="AR99" s="14">
        <v>1.1733076176958372E-2</v>
      </c>
      <c r="AS99" s="14">
        <v>1.0496735707874984E-2</v>
      </c>
      <c r="AT99" s="14">
        <v>7.3758246462119148E-2</v>
      </c>
      <c r="AU99" s="14">
        <v>5.2523516809561806E-2</v>
      </c>
      <c r="AV99" s="14">
        <v>0.66715760304001837</v>
      </c>
      <c r="AW99" s="14">
        <v>0.14351035185320304</v>
      </c>
      <c r="AX99" s="14">
        <v>8.0846489210057382E-2</v>
      </c>
      <c r="AY99" s="69">
        <v>82.519106232371001</v>
      </c>
      <c r="AZ99" s="14">
        <v>3.2830718766380662E-2</v>
      </c>
      <c r="BA99" s="14" t="s">
        <v>168</v>
      </c>
      <c r="BB99" s="14">
        <v>0.10688054396379897</v>
      </c>
      <c r="BC99" s="14" t="s">
        <v>168</v>
      </c>
      <c r="BD99" s="14">
        <v>0</v>
      </c>
    </row>
    <row r="100" spans="1:58" x14ac:dyDescent="0.35">
      <c r="A100" s="13" t="s">
        <v>81</v>
      </c>
      <c r="B100" s="69">
        <v>47.899411635290882</v>
      </c>
      <c r="C100" s="14">
        <v>0.14685613066435943</v>
      </c>
      <c r="D100" s="14">
        <v>2.4167190518219552</v>
      </c>
      <c r="E100" s="70">
        <v>111.55204472832317</v>
      </c>
      <c r="F100" s="70">
        <v>144.69698728522792</v>
      </c>
      <c r="G100" s="14">
        <v>0.91045459204692514</v>
      </c>
      <c r="H100" s="14">
        <v>0.25063464189110224</v>
      </c>
      <c r="I100" s="69">
        <v>14.260338581349208</v>
      </c>
      <c r="J100" s="14">
        <v>4.5684763149156158</v>
      </c>
      <c r="K100" s="14" t="s">
        <v>168</v>
      </c>
      <c r="L100" s="14">
        <v>0.11792881613908154</v>
      </c>
      <c r="M100" s="69">
        <v>55.453375785540082</v>
      </c>
      <c r="N100" s="14">
        <v>7.6016789750296576E-2</v>
      </c>
      <c r="O100" s="14">
        <v>2.5341009404861361</v>
      </c>
      <c r="P100" s="69">
        <v>20.048505493220432</v>
      </c>
      <c r="Q100" s="69">
        <v>21.499639552126339</v>
      </c>
      <c r="R100" s="14">
        <v>0.89820231426289654</v>
      </c>
      <c r="S100" s="14">
        <v>1.4408292403108027</v>
      </c>
      <c r="T100" s="70">
        <v>13703.657041639291</v>
      </c>
      <c r="U100" s="14">
        <v>0.87066343737383289</v>
      </c>
      <c r="V100" s="14">
        <v>1.1610144598340932</v>
      </c>
      <c r="W100" s="14">
        <v>0.54158031796176431</v>
      </c>
      <c r="X100" s="14" t="s">
        <v>168</v>
      </c>
      <c r="Y100" s="14">
        <v>9.5057361665082177E-2</v>
      </c>
      <c r="Z100" s="14">
        <v>7.4680311389342863E-2</v>
      </c>
      <c r="AA100" s="14">
        <v>2.9047001266938568</v>
      </c>
      <c r="AB100" s="70">
        <v>2657.0162186654688</v>
      </c>
      <c r="AC100" s="14">
        <v>7.6691466191544627E-2</v>
      </c>
      <c r="AD100" s="14">
        <v>0.36615129019706388</v>
      </c>
      <c r="AE100" s="14">
        <v>0.50987795147812254</v>
      </c>
      <c r="AF100" s="14">
        <v>0.91280912280739634</v>
      </c>
      <c r="AG100" s="14">
        <v>2.9492879564341878E-2</v>
      </c>
      <c r="AH100" s="14">
        <v>5.8444281857753608E-3</v>
      </c>
      <c r="AI100" s="14" t="s">
        <v>168</v>
      </c>
      <c r="AJ100" s="14" t="s">
        <v>168</v>
      </c>
      <c r="AK100" s="14">
        <v>2.6030456921908415E-2</v>
      </c>
      <c r="AL100" s="14" t="s">
        <v>168</v>
      </c>
      <c r="AM100" s="14" t="s">
        <v>168</v>
      </c>
      <c r="AN100" s="14" t="s">
        <v>168</v>
      </c>
      <c r="AO100" s="14" t="s">
        <v>168</v>
      </c>
      <c r="AP100" s="14">
        <v>6.3464580140492693E-2</v>
      </c>
      <c r="AQ100" s="14" t="s">
        <v>168</v>
      </c>
      <c r="AR100" s="14">
        <v>0</v>
      </c>
      <c r="AS100" s="14">
        <v>5.1955037912056849E-3</v>
      </c>
      <c r="AT100" s="14">
        <v>8.9292306920171399E-2</v>
      </c>
      <c r="AU100" s="14">
        <v>4.9551024254948867E-2</v>
      </c>
      <c r="AV100" s="14">
        <v>0.82700804012197071</v>
      </c>
      <c r="AW100" s="14">
        <v>0.13217633211307833</v>
      </c>
      <c r="AX100" s="14">
        <v>0.11998942199288277</v>
      </c>
      <c r="AY100" s="69">
        <v>88.43873199270314</v>
      </c>
      <c r="AZ100" s="14">
        <v>3.2508439470940856E-2</v>
      </c>
      <c r="BA100" s="14">
        <v>2.1524693945389948E-2</v>
      </c>
      <c r="BB100" s="14">
        <v>0.14096229049649456</v>
      </c>
      <c r="BC100" s="14" t="s">
        <v>168</v>
      </c>
      <c r="BD100" s="14">
        <v>0</v>
      </c>
    </row>
    <row r="101" spans="1:58" x14ac:dyDescent="0.35">
      <c r="A101" s="13" t="s">
        <v>81</v>
      </c>
      <c r="B101" s="69">
        <v>41.884219377043841</v>
      </c>
      <c r="C101" s="14" t="s">
        <v>168</v>
      </c>
      <c r="D101" s="14">
        <v>1.5833810120447194</v>
      </c>
      <c r="E101" s="70">
        <v>98.216208626580382</v>
      </c>
      <c r="F101" s="70">
        <v>139.18787888757541</v>
      </c>
      <c r="G101" s="14">
        <v>0.20597426471049463</v>
      </c>
      <c r="H101" s="14">
        <v>0.2286307507904371</v>
      </c>
      <c r="I101" s="69">
        <v>16.907141072905155</v>
      </c>
      <c r="J101" s="14" t="s">
        <v>168</v>
      </c>
      <c r="K101" s="89">
        <v>3.3654610180876262E-3</v>
      </c>
      <c r="L101" s="14" t="s">
        <v>168</v>
      </c>
      <c r="M101" s="69">
        <v>54.758364257452207</v>
      </c>
      <c r="N101" s="14">
        <v>7.9523314936104081E-2</v>
      </c>
      <c r="O101" s="14">
        <v>0.22679809127456602</v>
      </c>
      <c r="P101" s="69">
        <v>20.913916413413293</v>
      </c>
      <c r="Q101" s="69">
        <v>20.920374298870279</v>
      </c>
      <c r="R101" s="14">
        <v>1.0356173393888313</v>
      </c>
      <c r="S101" s="14">
        <v>2.2567983945216468</v>
      </c>
      <c r="T101" s="70">
        <v>17589.960009463302</v>
      </c>
      <c r="U101" s="14">
        <v>1.282018154491418</v>
      </c>
      <c r="V101" s="14">
        <v>0.62738961338474941</v>
      </c>
      <c r="W101" s="14">
        <v>0.24143885424398812</v>
      </c>
      <c r="X101" s="14">
        <v>3.1682544461313224E-2</v>
      </c>
      <c r="Y101" s="14">
        <v>0.1682742579517062</v>
      </c>
      <c r="Z101" s="14">
        <v>3.6362288276694035E-2</v>
      </c>
      <c r="AA101" s="14">
        <v>2.3748946222252343</v>
      </c>
      <c r="AB101" s="70">
        <v>2413.9047581125133</v>
      </c>
      <c r="AC101" s="14" t="s">
        <v>168</v>
      </c>
      <c r="AD101" s="14">
        <v>0.42398260397151993</v>
      </c>
      <c r="AE101" s="14">
        <v>0.15379160584207488</v>
      </c>
      <c r="AF101" s="14">
        <v>1.9274221920685104</v>
      </c>
      <c r="AG101" s="14" t="s">
        <v>168</v>
      </c>
      <c r="AH101" s="14">
        <v>7.0284065036446811E-2</v>
      </c>
      <c r="AI101" s="14">
        <v>3.5145825965725172E-2</v>
      </c>
      <c r="AJ101" s="14">
        <v>1.2776380355588429E-2</v>
      </c>
      <c r="AK101" s="14" t="s">
        <v>168</v>
      </c>
      <c r="AL101" s="14" t="s">
        <v>168</v>
      </c>
      <c r="AM101" s="14" t="s">
        <v>168</v>
      </c>
      <c r="AN101" s="14" t="s">
        <v>168</v>
      </c>
      <c r="AO101" s="14" t="s">
        <v>168</v>
      </c>
      <c r="AP101" s="14">
        <v>1.1372999391539476E-2</v>
      </c>
      <c r="AQ101" s="14" t="s">
        <v>168</v>
      </c>
      <c r="AR101" s="14">
        <v>3.3901994662032406E-2</v>
      </c>
      <c r="AS101" s="14">
        <v>2.2747120128667624E-2</v>
      </c>
      <c r="AT101" s="14">
        <v>0.15014498949178937</v>
      </c>
      <c r="AU101" s="14">
        <v>4.1005512414722813E-2</v>
      </c>
      <c r="AV101" s="14">
        <v>0.60087262461994906</v>
      </c>
      <c r="AW101" s="14">
        <v>0.1141107945922623</v>
      </c>
      <c r="AX101" s="14">
        <v>0.12446436942212166</v>
      </c>
      <c r="AY101" s="69">
        <v>79.433951299544105</v>
      </c>
      <c r="AZ101" s="14" t="s">
        <v>168</v>
      </c>
      <c r="BA101" s="14" t="s">
        <v>168</v>
      </c>
      <c r="BB101" s="14">
        <v>1.0941412778154984</v>
      </c>
      <c r="BC101" s="14" t="s">
        <v>168</v>
      </c>
      <c r="BD101" s="14">
        <v>0</v>
      </c>
    </row>
    <row r="102" spans="1:58" x14ac:dyDescent="0.35">
      <c r="A102" s="13" t="s">
        <v>81</v>
      </c>
      <c r="B102" s="69">
        <v>40.180271332663438</v>
      </c>
      <c r="C102" s="14" t="s">
        <v>168</v>
      </c>
      <c r="D102" s="14">
        <v>4.6069151736352616</v>
      </c>
      <c r="E102" s="70">
        <v>101.27061242167572</v>
      </c>
      <c r="F102" s="70">
        <v>143.47993707087088</v>
      </c>
      <c r="G102" s="14">
        <v>1.1006177934947765</v>
      </c>
      <c r="H102" s="14">
        <v>0.30014317903052773</v>
      </c>
      <c r="I102" s="69">
        <v>47.760945099512902</v>
      </c>
      <c r="J102" s="14">
        <v>2.5572545516844891</v>
      </c>
      <c r="K102" s="89">
        <v>3.2364887500862895E-2</v>
      </c>
      <c r="L102" s="14" t="s">
        <v>168</v>
      </c>
      <c r="M102" s="69">
        <v>54.173048963997992</v>
      </c>
      <c r="N102" s="14">
        <v>0.20056887443358379</v>
      </c>
      <c r="O102" s="14">
        <v>1.274981548470383</v>
      </c>
      <c r="P102" s="69">
        <v>21.357508151022554</v>
      </c>
      <c r="Q102" s="69">
        <v>19.812429368351356</v>
      </c>
      <c r="R102" s="14">
        <v>1.3879411341222911</v>
      </c>
      <c r="S102" s="14">
        <v>1.5346422516853797</v>
      </c>
      <c r="T102" s="70">
        <v>27243.98599154755</v>
      </c>
      <c r="U102" s="14">
        <v>1.2504637048915546</v>
      </c>
      <c r="V102" s="14">
        <v>1.8459154919155296</v>
      </c>
      <c r="W102" s="14">
        <v>0.72102793102244966</v>
      </c>
      <c r="X102" s="14" t="s">
        <v>168</v>
      </c>
      <c r="Y102" s="14">
        <v>0.12428077517202299</v>
      </c>
      <c r="Z102" s="14">
        <v>3.5246691087713354E-2</v>
      </c>
      <c r="AA102" s="14">
        <v>2.1516088303976031</v>
      </c>
      <c r="AB102" s="70">
        <v>2206.8398828763061</v>
      </c>
      <c r="AC102" s="14" t="s">
        <v>168</v>
      </c>
      <c r="AD102" s="14">
        <v>0.47864936748402198</v>
      </c>
      <c r="AE102" s="14" t="s">
        <v>168</v>
      </c>
      <c r="AF102" s="14">
        <v>1.2409371437315431</v>
      </c>
      <c r="AG102" s="14">
        <v>8.2205853564994338E-2</v>
      </c>
      <c r="AH102" s="14" t="s">
        <v>168</v>
      </c>
      <c r="AI102" s="14" t="s">
        <v>168</v>
      </c>
      <c r="AJ102" s="14" t="s">
        <v>168</v>
      </c>
      <c r="AK102" s="14" t="s">
        <v>168</v>
      </c>
      <c r="AL102" s="14" t="s">
        <v>168</v>
      </c>
      <c r="AM102" s="14" t="s">
        <v>168</v>
      </c>
      <c r="AN102" s="14" t="s">
        <v>168</v>
      </c>
      <c r="AO102" s="14">
        <v>5.7512163270459294E-3</v>
      </c>
      <c r="AP102" s="14">
        <v>3.9855756385286427E-2</v>
      </c>
      <c r="AQ102" s="14" t="s">
        <v>168</v>
      </c>
      <c r="AR102" s="14">
        <v>1.0944200372593475E-2</v>
      </c>
      <c r="AS102" s="14" t="s">
        <v>168</v>
      </c>
      <c r="AT102" s="14">
        <v>0.12251956181433166</v>
      </c>
      <c r="AU102" s="14">
        <v>4.441297574415265E-2</v>
      </c>
      <c r="AV102" s="14">
        <v>0.55450578309661336</v>
      </c>
      <c r="AW102" s="14">
        <v>0.12023705689158429</v>
      </c>
      <c r="AX102" s="14">
        <v>9.0359165231709074E-2</v>
      </c>
      <c r="AY102" s="69">
        <v>66.849069230805881</v>
      </c>
      <c r="AZ102" s="14">
        <v>2.0431222644226355E-2</v>
      </c>
      <c r="BA102" s="14" t="s">
        <v>168</v>
      </c>
      <c r="BB102" s="14">
        <v>1.364148158722728</v>
      </c>
      <c r="BC102" s="14" t="s">
        <v>168</v>
      </c>
      <c r="BD102" s="14">
        <v>1.9263996361131507E-3</v>
      </c>
    </row>
    <row r="103" spans="1:58" x14ac:dyDescent="0.35">
      <c r="A103" s="13" t="s">
        <v>81</v>
      </c>
      <c r="B103" s="69">
        <v>26.743713158224175</v>
      </c>
      <c r="C103" s="14">
        <v>2.111805893122825</v>
      </c>
      <c r="D103" s="14">
        <v>6.0913462938115179</v>
      </c>
      <c r="E103" s="14" t="s">
        <v>168</v>
      </c>
      <c r="F103" s="70">
        <v>115.24559549644312</v>
      </c>
      <c r="G103" s="69">
        <v>13.66272042601139</v>
      </c>
      <c r="H103" s="14">
        <v>0.10394092387613317</v>
      </c>
      <c r="I103" s="69">
        <v>41.527561452945598</v>
      </c>
      <c r="J103" s="14">
        <v>0</v>
      </c>
      <c r="K103" s="14" t="s">
        <v>168</v>
      </c>
      <c r="L103" s="14">
        <v>2.889906852180054E-2</v>
      </c>
      <c r="M103" s="69">
        <v>51.438423079266244</v>
      </c>
      <c r="N103" s="14">
        <v>0.51895480075999378</v>
      </c>
      <c r="O103" s="14">
        <v>1.4764960806806684</v>
      </c>
      <c r="P103" s="69">
        <v>24.182726482400703</v>
      </c>
      <c r="Q103" s="69">
        <v>19.586171313568155</v>
      </c>
      <c r="R103" s="14">
        <v>1.422830106427283</v>
      </c>
      <c r="S103" s="14">
        <v>3.3288145495665016</v>
      </c>
      <c r="T103" s="70">
        <v>30326.684673574873</v>
      </c>
      <c r="U103" s="14">
        <v>0.63454113220198072</v>
      </c>
      <c r="V103" s="14">
        <v>1.7594702853462953</v>
      </c>
      <c r="W103" s="14" t="s">
        <v>168</v>
      </c>
      <c r="X103" s="14">
        <v>9.8670697729952867E-3</v>
      </c>
      <c r="Y103" s="14">
        <v>0.14219407247903579</v>
      </c>
      <c r="Z103" s="14">
        <v>8.4627223996587251</v>
      </c>
      <c r="AA103" s="14">
        <v>1.1421462867396743</v>
      </c>
      <c r="AB103" s="70">
        <v>1677.1700107445499</v>
      </c>
      <c r="AC103" s="69">
        <v>13.301567993930121</v>
      </c>
      <c r="AD103" s="14">
        <v>0.41292552621825951</v>
      </c>
      <c r="AE103" s="14">
        <v>0.63342669950614161</v>
      </c>
      <c r="AF103" s="14">
        <v>0.35562634649548508</v>
      </c>
      <c r="AG103" s="14">
        <v>2.837595193360222E-2</v>
      </c>
      <c r="AH103" s="14" t="s">
        <v>168</v>
      </c>
      <c r="AI103" s="69">
        <v>54.250642421523885</v>
      </c>
      <c r="AJ103" s="14">
        <v>0.79363185510242484</v>
      </c>
      <c r="AK103" s="14">
        <v>1.5053920994339376</v>
      </c>
      <c r="AL103" s="14">
        <v>1.003085347894844</v>
      </c>
      <c r="AM103" s="14">
        <v>5.6651071651954723</v>
      </c>
      <c r="AN103" s="14">
        <v>2.1761099582058092</v>
      </c>
      <c r="AO103" s="14">
        <v>0.45653549227511175</v>
      </c>
      <c r="AP103" s="14">
        <v>1.7250084211495911</v>
      </c>
      <c r="AQ103" s="14">
        <v>0.2691379657470413</v>
      </c>
      <c r="AR103" s="14">
        <v>1.6006064373855458</v>
      </c>
      <c r="AS103" s="14">
        <v>0.25873590455007106</v>
      </c>
      <c r="AT103" s="14">
        <v>0.62433038302256194</v>
      </c>
      <c r="AU103" s="14">
        <v>8.6195553172321637E-2</v>
      </c>
      <c r="AV103" s="14">
        <v>0.58312040479770944</v>
      </c>
      <c r="AW103" s="14">
        <v>0.12002767677183201</v>
      </c>
      <c r="AX103" s="14">
        <v>8.7968017389272735E-2</v>
      </c>
      <c r="AY103" s="69">
        <v>35.017882402352633</v>
      </c>
      <c r="AZ103" s="14">
        <v>6.7836583448661596E-3</v>
      </c>
      <c r="BA103" s="14">
        <v>0.27597009412537299</v>
      </c>
      <c r="BB103" s="70">
        <v>647.43859169314317</v>
      </c>
      <c r="BC103" s="14">
        <v>3.0970666692529888E-2</v>
      </c>
      <c r="BD103" s="14">
        <v>0.13706621096500007</v>
      </c>
    </row>
    <row r="104" spans="1:58" x14ac:dyDescent="0.35">
      <c r="A104" s="13" t="s">
        <v>81</v>
      </c>
      <c r="B104" s="69">
        <v>20.084835132876883</v>
      </c>
      <c r="C104" s="14">
        <v>0.97326294565011395</v>
      </c>
      <c r="D104" s="69">
        <v>10.172710792797954</v>
      </c>
      <c r="E104" s="14" t="s">
        <v>168</v>
      </c>
      <c r="F104" s="69">
        <v>92.18277816445962</v>
      </c>
      <c r="G104" s="69">
        <v>36.723499849290121</v>
      </c>
      <c r="H104" s="14">
        <v>0.32863565019332741</v>
      </c>
      <c r="I104" s="69">
        <v>71.669509850346913</v>
      </c>
      <c r="J104" s="14">
        <v>3.6712588020909793</v>
      </c>
      <c r="K104" s="14" t="s">
        <v>168</v>
      </c>
      <c r="L104" s="14" t="s">
        <v>168</v>
      </c>
      <c r="M104" s="69">
        <v>52.987836618312855</v>
      </c>
      <c r="N104" s="14">
        <v>1.22623221389662</v>
      </c>
      <c r="O104" s="14">
        <v>4.5177927151624528</v>
      </c>
      <c r="P104" s="69">
        <v>22.571946986494677</v>
      </c>
      <c r="Q104" s="69">
        <v>17.911285045502989</v>
      </c>
      <c r="R104" s="14">
        <v>1.4089919294601185</v>
      </c>
      <c r="S104" s="14">
        <v>3.2166806967127548</v>
      </c>
      <c r="T104" s="70">
        <v>41977.646155165283</v>
      </c>
      <c r="U104" s="14">
        <v>1.2042515479097144</v>
      </c>
      <c r="V104" s="14">
        <v>1.0449649328013286</v>
      </c>
      <c r="W104" s="14">
        <v>0.67296224392410497</v>
      </c>
      <c r="X104" s="14">
        <v>2.7664211826991091E-2</v>
      </c>
      <c r="Y104" s="14">
        <v>0.18393900059010104</v>
      </c>
      <c r="Z104" s="14">
        <v>9.3935034174982803</v>
      </c>
      <c r="AA104" s="14">
        <v>1.6457946321190606</v>
      </c>
      <c r="AB104" s="70">
        <v>1617.7834781542472</v>
      </c>
      <c r="AC104" s="69">
        <v>54.924666389482368</v>
      </c>
      <c r="AD104" s="14">
        <v>0.73182422180870665</v>
      </c>
      <c r="AE104" s="14">
        <v>0.23189482998662614</v>
      </c>
      <c r="AF104" s="14">
        <v>1.4511508126170474</v>
      </c>
      <c r="AG104" s="14">
        <v>7.2839896708893972E-2</v>
      </c>
      <c r="AH104" s="14">
        <v>1.0626319760601469E-2</v>
      </c>
      <c r="AI104" s="69">
        <v>95.106678114649085</v>
      </c>
      <c r="AJ104" s="14">
        <v>1.1546551257611219</v>
      </c>
      <c r="AK104" s="14">
        <v>9.1163602407141529</v>
      </c>
      <c r="AL104" s="14">
        <v>1.6390820315604304</v>
      </c>
      <c r="AM104" s="14">
        <v>7.8936728106039187</v>
      </c>
      <c r="AN104" s="14">
        <v>3.0275111614291896</v>
      </c>
      <c r="AO104" s="14">
        <v>0.56749163366936928</v>
      </c>
      <c r="AP104" s="14">
        <v>2.4729554873186141</v>
      </c>
      <c r="AQ104" s="14">
        <v>0.4107135487209933</v>
      </c>
      <c r="AR104" s="14">
        <v>1.9367522150137044</v>
      </c>
      <c r="AS104" s="14">
        <v>0.4227641308645459</v>
      </c>
      <c r="AT104" s="14">
        <v>1.013498402213509</v>
      </c>
      <c r="AU104" s="14">
        <v>0.10205023673218325</v>
      </c>
      <c r="AV104" s="14">
        <v>0.73875291649786956</v>
      </c>
      <c r="AW104" s="14">
        <v>9.3940110984102779E-2</v>
      </c>
      <c r="AX104" s="14">
        <v>4.1141963211273183E-2</v>
      </c>
      <c r="AY104" s="69">
        <v>33.495572673875579</v>
      </c>
      <c r="AZ104" s="14">
        <v>4.0780902493504377E-2</v>
      </c>
      <c r="BA104" s="14">
        <v>0.42435637398032677</v>
      </c>
      <c r="BB104" s="70">
        <v>1476.8999141467441</v>
      </c>
      <c r="BC104" s="14">
        <v>7.1744955508058511E-2</v>
      </c>
      <c r="BD104" s="14">
        <v>0.47777125347756</v>
      </c>
    </row>
    <row r="105" spans="1:58" x14ac:dyDescent="0.35">
      <c r="A105" s="13" t="s">
        <v>81</v>
      </c>
      <c r="B105" s="69">
        <v>22.927655601171054</v>
      </c>
      <c r="C105" s="14" t="s">
        <v>168</v>
      </c>
      <c r="D105" s="14" t="s">
        <v>168</v>
      </c>
      <c r="E105" s="14" t="s">
        <v>168</v>
      </c>
      <c r="F105" s="69">
        <v>95.963192095054907</v>
      </c>
      <c r="G105" s="69">
        <v>13.900122397577595</v>
      </c>
      <c r="H105" s="14">
        <v>0.24239797278391842</v>
      </c>
      <c r="I105" s="69">
        <v>24.681432818715795</v>
      </c>
      <c r="J105" s="14" t="s">
        <v>168</v>
      </c>
      <c r="K105" s="89">
        <v>5.6829909779114583E-2</v>
      </c>
      <c r="L105" s="14">
        <v>0.11072418741308407</v>
      </c>
      <c r="M105" s="69">
        <v>53.330301940623265</v>
      </c>
      <c r="N105" s="14" t="s">
        <v>168</v>
      </c>
      <c r="O105" s="14">
        <v>8.4032688730733085</v>
      </c>
      <c r="P105" s="69">
        <v>23.229373892863158</v>
      </c>
      <c r="Q105" s="69">
        <v>16.721195391540714</v>
      </c>
      <c r="R105" s="14">
        <v>1.3271809819702252</v>
      </c>
      <c r="S105" s="14">
        <v>2.2349661803950065</v>
      </c>
      <c r="T105" s="70">
        <v>45267.299106466286</v>
      </c>
      <c r="U105" s="14">
        <v>0.8339245049402807</v>
      </c>
      <c r="V105" s="14">
        <v>0.45334146153878707</v>
      </c>
      <c r="W105" s="14">
        <v>0.23763076112662476</v>
      </c>
      <c r="X105" s="14">
        <v>6.5211382351566954E-2</v>
      </c>
      <c r="Y105" s="14">
        <v>0.16213147395243133</v>
      </c>
      <c r="Z105" s="14">
        <v>5.9077077598002239</v>
      </c>
      <c r="AA105" s="14">
        <v>1.3042919745336656</v>
      </c>
      <c r="AB105" s="70">
        <v>1541.0387245565491</v>
      </c>
      <c r="AC105" s="69">
        <v>14.628294102532212</v>
      </c>
      <c r="AD105" s="14">
        <v>0.57546352270182088</v>
      </c>
      <c r="AE105" s="14" t="s">
        <v>168</v>
      </c>
      <c r="AF105" s="14">
        <v>1.969187014207447</v>
      </c>
      <c r="AG105" s="14" t="s">
        <v>168</v>
      </c>
      <c r="AH105" s="14" t="s">
        <v>168</v>
      </c>
      <c r="AI105" s="69">
        <v>35.619585439649548</v>
      </c>
      <c r="AJ105" s="14">
        <v>0.77145781886201181</v>
      </c>
      <c r="AK105" s="14">
        <v>3.5864144761431005</v>
      </c>
      <c r="AL105" s="14">
        <v>0.875046802087739</v>
      </c>
      <c r="AM105" s="14">
        <v>3.8637929713637034</v>
      </c>
      <c r="AN105" s="14">
        <v>1.5378097169936376</v>
      </c>
      <c r="AO105" s="14">
        <v>0.32660002835184743</v>
      </c>
      <c r="AP105" s="14">
        <v>1.6504241390393428</v>
      </c>
      <c r="AQ105" s="14">
        <v>0.26575891382387806</v>
      </c>
      <c r="AR105" s="14">
        <v>1.1555160072838151</v>
      </c>
      <c r="AS105" s="14">
        <v>0.23328029931241034</v>
      </c>
      <c r="AT105" s="14">
        <v>0.58504516206811175</v>
      </c>
      <c r="AU105" s="14">
        <v>5.5417891371213085E-2</v>
      </c>
      <c r="AV105" s="14">
        <v>0.39856662542056226</v>
      </c>
      <c r="AW105" s="14">
        <v>6.4844345991677974E-2</v>
      </c>
      <c r="AX105" s="14">
        <v>8.9490738226008171E-2</v>
      </c>
      <c r="AY105" s="69">
        <v>32.852082800579502</v>
      </c>
      <c r="AZ105" s="14">
        <v>7.1095801696678734E-3</v>
      </c>
      <c r="BA105" s="14">
        <v>0.13892480819146269</v>
      </c>
      <c r="BB105" s="70">
        <v>496.38021078226751</v>
      </c>
      <c r="BC105" s="14">
        <v>2.2306866652208192E-2</v>
      </c>
      <c r="BD105" s="14">
        <v>0.11333556480777153</v>
      </c>
    </row>
    <row r="106" spans="1:58" x14ac:dyDescent="0.35">
      <c r="A106" s="13" t="s">
        <v>81</v>
      </c>
      <c r="B106" s="69">
        <v>10.269883678034351</v>
      </c>
      <c r="C106" s="14">
        <v>0.24378038162136648</v>
      </c>
      <c r="D106" s="14" t="s">
        <v>168</v>
      </c>
      <c r="E106" s="14" t="s">
        <v>168</v>
      </c>
      <c r="F106" s="69">
        <v>46.352071218138228</v>
      </c>
      <c r="G106" s="70">
        <v>157.5871136878967</v>
      </c>
      <c r="H106" s="14">
        <v>0.26884554610249994</v>
      </c>
      <c r="I106" s="69">
        <v>49.478328997778959</v>
      </c>
      <c r="J106" s="14">
        <v>2.027686168675829</v>
      </c>
      <c r="K106" s="89">
        <v>2.3281917822529283E-2</v>
      </c>
      <c r="L106" s="14">
        <v>3.0056466352575396E-2</v>
      </c>
      <c r="M106" s="69">
        <v>53.533124333642455</v>
      </c>
      <c r="N106" s="14">
        <v>3.8910725258719903</v>
      </c>
      <c r="O106" s="14">
        <v>2.0876700249125641</v>
      </c>
      <c r="P106" s="69">
        <v>16.997509830150818</v>
      </c>
      <c r="Q106" s="69">
        <v>22.942586080060604</v>
      </c>
      <c r="R106" s="14">
        <v>1.191687734452997</v>
      </c>
      <c r="S106" s="14">
        <v>4.7451958267356416</v>
      </c>
      <c r="T106" s="70">
        <v>36256.985839839537</v>
      </c>
      <c r="U106" s="14">
        <v>1.447793178590405</v>
      </c>
      <c r="V106" s="14">
        <v>0.38091359984344791</v>
      </c>
      <c r="W106" s="14">
        <v>3.2919813991368456</v>
      </c>
      <c r="X106" s="14">
        <v>3.0378295731874425E-2</v>
      </c>
      <c r="Y106" s="14">
        <v>1.2537626353040165</v>
      </c>
      <c r="Z106" s="69">
        <v>96.120684700701901</v>
      </c>
      <c r="AA106" s="14">
        <v>1.4190645736219989</v>
      </c>
      <c r="AB106" s="70">
        <v>1635.1119601196904</v>
      </c>
      <c r="AC106" s="69">
        <v>144.59130341784956</v>
      </c>
      <c r="AD106" s="14">
        <v>0.53655349753339476</v>
      </c>
      <c r="AE106" s="14">
        <v>3.9934818766203639</v>
      </c>
      <c r="AF106" s="14">
        <v>1.8236765193615401</v>
      </c>
      <c r="AG106" s="14">
        <v>0.21978555735017299</v>
      </c>
      <c r="AH106" s="14">
        <v>5.4335899410747387E-2</v>
      </c>
      <c r="AI106" s="70">
        <v>756.82739632992354</v>
      </c>
      <c r="AJ106" s="14">
        <v>8.9452080700971788</v>
      </c>
      <c r="AK106" s="69">
        <v>61.228441611315034</v>
      </c>
      <c r="AL106" s="69">
        <v>11.325349239985735</v>
      </c>
      <c r="AM106" s="69">
        <v>64.276986865400644</v>
      </c>
      <c r="AN106" s="69">
        <v>22.471277712952975</v>
      </c>
      <c r="AO106" s="14">
        <v>4.5647727134207008</v>
      </c>
      <c r="AP106" s="69">
        <v>20.028045456545417</v>
      </c>
      <c r="AQ106" s="69">
        <v>3.3306913002972642</v>
      </c>
      <c r="AR106" s="69">
        <v>17.50525541935102</v>
      </c>
      <c r="AS106" s="14">
        <v>3.234708913223403</v>
      </c>
      <c r="AT106" s="14">
        <v>7.9960475326706106</v>
      </c>
      <c r="AU106" s="14">
        <v>1.1104039511857158</v>
      </c>
      <c r="AV106" s="14">
        <v>4.8054433066466018</v>
      </c>
      <c r="AW106" s="14">
        <v>0.40296533144644375</v>
      </c>
      <c r="AX106" s="14">
        <v>8.5627628113369936E-2</v>
      </c>
      <c r="AY106" s="69">
        <v>35.241985254229952</v>
      </c>
      <c r="AZ106" s="14">
        <v>0.11876594933451236</v>
      </c>
      <c r="BA106" s="14">
        <v>4.163568850078267</v>
      </c>
      <c r="BB106" s="70">
        <v>5592.6736802820433</v>
      </c>
      <c r="BC106" s="14">
        <v>0.44783792180946091</v>
      </c>
      <c r="BD106" s="14">
        <v>2.2123366180210509</v>
      </c>
    </row>
    <row r="107" spans="1:58" x14ac:dyDescent="0.35">
      <c r="A107" s="13" t="s">
        <v>81</v>
      </c>
      <c r="B107" s="14">
        <v>8.0605651469622828</v>
      </c>
      <c r="C107" s="14">
        <v>0.27084132205655764</v>
      </c>
      <c r="D107" s="14" t="s">
        <v>168</v>
      </c>
      <c r="E107" s="14" t="s">
        <v>168</v>
      </c>
      <c r="F107" s="69">
        <v>49.285702437387265</v>
      </c>
      <c r="G107" s="70">
        <v>304.71243428465749</v>
      </c>
      <c r="H107" s="14">
        <v>0.31751183837748104</v>
      </c>
      <c r="I107" s="69">
        <v>71.615198030620334</v>
      </c>
      <c r="J107" s="14" t="s">
        <v>168</v>
      </c>
      <c r="K107" s="14" t="s">
        <v>168</v>
      </c>
      <c r="L107" s="14">
        <v>0.61594109781465112</v>
      </c>
      <c r="M107" s="69">
        <v>55.496923911297493</v>
      </c>
      <c r="N107" s="14">
        <v>4.9430912712410624</v>
      </c>
      <c r="O107" s="14">
        <v>1.9515304113013312</v>
      </c>
      <c r="P107" s="69">
        <v>13.411182169949527</v>
      </c>
      <c r="Q107" s="69">
        <v>25.923632742100079</v>
      </c>
      <c r="R107" s="14">
        <v>0.68265383667039536</v>
      </c>
      <c r="S107" s="14">
        <v>4.9224465548503007</v>
      </c>
      <c r="T107" s="70">
        <v>21363.309510964547</v>
      </c>
      <c r="U107" s="14">
        <v>2.0969280897945444</v>
      </c>
      <c r="V107" s="14">
        <v>1.4954288988325166</v>
      </c>
      <c r="W107" s="14">
        <v>2.859217293448828</v>
      </c>
      <c r="X107" s="14">
        <v>0.10416852798796362</v>
      </c>
      <c r="Y107" s="14">
        <v>1.0557449295034804</v>
      </c>
      <c r="Z107" s="69">
        <v>90.268269437556313</v>
      </c>
      <c r="AA107" s="14">
        <v>1.0120262607294979</v>
      </c>
      <c r="AB107" s="70">
        <v>1653.2448278236416</v>
      </c>
      <c r="AC107" s="69">
        <v>264.73720140925195</v>
      </c>
      <c r="AD107" s="14">
        <v>0.63547752396371449</v>
      </c>
      <c r="AE107" s="14">
        <v>5.1765311791659796</v>
      </c>
      <c r="AF107" s="14">
        <v>0.25952246012398383</v>
      </c>
      <c r="AG107" s="14">
        <v>0.96795695776324608</v>
      </c>
      <c r="AH107" s="14">
        <v>0.10072202303283627</v>
      </c>
      <c r="AI107" s="70">
        <v>634.76019382626441</v>
      </c>
      <c r="AJ107" s="69">
        <v>10.061645019958243</v>
      </c>
      <c r="AK107" s="69">
        <v>61.714900687344944</v>
      </c>
      <c r="AL107" s="69">
        <v>11.419044970456703</v>
      </c>
      <c r="AM107" s="69">
        <v>63.401984186671946</v>
      </c>
      <c r="AN107" s="69">
        <v>23.071604496646085</v>
      </c>
      <c r="AO107" s="14">
        <v>4.7062166851183509</v>
      </c>
      <c r="AP107" s="69">
        <v>19.770163624748129</v>
      </c>
      <c r="AQ107" s="69">
        <v>3.2795287766356251</v>
      </c>
      <c r="AR107" s="69">
        <v>17.96663675389755</v>
      </c>
      <c r="AS107" s="14">
        <v>3.2201674789510477</v>
      </c>
      <c r="AT107" s="14">
        <v>8.1712973699714055</v>
      </c>
      <c r="AU107" s="14">
        <v>1.1059200666740343</v>
      </c>
      <c r="AV107" s="14">
        <v>4.819570942085881</v>
      </c>
      <c r="AW107" s="14">
        <v>0.39475127057262216</v>
      </c>
      <c r="AX107" s="14">
        <v>8.2423498946636906E-2</v>
      </c>
      <c r="AY107" s="69">
        <v>41.545207424094883</v>
      </c>
      <c r="AZ107" s="14">
        <v>1.6191671323813379</v>
      </c>
      <c r="BA107" s="14">
        <v>3.6719518892886187</v>
      </c>
      <c r="BB107" s="70">
        <v>8593.0045801596971</v>
      </c>
      <c r="BC107" s="14">
        <v>0.51180097510279698</v>
      </c>
      <c r="BD107" s="14">
        <v>3.351450685249882</v>
      </c>
    </row>
    <row r="108" spans="1:58" s="42" customFormat="1" x14ac:dyDescent="0.35">
      <c r="A108" s="16" t="s">
        <v>83</v>
      </c>
      <c r="B108" s="72">
        <f>AVERAGE(B81:B107)</f>
        <v>28.982141351331286</v>
      </c>
      <c r="C108" s="17">
        <f t="shared" ref="C108:BD108" si="3">AVERAGE(C81:C107)</f>
        <v>0.51918377457695619</v>
      </c>
      <c r="D108" s="17">
        <f t="shared" si="3"/>
        <v>8.943042420650432</v>
      </c>
      <c r="E108" s="72">
        <f t="shared" si="3"/>
        <v>70.589989076108097</v>
      </c>
      <c r="F108" s="74">
        <f t="shared" si="3"/>
        <v>111.48458266573572</v>
      </c>
      <c r="G108" s="72">
        <f t="shared" si="3"/>
        <v>63.400003105883172</v>
      </c>
      <c r="H108" s="17">
        <f t="shared" si="3"/>
        <v>0.44066666057598242</v>
      </c>
      <c r="I108" s="72">
        <f t="shared" si="3"/>
        <v>48.898304943280749</v>
      </c>
      <c r="J108" s="17">
        <f t="shared" si="3"/>
        <v>2.8005855267046891</v>
      </c>
      <c r="K108" s="17">
        <f t="shared" si="3"/>
        <v>1.6915316874240898E-2</v>
      </c>
      <c r="L108" s="17">
        <f t="shared" si="3"/>
        <v>0.13720055742213799</v>
      </c>
      <c r="M108" s="72">
        <f t="shared" si="3"/>
        <v>55.334851498526604</v>
      </c>
      <c r="N108" s="17">
        <f t="shared" si="3"/>
        <v>0.71377067908076808</v>
      </c>
      <c r="O108" s="17">
        <f t="shared" si="3"/>
        <v>1.8413612582024443</v>
      </c>
      <c r="P108" s="72">
        <f t="shared" si="3"/>
        <v>19.155891556560942</v>
      </c>
      <c r="Q108" s="72">
        <f t="shared" si="3"/>
        <v>20.961023921446799</v>
      </c>
      <c r="R108" s="17">
        <f t="shared" si="3"/>
        <v>1.455081880304202</v>
      </c>
      <c r="S108" s="17">
        <f t="shared" si="3"/>
        <v>1.9165403034913382</v>
      </c>
      <c r="T108" s="74">
        <f t="shared" si="3"/>
        <v>23752.271369960767</v>
      </c>
      <c r="U108" s="17">
        <f t="shared" si="3"/>
        <v>1.2149915118331673</v>
      </c>
      <c r="V108" s="17">
        <f t="shared" si="3"/>
        <v>1.4409240679614033</v>
      </c>
      <c r="W108" s="17">
        <f t="shared" si="3"/>
        <v>0.95144869619336736</v>
      </c>
      <c r="X108" s="17">
        <f t="shared" si="3"/>
        <v>8.2058235881779365E-2</v>
      </c>
      <c r="Y108" s="17">
        <f t="shared" si="3"/>
        <v>0.32828563660375176</v>
      </c>
      <c r="Z108" s="72">
        <f t="shared" si="3"/>
        <v>20.299115671884266</v>
      </c>
      <c r="AA108" s="17">
        <f t="shared" si="3"/>
        <v>2.2410408262094377</v>
      </c>
      <c r="AB108" s="74">
        <f t="shared" si="3"/>
        <v>2234.6152959442288</v>
      </c>
      <c r="AC108" s="72">
        <f t="shared" si="3"/>
        <v>29.233375272792173</v>
      </c>
      <c r="AD108" s="17">
        <f t="shared" si="3"/>
        <v>0.42252019121646084</v>
      </c>
      <c r="AE108" s="17">
        <f t="shared" si="3"/>
        <v>1.2057947628668384</v>
      </c>
      <c r="AF108" s="17">
        <f t="shared" si="3"/>
        <v>3.6801420660904891</v>
      </c>
      <c r="AG108" s="17">
        <f t="shared" si="3"/>
        <v>0.13392313032314937</v>
      </c>
      <c r="AH108" s="17">
        <f t="shared" si="3"/>
        <v>3.6386019917110539E-2</v>
      </c>
      <c r="AI108" s="74">
        <f t="shared" si="3"/>
        <v>120.07210091546885</v>
      </c>
      <c r="AJ108" s="17">
        <f t="shared" si="3"/>
        <v>2.3878366504469066</v>
      </c>
      <c r="AK108" s="72">
        <f t="shared" si="3"/>
        <v>13.204543779443586</v>
      </c>
      <c r="AL108" s="72">
        <f t="shared" si="3"/>
        <v>2.8562234255255348</v>
      </c>
      <c r="AM108" s="72">
        <f t="shared" si="3"/>
        <v>16.139756111282999</v>
      </c>
      <c r="AN108" s="17">
        <f t="shared" si="3"/>
        <v>5.6236373977209348</v>
      </c>
      <c r="AO108" s="17">
        <f t="shared" si="3"/>
        <v>1.2023481245542518</v>
      </c>
      <c r="AP108" s="17">
        <f t="shared" si="3"/>
        <v>4.4863131723540226</v>
      </c>
      <c r="AQ108" s="17">
        <f t="shared" si="3"/>
        <v>0.91602054609951833</v>
      </c>
      <c r="AR108" s="17">
        <f t="shared" si="3"/>
        <v>3.5786907778968367</v>
      </c>
      <c r="AS108" s="17">
        <f t="shared" si="3"/>
        <v>0.75001599093459204</v>
      </c>
      <c r="AT108" s="17">
        <f t="shared" si="3"/>
        <v>1.9262319492881113</v>
      </c>
      <c r="AU108" s="17">
        <f t="shared" si="3"/>
        <v>0.2711700223237461</v>
      </c>
      <c r="AV108" s="17">
        <f t="shared" si="3"/>
        <v>1.2536594953850175</v>
      </c>
      <c r="AW108" s="17">
        <f t="shared" si="3"/>
        <v>0.15586164575871206</v>
      </c>
      <c r="AX108" s="17">
        <f t="shared" si="3"/>
        <v>9.2178704200823733E-2</v>
      </c>
      <c r="AY108" s="72">
        <f t="shared" si="3"/>
        <v>58.822752504129987</v>
      </c>
      <c r="AZ108" s="17">
        <f t="shared" si="3"/>
        <v>0.16956850338661003</v>
      </c>
      <c r="BA108" s="74">
        <f t="shared" si="3"/>
        <v>570.14554717124963</v>
      </c>
      <c r="BB108" s="74">
        <f t="shared" si="3"/>
        <v>968.11833439294458</v>
      </c>
      <c r="BC108" s="17">
        <f t="shared" si="3"/>
        <v>0.1359387720667331</v>
      </c>
      <c r="BD108" s="17">
        <f t="shared" si="3"/>
        <v>0.77524039005141676</v>
      </c>
      <c r="BF108" s="1"/>
    </row>
    <row r="109" spans="1:58" s="42" customFormat="1" x14ac:dyDescent="0.35">
      <c r="A109" s="16" t="s">
        <v>84</v>
      </c>
      <c r="B109" s="17">
        <f>_xlfn.STDEV.P(B81:B107)</f>
        <v>9.923223055340241</v>
      </c>
      <c r="C109" s="17">
        <f t="shared" ref="C109:BD109" si="4">_xlfn.STDEV.P(C81:C107)</f>
        <v>0.65789526046621905</v>
      </c>
      <c r="D109" s="17">
        <f t="shared" si="4"/>
        <v>8.2856231120733845</v>
      </c>
      <c r="E109" s="72">
        <f t="shared" si="4"/>
        <v>21.803131479176539</v>
      </c>
      <c r="F109" s="72">
        <f t="shared" si="4"/>
        <v>33.721075868873442</v>
      </c>
      <c r="G109" s="74">
        <f t="shared" si="4"/>
        <v>124.66983123499921</v>
      </c>
      <c r="H109" s="17">
        <f t="shared" si="4"/>
        <v>0.25683485574824028</v>
      </c>
      <c r="I109" s="72">
        <f t="shared" si="4"/>
        <v>18.856390620214505</v>
      </c>
      <c r="J109" s="17">
        <f t="shared" si="4"/>
        <v>2.2478440575905458</v>
      </c>
      <c r="K109" s="17">
        <f t="shared" si="4"/>
        <v>1.6130388534935057E-2</v>
      </c>
      <c r="L109" s="17">
        <f t="shared" si="4"/>
        <v>0.14877743397518392</v>
      </c>
      <c r="M109" s="17">
        <f t="shared" si="4"/>
        <v>1.3870927167882789</v>
      </c>
      <c r="N109" s="17">
        <f t="shared" si="4"/>
        <v>1.2316454063807036</v>
      </c>
      <c r="O109" s="17">
        <f t="shared" si="4"/>
        <v>2.025469847692376</v>
      </c>
      <c r="P109" s="17">
        <f t="shared" si="4"/>
        <v>2.9638118585534143</v>
      </c>
      <c r="Q109" s="17">
        <f t="shared" si="4"/>
        <v>2.6092366587440967</v>
      </c>
      <c r="R109" s="17">
        <f t="shared" si="4"/>
        <v>0.31599194661518493</v>
      </c>
      <c r="S109" s="17">
        <f t="shared" si="4"/>
        <v>1.3761418612279106</v>
      </c>
      <c r="T109" s="74">
        <f t="shared" si="4"/>
        <v>11857.009930664903</v>
      </c>
      <c r="U109" s="17">
        <f t="shared" si="4"/>
        <v>0.37909607601127504</v>
      </c>
      <c r="V109" s="17">
        <f t="shared" si="4"/>
        <v>0.92707587339138808</v>
      </c>
      <c r="W109" s="17">
        <f t="shared" si="4"/>
        <v>1.1066854833945889</v>
      </c>
      <c r="X109" s="17">
        <f t="shared" si="4"/>
        <v>0.11297906220799837</v>
      </c>
      <c r="Y109" s="17">
        <f t="shared" si="4"/>
        <v>0.44709846365458877</v>
      </c>
      <c r="Z109" s="72">
        <f t="shared" si="4"/>
        <v>35.393903734944757</v>
      </c>
      <c r="AA109" s="17">
        <f t="shared" si="4"/>
        <v>0.63847360113677376</v>
      </c>
      <c r="AB109" s="74">
        <f t="shared" si="4"/>
        <v>369.11655703959326</v>
      </c>
      <c r="AC109" s="72">
        <f t="shared" si="4"/>
        <v>59.29743118549213</v>
      </c>
      <c r="AD109" s="17">
        <f t="shared" si="4"/>
        <v>0.15346524611818321</v>
      </c>
      <c r="AE109" s="17">
        <f t="shared" si="4"/>
        <v>1.4365908878453078</v>
      </c>
      <c r="AF109" s="17">
        <f t="shared" si="4"/>
        <v>4.0895392239508839</v>
      </c>
      <c r="AG109" s="17">
        <f t="shared" si="4"/>
        <v>0.20278803619132693</v>
      </c>
      <c r="AH109" s="17">
        <f t="shared" si="4"/>
        <v>2.4873810748674768E-2</v>
      </c>
      <c r="AI109" s="74">
        <f t="shared" si="4"/>
        <v>204.49215323369208</v>
      </c>
      <c r="AJ109" s="17">
        <f t="shared" si="4"/>
        <v>3.5539746347653947</v>
      </c>
      <c r="AK109" s="72">
        <f t="shared" si="4"/>
        <v>20.910013030597142</v>
      </c>
      <c r="AL109" s="72">
        <f t="shared" si="4"/>
        <v>4.0879309206530312</v>
      </c>
      <c r="AM109" s="72">
        <f t="shared" si="4"/>
        <v>23.313047701998187</v>
      </c>
      <c r="AN109" s="17">
        <f t="shared" si="4"/>
        <v>8.2921411303003545</v>
      </c>
      <c r="AO109" s="17">
        <f t="shared" si="4"/>
        <v>1.7196246542902345</v>
      </c>
      <c r="AP109" s="17">
        <f t="shared" si="4"/>
        <v>7.0142431971881471</v>
      </c>
      <c r="AQ109" s="17">
        <f t="shared" si="4"/>
        <v>1.2115543127804025</v>
      </c>
      <c r="AR109" s="17">
        <f t="shared" si="4"/>
        <v>6.1875015832910201</v>
      </c>
      <c r="AS109" s="17">
        <f t="shared" si="4"/>
        <v>1.184514079078151</v>
      </c>
      <c r="AT109" s="17">
        <f t="shared" si="4"/>
        <v>3.1039038736977616</v>
      </c>
      <c r="AU109" s="17">
        <f t="shared" si="4"/>
        <v>0.40130479859887458</v>
      </c>
      <c r="AV109" s="17">
        <f t="shared" si="4"/>
        <v>1.7592596534829503</v>
      </c>
      <c r="AW109" s="17">
        <f t="shared" si="4"/>
        <v>0.14687427429562208</v>
      </c>
      <c r="AX109" s="17">
        <f t="shared" si="4"/>
        <v>2.6841871553431332E-2</v>
      </c>
      <c r="AY109" s="72">
        <f t="shared" si="4"/>
        <v>15.115905296201124</v>
      </c>
      <c r="AZ109" s="17">
        <f t="shared" si="4"/>
        <v>0.41215556552393795</v>
      </c>
      <c r="BA109" s="74">
        <f t="shared" si="4"/>
        <v>1104.9018001837633</v>
      </c>
      <c r="BB109" s="74">
        <f t="shared" si="4"/>
        <v>2293.5266209375695</v>
      </c>
      <c r="BC109" s="17">
        <f t="shared" si="4"/>
        <v>0.17287974414567714</v>
      </c>
      <c r="BD109" s="17">
        <f t="shared" si="4"/>
        <v>1.5044459097693583</v>
      </c>
      <c r="BF109" s="1"/>
    </row>
    <row r="110" spans="1:58" s="42" customFormat="1" x14ac:dyDescent="0.35">
      <c r="A110" s="21" t="s">
        <v>85</v>
      </c>
      <c r="B110" s="87">
        <f>COUNT(B81:B107)</f>
        <v>27</v>
      </c>
      <c r="C110" s="87">
        <f t="shared" ref="C110:BD110" si="5">COUNT(C81:C107)</f>
        <v>14</v>
      </c>
      <c r="D110" s="87">
        <f t="shared" si="5"/>
        <v>23</v>
      </c>
      <c r="E110" s="87">
        <f t="shared" si="5"/>
        <v>22</v>
      </c>
      <c r="F110" s="87">
        <f t="shared" si="5"/>
        <v>27</v>
      </c>
      <c r="G110" s="87">
        <f t="shared" si="5"/>
        <v>27</v>
      </c>
      <c r="H110" s="87">
        <f t="shared" si="5"/>
        <v>27</v>
      </c>
      <c r="I110" s="87">
        <f t="shared" si="5"/>
        <v>27</v>
      </c>
      <c r="J110" s="87">
        <f t="shared" si="5"/>
        <v>13</v>
      </c>
      <c r="K110" s="87">
        <f t="shared" si="5"/>
        <v>11</v>
      </c>
      <c r="L110" s="87">
        <f t="shared" si="5"/>
        <v>17</v>
      </c>
      <c r="M110" s="87">
        <f t="shared" si="5"/>
        <v>27</v>
      </c>
      <c r="N110" s="87">
        <f t="shared" si="5"/>
        <v>23</v>
      </c>
      <c r="O110" s="87">
        <f t="shared" si="5"/>
        <v>16</v>
      </c>
      <c r="P110" s="87">
        <f t="shared" si="5"/>
        <v>27</v>
      </c>
      <c r="Q110" s="87">
        <f t="shared" si="5"/>
        <v>27</v>
      </c>
      <c r="R110" s="87">
        <f t="shared" si="5"/>
        <v>27</v>
      </c>
      <c r="S110" s="87">
        <f t="shared" si="5"/>
        <v>27</v>
      </c>
      <c r="T110" s="87">
        <f t="shared" si="5"/>
        <v>27</v>
      </c>
      <c r="U110" s="87">
        <f t="shared" si="5"/>
        <v>20</v>
      </c>
      <c r="V110" s="87">
        <f t="shared" si="5"/>
        <v>27</v>
      </c>
      <c r="W110" s="87">
        <f t="shared" si="5"/>
        <v>21</v>
      </c>
      <c r="X110" s="87">
        <f t="shared" si="5"/>
        <v>14</v>
      </c>
      <c r="Y110" s="87">
        <f t="shared" si="5"/>
        <v>27</v>
      </c>
      <c r="Z110" s="87">
        <f t="shared" si="5"/>
        <v>27</v>
      </c>
      <c r="AA110" s="87">
        <f t="shared" si="5"/>
        <v>27</v>
      </c>
      <c r="AB110" s="87">
        <f t="shared" si="5"/>
        <v>27</v>
      </c>
      <c r="AC110" s="87">
        <f t="shared" si="5"/>
        <v>24</v>
      </c>
      <c r="AD110" s="87">
        <f t="shared" si="5"/>
        <v>27</v>
      </c>
      <c r="AE110" s="87">
        <f t="shared" si="5"/>
        <v>21</v>
      </c>
      <c r="AF110" s="87">
        <f t="shared" si="5"/>
        <v>27</v>
      </c>
      <c r="AG110" s="87">
        <f t="shared" si="5"/>
        <v>19</v>
      </c>
      <c r="AH110" s="87">
        <f t="shared" si="5"/>
        <v>15</v>
      </c>
      <c r="AI110" s="87">
        <f t="shared" si="5"/>
        <v>24</v>
      </c>
      <c r="AJ110" s="87">
        <f t="shared" si="5"/>
        <v>22</v>
      </c>
      <c r="AK110" s="87">
        <f t="shared" si="5"/>
        <v>23</v>
      </c>
      <c r="AL110" s="87">
        <f t="shared" si="5"/>
        <v>21</v>
      </c>
      <c r="AM110" s="87">
        <f t="shared" si="5"/>
        <v>21</v>
      </c>
      <c r="AN110" s="87">
        <f t="shared" si="5"/>
        <v>22</v>
      </c>
      <c r="AO110" s="87">
        <f t="shared" si="5"/>
        <v>21</v>
      </c>
      <c r="AP110" s="87">
        <f t="shared" si="5"/>
        <v>24</v>
      </c>
      <c r="AQ110" s="87">
        <f t="shared" si="5"/>
        <v>19</v>
      </c>
      <c r="AR110" s="87">
        <f t="shared" si="5"/>
        <v>27</v>
      </c>
      <c r="AS110" s="87">
        <f t="shared" si="5"/>
        <v>24</v>
      </c>
      <c r="AT110" s="87">
        <f t="shared" si="5"/>
        <v>25</v>
      </c>
      <c r="AU110" s="87">
        <f t="shared" si="5"/>
        <v>23</v>
      </c>
      <c r="AV110" s="87">
        <f t="shared" si="5"/>
        <v>27</v>
      </c>
      <c r="AW110" s="87">
        <f t="shared" si="5"/>
        <v>27</v>
      </c>
      <c r="AX110" s="87">
        <f t="shared" si="5"/>
        <v>27</v>
      </c>
      <c r="AY110" s="87">
        <f t="shared" si="5"/>
        <v>27</v>
      </c>
      <c r="AZ110" s="87">
        <f t="shared" si="5"/>
        <v>21</v>
      </c>
      <c r="BA110" s="87">
        <f t="shared" si="5"/>
        <v>20</v>
      </c>
      <c r="BB110" s="87">
        <f t="shared" si="5"/>
        <v>25</v>
      </c>
      <c r="BC110" s="87">
        <f t="shared" si="5"/>
        <v>11</v>
      </c>
      <c r="BD110" s="87">
        <f t="shared" si="5"/>
        <v>25</v>
      </c>
      <c r="BF110" s="1"/>
    </row>
    <row r="111" spans="1:58" x14ac:dyDescent="0.35">
      <c r="A111" s="18" t="s">
        <v>78</v>
      </c>
      <c r="B111" s="14">
        <v>0.44980722437971266</v>
      </c>
      <c r="C111" s="14" t="s">
        <v>168</v>
      </c>
      <c r="D111" s="14">
        <v>4.9409334592399228</v>
      </c>
      <c r="E111" s="70">
        <v>298.91578131280227</v>
      </c>
      <c r="F111" s="70">
        <v>104.11852221260305</v>
      </c>
      <c r="G111" s="70">
        <v>8994.3142489648344</v>
      </c>
      <c r="H111" s="69">
        <v>29.259873088395207</v>
      </c>
      <c r="I111" s="70">
        <v>196.47413259925895</v>
      </c>
      <c r="J111" s="14">
        <v>2.331886787834859</v>
      </c>
      <c r="K111" s="69">
        <v>30.176775312374257</v>
      </c>
      <c r="L111" s="14">
        <v>1.4128429115389791</v>
      </c>
      <c r="M111" s="69">
        <v>37.091893246045991</v>
      </c>
      <c r="N111" s="70">
        <v>234.65598601018823</v>
      </c>
      <c r="O111" s="69">
        <v>50.226662649660511</v>
      </c>
      <c r="P111" s="89">
        <v>3.4944398996109738E-2</v>
      </c>
      <c r="Q111" s="14">
        <v>0.29454091090346601</v>
      </c>
      <c r="R111" s="14">
        <v>0.10844379100570858</v>
      </c>
      <c r="S111" s="14">
        <v>1.6738411170694829</v>
      </c>
      <c r="T111" s="14">
        <v>4.1954002276754423</v>
      </c>
      <c r="U111" s="69">
        <v>19.592808350608628</v>
      </c>
      <c r="V111" s="69">
        <v>13.590778469710751</v>
      </c>
      <c r="W111" s="69">
        <v>21.630669237911128</v>
      </c>
      <c r="X111" s="14">
        <v>7.9923299494510255E-2</v>
      </c>
      <c r="Y111" s="69">
        <v>95.200070087002857</v>
      </c>
      <c r="Z111" s="70">
        <v>707.40310389872684</v>
      </c>
      <c r="AA111" s="70">
        <v>1612.1840707253764</v>
      </c>
      <c r="AB111" s="70">
        <v>1173.3445051833003</v>
      </c>
      <c r="AC111" s="14">
        <v>2.6153636029077805</v>
      </c>
      <c r="AD111" s="14">
        <v>0.44562168839607885</v>
      </c>
      <c r="AE111" s="14">
        <v>0.25504481777651083</v>
      </c>
      <c r="AF111" s="70">
        <v>376.61487134956053</v>
      </c>
      <c r="AG111" s="14">
        <v>5.0554370369183683</v>
      </c>
      <c r="AH111" s="14">
        <v>5.7767298761632674E-3</v>
      </c>
      <c r="AI111" s="14" t="s">
        <v>168</v>
      </c>
      <c r="AJ111" s="70">
        <v>532.74927695937288</v>
      </c>
      <c r="AK111" s="70">
        <v>2137.0089798286212</v>
      </c>
      <c r="AL111" s="70">
        <v>299.84487588679815</v>
      </c>
      <c r="AM111" s="70">
        <v>1140.168501271778</v>
      </c>
      <c r="AN111" s="70">
        <v>232.3745813336302</v>
      </c>
      <c r="AO111" s="69">
        <v>42.241740520350717</v>
      </c>
      <c r="AP111" s="70">
        <v>172.4955958606042</v>
      </c>
      <c r="AQ111" s="69">
        <v>26.303418220598608</v>
      </c>
      <c r="AR111" s="70">
        <v>158.80582743459019</v>
      </c>
      <c r="AS111" s="69">
        <v>28.077838538045967</v>
      </c>
      <c r="AT111" s="69">
        <v>75.114379212939411</v>
      </c>
      <c r="AU111" s="69">
        <v>10.116015561169592</v>
      </c>
      <c r="AV111" s="69">
        <v>61.818344748110455</v>
      </c>
      <c r="AW111" s="14">
        <v>6.5943535464602263</v>
      </c>
      <c r="AX111" s="69">
        <v>54.551433230598299</v>
      </c>
      <c r="AY111" s="70">
        <v>138.37820107745702</v>
      </c>
      <c r="AZ111" s="14">
        <v>0.77080855069524934</v>
      </c>
      <c r="BA111" s="14">
        <v>1.287177741986866</v>
      </c>
      <c r="BB111" s="70">
        <v>143.68922744003703</v>
      </c>
      <c r="BC111" s="70">
        <v>720.04256361168427</v>
      </c>
      <c r="BD111" s="70">
        <v>350.31741813834356</v>
      </c>
    </row>
    <row r="112" spans="1:58" x14ac:dyDescent="0.35">
      <c r="A112" s="18" t="s">
        <v>78</v>
      </c>
      <c r="B112" s="69">
        <v>30.285542023072928</v>
      </c>
      <c r="C112" s="14" t="s">
        <v>168</v>
      </c>
      <c r="D112" s="69">
        <v>15.19106048157286</v>
      </c>
      <c r="E112" s="70">
        <v>790.35210242048595</v>
      </c>
      <c r="F112" s="70">
        <v>121.76824831766992</v>
      </c>
      <c r="G112" s="70">
        <v>8904.3053493817715</v>
      </c>
      <c r="H112" s="69">
        <v>30.366164571682791</v>
      </c>
      <c r="I112" s="70">
        <v>195.89758269712081</v>
      </c>
      <c r="J112" s="70">
        <v>671.71106653475704</v>
      </c>
      <c r="K112" s="69">
        <v>29.99149747822403</v>
      </c>
      <c r="L112" s="14">
        <v>1.3122429980628521</v>
      </c>
      <c r="M112" s="69">
        <v>36.004862947113317</v>
      </c>
      <c r="N112" s="70">
        <v>231.66766211934694</v>
      </c>
      <c r="O112" s="69">
        <v>53.377017360672845</v>
      </c>
      <c r="P112" s="89">
        <v>5.2742972317968519E-2</v>
      </c>
      <c r="Q112" s="14">
        <v>0.30469422759523118</v>
      </c>
      <c r="R112" s="14" t="s">
        <v>168</v>
      </c>
      <c r="S112" s="14">
        <v>2.0805297811381118</v>
      </c>
      <c r="T112" s="69">
        <v>45.43083590041627</v>
      </c>
      <c r="U112" s="69">
        <v>19.396314261703356</v>
      </c>
      <c r="V112" s="69">
        <v>13.803698396544219</v>
      </c>
      <c r="W112" s="69">
        <v>20.796734533323956</v>
      </c>
      <c r="X112" s="69">
        <v>10.86700220139984</v>
      </c>
      <c r="Y112" s="70">
        <v>121.93332631832945</v>
      </c>
      <c r="Z112" s="70">
        <v>700.70514586460183</v>
      </c>
      <c r="AA112" s="70">
        <v>1620.4224476811462</v>
      </c>
      <c r="AB112" s="70">
        <v>1137.8234066911436</v>
      </c>
      <c r="AC112" s="14">
        <v>1.9511632139126061</v>
      </c>
      <c r="AD112" s="14">
        <v>0.47172458625081631</v>
      </c>
      <c r="AE112" s="14" t="s">
        <v>168</v>
      </c>
      <c r="AF112" s="70">
        <v>377.9707851333439</v>
      </c>
      <c r="AG112" s="14">
        <v>4.8360312605721445</v>
      </c>
      <c r="AH112" s="14">
        <v>3.6861589966742199</v>
      </c>
      <c r="AI112" s="14">
        <v>0.54657639880014353</v>
      </c>
      <c r="AJ112" s="70">
        <v>530.62627897458617</v>
      </c>
      <c r="AK112" s="70">
        <v>2161.0933789873625</v>
      </c>
      <c r="AL112" s="70">
        <v>297.50130783610615</v>
      </c>
      <c r="AM112" s="70">
        <v>1138.5376331155055</v>
      </c>
      <c r="AN112" s="70">
        <v>228.49837698880975</v>
      </c>
      <c r="AO112" s="69">
        <v>42.279680912650612</v>
      </c>
      <c r="AP112" s="70">
        <v>166.80560473655328</v>
      </c>
      <c r="AQ112" s="69">
        <v>26.091191369776393</v>
      </c>
      <c r="AR112" s="70">
        <v>158.38218021172815</v>
      </c>
      <c r="AS112" s="69">
        <v>27.836573214462248</v>
      </c>
      <c r="AT112" s="69">
        <v>77.09055128859319</v>
      </c>
      <c r="AU112" s="69">
        <v>10.302172480724254</v>
      </c>
      <c r="AV112" s="69">
        <v>60.741038731995737</v>
      </c>
      <c r="AW112" s="14">
        <v>6.6133195920082111</v>
      </c>
      <c r="AX112" s="69">
        <v>56.188053856704649</v>
      </c>
      <c r="AY112" s="70">
        <v>144.90050142172129</v>
      </c>
      <c r="AZ112" s="14">
        <v>0.75849760539127009</v>
      </c>
      <c r="BA112" s="14">
        <v>1.428591606163089</v>
      </c>
      <c r="BB112" s="70">
        <v>180.20987467900872</v>
      </c>
      <c r="BC112" s="70">
        <v>707.14174138027965</v>
      </c>
      <c r="BD112" s="70">
        <v>344.48604109511433</v>
      </c>
    </row>
    <row r="113" spans="1:56" x14ac:dyDescent="0.35">
      <c r="A113" s="18" t="s">
        <v>77</v>
      </c>
      <c r="B113" s="14">
        <v>1.0564342388532297</v>
      </c>
      <c r="C113" s="14" t="s">
        <v>168</v>
      </c>
      <c r="D113" s="69">
        <v>23.766967291894996</v>
      </c>
      <c r="E113" s="70">
        <v>655.47268522474803</v>
      </c>
      <c r="F113" s="70">
        <v>131.23353924759883</v>
      </c>
      <c r="G113" s="70">
        <v>9071.0695972423873</v>
      </c>
      <c r="H113" s="69">
        <v>30.818008766717742</v>
      </c>
      <c r="I113" s="70">
        <v>221.29901451986285</v>
      </c>
      <c r="J113" s="70">
        <v>326.75839702559546</v>
      </c>
      <c r="K113" s="69">
        <v>30.01674276948955</v>
      </c>
      <c r="L113" s="14">
        <v>1.1369207920969395</v>
      </c>
      <c r="M113" s="69">
        <v>35.573609713374054</v>
      </c>
      <c r="N113" s="70">
        <v>224.79613364788588</v>
      </c>
      <c r="O113" s="69">
        <v>53.065499374446368</v>
      </c>
      <c r="P113" s="89">
        <v>3.5555787091782018E-2</v>
      </c>
      <c r="Q113" s="14">
        <v>0.30432607965795944</v>
      </c>
      <c r="R113" s="14" t="s">
        <v>168</v>
      </c>
      <c r="S113" s="14">
        <v>1.9991073588135142</v>
      </c>
      <c r="T113" s="69">
        <v>14.051302229879346</v>
      </c>
      <c r="U113" s="69">
        <v>19.29495368529069</v>
      </c>
      <c r="V113" s="69">
        <v>14.063535879499879</v>
      </c>
      <c r="W113" s="69">
        <v>22.136791269945508</v>
      </c>
      <c r="X113" s="69">
        <v>11.597940092281149</v>
      </c>
      <c r="Y113" s="69">
        <v>94.961229944382609</v>
      </c>
      <c r="Z113" s="70">
        <v>702.39324290325624</v>
      </c>
      <c r="AA113" s="70">
        <v>1650.2667165298324</v>
      </c>
      <c r="AB113" s="70">
        <v>1135.4203519199079</v>
      </c>
      <c r="AC113" s="14">
        <v>2.3348281323246391</v>
      </c>
      <c r="AD113" s="14">
        <v>0.4502363278445507</v>
      </c>
      <c r="AE113" s="14">
        <v>0.56372680936702435</v>
      </c>
      <c r="AF113" s="70">
        <v>380.66088425630085</v>
      </c>
      <c r="AG113" s="14">
        <v>5.0518069224762829</v>
      </c>
      <c r="AH113" s="14">
        <v>1.8095474801433682</v>
      </c>
      <c r="AI113" s="14">
        <v>1.8762278911670243E-2</v>
      </c>
      <c r="AJ113" s="70">
        <v>525.33508269737183</v>
      </c>
      <c r="AK113" s="70">
        <v>2141.1628589414513</v>
      </c>
      <c r="AL113" s="70">
        <v>294.21210284175191</v>
      </c>
      <c r="AM113" s="70">
        <v>1111.9972937814675</v>
      </c>
      <c r="AN113" s="70">
        <v>226.55271093610401</v>
      </c>
      <c r="AO113" s="69">
        <v>41.21364072034654</v>
      </c>
      <c r="AP113" s="70">
        <v>168.0523954387676</v>
      </c>
      <c r="AQ113" s="69">
        <v>25.951531691320064</v>
      </c>
      <c r="AR113" s="70">
        <v>156.74246066647345</v>
      </c>
      <c r="AS113" s="69">
        <v>27.389342160410528</v>
      </c>
      <c r="AT113" s="69">
        <v>77.162041176659244</v>
      </c>
      <c r="AU113" s="69">
        <v>10.220483127590976</v>
      </c>
      <c r="AV113" s="69">
        <v>58.579838868382836</v>
      </c>
      <c r="AW113" s="14">
        <v>6.9033501080843385</v>
      </c>
      <c r="AX113" s="69">
        <v>55.887490432233875</v>
      </c>
      <c r="AY113" s="70">
        <v>137.70272593533022</v>
      </c>
      <c r="AZ113" s="14">
        <v>0.52534105906769391</v>
      </c>
      <c r="BA113" s="14">
        <v>1.2267327047682839</v>
      </c>
      <c r="BB113" s="70">
        <v>172.50995834013318</v>
      </c>
      <c r="BC113" s="70">
        <v>715.95529413026804</v>
      </c>
      <c r="BD113" s="70">
        <v>352.73976802086071</v>
      </c>
    </row>
    <row r="114" spans="1:56" x14ac:dyDescent="0.35">
      <c r="A114" s="18" t="s">
        <v>77</v>
      </c>
      <c r="B114" s="14">
        <v>0.49653203575986915</v>
      </c>
      <c r="C114" s="14" t="s">
        <v>168</v>
      </c>
      <c r="D114" s="14">
        <v>5.6396301280482932</v>
      </c>
      <c r="E114" s="70">
        <v>301.31461370033918</v>
      </c>
      <c r="F114" s="70">
        <v>143.62971638388802</v>
      </c>
      <c r="G114" s="70">
        <v>8816.6414122211154</v>
      </c>
      <c r="H114" s="69">
        <v>30.53589974476002</v>
      </c>
      <c r="I114" s="70">
        <v>216.62432477951313</v>
      </c>
      <c r="J114" s="14" t="s">
        <v>168</v>
      </c>
      <c r="K114" s="69">
        <v>29.892512732712991</v>
      </c>
      <c r="L114" s="14">
        <v>1.3233513403413018</v>
      </c>
      <c r="M114" s="69">
        <v>36.105212166531828</v>
      </c>
      <c r="N114" s="70">
        <v>229.70728172021143</v>
      </c>
      <c r="O114" s="69">
        <v>50.836707142152527</v>
      </c>
      <c r="P114" s="89">
        <v>3.4940424309219037E-2</v>
      </c>
      <c r="Q114" s="14">
        <v>0.30681861561214779</v>
      </c>
      <c r="R114" s="14" t="s">
        <v>168</v>
      </c>
      <c r="S114" s="14">
        <v>2.2965172539738932</v>
      </c>
      <c r="T114" s="14">
        <v>3.9022548849101968</v>
      </c>
      <c r="U114" s="69">
        <v>18.109492094416193</v>
      </c>
      <c r="V114" s="69">
        <v>14.155120353371183</v>
      </c>
      <c r="W114" s="69">
        <v>22.048437541262935</v>
      </c>
      <c r="X114" s="14" t="s">
        <v>168</v>
      </c>
      <c r="Y114" s="69">
        <v>94.867818415637544</v>
      </c>
      <c r="Z114" s="70">
        <v>707.0919979028447</v>
      </c>
      <c r="AA114" s="70">
        <v>1649.2472489635618</v>
      </c>
      <c r="AB114" s="70">
        <v>1142.3309416392772</v>
      </c>
      <c r="AC114" s="14">
        <v>2.6383692039558135</v>
      </c>
      <c r="AD114" s="14">
        <v>0.71883014210855001</v>
      </c>
      <c r="AE114" s="14">
        <v>0.26011183133591842</v>
      </c>
      <c r="AF114" s="70">
        <v>381.03138280338692</v>
      </c>
      <c r="AG114" s="14">
        <v>5.3100693960604772</v>
      </c>
      <c r="AH114" s="14">
        <v>9.8735921646574982E-3</v>
      </c>
      <c r="AI114" s="14">
        <v>5.7146048446149234E-2</v>
      </c>
      <c r="AJ114" s="70">
        <v>526.5145652742475</v>
      </c>
      <c r="AK114" s="70">
        <v>2173.7409913074325</v>
      </c>
      <c r="AL114" s="70">
        <v>301.16416575550687</v>
      </c>
      <c r="AM114" s="70">
        <v>1138.508792698552</v>
      </c>
      <c r="AN114" s="70">
        <v>227.27607775413369</v>
      </c>
      <c r="AO114" s="69">
        <v>42.319738542548201</v>
      </c>
      <c r="AP114" s="70">
        <v>165.3657000137847</v>
      </c>
      <c r="AQ114" s="69">
        <v>26.061905551922649</v>
      </c>
      <c r="AR114" s="70">
        <v>159.0273303470278</v>
      </c>
      <c r="AS114" s="69">
        <v>27.411479980164863</v>
      </c>
      <c r="AT114" s="69">
        <v>77.107005500243361</v>
      </c>
      <c r="AU114" s="69">
        <v>10.380154053416618</v>
      </c>
      <c r="AV114" s="69">
        <v>61.622468809510636</v>
      </c>
      <c r="AW114" s="14">
        <v>6.9151340155522965</v>
      </c>
      <c r="AX114" s="69">
        <v>56.821046943709128</v>
      </c>
      <c r="AY114" s="70">
        <v>127.82006698980381</v>
      </c>
      <c r="AZ114" s="14">
        <v>0.63345669134078408</v>
      </c>
      <c r="BA114" s="14">
        <v>1.343014846584573</v>
      </c>
      <c r="BB114" s="70">
        <v>149.50938243944231</v>
      </c>
      <c r="BC114" s="70">
        <v>731.16568358248435</v>
      </c>
      <c r="BD114" s="70">
        <v>357.79724947263702</v>
      </c>
    </row>
    <row r="115" spans="1:56" x14ac:dyDescent="0.35">
      <c r="A115" s="18" t="s">
        <v>77</v>
      </c>
      <c r="B115" s="14">
        <v>0.18827697537774077</v>
      </c>
      <c r="C115" s="14" t="s">
        <v>168</v>
      </c>
      <c r="D115" s="14">
        <v>6.7430677909614962</v>
      </c>
      <c r="E115" s="70">
        <v>297.25459980255067</v>
      </c>
      <c r="F115" s="70">
        <v>139.54275948885248</v>
      </c>
      <c r="G115" s="70">
        <v>9034.3534643638668</v>
      </c>
      <c r="H115" s="69">
        <v>30.721392638851789</v>
      </c>
      <c r="I115" s="70">
        <v>204.07053101269406</v>
      </c>
      <c r="J115" s="14">
        <v>1.3033047292093585</v>
      </c>
      <c r="K115" s="69">
        <v>29.785427758427751</v>
      </c>
      <c r="L115" s="14">
        <v>0.97296632979454534</v>
      </c>
      <c r="M115" s="69">
        <v>36.126621923007612</v>
      </c>
      <c r="N115" s="70">
        <v>242.04875831843123</v>
      </c>
      <c r="O115" s="69">
        <v>52.543744897238241</v>
      </c>
      <c r="P115" s="89">
        <v>3.4734940861056267E-2</v>
      </c>
      <c r="Q115" s="14">
        <v>0.34000586043916514</v>
      </c>
      <c r="R115" s="14" t="s">
        <v>168</v>
      </c>
      <c r="S115" s="14">
        <v>2.058509859103212</v>
      </c>
      <c r="T115" s="14">
        <v>4.4806132957619331</v>
      </c>
      <c r="U115" s="69">
        <v>17.567521155646137</v>
      </c>
      <c r="V115" s="69">
        <v>12.998572074861169</v>
      </c>
      <c r="W115" s="69">
        <v>22.485126076836345</v>
      </c>
      <c r="X115" s="14">
        <v>6.6419894837917284E-2</v>
      </c>
      <c r="Y115" s="69">
        <v>92.502225666369455</v>
      </c>
      <c r="Z115" s="70">
        <v>615.99329070659292</v>
      </c>
      <c r="AA115" s="70">
        <v>1341.8315208867823</v>
      </c>
      <c r="AB115" s="70">
        <v>1029.6268769386402</v>
      </c>
      <c r="AC115" s="14">
        <v>2.9147613688822669</v>
      </c>
      <c r="AD115" s="14">
        <v>0.42617961439932184</v>
      </c>
      <c r="AE115" s="14">
        <v>0.1564518745228512</v>
      </c>
      <c r="AF115" s="70">
        <v>352.77723294014754</v>
      </c>
      <c r="AG115" s="14">
        <v>4.6697664598832702</v>
      </c>
      <c r="AH115" s="14">
        <v>7.6583282166162137E-4</v>
      </c>
      <c r="AI115" s="14">
        <v>1.9098507911383341E-2</v>
      </c>
      <c r="AJ115" s="70">
        <v>460.29739254813137</v>
      </c>
      <c r="AK115" s="70">
        <v>1912.3798002060471</v>
      </c>
      <c r="AL115" s="70">
        <v>261.6204683561499</v>
      </c>
      <c r="AM115" s="70">
        <v>988.16803958316757</v>
      </c>
      <c r="AN115" s="70">
        <v>202.6741685797264</v>
      </c>
      <c r="AO115" s="69">
        <v>37.2008061247341</v>
      </c>
      <c r="AP115" s="70">
        <v>150.84598750567491</v>
      </c>
      <c r="AQ115" s="69">
        <v>23.298010007814209</v>
      </c>
      <c r="AR115" s="70">
        <v>138.31619792442456</v>
      </c>
      <c r="AS115" s="69">
        <v>24.100972599197046</v>
      </c>
      <c r="AT115" s="69">
        <v>66.873686397805912</v>
      </c>
      <c r="AU115" s="14">
        <v>9.1497659681857488</v>
      </c>
      <c r="AV115" s="69">
        <v>53.364445506058814</v>
      </c>
      <c r="AW115" s="14">
        <v>5.9809646171613791</v>
      </c>
      <c r="AX115" s="69">
        <v>44.179704546917016</v>
      </c>
      <c r="AY115" s="70">
        <v>118.69686206389777</v>
      </c>
      <c r="AZ115" s="14">
        <v>0.63520454286590211</v>
      </c>
      <c r="BA115" s="14">
        <v>1.2325153384102296</v>
      </c>
      <c r="BB115" s="70">
        <v>124.63042127198648</v>
      </c>
      <c r="BC115" s="70">
        <v>579.60449615788104</v>
      </c>
      <c r="BD115" s="70">
        <v>300.48714665200907</v>
      </c>
    </row>
    <row r="116" spans="1:56" x14ac:dyDescent="0.35">
      <c r="A116" s="18" t="s">
        <v>77</v>
      </c>
      <c r="B116" s="14">
        <v>0.81651740945682449</v>
      </c>
      <c r="C116" s="14" t="s">
        <v>168</v>
      </c>
      <c r="D116" s="69">
        <v>11.423243523918016</v>
      </c>
      <c r="E116" s="70">
        <v>699.05862023574127</v>
      </c>
      <c r="F116" s="70">
        <v>115.68770492049666</v>
      </c>
      <c r="G116" s="70">
        <v>9182.487698825953</v>
      </c>
      <c r="H116" s="69">
        <v>31.400632492090214</v>
      </c>
      <c r="I116" s="70">
        <v>193.61649824615444</v>
      </c>
      <c r="J116" s="70">
        <v>133.44127049555982</v>
      </c>
      <c r="K116" s="69">
        <v>29.825966914184264</v>
      </c>
      <c r="L116" s="14">
        <v>1.1171994565569059</v>
      </c>
      <c r="M116" s="69">
        <v>35.377586483800947</v>
      </c>
      <c r="N116" s="70">
        <v>243.06164501337747</v>
      </c>
      <c r="O116" s="69">
        <v>54.193825514749996</v>
      </c>
      <c r="P116" s="89">
        <v>4.2470923370132148E-2</v>
      </c>
      <c r="Q116" s="14">
        <v>0.31027779434795971</v>
      </c>
      <c r="R116" s="14">
        <v>0.12157379651921076</v>
      </c>
      <c r="S116" s="14">
        <v>2.8178471154987936</v>
      </c>
      <c r="T116" s="14">
        <v>5.6370748672591455</v>
      </c>
      <c r="U116" s="69">
        <v>18.548350982790293</v>
      </c>
      <c r="V116" s="69">
        <v>11.461049030455236</v>
      </c>
      <c r="W116" s="69">
        <v>22.443094843554793</v>
      </c>
      <c r="X116" s="14">
        <v>0.44218344756563394</v>
      </c>
      <c r="Y116" s="70">
        <v>109.15421898656209</v>
      </c>
      <c r="Z116" s="70">
        <v>589.78054905275451</v>
      </c>
      <c r="AA116" s="70">
        <v>1215.0413120398048</v>
      </c>
      <c r="AB116" s="70">
        <v>1013.870113921706</v>
      </c>
      <c r="AC116" s="14">
        <v>2.0660134843724167</v>
      </c>
      <c r="AD116" s="14">
        <v>0.63898608493840148</v>
      </c>
      <c r="AE116" s="14">
        <v>0.27718353906317278</v>
      </c>
      <c r="AF116" s="70">
        <v>360.35501162560621</v>
      </c>
      <c r="AG116" s="14">
        <v>4.8132416760150623</v>
      </c>
      <c r="AH116" s="14">
        <v>4.6750825529843637E-2</v>
      </c>
      <c r="AI116" s="14">
        <v>3.8220084846035589</v>
      </c>
      <c r="AJ116" s="70">
        <v>441.91555769147124</v>
      </c>
      <c r="AK116" s="70">
        <v>1917.5960275643422</v>
      </c>
      <c r="AL116" s="70">
        <v>260.16429654092474</v>
      </c>
      <c r="AM116" s="70">
        <v>962.18940654427968</v>
      </c>
      <c r="AN116" s="70">
        <v>196.68738312943071</v>
      </c>
      <c r="AO116" s="69">
        <v>37.262921404895515</v>
      </c>
      <c r="AP116" s="70">
        <v>139.57841163530347</v>
      </c>
      <c r="AQ116" s="69">
        <v>22.120499368272032</v>
      </c>
      <c r="AR116" s="70">
        <v>133.02749554441149</v>
      </c>
      <c r="AS116" s="69">
        <v>22.79295425120419</v>
      </c>
      <c r="AT116" s="69">
        <v>63.680237725966869</v>
      </c>
      <c r="AU116" s="14">
        <v>8.6328950553509092</v>
      </c>
      <c r="AV116" s="69">
        <v>50.91292888384141</v>
      </c>
      <c r="AW116" s="14">
        <v>5.6029501436911211</v>
      </c>
      <c r="AX116" s="69">
        <v>40.258773825491176</v>
      </c>
      <c r="AY116" s="70">
        <v>105.50567237366529</v>
      </c>
      <c r="AZ116" s="14">
        <v>0.73158725948398784</v>
      </c>
      <c r="BA116" s="14">
        <v>1.3727677228772452</v>
      </c>
      <c r="BB116" s="69">
        <v>80.418986709999729</v>
      </c>
      <c r="BC116" s="70">
        <v>541.32771922139</v>
      </c>
      <c r="BD116" s="70">
        <v>302.22583551868945</v>
      </c>
    </row>
    <row r="117" spans="1:56" x14ac:dyDescent="0.35">
      <c r="A117" s="18" t="s">
        <v>77</v>
      </c>
      <c r="B117" s="14">
        <v>0.52062527164008787</v>
      </c>
      <c r="C117" s="14" t="s">
        <v>168</v>
      </c>
      <c r="D117" s="14">
        <v>5.7667253762613013</v>
      </c>
      <c r="E117" s="70">
        <v>333.85645014885296</v>
      </c>
      <c r="F117" s="70">
        <v>115.6160312265456</v>
      </c>
      <c r="G117" s="70">
        <v>9005.6788047933351</v>
      </c>
      <c r="H117" s="69">
        <v>31.603151968289641</v>
      </c>
      <c r="I117" s="70">
        <v>192.26177898723043</v>
      </c>
      <c r="J117" s="14">
        <v>6.5726438157940512</v>
      </c>
      <c r="K117" s="69">
        <v>29.640673327149159</v>
      </c>
      <c r="L117" s="14">
        <v>1.1382968152700121</v>
      </c>
      <c r="M117" s="69">
        <v>35.454627014778282</v>
      </c>
      <c r="N117" s="70">
        <v>244.9327886369887</v>
      </c>
      <c r="O117" s="69">
        <v>58.812513733344673</v>
      </c>
      <c r="P117" s="89">
        <v>3.8791475489931004E-2</v>
      </c>
      <c r="Q117" s="14">
        <v>0.3290306241490169</v>
      </c>
      <c r="R117" s="14">
        <v>9.0966269448459466E-2</v>
      </c>
      <c r="S117" s="14">
        <v>2.5864405784890208</v>
      </c>
      <c r="T117" s="14">
        <v>5.3080430417131188</v>
      </c>
      <c r="U117" s="69">
        <v>17.860087672503898</v>
      </c>
      <c r="V117" s="69">
        <v>10.546283483721501</v>
      </c>
      <c r="W117" s="69">
        <v>22.169839794225791</v>
      </c>
      <c r="X117" s="14">
        <v>0.12110744624896229</v>
      </c>
      <c r="Y117" s="69">
        <v>95.152014012946125</v>
      </c>
      <c r="Z117" s="70">
        <v>579.57127743296337</v>
      </c>
      <c r="AA117" s="70">
        <v>1211.143258380228</v>
      </c>
      <c r="AB117" s="70">
        <v>985.79950118983731</v>
      </c>
      <c r="AC117" s="14">
        <v>2.3783187127085443</v>
      </c>
      <c r="AD117" s="14">
        <v>0.58901672277854633</v>
      </c>
      <c r="AE117" s="14" t="s">
        <v>168</v>
      </c>
      <c r="AF117" s="70">
        <v>347.75331001353214</v>
      </c>
      <c r="AG117" s="14">
        <v>4.4912897989612688</v>
      </c>
      <c r="AH117" s="14">
        <v>2.5847579783939752E-2</v>
      </c>
      <c r="AI117" s="14">
        <v>0.29789217536980267</v>
      </c>
      <c r="AJ117" s="70">
        <v>437.54115914132706</v>
      </c>
      <c r="AK117" s="70">
        <v>1894.4574455324237</v>
      </c>
      <c r="AL117" s="70">
        <v>252.21168014037482</v>
      </c>
      <c r="AM117" s="70">
        <v>947.31267314158947</v>
      </c>
      <c r="AN117" s="70">
        <v>194.11148352406877</v>
      </c>
      <c r="AO117" s="69">
        <v>36.082967756691744</v>
      </c>
      <c r="AP117" s="70">
        <v>141.21437283453756</v>
      </c>
      <c r="AQ117" s="69">
        <v>21.322670050140342</v>
      </c>
      <c r="AR117" s="70">
        <v>131.70859430660883</v>
      </c>
      <c r="AS117" s="69">
        <v>22.655629436685867</v>
      </c>
      <c r="AT117" s="69">
        <v>62.001183591378982</v>
      </c>
      <c r="AU117" s="14">
        <v>8.3541424946502616</v>
      </c>
      <c r="AV117" s="69">
        <v>50.787601992901131</v>
      </c>
      <c r="AW117" s="14">
        <v>5.5823083828800169</v>
      </c>
      <c r="AX117" s="69">
        <v>40.289656143565317</v>
      </c>
      <c r="AY117" s="70">
        <v>103.50101488647041</v>
      </c>
      <c r="AZ117" s="14">
        <v>0.58847311930477708</v>
      </c>
      <c r="BA117" s="14">
        <v>1.2554889545056369</v>
      </c>
      <c r="BB117" s="70">
        <v>104.54135870364364</v>
      </c>
      <c r="BC117" s="70">
        <v>547.2869457064055</v>
      </c>
      <c r="BD117" s="70">
        <v>302.05840822924455</v>
      </c>
    </row>
    <row r="118" spans="1:56" x14ac:dyDescent="0.35">
      <c r="A118" s="18" t="s">
        <v>77</v>
      </c>
      <c r="B118" s="14">
        <v>0.39386969882227074</v>
      </c>
      <c r="C118" s="14" t="s">
        <v>168</v>
      </c>
      <c r="D118" s="14">
        <v>6.4584001269155467</v>
      </c>
      <c r="E118" s="70">
        <v>318.35999793163529</v>
      </c>
      <c r="F118" s="69">
        <v>88.114498282180406</v>
      </c>
      <c r="G118" s="70">
        <v>8961.7892464992765</v>
      </c>
      <c r="H118" s="69">
        <v>30.677041941500324</v>
      </c>
      <c r="I118" s="70">
        <v>220.32787176604751</v>
      </c>
      <c r="J118" s="69">
        <v>33.672250645622704</v>
      </c>
      <c r="K118" s="69">
        <v>30.461003403532178</v>
      </c>
      <c r="L118" s="14">
        <v>0.93614092634502977</v>
      </c>
      <c r="M118" s="69">
        <v>35.58815332527292</v>
      </c>
      <c r="N118" s="70">
        <v>248.03272575683684</v>
      </c>
      <c r="O118" s="69">
        <v>57.345018415991817</v>
      </c>
      <c r="P118" s="89">
        <v>4.1627665656453268E-2</v>
      </c>
      <c r="Q118" s="14">
        <v>0.28637899448191451</v>
      </c>
      <c r="R118" s="14">
        <v>0.1924825671260034</v>
      </c>
      <c r="S118" s="14">
        <v>2.5066566575337794</v>
      </c>
      <c r="T118" s="14">
        <v>5.0795401916296434</v>
      </c>
      <c r="U118" s="69">
        <v>17.081431271543224</v>
      </c>
      <c r="V118" s="69">
        <v>13.536966295511622</v>
      </c>
      <c r="W118" s="69">
        <v>21.550546938981547</v>
      </c>
      <c r="X118" s="14">
        <v>0.34534777954780355</v>
      </c>
      <c r="Y118" s="69">
        <v>96.086981711128431</v>
      </c>
      <c r="Z118" s="70">
        <v>601.0494207279869</v>
      </c>
      <c r="AA118" s="70">
        <v>1094.1500950244397</v>
      </c>
      <c r="AB118" s="70">
        <v>1037.5070744024308</v>
      </c>
      <c r="AC118" s="14">
        <v>1.9361924722929735</v>
      </c>
      <c r="AD118" s="14">
        <v>0.74281726802662984</v>
      </c>
      <c r="AE118" s="14">
        <v>0.27304355140867037</v>
      </c>
      <c r="AF118" s="70">
        <v>369.36633796184424</v>
      </c>
      <c r="AG118" s="14">
        <v>5.2355185600126664</v>
      </c>
      <c r="AH118" s="14">
        <v>7.5919181151180473E-2</v>
      </c>
      <c r="AI118" s="14">
        <v>1.2848080733769855</v>
      </c>
      <c r="AJ118" s="70">
        <v>447.64672724466072</v>
      </c>
      <c r="AK118" s="70">
        <v>1947.2770821218085</v>
      </c>
      <c r="AL118" s="70">
        <v>263.38050428183169</v>
      </c>
      <c r="AM118" s="70">
        <v>980.15484839957912</v>
      </c>
      <c r="AN118" s="70">
        <v>198.90900135399013</v>
      </c>
      <c r="AO118" s="69">
        <v>39.210686187685916</v>
      </c>
      <c r="AP118" s="70">
        <v>146.34351195692977</v>
      </c>
      <c r="AQ118" s="69">
        <v>22.196898419092449</v>
      </c>
      <c r="AR118" s="70">
        <v>136.83451717415801</v>
      </c>
      <c r="AS118" s="69">
        <v>23.719503842841629</v>
      </c>
      <c r="AT118" s="69">
        <v>65.866044985458558</v>
      </c>
      <c r="AU118" s="14">
        <v>8.7557342509335339</v>
      </c>
      <c r="AV118" s="69">
        <v>54.631382436491904</v>
      </c>
      <c r="AW118" s="14">
        <v>5.9191523017472569</v>
      </c>
      <c r="AX118" s="69">
        <v>38.786819823584928</v>
      </c>
      <c r="AY118" s="70">
        <v>120.41983972626102</v>
      </c>
      <c r="AZ118" s="14">
        <v>1.319771078476474</v>
      </c>
      <c r="BA118" s="14">
        <v>1.5682458271698319</v>
      </c>
      <c r="BB118" s="69">
        <v>77.784628828936121</v>
      </c>
      <c r="BC118" s="70">
        <v>571.02999755862936</v>
      </c>
      <c r="BD118" s="70">
        <v>333.30418877548072</v>
      </c>
    </row>
    <row r="119" spans="1:56" x14ac:dyDescent="0.35">
      <c r="A119" s="18" t="s">
        <v>77</v>
      </c>
      <c r="B119" s="14">
        <v>0.73550121890946929</v>
      </c>
      <c r="C119" s="14" t="s">
        <v>168</v>
      </c>
      <c r="D119" s="14">
        <v>5.9500791051896966</v>
      </c>
      <c r="E119" s="70">
        <v>363.29063360693641</v>
      </c>
      <c r="F119" s="69">
        <v>86.778967333774801</v>
      </c>
      <c r="G119" s="70">
        <v>8786.7867519926531</v>
      </c>
      <c r="H119" s="69">
        <v>30.552608869885546</v>
      </c>
      <c r="I119" s="70">
        <v>203.41439978237449</v>
      </c>
      <c r="J119" s="69">
        <v>38.271025922557733</v>
      </c>
      <c r="K119" s="69">
        <v>29.862379375801158</v>
      </c>
      <c r="L119" s="14">
        <v>0.95994397748089222</v>
      </c>
      <c r="M119" s="69">
        <v>36.376324874581286</v>
      </c>
      <c r="N119" s="70">
        <v>235.45014680221925</v>
      </c>
      <c r="O119" s="69">
        <v>58.721741644913003</v>
      </c>
      <c r="P119" s="89">
        <v>3.9716473595334423E-2</v>
      </c>
      <c r="Q119" s="14">
        <v>0.27655363180026526</v>
      </c>
      <c r="R119" s="14">
        <v>5.6720962322477891E-2</v>
      </c>
      <c r="S119" s="14">
        <v>2.7060833873513732</v>
      </c>
      <c r="T119" s="14">
        <v>5.1946365211571957</v>
      </c>
      <c r="U119" s="69">
        <v>17.609006261503161</v>
      </c>
      <c r="V119" s="69">
        <v>10.071411512867815</v>
      </c>
      <c r="W119" s="69">
        <v>21.047215919966316</v>
      </c>
      <c r="X119" s="14">
        <v>0.22933249247986479</v>
      </c>
      <c r="Y119" s="69">
        <v>95.718718833399066</v>
      </c>
      <c r="Z119" s="70">
        <v>598.27223398270246</v>
      </c>
      <c r="AA119" s="70">
        <v>1128.684459545208</v>
      </c>
      <c r="AB119" s="70">
        <v>1008.8063219479138</v>
      </c>
      <c r="AC119" s="14">
        <v>2.5610126617190998</v>
      </c>
      <c r="AD119" s="14">
        <v>0.60020888440716513</v>
      </c>
      <c r="AE119" s="14">
        <v>0.25788260901906201</v>
      </c>
      <c r="AF119" s="70">
        <v>351.97920846217124</v>
      </c>
      <c r="AG119" s="14">
        <v>4.9998074111106821</v>
      </c>
      <c r="AH119" s="14">
        <v>1.2784989463076751E-2</v>
      </c>
      <c r="AI119" s="14">
        <v>2.4528270727777088</v>
      </c>
      <c r="AJ119" s="70">
        <v>434.9225688996537</v>
      </c>
      <c r="AK119" s="70">
        <v>1897.6942400442986</v>
      </c>
      <c r="AL119" s="70">
        <v>258.74543404732304</v>
      </c>
      <c r="AM119" s="70">
        <v>954.26949736264771</v>
      </c>
      <c r="AN119" s="70">
        <v>196.89082797102648</v>
      </c>
      <c r="AO119" s="69">
        <v>36.312285172939646</v>
      </c>
      <c r="AP119" s="70">
        <v>145.02296841555864</v>
      </c>
      <c r="AQ119" s="69">
        <v>21.966029008926416</v>
      </c>
      <c r="AR119" s="70">
        <v>134.13954873762609</v>
      </c>
      <c r="AS119" s="69">
        <v>23.171097630018554</v>
      </c>
      <c r="AT119" s="69">
        <v>64.701859005110833</v>
      </c>
      <c r="AU119" s="14">
        <v>8.7333625619909796</v>
      </c>
      <c r="AV119" s="69">
        <v>51.78034815881707</v>
      </c>
      <c r="AW119" s="14">
        <v>5.922397975794313</v>
      </c>
      <c r="AX119" s="69">
        <v>39.242471248211409</v>
      </c>
      <c r="AY119" s="70">
        <v>109.36229213009133</v>
      </c>
      <c r="AZ119" s="14">
        <v>1.1373286652335046</v>
      </c>
      <c r="BA119" s="14">
        <v>1.4239671791618136</v>
      </c>
      <c r="BB119" s="69">
        <v>80.477882073339188</v>
      </c>
      <c r="BC119" s="70">
        <v>559.11652712565387</v>
      </c>
      <c r="BD119" s="70">
        <v>305.6524368341814</v>
      </c>
    </row>
    <row r="120" spans="1:56" x14ac:dyDescent="0.35">
      <c r="A120" s="18" t="s">
        <v>77</v>
      </c>
      <c r="B120" s="14">
        <v>1.4480322902055294</v>
      </c>
      <c r="C120" s="14" t="s">
        <v>168</v>
      </c>
      <c r="D120" s="14">
        <v>5.6562285581693947</v>
      </c>
      <c r="E120" s="70">
        <v>317.28153892154529</v>
      </c>
      <c r="F120" s="70">
        <v>150.96038777921751</v>
      </c>
      <c r="G120" s="70">
        <v>9293.2742451255854</v>
      </c>
      <c r="H120" s="69">
        <v>30.936604438165674</v>
      </c>
      <c r="I120" s="70">
        <v>179.25006860541345</v>
      </c>
      <c r="J120" s="70">
        <v>372.72478070301042</v>
      </c>
      <c r="K120" s="69">
        <v>29.739731581832114</v>
      </c>
      <c r="L120" s="14">
        <v>1.0439704041050224</v>
      </c>
      <c r="M120" s="69">
        <v>35.893822399647945</v>
      </c>
      <c r="N120" s="70">
        <v>243.7592479051992</v>
      </c>
      <c r="O120" s="69">
        <v>55.255287830806381</v>
      </c>
      <c r="P120" s="89">
        <v>3.9568732770760756E-2</v>
      </c>
      <c r="Q120" s="14">
        <v>0.33775478844730361</v>
      </c>
      <c r="R120" s="14" t="s">
        <v>168</v>
      </c>
      <c r="S120" s="14">
        <v>2.5845952767194973</v>
      </c>
      <c r="T120" s="14">
        <v>6.817545814419633</v>
      </c>
      <c r="U120" s="69">
        <v>17.588727374614571</v>
      </c>
      <c r="V120" s="69">
        <v>10.922540673394089</v>
      </c>
      <c r="W120" s="69">
        <v>19.548685005101433</v>
      </c>
      <c r="X120" s="14">
        <v>2.368426884191551</v>
      </c>
      <c r="Y120" s="69">
        <v>92.514917903150419</v>
      </c>
      <c r="Z120" s="70">
        <v>617.49582238083485</v>
      </c>
      <c r="AA120" s="70">
        <v>1193.4474368927458</v>
      </c>
      <c r="AB120" s="70">
        <v>1040.6663989789211</v>
      </c>
      <c r="AC120" s="14">
        <v>1.7346504997869676</v>
      </c>
      <c r="AD120" s="14">
        <v>0.48752290055850933</v>
      </c>
      <c r="AE120" s="14" t="s">
        <v>168</v>
      </c>
      <c r="AF120" s="70">
        <v>363.46369345359227</v>
      </c>
      <c r="AG120" s="14">
        <v>5.1414247230054144</v>
      </c>
      <c r="AH120" s="14">
        <v>3.8122964591260265E-2</v>
      </c>
      <c r="AI120" s="14">
        <v>3.0791251314246622</v>
      </c>
      <c r="AJ120" s="70">
        <v>437.94504984279257</v>
      </c>
      <c r="AK120" s="70">
        <v>1908.786940974345</v>
      </c>
      <c r="AL120" s="70">
        <v>259.00604044682831</v>
      </c>
      <c r="AM120" s="70">
        <v>984.5939437992281</v>
      </c>
      <c r="AN120" s="70">
        <v>203.13551311423578</v>
      </c>
      <c r="AO120" s="69">
        <v>38.066906624071173</v>
      </c>
      <c r="AP120" s="70">
        <v>148.2134670583925</v>
      </c>
      <c r="AQ120" s="69">
        <v>22.411100410122085</v>
      </c>
      <c r="AR120" s="70">
        <v>137.67665491335109</v>
      </c>
      <c r="AS120" s="69">
        <v>23.913335558932427</v>
      </c>
      <c r="AT120" s="69">
        <v>66.692477799092885</v>
      </c>
      <c r="AU120" s="14">
        <v>9.0427179939322659</v>
      </c>
      <c r="AV120" s="69">
        <v>53.830172783154978</v>
      </c>
      <c r="AW120" s="14">
        <v>5.9478868153639715</v>
      </c>
      <c r="AX120" s="69">
        <v>41.03498693609918</v>
      </c>
      <c r="AY120" s="70">
        <v>119.23460922006176</v>
      </c>
      <c r="AZ120" s="14">
        <v>0.9278194296221236</v>
      </c>
      <c r="BA120" s="14">
        <v>1.3230013407161898</v>
      </c>
      <c r="BB120" s="69">
        <v>98.836371753103478</v>
      </c>
      <c r="BC120" s="70">
        <v>561.0383369013972</v>
      </c>
      <c r="BD120" s="70">
        <v>313.14436701102153</v>
      </c>
    </row>
    <row r="121" spans="1:56" x14ac:dyDescent="0.35">
      <c r="A121" s="18" t="s">
        <v>77</v>
      </c>
      <c r="B121" s="15">
        <v>2.2240738730744445</v>
      </c>
      <c r="C121" s="14" t="s">
        <v>168</v>
      </c>
      <c r="D121" s="15">
        <v>8.5476505533609188</v>
      </c>
      <c r="E121" s="73">
        <v>756.77078294738908</v>
      </c>
      <c r="F121" s="71">
        <v>91.836392837083764</v>
      </c>
      <c r="G121" s="73">
        <v>9577.3333895263022</v>
      </c>
      <c r="H121" s="71">
        <v>28.863423604348402</v>
      </c>
      <c r="I121" s="73">
        <v>206.52144580181917</v>
      </c>
      <c r="J121" s="73">
        <v>457.16306131302389</v>
      </c>
      <c r="K121" s="71">
        <v>30.135825903498844</v>
      </c>
      <c r="L121" s="15">
        <v>1.4191851113653795</v>
      </c>
      <c r="M121" s="71">
        <v>37.48537651169449</v>
      </c>
      <c r="N121" s="73">
        <v>229.92997614351191</v>
      </c>
      <c r="O121" s="71">
        <v>53.414307894374396</v>
      </c>
      <c r="P121" s="90">
        <v>3.9924005509846164E-2</v>
      </c>
      <c r="Q121" s="15">
        <v>0.26870580745128508</v>
      </c>
      <c r="R121" s="15">
        <v>0.11205216485777254</v>
      </c>
      <c r="S121" s="15">
        <v>1.5745303448756021</v>
      </c>
      <c r="T121" s="15">
        <v>2.9269781455405051</v>
      </c>
      <c r="U121" s="71">
        <v>16.959437685769739</v>
      </c>
      <c r="V121" s="71">
        <v>11.183518763545422</v>
      </c>
      <c r="W121" s="71">
        <v>34.125295284964182</v>
      </c>
      <c r="X121" s="15">
        <v>1.6888451797356998</v>
      </c>
      <c r="Y121" s="73">
        <v>109.0746315056164</v>
      </c>
      <c r="Z121" s="73">
        <v>750.99098818780658</v>
      </c>
      <c r="AA121" s="73">
        <v>1308.9029808755674</v>
      </c>
      <c r="AB121" s="73">
        <v>929.76603572907447</v>
      </c>
      <c r="AC121" s="15">
        <v>2.7935743637486716</v>
      </c>
      <c r="AD121" s="15">
        <v>0.36242094701615524</v>
      </c>
      <c r="AE121" s="14" t="s">
        <v>168</v>
      </c>
      <c r="AF121" s="73">
        <v>317.78934232293659</v>
      </c>
      <c r="AG121" s="15">
        <v>4.2260287423018772</v>
      </c>
      <c r="AH121" s="15">
        <v>0.10359385636655026</v>
      </c>
      <c r="AI121" s="71">
        <v>72.352210916947783</v>
      </c>
      <c r="AJ121" s="73">
        <v>486.27951332712166</v>
      </c>
      <c r="AK121" s="73">
        <v>1821.6719159696622</v>
      </c>
      <c r="AL121" s="73">
        <v>272.29220371617993</v>
      </c>
      <c r="AM121" s="73">
        <v>1073.2783015635773</v>
      </c>
      <c r="AN121" s="73">
        <v>225.49992258842099</v>
      </c>
      <c r="AO121" s="71">
        <v>38.096274972232131</v>
      </c>
      <c r="AP121" s="73">
        <v>159.63566641361203</v>
      </c>
      <c r="AQ121" s="71">
        <v>26.705961710464582</v>
      </c>
      <c r="AR121" s="73">
        <v>154.43672451512981</v>
      </c>
      <c r="AS121" s="71">
        <v>29.459453245714748</v>
      </c>
      <c r="AT121" s="71">
        <v>81.53290194477502</v>
      </c>
      <c r="AU121" s="71">
        <v>10.401942700125172</v>
      </c>
      <c r="AV121" s="71">
        <v>65.647757950288778</v>
      </c>
      <c r="AW121" s="15">
        <v>7.1361426246535675</v>
      </c>
      <c r="AX121" s="71">
        <v>45.223293115213728</v>
      </c>
      <c r="AY121" s="73">
        <v>112.72888972441039</v>
      </c>
      <c r="AZ121" s="15">
        <v>1.5843010511863134</v>
      </c>
      <c r="BA121" s="71">
        <v>64.039303812588514</v>
      </c>
      <c r="BB121" s="15">
        <v>1.3498203263706985</v>
      </c>
      <c r="BC121" s="73">
        <v>615.93743488525752</v>
      </c>
      <c r="BD121" s="73">
        <v>297.4844841089643</v>
      </c>
    </row>
    <row r="122" spans="1:56" x14ac:dyDescent="0.35">
      <c r="A122" s="18" t="s">
        <v>77</v>
      </c>
      <c r="B122" s="15">
        <v>2.3687603773966495</v>
      </c>
      <c r="C122" s="15">
        <v>9.3391039450206728E-2</v>
      </c>
      <c r="D122" s="15">
        <v>9.0320579060226169</v>
      </c>
      <c r="E122" s="73">
        <v>495.59059388322214</v>
      </c>
      <c r="F122" s="73">
        <v>111.32447976081136</v>
      </c>
      <c r="G122" s="73">
        <v>9572.3148483607492</v>
      </c>
      <c r="H122" s="71">
        <v>29.340641822513827</v>
      </c>
      <c r="I122" s="73">
        <v>192.66890174285967</v>
      </c>
      <c r="J122" s="73">
        <v>169.01307087977932</v>
      </c>
      <c r="K122" s="71">
        <v>30.025156485091255</v>
      </c>
      <c r="L122" s="15">
        <v>1.7165598728648852</v>
      </c>
      <c r="M122" s="71">
        <v>37.122130775585774</v>
      </c>
      <c r="N122" s="73">
        <v>230.80089235108269</v>
      </c>
      <c r="O122" s="71">
        <v>55.423454696966267</v>
      </c>
      <c r="P122" s="90">
        <v>3.8199711224017038E-2</v>
      </c>
      <c r="Q122" s="15">
        <v>0.30622995171330153</v>
      </c>
      <c r="R122" s="14" t="s">
        <v>168</v>
      </c>
      <c r="S122" s="15">
        <v>0.7882605118807301</v>
      </c>
      <c r="T122" s="15">
        <v>5.3831837372917217</v>
      </c>
      <c r="U122" s="71">
        <v>17.449811999278758</v>
      </c>
      <c r="V122" s="71">
        <v>11.095531947362481</v>
      </c>
      <c r="W122" s="71">
        <v>30.202998998856408</v>
      </c>
      <c r="X122" s="15">
        <v>1.2520731760413497</v>
      </c>
      <c r="Y122" s="71">
        <v>96.571374316406619</v>
      </c>
      <c r="Z122" s="73">
        <v>761.71886576763518</v>
      </c>
      <c r="AA122" s="73">
        <v>1498.1749100035797</v>
      </c>
      <c r="AB122" s="73">
        <v>926.03590444179747</v>
      </c>
      <c r="AC122" s="15">
        <v>1.8164577967877142</v>
      </c>
      <c r="AD122" s="15">
        <v>0.21188277750442139</v>
      </c>
      <c r="AE122" s="15">
        <v>0.1491032166500838</v>
      </c>
      <c r="AF122" s="73">
        <v>318.16232526901746</v>
      </c>
      <c r="AG122" s="15">
        <v>4.4751694557440755</v>
      </c>
      <c r="AH122" s="15">
        <v>0.20065630989061631</v>
      </c>
      <c r="AI122" s="71">
        <v>12.400195000265086</v>
      </c>
      <c r="AJ122" s="73">
        <v>485.93088321495304</v>
      </c>
      <c r="AK122" s="73">
        <v>1815.4647492496567</v>
      </c>
      <c r="AL122" s="73">
        <v>269.57768799213153</v>
      </c>
      <c r="AM122" s="73">
        <v>1071.5735798651349</v>
      </c>
      <c r="AN122" s="73">
        <v>227.97582519836064</v>
      </c>
      <c r="AO122" s="71">
        <v>37.905762411407835</v>
      </c>
      <c r="AP122" s="73">
        <v>163.93185752708087</v>
      </c>
      <c r="AQ122" s="71">
        <v>27.150075391557753</v>
      </c>
      <c r="AR122" s="73">
        <v>158.64270092978435</v>
      </c>
      <c r="AS122" s="71">
        <v>29.664705396460324</v>
      </c>
      <c r="AT122" s="71">
        <v>83.913388217455193</v>
      </c>
      <c r="AU122" s="71">
        <v>10.262087040974343</v>
      </c>
      <c r="AV122" s="71">
        <v>65.593206316123556</v>
      </c>
      <c r="AW122" s="15">
        <v>7.2673647213164418</v>
      </c>
      <c r="AX122" s="71">
        <v>50.224180051425968</v>
      </c>
      <c r="AY122" s="73">
        <v>115.69471032727411</v>
      </c>
      <c r="AZ122" s="15">
        <v>0.57527194521654723</v>
      </c>
      <c r="BA122" s="73">
        <v>107.52473187054009</v>
      </c>
      <c r="BB122" s="15">
        <v>1.0896034943982156</v>
      </c>
      <c r="BC122" s="73">
        <v>635.59691564335856</v>
      </c>
      <c r="BD122" s="73">
        <v>279.04486829823475</v>
      </c>
    </row>
    <row r="123" spans="1:56" x14ac:dyDescent="0.35">
      <c r="A123" s="18" t="s">
        <v>77</v>
      </c>
      <c r="B123" s="15">
        <v>0.84972143336438077</v>
      </c>
      <c r="C123" s="14" t="s">
        <v>168</v>
      </c>
      <c r="D123" s="15">
        <v>8.1501388926570684</v>
      </c>
      <c r="E123" s="73">
        <v>440.48476789679842</v>
      </c>
      <c r="F123" s="71">
        <v>87.072085267467187</v>
      </c>
      <c r="G123" s="73">
        <v>9662.5313093875411</v>
      </c>
      <c r="H123" s="71">
        <v>29.152222039791877</v>
      </c>
      <c r="I123" s="73">
        <v>204.66234595050327</v>
      </c>
      <c r="J123" s="71">
        <v>80.439774404783577</v>
      </c>
      <c r="K123" s="71">
        <v>30.149255305044765</v>
      </c>
      <c r="L123" s="15">
        <v>1.4725822760158309</v>
      </c>
      <c r="M123" s="71">
        <v>37.208092569946636</v>
      </c>
      <c r="N123" s="73">
        <v>232.49954404179471</v>
      </c>
      <c r="O123" s="71">
        <v>49.438296524851822</v>
      </c>
      <c r="P123" s="90">
        <v>3.8446309857499965E-2</v>
      </c>
      <c r="Q123" s="15">
        <v>0.28015084062631446</v>
      </c>
      <c r="R123" s="14" t="s">
        <v>168</v>
      </c>
      <c r="S123" s="15">
        <v>0.89256684676978482</v>
      </c>
      <c r="T123" s="15">
        <v>3.4769938114291499</v>
      </c>
      <c r="U123" s="71">
        <v>17.139949760998473</v>
      </c>
      <c r="V123" s="71">
        <v>11.444940319740002</v>
      </c>
      <c r="W123" s="71">
        <v>28.516371644480262</v>
      </c>
      <c r="X123" s="15">
        <v>0.44783394815226246</v>
      </c>
      <c r="Y123" s="73">
        <v>103.62891246584827</v>
      </c>
      <c r="Z123" s="73">
        <v>775.14612323921938</v>
      </c>
      <c r="AA123" s="73">
        <v>1486.0824190666472</v>
      </c>
      <c r="AB123" s="73">
        <v>938.04001440887293</v>
      </c>
      <c r="AC123" s="15">
        <v>1.8732554926241616</v>
      </c>
      <c r="AD123" s="15">
        <v>0.32225511783285532</v>
      </c>
      <c r="AE123" s="15">
        <v>0.30301250311865424</v>
      </c>
      <c r="AF123" s="73">
        <v>325.37016883286771</v>
      </c>
      <c r="AG123" s="15">
        <v>4.0957378977092782</v>
      </c>
      <c r="AH123" s="15">
        <v>6.0285249737436146E-2</v>
      </c>
      <c r="AI123" s="15">
        <v>9.2578323357828509</v>
      </c>
      <c r="AJ123" s="73">
        <v>492.15136680494777</v>
      </c>
      <c r="AK123" s="73">
        <v>1821.3804866524372</v>
      </c>
      <c r="AL123" s="73">
        <v>272.45253056878869</v>
      </c>
      <c r="AM123" s="73">
        <v>1085.3576554063186</v>
      </c>
      <c r="AN123" s="73">
        <v>228.54855331585068</v>
      </c>
      <c r="AO123" s="71">
        <v>38.358102701346283</v>
      </c>
      <c r="AP123" s="73">
        <v>164.01457249330565</v>
      </c>
      <c r="AQ123" s="71">
        <v>27.651961156875213</v>
      </c>
      <c r="AR123" s="73">
        <v>159.12624735443984</v>
      </c>
      <c r="AS123" s="71">
        <v>30.148922739600117</v>
      </c>
      <c r="AT123" s="71">
        <v>86.099341895630815</v>
      </c>
      <c r="AU123" s="71">
        <v>10.55802376619118</v>
      </c>
      <c r="AV123" s="71">
        <v>66.57344018718608</v>
      </c>
      <c r="AW123" s="15">
        <v>7.3070249708641795</v>
      </c>
      <c r="AX123" s="71">
        <v>51.07336057044003</v>
      </c>
      <c r="AY123" s="73">
        <v>125.69942338440931</v>
      </c>
      <c r="AZ123" s="15">
        <v>0.86006057387415247</v>
      </c>
      <c r="BA123" s="71">
        <v>82.371120178437607</v>
      </c>
      <c r="BB123" s="15">
        <v>1.2409697473564125</v>
      </c>
      <c r="BC123" s="73">
        <v>642.44061883281836</v>
      </c>
      <c r="BD123" s="73">
        <v>286.42415662906404</v>
      </c>
    </row>
    <row r="124" spans="1:56" x14ac:dyDescent="0.35">
      <c r="A124" s="18" t="s">
        <v>77</v>
      </c>
      <c r="B124" s="15">
        <v>0.29303682825019373</v>
      </c>
      <c r="C124" s="14" t="s">
        <v>168</v>
      </c>
      <c r="D124" s="15">
        <v>7.7760405536763191</v>
      </c>
      <c r="E124" s="73">
        <v>267.86695133507811</v>
      </c>
      <c r="F124" s="73">
        <v>103.60457314861831</v>
      </c>
      <c r="G124" s="73">
        <v>9321.191706855343</v>
      </c>
      <c r="H124" s="71">
        <v>29.044629271865379</v>
      </c>
      <c r="I124" s="73">
        <v>203.60159171214761</v>
      </c>
      <c r="J124" s="15">
        <v>8.7825084813262566E-2</v>
      </c>
      <c r="K124" s="71">
        <v>30.239788332054594</v>
      </c>
      <c r="L124" s="15">
        <v>1.4242757144949678</v>
      </c>
      <c r="M124" s="71">
        <v>37.120618261950568</v>
      </c>
      <c r="N124" s="73">
        <v>222.3302129608208</v>
      </c>
      <c r="O124" s="71">
        <v>53.287929676490499</v>
      </c>
      <c r="P124" s="90">
        <v>3.4957252072648687E-2</v>
      </c>
      <c r="Q124" s="15">
        <v>0.30062573576003959</v>
      </c>
      <c r="R124" s="14" t="s">
        <v>168</v>
      </c>
      <c r="S124" s="15">
        <v>0.66364810824887055</v>
      </c>
      <c r="T124" s="15">
        <v>2.5141009248548882</v>
      </c>
      <c r="U124" s="71">
        <v>18.823789703792887</v>
      </c>
      <c r="V124" s="71">
        <v>13.724481535911073</v>
      </c>
      <c r="W124" s="71">
        <v>37.947485276608163</v>
      </c>
      <c r="X124" s="15">
        <v>6.3029472397974712E-2</v>
      </c>
      <c r="Y124" s="71">
        <v>99.110428105650001</v>
      </c>
      <c r="Z124" s="73">
        <v>825.74185225897725</v>
      </c>
      <c r="AA124" s="73">
        <v>1955.2237810639267</v>
      </c>
      <c r="AB124" s="73">
        <v>1016.6708405185437</v>
      </c>
      <c r="AC124" s="15">
        <v>2.2226786991642342</v>
      </c>
      <c r="AD124" s="15">
        <v>0.28181219351747278</v>
      </c>
      <c r="AE124" s="15">
        <v>0.37339892727756735</v>
      </c>
      <c r="AF124" s="73">
        <v>358.88515241925899</v>
      </c>
      <c r="AG124" s="15">
        <v>4.6607345967396663</v>
      </c>
      <c r="AH124" s="15">
        <v>3.6366395566917113E-2</v>
      </c>
      <c r="AI124" s="15">
        <v>6.9703163449897146E-2</v>
      </c>
      <c r="AJ124" s="73">
        <v>575.46860139389582</v>
      </c>
      <c r="AK124" s="73">
        <v>2101.3691619606684</v>
      </c>
      <c r="AL124" s="73">
        <v>309.09774921564036</v>
      </c>
      <c r="AM124" s="73">
        <v>1212.2327494380218</v>
      </c>
      <c r="AN124" s="73">
        <v>251.91918147431718</v>
      </c>
      <c r="AO124" s="71">
        <v>41.540828124580784</v>
      </c>
      <c r="AP124" s="73">
        <v>180.98564367991253</v>
      </c>
      <c r="AQ124" s="71">
        <v>29.70274296737395</v>
      </c>
      <c r="AR124" s="73">
        <v>171.55230142040799</v>
      </c>
      <c r="AS124" s="71">
        <v>32.533627705119834</v>
      </c>
      <c r="AT124" s="71">
        <v>90.245889678748284</v>
      </c>
      <c r="AU124" s="71">
        <v>11.210745348904489</v>
      </c>
      <c r="AV124" s="71">
        <v>70.336408527209556</v>
      </c>
      <c r="AW124" s="15">
        <v>7.7015832845961469</v>
      </c>
      <c r="AX124" s="71">
        <v>68.460131709624491</v>
      </c>
      <c r="AY124" s="73">
        <v>121.59375860805967</v>
      </c>
      <c r="AZ124" s="15">
        <v>0.40752965805390984</v>
      </c>
      <c r="BA124" s="73">
        <v>126.83323675241557</v>
      </c>
      <c r="BB124" s="15">
        <v>1.215834785369529</v>
      </c>
      <c r="BC124" s="73">
        <v>777.06397901390972</v>
      </c>
      <c r="BD124" s="73">
        <v>325.99116518638323</v>
      </c>
    </row>
    <row r="125" spans="1:56" x14ac:dyDescent="0.35">
      <c r="A125" s="18" t="s">
        <v>77</v>
      </c>
      <c r="B125" s="15">
        <v>0.38622589484458547</v>
      </c>
      <c r="C125" s="14" t="s">
        <v>168</v>
      </c>
      <c r="D125" s="15">
        <v>8.2097630448062198</v>
      </c>
      <c r="E125" s="73">
        <v>287.29473269445145</v>
      </c>
      <c r="F125" s="73">
        <v>103.12115817966223</v>
      </c>
      <c r="G125" s="73">
        <v>9418.7544682095831</v>
      </c>
      <c r="H125" s="71">
        <v>29.321848997605404</v>
      </c>
      <c r="I125" s="73">
        <v>199.87422434830555</v>
      </c>
      <c r="J125" s="15">
        <v>1.9363841901422896</v>
      </c>
      <c r="K125" s="71">
        <v>30.252535993445139</v>
      </c>
      <c r="L125" s="15">
        <v>1.4907198975776352</v>
      </c>
      <c r="M125" s="71">
        <v>36.837936225533618</v>
      </c>
      <c r="N125" s="73">
        <v>224.20794112925284</v>
      </c>
      <c r="O125" s="71">
        <v>57.527763545188108</v>
      </c>
      <c r="P125" s="90">
        <v>3.46963143941275E-2</v>
      </c>
      <c r="Q125" s="15">
        <v>0.30096619091657262</v>
      </c>
      <c r="R125" s="15">
        <v>0.16177144905749219</v>
      </c>
      <c r="S125" s="15">
        <v>0.76731292542272644</v>
      </c>
      <c r="T125" s="15">
        <v>2.9207372241794687</v>
      </c>
      <c r="U125" s="71">
        <v>18.98509301285933</v>
      </c>
      <c r="V125" s="71">
        <v>12.596179368948549</v>
      </c>
      <c r="W125" s="71">
        <v>34.311113761878019</v>
      </c>
      <c r="X125" s="15">
        <v>0.10374606250090856</v>
      </c>
      <c r="Y125" s="73">
        <v>102.99534636221794</v>
      </c>
      <c r="Z125" s="73">
        <v>824.38355034670246</v>
      </c>
      <c r="AA125" s="73">
        <v>1772.6661388349401</v>
      </c>
      <c r="AB125" s="73">
        <v>1036.1108170821362</v>
      </c>
      <c r="AC125" s="15">
        <v>1.9839376221333356</v>
      </c>
      <c r="AD125" s="15">
        <v>0.35875275477750929</v>
      </c>
      <c r="AE125" s="15">
        <v>5.4020670412244141E-2</v>
      </c>
      <c r="AF125" s="73">
        <v>363.43790810317643</v>
      </c>
      <c r="AG125" s="15">
        <v>4.5267462793996867</v>
      </c>
      <c r="AH125" s="15">
        <v>1.6578671837151299E-2</v>
      </c>
      <c r="AI125" s="15">
        <v>0.19741986730660269</v>
      </c>
      <c r="AJ125" s="73">
        <v>560.04430398277634</v>
      </c>
      <c r="AK125" s="73">
        <v>2088.9982050299773</v>
      </c>
      <c r="AL125" s="73">
        <v>308.31123624622705</v>
      </c>
      <c r="AM125" s="73">
        <v>1202.2718023744578</v>
      </c>
      <c r="AN125" s="73">
        <v>250.37688515213074</v>
      </c>
      <c r="AO125" s="71">
        <v>41.48160511927292</v>
      </c>
      <c r="AP125" s="73">
        <v>178.95692774364235</v>
      </c>
      <c r="AQ125" s="71">
        <v>29.554223229685054</v>
      </c>
      <c r="AR125" s="73">
        <v>171.42355760466251</v>
      </c>
      <c r="AS125" s="71">
        <v>32.367959205233682</v>
      </c>
      <c r="AT125" s="71">
        <v>89.822404995477214</v>
      </c>
      <c r="AU125" s="71">
        <v>11.279163187782411</v>
      </c>
      <c r="AV125" s="71">
        <v>71.044326551306298</v>
      </c>
      <c r="AW125" s="15">
        <v>7.8692489255206199</v>
      </c>
      <c r="AX125" s="71">
        <v>62.472377618457266</v>
      </c>
      <c r="AY125" s="73">
        <v>125.8082910916157</v>
      </c>
      <c r="AZ125" s="15">
        <v>1.048777160958033</v>
      </c>
      <c r="BA125" s="73">
        <v>120.47816793117401</v>
      </c>
      <c r="BB125" s="15">
        <v>1.2918197450428128</v>
      </c>
      <c r="BC125" s="73">
        <v>758.31589612812593</v>
      </c>
      <c r="BD125" s="73">
        <v>332.98965792534341</v>
      </c>
    </row>
    <row r="126" spans="1:56" x14ac:dyDescent="0.35">
      <c r="A126" s="18" t="s">
        <v>77</v>
      </c>
      <c r="B126" s="15">
        <v>1.1428224619283567</v>
      </c>
      <c r="C126" s="14" t="s">
        <v>168</v>
      </c>
      <c r="D126" s="15">
        <v>7.0229556077060717</v>
      </c>
      <c r="E126" s="73">
        <v>354.04579901568439</v>
      </c>
      <c r="F126" s="73">
        <v>117.82946914461493</v>
      </c>
      <c r="G126" s="73">
        <v>9261.5692045226751</v>
      </c>
      <c r="H126" s="71">
        <v>29.294142118301149</v>
      </c>
      <c r="I126" s="73">
        <v>227.94800747412862</v>
      </c>
      <c r="J126" s="71">
        <v>18.989329794188066</v>
      </c>
      <c r="K126" s="71">
        <v>30.172062573664117</v>
      </c>
      <c r="L126" s="15">
        <v>1.612196737646844</v>
      </c>
      <c r="M126" s="71">
        <v>36.928927023466827</v>
      </c>
      <c r="N126" s="73">
        <v>223.41110196399313</v>
      </c>
      <c r="O126" s="71">
        <v>52.033638847476304</v>
      </c>
      <c r="P126" s="90">
        <v>3.3796519633920732E-2</v>
      </c>
      <c r="Q126" s="15">
        <v>0.31155514275868262</v>
      </c>
      <c r="R126" s="14" t="s">
        <v>168</v>
      </c>
      <c r="S126" s="15">
        <v>0.88465614796147374</v>
      </c>
      <c r="T126" s="15">
        <v>2.0982122287219163</v>
      </c>
      <c r="U126" s="71">
        <v>18.759507941606707</v>
      </c>
      <c r="V126" s="71">
        <v>11.254906647501896</v>
      </c>
      <c r="W126" s="71">
        <v>37.28551014459439</v>
      </c>
      <c r="X126" s="15">
        <v>0.26604785785531476</v>
      </c>
      <c r="Y126" s="71">
        <v>96.94685650757684</v>
      </c>
      <c r="Z126" s="73">
        <v>832.13744572742917</v>
      </c>
      <c r="AA126" s="73">
        <v>1892.9223524066856</v>
      </c>
      <c r="AB126" s="73">
        <v>1034.2541297824555</v>
      </c>
      <c r="AC126" s="15">
        <v>1.8234817757358961</v>
      </c>
      <c r="AD126" s="15">
        <v>0.36041534109157997</v>
      </c>
      <c r="AE126" s="15">
        <v>0.43444884250480831</v>
      </c>
      <c r="AF126" s="73">
        <v>359.9919685501132</v>
      </c>
      <c r="AG126" s="15">
        <v>4.1872724341706249</v>
      </c>
      <c r="AH126" s="15">
        <v>6.5947698847971192E-2</v>
      </c>
      <c r="AI126" s="15">
        <v>1.0903010162713289</v>
      </c>
      <c r="AJ126" s="73">
        <v>565.64954824043105</v>
      </c>
      <c r="AK126" s="73">
        <v>2079.4091338321</v>
      </c>
      <c r="AL126" s="73">
        <v>308.11863186583173</v>
      </c>
      <c r="AM126" s="73">
        <v>1210.4139082067384</v>
      </c>
      <c r="AN126" s="73">
        <v>251.10534176455141</v>
      </c>
      <c r="AO126" s="71">
        <v>42.029676455565713</v>
      </c>
      <c r="AP126" s="73">
        <v>181.07165915155937</v>
      </c>
      <c r="AQ126" s="71">
        <v>29.716268537152324</v>
      </c>
      <c r="AR126" s="73">
        <v>172.99566991260983</v>
      </c>
      <c r="AS126" s="71">
        <v>32.297157740023813</v>
      </c>
      <c r="AT126" s="71">
        <v>91.724550210242882</v>
      </c>
      <c r="AU126" s="71">
        <v>11.328899676991565</v>
      </c>
      <c r="AV126" s="71">
        <v>72.911018629270743</v>
      </c>
      <c r="AW126" s="15">
        <v>7.7962207960045671</v>
      </c>
      <c r="AX126" s="71">
        <v>67.285465165309148</v>
      </c>
      <c r="AY126" s="73">
        <v>131.99379163839822</v>
      </c>
      <c r="AZ126" s="15">
        <v>0.5178235741655508</v>
      </c>
      <c r="BA126" s="73">
        <v>131.08012833359442</v>
      </c>
      <c r="BB126" s="15">
        <v>1.2157049720510289</v>
      </c>
      <c r="BC126" s="73">
        <v>758.08735129572779</v>
      </c>
      <c r="BD126" s="73">
        <v>319.71543468221205</v>
      </c>
    </row>
    <row r="127" spans="1:56" x14ac:dyDescent="0.35">
      <c r="A127" s="18" t="s">
        <v>77</v>
      </c>
      <c r="B127" s="15">
        <v>1.4522534091054295</v>
      </c>
      <c r="C127" s="14" t="s">
        <v>168</v>
      </c>
      <c r="D127" s="15">
        <v>5.0645783512404261</v>
      </c>
      <c r="E127" s="73">
        <v>372.43962896020946</v>
      </c>
      <c r="F127" s="71">
        <v>77.413722248069703</v>
      </c>
      <c r="G127" s="73">
        <v>9188.6419326037048</v>
      </c>
      <c r="H127" s="71">
        <v>29.069194877755233</v>
      </c>
      <c r="I127" s="73">
        <v>192.145113970426</v>
      </c>
      <c r="J127" s="71">
        <v>21.150078771238579</v>
      </c>
      <c r="K127" s="71">
        <v>30.398920956019207</v>
      </c>
      <c r="L127" s="15">
        <v>1.738629853447895</v>
      </c>
      <c r="M127" s="71">
        <v>37.018610891416984</v>
      </c>
      <c r="N127" s="73">
        <v>223.69215515126794</v>
      </c>
      <c r="O127" s="71">
        <v>53.224505469018929</v>
      </c>
      <c r="P127" s="90">
        <v>3.525626278998107E-2</v>
      </c>
      <c r="Q127" s="15">
        <v>0.24731933029408781</v>
      </c>
      <c r="R127" s="14" t="s">
        <v>168</v>
      </c>
      <c r="S127" s="15">
        <v>0.8899443100028388</v>
      </c>
      <c r="T127" s="15">
        <v>2.3988797862904589</v>
      </c>
      <c r="U127" s="71">
        <v>18.980259846019507</v>
      </c>
      <c r="V127" s="71">
        <v>11.077819446801367</v>
      </c>
      <c r="W127" s="71">
        <v>36.248367662985387</v>
      </c>
      <c r="X127" s="15">
        <v>0.1749611295162509</v>
      </c>
      <c r="Y127" s="73">
        <v>107.97653772398483</v>
      </c>
      <c r="Z127" s="73">
        <v>828.32507318639011</v>
      </c>
      <c r="AA127" s="73">
        <v>1952.1370683539747</v>
      </c>
      <c r="AB127" s="73">
        <v>1016.1932636059203</v>
      </c>
      <c r="AC127" s="15">
        <v>2.3164038436606793</v>
      </c>
      <c r="AD127" s="15">
        <v>0.22896739759405887</v>
      </c>
      <c r="AE127" s="15">
        <v>0.46582890150881384</v>
      </c>
      <c r="AF127" s="73">
        <v>357.95195828468979</v>
      </c>
      <c r="AG127" s="15">
        <v>4.4290152145033357</v>
      </c>
      <c r="AH127" s="15">
        <v>3.0909787602945295E-2</v>
      </c>
      <c r="AI127" s="15">
        <v>1.1493536983648995</v>
      </c>
      <c r="AJ127" s="73">
        <v>566.95561852204423</v>
      </c>
      <c r="AK127" s="73">
        <v>2087.7011463864501</v>
      </c>
      <c r="AL127" s="73">
        <v>306.56157926005295</v>
      </c>
      <c r="AM127" s="73">
        <v>1214.9602122168521</v>
      </c>
      <c r="AN127" s="73">
        <v>249.4094810317404</v>
      </c>
      <c r="AO127" s="71">
        <v>41.38043429378353</v>
      </c>
      <c r="AP127" s="73">
        <v>181.34447269215084</v>
      </c>
      <c r="AQ127" s="71">
        <v>29.373294543186113</v>
      </c>
      <c r="AR127" s="73">
        <v>171.64132459708827</v>
      </c>
      <c r="AS127" s="71">
        <v>32.684994123435395</v>
      </c>
      <c r="AT127" s="71">
        <v>91.117656600839268</v>
      </c>
      <c r="AU127" s="71">
        <v>11.555177160709215</v>
      </c>
      <c r="AV127" s="71">
        <v>72.164718336035975</v>
      </c>
      <c r="AW127" s="15">
        <v>7.8191825662118779</v>
      </c>
      <c r="AX127" s="71">
        <v>65.962751821991915</v>
      </c>
      <c r="AY127" s="73">
        <v>122.64494690887723</v>
      </c>
      <c r="AZ127" s="15">
        <v>0.7303492986180653</v>
      </c>
      <c r="BA127" s="71">
        <v>71.374454917314409</v>
      </c>
      <c r="BB127" s="15">
        <v>1.3362073443833304</v>
      </c>
      <c r="BC127" s="73">
        <v>758.10436327058619</v>
      </c>
      <c r="BD127" s="73">
        <v>324.60889751353136</v>
      </c>
    </row>
    <row r="128" spans="1:56" x14ac:dyDescent="0.35">
      <c r="A128" s="18" t="s">
        <v>77</v>
      </c>
      <c r="B128" s="15">
        <v>0.72506977787075277</v>
      </c>
      <c r="C128" s="14" t="s">
        <v>168</v>
      </c>
      <c r="D128" s="15">
        <v>7.8618258936100087</v>
      </c>
      <c r="E128" s="73">
        <v>297.00055601508325</v>
      </c>
      <c r="F128" s="73">
        <v>136.71521071426446</v>
      </c>
      <c r="G128" s="73">
        <v>9536.2798488746685</v>
      </c>
      <c r="H128" s="71">
        <v>29.217785599870677</v>
      </c>
      <c r="I128" s="73">
        <v>202.26291744516109</v>
      </c>
      <c r="J128" s="15">
        <v>1.5495271115575235</v>
      </c>
      <c r="K128" s="71">
        <v>30.488192487395565</v>
      </c>
      <c r="L128" s="15">
        <v>1.3558829503253542</v>
      </c>
      <c r="M128" s="71">
        <v>36.799854131362927</v>
      </c>
      <c r="N128" s="73">
        <v>233.18023007830729</v>
      </c>
      <c r="O128" s="71">
        <v>53.307529864165545</v>
      </c>
      <c r="P128" s="90">
        <v>3.4328493150259487E-2</v>
      </c>
      <c r="Q128" s="15">
        <v>0.32561307812367496</v>
      </c>
      <c r="R128" s="15">
        <v>7.599152931163955E-2</v>
      </c>
      <c r="S128" s="15">
        <v>0.80669002472216245</v>
      </c>
      <c r="T128" s="15">
        <v>2.111986211816741</v>
      </c>
      <c r="U128" s="71">
        <v>17.955129842027794</v>
      </c>
      <c r="V128" s="71">
        <v>11.844862779040399</v>
      </c>
      <c r="W128" s="71">
        <v>31.736829805808888</v>
      </c>
      <c r="X128" s="14" t="s">
        <v>168</v>
      </c>
      <c r="Y128" s="71">
        <v>92.655576474955595</v>
      </c>
      <c r="Z128" s="73">
        <v>751.35444254084678</v>
      </c>
      <c r="AA128" s="73">
        <v>1565.2152009234103</v>
      </c>
      <c r="AB128" s="73">
        <v>933.3839518532061</v>
      </c>
      <c r="AC128" s="15">
        <v>2.0910776846648278</v>
      </c>
      <c r="AD128" s="15">
        <v>0.22789929045268117</v>
      </c>
      <c r="AE128" s="15">
        <v>0.52794564007055922</v>
      </c>
      <c r="AF128" s="73">
        <v>323.25301399867311</v>
      </c>
      <c r="AG128" s="15">
        <v>4.1557318599390261</v>
      </c>
      <c r="AH128" s="15">
        <v>1.1719589314727196E-2</v>
      </c>
      <c r="AI128" s="15">
        <v>4.3144182532640886E-2</v>
      </c>
      <c r="AJ128" s="73">
        <v>494.92811698357599</v>
      </c>
      <c r="AK128" s="73">
        <v>1833.4705022541661</v>
      </c>
      <c r="AL128" s="73">
        <v>271.90493552094949</v>
      </c>
      <c r="AM128" s="73">
        <v>1077.4794604395927</v>
      </c>
      <c r="AN128" s="73">
        <v>222.73821874950914</v>
      </c>
      <c r="AO128" s="71">
        <v>37.192591771260815</v>
      </c>
      <c r="AP128" s="73">
        <v>163.65683349415468</v>
      </c>
      <c r="AQ128" s="71">
        <v>26.654038391092076</v>
      </c>
      <c r="AR128" s="73">
        <v>156.69690526314346</v>
      </c>
      <c r="AS128" s="71">
        <v>29.21801950965887</v>
      </c>
      <c r="AT128" s="71">
        <v>81.732854316628789</v>
      </c>
      <c r="AU128" s="71">
        <v>10.481768330345041</v>
      </c>
      <c r="AV128" s="71">
        <v>65.848176639264253</v>
      </c>
      <c r="AW128" s="15">
        <v>6.9612420476941219</v>
      </c>
      <c r="AX128" s="71">
        <v>53.286260019689429</v>
      </c>
      <c r="AY128" s="73">
        <v>111.59448759728259</v>
      </c>
      <c r="AZ128" s="15">
        <v>0.39203538303399826</v>
      </c>
      <c r="BA128" s="73">
        <v>114.62218039572328</v>
      </c>
      <c r="BB128" s="15">
        <v>1.1658902403609637</v>
      </c>
      <c r="BC128" s="73">
        <v>633.99962002827056</v>
      </c>
      <c r="BD128" s="73">
        <v>277.91377327505489</v>
      </c>
    </row>
    <row r="129" spans="1:58" x14ac:dyDescent="0.35">
      <c r="A129" s="18" t="s">
        <v>77</v>
      </c>
      <c r="B129" s="15">
        <v>0.37516084579390496</v>
      </c>
      <c r="C129" s="15">
        <v>9.4510889397107625E-2</v>
      </c>
      <c r="D129" s="15">
        <v>6.1161563294865697</v>
      </c>
      <c r="E129" s="73">
        <v>289.60250629087966</v>
      </c>
      <c r="F129" s="73">
        <v>144.76678093894895</v>
      </c>
      <c r="G129" s="73">
        <v>9475.0575906013255</v>
      </c>
      <c r="H129" s="71">
        <v>29.500736165091194</v>
      </c>
      <c r="I129" s="73">
        <v>184.60181792600702</v>
      </c>
      <c r="J129" s="14" t="s">
        <v>168</v>
      </c>
      <c r="K129" s="71">
        <v>30.366829614537323</v>
      </c>
      <c r="L129" s="15">
        <v>1.4509541644895885</v>
      </c>
      <c r="M129" s="71">
        <v>36.638311982829009</v>
      </c>
      <c r="N129" s="73">
        <v>232.08681025524589</v>
      </c>
      <c r="O129" s="71">
        <v>57.519997700451341</v>
      </c>
      <c r="P129" s="90">
        <v>3.380389470455146E-2</v>
      </c>
      <c r="Q129" s="15">
        <v>0.33188547129551965</v>
      </c>
      <c r="R129" s="15">
        <v>3.3047827551329886E-2</v>
      </c>
      <c r="S129" s="15">
        <v>0.88586967330220079</v>
      </c>
      <c r="T129" s="15">
        <v>2.2536511686130503</v>
      </c>
      <c r="U129" s="71">
        <v>17.570976594096127</v>
      </c>
      <c r="V129" s="71">
        <v>11.619155773930441</v>
      </c>
      <c r="W129" s="71">
        <v>32.272671734604451</v>
      </c>
      <c r="X129" s="14" t="s">
        <v>168</v>
      </c>
      <c r="Y129" s="71">
        <v>94.103155528056121</v>
      </c>
      <c r="Z129" s="73">
        <v>753.57967797635206</v>
      </c>
      <c r="AA129" s="73">
        <v>1581.7645068400363</v>
      </c>
      <c r="AB129" s="73">
        <v>946.82972737121804</v>
      </c>
      <c r="AC129" s="15">
        <v>1.9070564465041455</v>
      </c>
      <c r="AD129" s="15">
        <v>0.24149997145448815</v>
      </c>
      <c r="AE129" s="15">
        <v>0.50498664250557002</v>
      </c>
      <c r="AF129" s="73">
        <v>331.60090897617766</v>
      </c>
      <c r="AG129" s="15">
        <v>4.2749283179525621</v>
      </c>
      <c r="AH129" s="14" t="s">
        <v>168</v>
      </c>
      <c r="AI129" s="15">
        <v>4.3740768807693134E-2</v>
      </c>
      <c r="AJ129" s="73">
        <v>497.95462576226578</v>
      </c>
      <c r="AK129" s="73">
        <v>1846.353251063093</v>
      </c>
      <c r="AL129" s="73">
        <v>273.92520903500656</v>
      </c>
      <c r="AM129" s="73">
        <v>1072.0774110105542</v>
      </c>
      <c r="AN129" s="73">
        <v>224.9140214882969</v>
      </c>
      <c r="AO129" s="71">
        <v>37.373732491910324</v>
      </c>
      <c r="AP129" s="73">
        <v>163.34851012270309</v>
      </c>
      <c r="AQ129" s="71">
        <v>26.341790764427731</v>
      </c>
      <c r="AR129" s="73">
        <v>156.2522070528905</v>
      </c>
      <c r="AS129" s="71">
        <v>29.250570352097888</v>
      </c>
      <c r="AT129" s="71">
        <v>83.037569487593373</v>
      </c>
      <c r="AU129" s="71">
        <v>10.348474422141722</v>
      </c>
      <c r="AV129" s="71">
        <v>65.008306290094765</v>
      </c>
      <c r="AW129" s="15">
        <v>7.0446793855516407</v>
      </c>
      <c r="AX129" s="71">
        <v>54.293396502694932</v>
      </c>
      <c r="AY129" s="73">
        <v>120.65702404629698</v>
      </c>
      <c r="AZ129" s="15">
        <v>0.42706227781232148</v>
      </c>
      <c r="BA129" s="73">
        <v>115.8439116881394</v>
      </c>
      <c r="BB129" s="15">
        <v>1.1642263057907387</v>
      </c>
      <c r="BC129" s="73">
        <v>639.76544253023644</v>
      </c>
      <c r="BD129" s="73">
        <v>280.26913331957263</v>
      </c>
    </row>
    <row r="130" spans="1:58" x14ac:dyDescent="0.35">
      <c r="A130" s="18" t="s">
        <v>77</v>
      </c>
      <c r="B130" s="71">
        <v>14.549108010634422</v>
      </c>
      <c r="C130" s="14" t="s">
        <v>168</v>
      </c>
      <c r="D130" s="71">
        <v>10.023802851437654</v>
      </c>
      <c r="E130" s="73">
        <v>26491.21181032656</v>
      </c>
      <c r="F130" s="73">
        <v>134.35775284674585</v>
      </c>
      <c r="G130" s="73">
        <v>9183.0062534336539</v>
      </c>
      <c r="H130" s="71">
        <v>28.432496748703919</v>
      </c>
      <c r="I130" s="73">
        <v>209.58146223351062</v>
      </c>
      <c r="J130" s="73">
        <v>970.71985052628986</v>
      </c>
      <c r="K130" s="71">
        <v>29.372645430657741</v>
      </c>
      <c r="L130" s="15">
        <v>1.2329337183713152</v>
      </c>
      <c r="M130" s="71">
        <v>35.177370244866722</v>
      </c>
      <c r="N130" s="73">
        <v>221.54483627260362</v>
      </c>
      <c r="O130" s="71">
        <v>52.536561687215034</v>
      </c>
      <c r="P130" s="90">
        <v>3.4470411140770409E-2</v>
      </c>
      <c r="Q130" s="15">
        <v>0.31134633390906985</v>
      </c>
      <c r="R130" s="15">
        <v>9.8293635965920875E-2</v>
      </c>
      <c r="S130" s="15">
        <v>0.99602691744036909</v>
      </c>
      <c r="T130" s="15">
        <v>5.3388601035225056</v>
      </c>
      <c r="U130" s="71">
        <v>17.100187754421889</v>
      </c>
      <c r="V130" s="71">
        <v>12.509524509732991</v>
      </c>
      <c r="W130" s="71">
        <v>31.993198865916188</v>
      </c>
      <c r="X130" s="15">
        <v>0.42759845051881784</v>
      </c>
      <c r="Y130" s="73">
        <v>101.62082922411331</v>
      </c>
      <c r="Z130" s="73">
        <v>731.01450898204337</v>
      </c>
      <c r="AA130" s="73">
        <v>1503.7371656231796</v>
      </c>
      <c r="AB130" s="73">
        <v>885.65882949086767</v>
      </c>
      <c r="AC130" s="15">
        <v>1.9018975248552044</v>
      </c>
      <c r="AD130" s="15">
        <v>0.69078669268992954</v>
      </c>
      <c r="AE130" s="15">
        <v>6.2396845552934024E-2</v>
      </c>
      <c r="AF130" s="73">
        <v>320.37187139107544</v>
      </c>
      <c r="AG130" s="15">
        <v>4.0823089615396615</v>
      </c>
      <c r="AH130" s="15">
        <v>2.8264058481223243E-2</v>
      </c>
      <c r="AI130" s="71">
        <v>24.284972684633757</v>
      </c>
      <c r="AJ130" s="73">
        <v>478.80176275383678</v>
      </c>
      <c r="AK130" s="73">
        <v>1771.2917634884739</v>
      </c>
      <c r="AL130" s="73">
        <v>263.79193176119986</v>
      </c>
      <c r="AM130" s="73">
        <v>1039.0727885499698</v>
      </c>
      <c r="AN130" s="73">
        <v>219.67123888157448</v>
      </c>
      <c r="AO130" s="71">
        <v>35.967969172764072</v>
      </c>
      <c r="AP130" s="73">
        <v>158.3819007134403</v>
      </c>
      <c r="AQ130" s="71">
        <v>25.858655516172014</v>
      </c>
      <c r="AR130" s="73">
        <v>152.49476209085958</v>
      </c>
      <c r="AS130" s="71">
        <v>28.355170199944627</v>
      </c>
      <c r="AT130" s="71">
        <v>80.228143664406105</v>
      </c>
      <c r="AU130" s="71">
        <v>10.165042418961384</v>
      </c>
      <c r="AV130" s="71">
        <v>63.126604607910082</v>
      </c>
      <c r="AW130" s="15">
        <v>6.8346944173360713</v>
      </c>
      <c r="AX130" s="71">
        <v>51.195772032202406</v>
      </c>
      <c r="AY130" s="71">
        <v>93.392267196652995</v>
      </c>
      <c r="AZ130" s="15">
        <v>0.59878964706457238</v>
      </c>
      <c r="BA130" s="73">
        <v>205.01316798901183</v>
      </c>
      <c r="BB130" s="15">
        <v>1.1115886123821965</v>
      </c>
      <c r="BC130" s="73">
        <v>615.76868640824637</v>
      </c>
      <c r="BD130" s="73">
        <v>270.97126720752749</v>
      </c>
    </row>
    <row r="131" spans="1:58" s="42" customFormat="1" x14ac:dyDescent="0.35">
      <c r="A131" s="16" t="s">
        <v>83</v>
      </c>
      <c r="B131" s="17">
        <f>AVERAGE(B111:B130)</f>
        <v>3.0378685649370385</v>
      </c>
      <c r="C131" s="17">
        <f t="shared" ref="C131:BD131" si="6">AVERAGE(C111:C130)</f>
        <v>9.3950964423657177E-2</v>
      </c>
      <c r="D131" s="17">
        <f t="shared" si="6"/>
        <v>8.4670652913087707</v>
      </c>
      <c r="E131" s="74">
        <f t="shared" si="6"/>
        <v>1721.3732576335497</v>
      </c>
      <c r="F131" s="74">
        <f t="shared" si="6"/>
        <v>115.27460001395571</v>
      </c>
      <c r="G131" s="74">
        <f t="shared" si="6"/>
        <v>9212.3690685893162</v>
      </c>
      <c r="H131" s="72">
        <f t="shared" si="6"/>
        <v>29.905424988309296</v>
      </c>
      <c r="I131" s="74">
        <f t="shared" si="6"/>
        <v>202.35520158002694</v>
      </c>
      <c r="J131" s="74">
        <f t="shared" si="6"/>
        <v>183.76864048531988</v>
      </c>
      <c r="K131" s="72">
        <f t="shared" si="6"/>
        <v>30.049696186756801</v>
      </c>
      <c r="L131" s="17">
        <f t="shared" si="6"/>
        <v>1.3133898124096086</v>
      </c>
      <c r="M131" s="72">
        <f t="shared" si="6"/>
        <v>36.396497135640388</v>
      </c>
      <c r="N131" s="74">
        <f t="shared" si="6"/>
        <v>232.58980381392834</v>
      </c>
      <c r="O131" s="72">
        <f t="shared" si="6"/>
        <v>54.104600223508726</v>
      </c>
      <c r="P131" s="88">
        <f t="shared" si="6"/>
        <v>3.7648648446818478E-2</v>
      </c>
      <c r="Q131" s="17">
        <f t="shared" si="6"/>
        <v>0.30373897051414889</v>
      </c>
      <c r="R131" s="17">
        <f t="shared" si="6"/>
        <v>0.10513439931660151</v>
      </c>
      <c r="S131" s="17">
        <f t="shared" si="6"/>
        <v>1.6229817098158716</v>
      </c>
      <c r="T131" s="17">
        <f t="shared" si="6"/>
        <v>6.576041515854115</v>
      </c>
      <c r="U131" s="72">
        <f t="shared" si="6"/>
        <v>18.11864186257457</v>
      </c>
      <c r="V131" s="72">
        <f t="shared" si="6"/>
        <v>12.175043863122601</v>
      </c>
      <c r="W131" s="72">
        <f t="shared" si="6"/>
        <v>27.524849217090303</v>
      </c>
      <c r="X131" s="17">
        <f t="shared" si="6"/>
        <v>1.7965775773391657</v>
      </c>
      <c r="Y131" s="74">
        <f t="shared" si="6"/>
        <v>99.638758504666697</v>
      </c>
      <c r="Z131" s="74">
        <f t="shared" si="6"/>
        <v>712.7074306533334</v>
      </c>
      <c r="AA131" s="74">
        <f t="shared" si="6"/>
        <v>1511.6622545330536</v>
      </c>
      <c r="AB131" s="74">
        <f t="shared" si="6"/>
        <v>1018.406950354859</v>
      </c>
      <c r="AC131" s="17">
        <f t="shared" si="6"/>
        <v>2.1930247301370982</v>
      </c>
      <c r="AD131" s="17">
        <f t="shared" si="6"/>
        <v>0.44289183518198605</v>
      </c>
      <c r="AE131" s="17">
        <f t="shared" si="6"/>
        <v>0.30741170138090285</v>
      </c>
      <c r="AF131" s="74">
        <f t="shared" si="6"/>
        <v>351.93936680737363</v>
      </c>
      <c r="AG131" s="17">
        <f t="shared" si="6"/>
        <v>4.6359033502507714</v>
      </c>
      <c r="AH131" s="17">
        <f t="shared" si="6"/>
        <v>0.32978262051815316</v>
      </c>
      <c r="AI131" s="17">
        <f t="shared" si="6"/>
        <v>6.9719535687360334</v>
      </c>
      <c r="AJ131" s="74">
        <f t="shared" si="6"/>
        <v>498.98290001297318</v>
      </c>
      <c r="AK131" s="74">
        <f t="shared" si="6"/>
        <v>1967.9154030697405</v>
      </c>
      <c r="AL131" s="74">
        <f t="shared" si="6"/>
        <v>280.19422856578018</v>
      </c>
      <c r="AM131" s="74">
        <f t="shared" si="6"/>
        <v>1080.2309249384507</v>
      </c>
      <c r="AN131" s="74">
        <f t="shared" si="6"/>
        <v>222.96343971649549</v>
      </c>
      <c r="AO131" s="72">
        <f t="shared" si="6"/>
        <v>39.175917574051923</v>
      </c>
      <c r="AP131" s="74">
        <f t="shared" si="6"/>
        <v>161.9633029743834</v>
      </c>
      <c r="AQ131" s="72">
        <f t="shared" si="6"/>
        <v>25.821613315298606</v>
      </c>
      <c r="AR131" s="74">
        <f t="shared" si="6"/>
        <v>153.49616040007078</v>
      </c>
      <c r="AS131" s="72">
        <f t="shared" si="6"/>
        <v>27.852465371462625</v>
      </c>
      <c r="AT131" s="72">
        <f t="shared" si="6"/>
        <v>77.787208384752319</v>
      </c>
      <c r="AU131" s="72">
        <f t="shared" si="6"/>
        <v>10.063938380053582</v>
      </c>
      <c r="AV131" s="72">
        <f t="shared" si="6"/>
        <v>61.816126747697751</v>
      </c>
      <c r="AW131" s="17">
        <f t="shared" si="6"/>
        <v>6.7859600619246176</v>
      </c>
      <c r="AX131" s="72">
        <f t="shared" si="6"/>
        <v>51.835871279708215</v>
      </c>
      <c r="AY131" s="74">
        <f t="shared" si="6"/>
        <v>120.36646881740187</v>
      </c>
      <c r="AZ131" s="17">
        <f t="shared" si="6"/>
        <v>0.75851442857326168</v>
      </c>
      <c r="BA131" s="72">
        <f t="shared" si="6"/>
        <v>57.63209535656415</v>
      </c>
      <c r="BB131" s="72">
        <f t="shared" si="6"/>
        <v>61.239487890656804</v>
      </c>
      <c r="BC131" s="74">
        <f t="shared" si="6"/>
        <v>653.43948067063059</v>
      </c>
      <c r="BD131" s="74">
        <f t="shared" si="6"/>
        <v>312.88128489467351</v>
      </c>
      <c r="BF131" s="1"/>
    </row>
    <row r="132" spans="1:58" s="42" customFormat="1" x14ac:dyDescent="0.35">
      <c r="A132" s="16" t="s">
        <v>84</v>
      </c>
      <c r="B132" s="17">
        <f>_xlfn.STDEV.P(B111:B130)</f>
        <v>6.9471032106752633</v>
      </c>
      <c r="C132" s="17">
        <f t="shared" ref="C132:BD132" si="7">_xlfn.STDEV.P(C111:C130)</f>
        <v>5.5992497345044856E-4</v>
      </c>
      <c r="D132" s="17">
        <f t="shared" si="7"/>
        <v>4.2423438170915464</v>
      </c>
      <c r="E132" s="74">
        <f t="shared" si="7"/>
        <v>5684.9868073432181</v>
      </c>
      <c r="F132" s="72">
        <f t="shared" si="7"/>
        <v>21.697423283884323</v>
      </c>
      <c r="G132" s="74">
        <f t="shared" si="7"/>
        <v>259.07422865432449</v>
      </c>
      <c r="H132" s="17">
        <f t="shared" si="7"/>
        <v>0.91250479561794551</v>
      </c>
      <c r="I132" s="72">
        <f t="shared" si="7"/>
        <v>12.101230091453866</v>
      </c>
      <c r="J132" s="74">
        <f t="shared" si="7"/>
        <v>268.3917823094215</v>
      </c>
      <c r="K132" s="17">
        <f t="shared" si="7"/>
        <v>0.28427571904183851</v>
      </c>
      <c r="L132" s="17">
        <f t="shared" si="7"/>
        <v>0.23517405656932064</v>
      </c>
      <c r="M132" s="17">
        <f t="shared" si="7"/>
        <v>0.69898645912434298</v>
      </c>
      <c r="N132" s="17">
        <f t="shared" si="7"/>
        <v>7.9651729753683078</v>
      </c>
      <c r="O132" s="17">
        <f t="shared" si="7"/>
        <v>2.6577755919333441</v>
      </c>
      <c r="P132" s="88">
        <f t="shared" si="7"/>
        <v>4.3718282408280124E-3</v>
      </c>
      <c r="Q132" s="17">
        <f t="shared" si="7"/>
        <v>2.309837072301469E-2</v>
      </c>
      <c r="R132" s="17">
        <f t="shared" si="7"/>
        <v>4.4501340077116293E-2</v>
      </c>
      <c r="S132" s="17">
        <f t="shared" si="7"/>
        <v>0.76816990035291721</v>
      </c>
      <c r="T132" s="17">
        <f t="shared" si="7"/>
        <v>9.2771815691635808</v>
      </c>
      <c r="U132" s="17">
        <f t="shared" si="7"/>
        <v>0.83291352369597582</v>
      </c>
      <c r="V132" s="17">
        <f t="shared" si="7"/>
        <v>1.2584461158466667</v>
      </c>
      <c r="W132" s="17">
        <f t="shared" si="7"/>
        <v>6.3175420891505105</v>
      </c>
      <c r="X132" s="17">
        <f t="shared" si="7"/>
        <v>3.5034009618558604</v>
      </c>
      <c r="Y132" s="17">
        <f t="shared" si="7"/>
        <v>7.3747531299506495</v>
      </c>
      <c r="Z132" s="72">
        <f t="shared" si="7"/>
        <v>84.04554940448736</v>
      </c>
      <c r="AA132" s="74">
        <f t="shared" si="7"/>
        <v>259.18152191114029</v>
      </c>
      <c r="AB132" s="72">
        <f t="shared" si="7"/>
        <v>78.381319967295639</v>
      </c>
      <c r="AC132" s="17">
        <f t="shared" si="7"/>
        <v>0.34757614596202785</v>
      </c>
      <c r="AD132" s="17">
        <f t="shared" si="7"/>
        <v>0.16763556216299327</v>
      </c>
      <c r="AE132" s="17">
        <f t="shared" si="7"/>
        <v>0.15423074678131893</v>
      </c>
      <c r="AF132" s="72">
        <f t="shared" si="7"/>
        <v>21.226048747560352</v>
      </c>
      <c r="AG132" s="17">
        <f t="shared" si="7"/>
        <v>0.39077553411188698</v>
      </c>
      <c r="AH132" s="17">
        <f t="shared" si="7"/>
        <v>0.88462564288402945</v>
      </c>
      <c r="AI132" s="72">
        <f t="shared" si="7"/>
        <v>16.503946454041152</v>
      </c>
      <c r="AJ132" s="72">
        <f t="shared" si="7"/>
        <v>45.844004570713587</v>
      </c>
      <c r="AK132" s="74">
        <f t="shared" si="7"/>
        <v>133.23279908322712</v>
      </c>
      <c r="AL132" s="72">
        <f t="shared" si="7"/>
        <v>19.69256641347118</v>
      </c>
      <c r="AM132" s="72">
        <f t="shared" si="7"/>
        <v>88.271691479295384</v>
      </c>
      <c r="AN132" s="72">
        <f t="shared" si="7"/>
        <v>18.568102613945022</v>
      </c>
      <c r="AO132" s="17">
        <f t="shared" si="7"/>
        <v>2.2853879903048351</v>
      </c>
      <c r="AP132" s="72">
        <f t="shared" si="7"/>
        <v>13.001429206794779</v>
      </c>
      <c r="AQ132" s="17">
        <f t="shared" si="7"/>
        <v>2.682933941937403</v>
      </c>
      <c r="AR132" s="72">
        <f t="shared" si="7"/>
        <v>13.331626972644591</v>
      </c>
      <c r="AS132" s="17">
        <f t="shared" si="7"/>
        <v>3.333743000728977</v>
      </c>
      <c r="AT132" s="17">
        <f t="shared" si="7"/>
        <v>9.6280477160558533</v>
      </c>
      <c r="AU132" s="17">
        <f t="shared" si="7"/>
        <v>0.9432639608908493</v>
      </c>
      <c r="AV132" s="17">
        <f t="shared" si="7"/>
        <v>7.0972112043500779</v>
      </c>
      <c r="AW132" s="17">
        <f t="shared" si="7"/>
        <v>0.72865393399180245</v>
      </c>
      <c r="AX132" s="17">
        <f t="shared" si="7"/>
        <v>9.2797980752633986</v>
      </c>
      <c r="AY132" s="72">
        <f t="shared" si="7"/>
        <v>12.242624696057984</v>
      </c>
      <c r="AZ132" s="17">
        <f t="shared" si="7"/>
        <v>0.30527355030796011</v>
      </c>
      <c r="BA132" s="72">
        <f t="shared" si="7"/>
        <v>62.250736524679454</v>
      </c>
      <c r="BB132" s="72">
        <f t="shared" si="7"/>
        <v>65.371616188402498</v>
      </c>
      <c r="BC132" s="72">
        <f t="shared" si="7"/>
        <v>78.35889384190115</v>
      </c>
      <c r="BD132" s="72">
        <f t="shared" si="7"/>
        <v>26.215746059695029</v>
      </c>
      <c r="BF132" s="1"/>
    </row>
    <row r="133" spans="1:58" s="42" customFormat="1" x14ac:dyDescent="0.35">
      <c r="A133" s="21" t="s">
        <v>85</v>
      </c>
      <c r="B133" s="87">
        <f>COUNT(B111:B130)</f>
        <v>20</v>
      </c>
      <c r="C133" s="87">
        <f t="shared" ref="C133:BD133" si="8">COUNT(C111:C130)</f>
        <v>2</v>
      </c>
      <c r="D133" s="87">
        <f t="shared" si="8"/>
        <v>20</v>
      </c>
      <c r="E133" s="87">
        <f t="shared" si="8"/>
        <v>20</v>
      </c>
      <c r="F133" s="87">
        <f t="shared" si="8"/>
        <v>20</v>
      </c>
      <c r="G133" s="87">
        <f t="shared" si="8"/>
        <v>20</v>
      </c>
      <c r="H133" s="87">
        <f t="shared" si="8"/>
        <v>20</v>
      </c>
      <c r="I133" s="87">
        <f t="shared" si="8"/>
        <v>20</v>
      </c>
      <c r="J133" s="87">
        <f t="shared" si="8"/>
        <v>18</v>
      </c>
      <c r="K133" s="87">
        <f t="shared" si="8"/>
        <v>20</v>
      </c>
      <c r="L133" s="87">
        <f t="shared" si="8"/>
        <v>20</v>
      </c>
      <c r="M133" s="87">
        <f t="shared" si="8"/>
        <v>20</v>
      </c>
      <c r="N133" s="87">
        <f t="shared" si="8"/>
        <v>20</v>
      </c>
      <c r="O133" s="87">
        <f t="shared" si="8"/>
        <v>20</v>
      </c>
      <c r="P133" s="87">
        <f t="shared" si="8"/>
        <v>20</v>
      </c>
      <c r="Q133" s="87">
        <f t="shared" si="8"/>
        <v>20</v>
      </c>
      <c r="R133" s="87">
        <f t="shared" si="8"/>
        <v>10</v>
      </c>
      <c r="S133" s="87">
        <f t="shared" si="8"/>
        <v>20</v>
      </c>
      <c r="T133" s="87">
        <f t="shared" si="8"/>
        <v>20</v>
      </c>
      <c r="U133" s="87">
        <f t="shared" si="8"/>
        <v>20</v>
      </c>
      <c r="V133" s="87">
        <f t="shared" si="8"/>
        <v>20</v>
      </c>
      <c r="W133" s="87">
        <f t="shared" si="8"/>
        <v>20</v>
      </c>
      <c r="X133" s="87">
        <f t="shared" si="8"/>
        <v>17</v>
      </c>
      <c r="Y133" s="87">
        <f t="shared" si="8"/>
        <v>20</v>
      </c>
      <c r="Z133" s="87">
        <f t="shared" si="8"/>
        <v>20</v>
      </c>
      <c r="AA133" s="87">
        <f t="shared" si="8"/>
        <v>20</v>
      </c>
      <c r="AB133" s="87">
        <f t="shared" si="8"/>
        <v>20</v>
      </c>
      <c r="AC133" s="87">
        <f t="shared" si="8"/>
        <v>20</v>
      </c>
      <c r="AD133" s="87">
        <f t="shared" si="8"/>
        <v>20</v>
      </c>
      <c r="AE133" s="87">
        <f t="shared" si="8"/>
        <v>16</v>
      </c>
      <c r="AF133" s="87">
        <f t="shared" si="8"/>
        <v>20</v>
      </c>
      <c r="AG133" s="87">
        <f t="shared" si="8"/>
        <v>20</v>
      </c>
      <c r="AH133" s="87">
        <f t="shared" si="8"/>
        <v>19</v>
      </c>
      <c r="AI133" s="87">
        <f t="shared" si="8"/>
        <v>19</v>
      </c>
      <c r="AJ133" s="87">
        <f t="shared" si="8"/>
        <v>20</v>
      </c>
      <c r="AK133" s="87">
        <f t="shared" si="8"/>
        <v>20</v>
      </c>
      <c r="AL133" s="87">
        <f t="shared" si="8"/>
        <v>20</v>
      </c>
      <c r="AM133" s="87">
        <f t="shared" si="8"/>
        <v>20</v>
      </c>
      <c r="AN133" s="87">
        <f t="shared" si="8"/>
        <v>20</v>
      </c>
      <c r="AO133" s="87">
        <f t="shared" si="8"/>
        <v>20</v>
      </c>
      <c r="AP133" s="87">
        <f t="shared" si="8"/>
        <v>20</v>
      </c>
      <c r="AQ133" s="87">
        <f t="shared" si="8"/>
        <v>20</v>
      </c>
      <c r="AR133" s="87">
        <f t="shared" si="8"/>
        <v>20</v>
      </c>
      <c r="AS133" s="87">
        <f t="shared" si="8"/>
        <v>20</v>
      </c>
      <c r="AT133" s="87">
        <f t="shared" si="8"/>
        <v>20</v>
      </c>
      <c r="AU133" s="87">
        <f t="shared" si="8"/>
        <v>20</v>
      </c>
      <c r="AV133" s="87">
        <f t="shared" si="8"/>
        <v>20</v>
      </c>
      <c r="AW133" s="87">
        <f t="shared" si="8"/>
        <v>20</v>
      </c>
      <c r="AX133" s="87">
        <f t="shared" si="8"/>
        <v>20</v>
      </c>
      <c r="AY133" s="87">
        <f t="shared" si="8"/>
        <v>20</v>
      </c>
      <c r="AZ133" s="87">
        <f t="shared" si="8"/>
        <v>20</v>
      </c>
      <c r="BA133" s="87">
        <f t="shared" si="8"/>
        <v>20</v>
      </c>
      <c r="BB133" s="87">
        <f t="shared" si="8"/>
        <v>20</v>
      </c>
      <c r="BC133" s="87">
        <f t="shared" si="8"/>
        <v>20</v>
      </c>
      <c r="BD133" s="87">
        <f t="shared" si="8"/>
        <v>20</v>
      </c>
      <c r="BF133" s="1"/>
    </row>
    <row r="134" spans="1:58" x14ac:dyDescent="0.35">
      <c r="A134" s="13" t="s">
        <v>80</v>
      </c>
      <c r="B134" s="14" t="s">
        <v>168</v>
      </c>
      <c r="C134" s="19">
        <v>0.15620548260310285</v>
      </c>
      <c r="D134" s="77">
        <v>133.74843791167677</v>
      </c>
      <c r="E134" s="75">
        <v>20.584610720103015</v>
      </c>
      <c r="F134" s="75">
        <v>37.710775069467104</v>
      </c>
      <c r="G134" s="77">
        <v>145.36767239372131</v>
      </c>
      <c r="H134" s="19">
        <v>0.94572832047719935</v>
      </c>
      <c r="I134" s="75">
        <v>76.545729531648973</v>
      </c>
      <c r="J134" s="14" t="s">
        <v>168</v>
      </c>
      <c r="K134" s="75">
        <v>41.059036802216944</v>
      </c>
      <c r="L134" s="19">
        <v>0.27390712140991336</v>
      </c>
      <c r="M134" s="75">
        <v>55.520882673683239</v>
      </c>
      <c r="N134" s="77">
        <v>259.28351876791095</v>
      </c>
      <c r="O134" s="19">
        <v>5.0261172812281631E-2</v>
      </c>
      <c r="P134" s="91">
        <v>1.1573792781166584E-2</v>
      </c>
      <c r="Q134" s="19">
        <v>0.60676401152334902</v>
      </c>
      <c r="R134" s="19">
        <v>3.7175807794211833E-2</v>
      </c>
      <c r="S134" s="19">
        <v>1.153976285980876</v>
      </c>
      <c r="T134" s="19">
        <v>6.2498137542864418</v>
      </c>
      <c r="U134" s="75">
        <v>21.468735592477113</v>
      </c>
      <c r="V134" s="75">
        <v>21.861822521670561</v>
      </c>
      <c r="W134" s="75">
        <v>14.157491883704923</v>
      </c>
      <c r="X134" s="19">
        <v>7.7868634166979797E-2</v>
      </c>
      <c r="Y134" s="75">
        <v>89.005131219360734</v>
      </c>
      <c r="Z134" s="77">
        <v>1085.173532073567</v>
      </c>
      <c r="AA134" s="75">
        <v>22.939391086689184</v>
      </c>
      <c r="AB134" s="77">
        <v>117.63180862951069</v>
      </c>
      <c r="AC134" s="19">
        <v>0.46587354784011653</v>
      </c>
      <c r="AD134" s="14" t="s">
        <v>168</v>
      </c>
      <c r="AE134" s="19">
        <v>8.3274419252805973E-2</v>
      </c>
      <c r="AF134" s="19">
        <v>8.0555292816576181</v>
      </c>
      <c r="AG134" s="19">
        <v>0.12669054021192042</v>
      </c>
      <c r="AH134" s="19">
        <v>1.121177822286222E-2</v>
      </c>
      <c r="AI134" s="19">
        <v>3.4071445435435652E-2</v>
      </c>
      <c r="AJ134" s="77">
        <v>2584.8249211437483</v>
      </c>
      <c r="AK134" s="77">
        <v>5324.1800523181018</v>
      </c>
      <c r="AL134" s="77">
        <v>715.15724434759034</v>
      </c>
      <c r="AM134" s="77">
        <v>2702.5508768974141</v>
      </c>
      <c r="AN134" s="77">
        <v>477.23508079638674</v>
      </c>
      <c r="AO134" s="77">
        <v>275.44042622868471</v>
      </c>
      <c r="AP134" s="77">
        <v>346.95245148434452</v>
      </c>
      <c r="AQ134" s="75">
        <v>45.263619247024174</v>
      </c>
      <c r="AR134" s="77">
        <v>234.16273987161267</v>
      </c>
      <c r="AS134" s="75">
        <v>37.682596989442217</v>
      </c>
      <c r="AT134" s="75">
        <v>85.12510837628551</v>
      </c>
      <c r="AU134" s="19">
        <v>9.91628436676387</v>
      </c>
      <c r="AV134" s="75">
        <v>36.232381209386155</v>
      </c>
      <c r="AW134" s="19">
        <v>3.8279301076082133</v>
      </c>
      <c r="AX134" s="19">
        <v>2.0489653363336631</v>
      </c>
      <c r="AY134" s="19">
        <v>6.7992505896541768</v>
      </c>
      <c r="AZ134" s="19">
        <v>0.39380031474773053</v>
      </c>
      <c r="BA134" s="19">
        <v>0.13770404998696803</v>
      </c>
      <c r="BB134" s="75">
        <v>21.799945244452029</v>
      </c>
      <c r="BC134" s="75">
        <v>42.105721297373528</v>
      </c>
      <c r="BD134" s="75">
        <v>35.254765629227016</v>
      </c>
    </row>
    <row r="135" spans="1:58" x14ac:dyDescent="0.35">
      <c r="A135" s="13" t="s">
        <v>80</v>
      </c>
      <c r="B135" s="19">
        <v>0.19068747131886038</v>
      </c>
      <c r="C135" s="14" t="s">
        <v>168</v>
      </c>
      <c r="D135" s="75">
        <v>32.418757724810405</v>
      </c>
      <c r="E135" s="75">
        <v>28.292836170156061</v>
      </c>
      <c r="F135" s="75">
        <v>31.787544998175786</v>
      </c>
      <c r="G135" s="77">
        <v>147.53212514467924</v>
      </c>
      <c r="H135" s="19">
        <v>0.83011687230019282</v>
      </c>
      <c r="I135" s="75">
        <v>69.881819539450362</v>
      </c>
      <c r="J135" s="14" t="s">
        <v>168</v>
      </c>
      <c r="K135" s="75">
        <v>38.943397318515565</v>
      </c>
      <c r="L135" s="19">
        <v>0.57550583941969813</v>
      </c>
      <c r="M135" s="75">
        <v>57.349663361301673</v>
      </c>
      <c r="N135" s="77">
        <v>438.88598685184922</v>
      </c>
      <c r="O135" s="19">
        <v>1.6114870964281551</v>
      </c>
      <c r="P135" s="91">
        <v>1.0039467752197761E-2</v>
      </c>
      <c r="Q135" s="19">
        <v>0.67087399549656579</v>
      </c>
      <c r="R135" s="19">
        <v>1.6608139565701212E-2</v>
      </c>
      <c r="S135" s="19">
        <v>0.59496616380568179</v>
      </c>
      <c r="T135" s="19">
        <v>2.875091453669238</v>
      </c>
      <c r="U135" s="75">
        <v>25.028937625248151</v>
      </c>
      <c r="V135" s="75">
        <v>22.072314644680308</v>
      </c>
      <c r="W135" s="75">
        <v>12.917589257574473</v>
      </c>
      <c r="X135" s="19">
        <v>0.1096446429143222</v>
      </c>
      <c r="Y135" s="75">
        <v>86.410998524690129</v>
      </c>
      <c r="Z135" s="77">
        <v>1614.9719256395324</v>
      </c>
      <c r="AA135" s="75">
        <v>21.691232799207619</v>
      </c>
      <c r="AB135" s="77">
        <v>108.39163094774699</v>
      </c>
      <c r="AC135" s="19">
        <v>0.17491286543135121</v>
      </c>
      <c r="AD135" s="19">
        <v>1.4906051706876167E-2</v>
      </c>
      <c r="AE135" s="19">
        <v>2.5293074005916565E-2</v>
      </c>
      <c r="AF135" s="75">
        <v>17.771181620350617</v>
      </c>
      <c r="AG135" s="19">
        <v>9.4893627655952204E-2</v>
      </c>
      <c r="AH135" s="14" t="s">
        <v>168</v>
      </c>
      <c r="AI135" s="19">
        <v>9.9994328577735561E-2</v>
      </c>
      <c r="AJ135" s="77">
        <v>3286.9108522101396</v>
      </c>
      <c r="AK135" s="77">
        <v>6423.274648416681</v>
      </c>
      <c r="AL135" s="77">
        <v>845.07806976250447</v>
      </c>
      <c r="AM135" s="77">
        <v>2970.4316892355218</v>
      </c>
      <c r="AN135" s="77">
        <v>454.12662490844701</v>
      </c>
      <c r="AO135" s="77">
        <v>260.41399290367775</v>
      </c>
      <c r="AP135" s="77">
        <v>373.73629456097109</v>
      </c>
      <c r="AQ135" s="75">
        <v>47.088869633415513</v>
      </c>
      <c r="AR135" s="77">
        <v>258.04389369376207</v>
      </c>
      <c r="AS135" s="75">
        <v>46.276413493759108</v>
      </c>
      <c r="AT135" s="77">
        <v>115.48315351726387</v>
      </c>
      <c r="AU135" s="75">
        <v>14.498280287417318</v>
      </c>
      <c r="AV135" s="75">
        <v>68.06649339537168</v>
      </c>
      <c r="AW135" s="19">
        <v>7.4760861265082825</v>
      </c>
      <c r="AX135" s="19">
        <v>3.8829534095911922</v>
      </c>
      <c r="AY135" s="19">
        <v>8.8895028443122364</v>
      </c>
      <c r="AZ135" s="19">
        <v>0.36024736395100271</v>
      </c>
      <c r="BA135" s="19">
        <v>0.12918348543238406</v>
      </c>
      <c r="BB135" s="75">
        <v>22.29201857574094</v>
      </c>
      <c r="BC135" s="75">
        <v>89.555543009853182</v>
      </c>
      <c r="BD135" s="75">
        <v>25.490409921881554</v>
      </c>
    </row>
    <row r="136" spans="1:58" x14ac:dyDescent="0.35">
      <c r="A136" s="13" t="s">
        <v>79</v>
      </c>
      <c r="B136" s="14" t="s">
        <v>168</v>
      </c>
      <c r="C136" s="19">
        <v>0.10705696617624025</v>
      </c>
      <c r="D136" s="77">
        <v>121.75435035332539</v>
      </c>
      <c r="E136" s="75">
        <v>63.984055548078885</v>
      </c>
      <c r="F136" s="75">
        <v>41.647548935783931</v>
      </c>
      <c r="G136" s="77">
        <v>149.33883833531854</v>
      </c>
      <c r="H136" s="19">
        <v>0.88576756950030566</v>
      </c>
      <c r="I136" s="75">
        <v>46.451212045085576</v>
      </c>
      <c r="J136" s="77">
        <v>116.75964837681371</v>
      </c>
      <c r="K136" s="75">
        <v>40.371651404549851</v>
      </c>
      <c r="L136" s="19">
        <v>0.18133574771963959</v>
      </c>
      <c r="M136" s="75">
        <v>56.050509474423365</v>
      </c>
      <c r="N136" s="77">
        <v>309.37885748521205</v>
      </c>
      <c r="O136" s="19">
        <v>0.40269166328249795</v>
      </c>
      <c r="P136" s="91">
        <v>1.1242243657665588E-2</v>
      </c>
      <c r="Q136" s="19">
        <v>0.64786299867288211</v>
      </c>
      <c r="R136" s="19">
        <v>4.4784763549422006E-2</v>
      </c>
      <c r="S136" s="19">
        <v>1.1359004862809157</v>
      </c>
      <c r="T136" s="19">
        <v>6.25731410041102</v>
      </c>
      <c r="U136" s="75">
        <v>22.900049938501787</v>
      </c>
      <c r="V136" s="75">
        <v>24.795667173188065</v>
      </c>
      <c r="W136" s="75">
        <v>16.147776178699754</v>
      </c>
      <c r="X136" s="19">
        <v>0.22176862365773939</v>
      </c>
      <c r="Y136" s="75">
        <v>89.128692623653848</v>
      </c>
      <c r="Z136" s="77">
        <v>1232.7071050404445</v>
      </c>
      <c r="AA136" s="75">
        <v>21.629528924452462</v>
      </c>
      <c r="AB136" s="77">
        <v>115.59452794542271</v>
      </c>
      <c r="AC136" s="19">
        <v>0.45653458320238716</v>
      </c>
      <c r="AD136" s="19">
        <v>4.9081601591099464E-2</v>
      </c>
      <c r="AE136" s="19">
        <v>6.5846916692737401E-2</v>
      </c>
      <c r="AF136" s="19">
        <v>8.7612448651888766</v>
      </c>
      <c r="AG136" s="19">
        <v>0.15121409604577576</v>
      </c>
      <c r="AH136" s="14" t="s">
        <v>168</v>
      </c>
      <c r="AI136" s="19">
        <v>9.8307400176930297</v>
      </c>
      <c r="AJ136" s="77">
        <v>2930.0656512121877</v>
      </c>
      <c r="AK136" s="77">
        <v>5845.4963237318207</v>
      </c>
      <c r="AL136" s="77">
        <v>777.5424602615218</v>
      </c>
      <c r="AM136" s="77">
        <v>2873.7903678133498</v>
      </c>
      <c r="AN136" s="77">
        <v>487.68969031099016</v>
      </c>
      <c r="AO136" s="77">
        <v>280.8092308764646</v>
      </c>
      <c r="AP136" s="77">
        <v>356.28501854324634</v>
      </c>
      <c r="AQ136" s="75">
        <v>46.577199677651983</v>
      </c>
      <c r="AR136" s="77">
        <v>251.59438209673326</v>
      </c>
      <c r="AS136" s="75">
        <v>40.724185387557441</v>
      </c>
      <c r="AT136" s="75">
        <v>94.267122277921459</v>
      </c>
      <c r="AU136" s="75">
        <v>11.594077290809885</v>
      </c>
      <c r="AV136" s="75">
        <v>43.58171508335078</v>
      </c>
      <c r="AW136" s="19">
        <v>4.5579991235004576</v>
      </c>
      <c r="AX136" s="19">
        <v>2.6673072870897276</v>
      </c>
      <c r="AY136" s="19">
        <v>8.2974926301878433</v>
      </c>
      <c r="AZ136" s="19">
        <v>0.31865674460163601</v>
      </c>
      <c r="BA136" s="19">
        <v>0.15082456493700927</v>
      </c>
      <c r="BB136" s="75">
        <v>22.36789148149396</v>
      </c>
      <c r="BC136" s="75">
        <v>55.842797050109603</v>
      </c>
      <c r="BD136" s="75">
        <v>35.221153233463731</v>
      </c>
    </row>
    <row r="137" spans="1:58" x14ac:dyDescent="0.35">
      <c r="A137" s="13" t="s">
        <v>79</v>
      </c>
      <c r="B137" s="19">
        <v>0.20593030754760605</v>
      </c>
      <c r="C137" s="19">
        <v>5.4722325944465966E-2</v>
      </c>
      <c r="D137" s="77">
        <v>117.53392887446418</v>
      </c>
      <c r="E137" s="75">
        <v>30.56862453168112</v>
      </c>
      <c r="F137" s="75">
        <v>44.628525056731988</v>
      </c>
      <c r="G137" s="77">
        <v>153.50134317794016</v>
      </c>
      <c r="H137" s="19">
        <v>0.91770119881265855</v>
      </c>
      <c r="I137" s="77">
        <v>102.10404344058077</v>
      </c>
      <c r="J137" s="75">
        <v>50.557973234217926</v>
      </c>
      <c r="K137" s="75">
        <v>40.09444525343693</v>
      </c>
      <c r="L137" s="19">
        <v>0.30334155112447048</v>
      </c>
      <c r="M137" s="75">
        <v>56.11363084510004</v>
      </c>
      <c r="N137" s="77">
        <v>418.12380428177926</v>
      </c>
      <c r="O137" s="14" t="s">
        <v>168</v>
      </c>
      <c r="P137" s="91">
        <v>1.0777150458288342E-2</v>
      </c>
      <c r="Q137" s="19">
        <v>0.68496589883438108</v>
      </c>
      <c r="R137" s="19">
        <v>3.5303194691359757E-2</v>
      </c>
      <c r="S137" s="19">
        <v>1.1444958694509011</v>
      </c>
      <c r="T137" s="19">
        <v>6.6112607516811028</v>
      </c>
      <c r="U137" s="75">
        <v>25.125588049331686</v>
      </c>
      <c r="V137" s="75">
        <v>26.416234126239399</v>
      </c>
      <c r="W137" s="75">
        <v>15.862938750335246</v>
      </c>
      <c r="X137" s="19">
        <v>0.15772940409757483</v>
      </c>
      <c r="Y137" s="75">
        <v>89.752261953318097</v>
      </c>
      <c r="Z137" s="77">
        <v>1469.3008104611681</v>
      </c>
      <c r="AA137" s="75">
        <v>23.475465439602271</v>
      </c>
      <c r="AB137" s="75">
        <v>92.583358195576452</v>
      </c>
      <c r="AC137" s="19">
        <v>0.27805161446023613</v>
      </c>
      <c r="AD137" s="19">
        <v>2.760926195198303E-2</v>
      </c>
      <c r="AE137" s="19">
        <v>0.22103901677392229</v>
      </c>
      <c r="AF137" s="75">
        <v>10.954396021621827</v>
      </c>
      <c r="AG137" s="19">
        <v>0.15653808752495083</v>
      </c>
      <c r="AH137" s="19">
        <v>3.1728399932314154E-2</v>
      </c>
      <c r="AI137" s="19">
        <v>1.3874553743426763</v>
      </c>
      <c r="AJ137" s="77">
        <v>3021.3416666283915</v>
      </c>
      <c r="AK137" s="77">
        <v>6277.8020190272036</v>
      </c>
      <c r="AL137" s="77">
        <v>831.99547961377709</v>
      </c>
      <c r="AM137" s="77">
        <v>3037.7365703029013</v>
      </c>
      <c r="AN137" s="77">
        <v>489.95482183797014</v>
      </c>
      <c r="AO137" s="77">
        <v>279.44049546259453</v>
      </c>
      <c r="AP137" s="77">
        <v>365.59555153282474</v>
      </c>
      <c r="AQ137" s="75">
        <v>49.340420473359863</v>
      </c>
      <c r="AR137" s="77">
        <v>266.93834166553881</v>
      </c>
      <c r="AS137" s="75">
        <v>46.309283007518545</v>
      </c>
      <c r="AT137" s="77">
        <v>113.23620763945146</v>
      </c>
      <c r="AU137" s="75">
        <v>14.646234358077086</v>
      </c>
      <c r="AV137" s="75">
        <v>57.214702877303196</v>
      </c>
      <c r="AW137" s="19">
        <v>6.2137164362796824</v>
      </c>
      <c r="AX137" s="19">
        <v>3.408374856950569</v>
      </c>
      <c r="AY137" s="19">
        <v>7.0399044403282183</v>
      </c>
      <c r="AZ137" s="19">
        <v>0.32423450832708867</v>
      </c>
      <c r="BA137" s="19">
        <v>0.17656835784174665</v>
      </c>
      <c r="BB137" s="75">
        <v>23.511303144113764</v>
      </c>
      <c r="BC137" s="75">
        <v>75.966458836476789</v>
      </c>
      <c r="BD137" s="75">
        <v>28.635905424065538</v>
      </c>
    </row>
    <row r="138" spans="1:58" x14ac:dyDescent="0.35">
      <c r="A138" s="13" t="s">
        <v>79</v>
      </c>
      <c r="B138" s="14" t="s">
        <v>168</v>
      </c>
      <c r="C138" s="14" t="s">
        <v>168</v>
      </c>
      <c r="D138" s="77">
        <v>125.68537816170293</v>
      </c>
      <c r="E138" s="75">
        <v>23.335342836698224</v>
      </c>
      <c r="F138" s="75">
        <v>38.493720027984565</v>
      </c>
      <c r="G138" s="77">
        <v>154.31739939168841</v>
      </c>
      <c r="H138" s="19">
        <v>0.94503426569727034</v>
      </c>
      <c r="I138" s="75">
        <v>69.121869962775008</v>
      </c>
      <c r="J138" s="19">
        <v>0.48337271106146845</v>
      </c>
      <c r="K138" s="75">
        <v>40.273027041918382</v>
      </c>
      <c r="L138" s="19">
        <v>0.38998898594581866</v>
      </c>
      <c r="M138" s="75">
        <v>56.06822712153641</v>
      </c>
      <c r="N138" s="77">
        <v>381.66695324391907</v>
      </c>
      <c r="O138" s="19">
        <v>0.67460748531595882</v>
      </c>
      <c r="P138" s="91">
        <v>1.06403904961662E-2</v>
      </c>
      <c r="Q138" s="19">
        <v>0.65167371033328236</v>
      </c>
      <c r="R138" s="19">
        <v>1.3268837545399793E-2</v>
      </c>
      <c r="S138" s="19">
        <v>1.0010374167887415</v>
      </c>
      <c r="T138" s="19">
        <v>6.7235384021504858</v>
      </c>
      <c r="U138" s="75">
        <v>22.997114822120622</v>
      </c>
      <c r="V138" s="75">
        <v>23.621811683322033</v>
      </c>
      <c r="W138" s="75">
        <v>14.879217591300927</v>
      </c>
      <c r="X138" s="19">
        <v>0.73647565441341012</v>
      </c>
      <c r="Y138" s="75">
        <v>89.08520857236789</v>
      </c>
      <c r="Z138" s="77">
        <v>1372.8801431172481</v>
      </c>
      <c r="AA138" s="75">
        <v>22.171214790553002</v>
      </c>
      <c r="AB138" s="75">
        <v>92.872388602056077</v>
      </c>
      <c r="AC138" s="19">
        <v>0.65118737227131007</v>
      </c>
      <c r="AD138" s="19">
        <v>9.4708943116222129E-3</v>
      </c>
      <c r="AE138" s="19">
        <v>0.14521046146110436</v>
      </c>
      <c r="AF138" s="75">
        <v>10.626087471014291</v>
      </c>
      <c r="AG138" s="19">
        <v>0.12464283628053997</v>
      </c>
      <c r="AH138" s="14" t="s">
        <v>168</v>
      </c>
      <c r="AI138" s="19">
        <v>8.1281061481832728E-2</v>
      </c>
      <c r="AJ138" s="77">
        <v>2877.9921702282113</v>
      </c>
      <c r="AK138" s="77">
        <v>5868.0446999466367</v>
      </c>
      <c r="AL138" s="77">
        <v>781.47582366365816</v>
      </c>
      <c r="AM138" s="77">
        <v>2882.3870235258246</v>
      </c>
      <c r="AN138" s="77">
        <v>476.45284697605456</v>
      </c>
      <c r="AO138" s="77">
        <v>277.38653406998179</v>
      </c>
      <c r="AP138" s="77">
        <v>358.30837560303877</v>
      </c>
      <c r="AQ138" s="75">
        <v>48.261793049062447</v>
      </c>
      <c r="AR138" s="77">
        <v>263.52492029319677</v>
      </c>
      <c r="AS138" s="75">
        <v>44.213766277984654</v>
      </c>
      <c r="AT138" s="77">
        <v>105.77619475309243</v>
      </c>
      <c r="AU138" s="75">
        <v>13.375953793506701</v>
      </c>
      <c r="AV138" s="75">
        <v>52.228679075721608</v>
      </c>
      <c r="AW138" s="19">
        <v>5.6461168964882793</v>
      </c>
      <c r="AX138" s="19">
        <v>3.1168988170473946</v>
      </c>
      <c r="AY138" s="19">
        <v>7.0572970264965491</v>
      </c>
      <c r="AZ138" s="19">
        <v>0.43062849702189804</v>
      </c>
      <c r="BA138" s="19">
        <v>0.18098943844691429</v>
      </c>
      <c r="BB138" s="75">
        <v>22.610714831941557</v>
      </c>
      <c r="BC138" s="75">
        <v>69.38011885943888</v>
      </c>
      <c r="BD138" s="75">
        <v>30.50182555908199</v>
      </c>
    </row>
    <row r="139" spans="1:58" x14ac:dyDescent="0.35">
      <c r="A139" s="13" t="s">
        <v>79</v>
      </c>
      <c r="B139" s="19">
        <v>0.52298898688365625</v>
      </c>
      <c r="C139" s="14" t="s">
        <v>168</v>
      </c>
      <c r="D139" s="77">
        <v>129.88507126220014</v>
      </c>
      <c r="E139" s="75">
        <v>37.956812790223061</v>
      </c>
      <c r="F139" s="75">
        <v>46.942876994010859</v>
      </c>
      <c r="G139" s="77">
        <v>153.97308781898374</v>
      </c>
      <c r="H139" s="19">
        <v>0.90540221302890289</v>
      </c>
      <c r="I139" s="75">
        <v>57.884798655546007</v>
      </c>
      <c r="J139" s="14" t="s">
        <v>168</v>
      </c>
      <c r="K139" s="75">
        <v>39.730049579639136</v>
      </c>
      <c r="L139" s="19">
        <v>0.15336249883796901</v>
      </c>
      <c r="M139" s="75">
        <v>56.377832911152936</v>
      </c>
      <c r="N139" s="77">
        <v>329.2478746871933</v>
      </c>
      <c r="O139" s="14" t="s">
        <v>168</v>
      </c>
      <c r="P139" s="91">
        <v>1.1136266992508675E-2</v>
      </c>
      <c r="Q139" s="19">
        <v>0.95263329304674704</v>
      </c>
      <c r="R139" s="19">
        <v>6.0029128456372281E-2</v>
      </c>
      <c r="S139" s="19">
        <v>1.0603453428374776</v>
      </c>
      <c r="T139" s="19">
        <v>7.0395035286518528</v>
      </c>
      <c r="U139" s="75">
        <v>23.509311639565411</v>
      </c>
      <c r="V139" s="75">
        <v>24.121105816366466</v>
      </c>
      <c r="W139" s="75">
        <v>16.06609469671502</v>
      </c>
      <c r="X139" s="19">
        <v>4.2379216272845577E-2</v>
      </c>
      <c r="Y139" s="75">
        <v>87.354159010909854</v>
      </c>
      <c r="Z139" s="77">
        <v>1251.3867430085006</v>
      </c>
      <c r="AA139" s="75">
        <v>22.267231321245823</v>
      </c>
      <c r="AB139" s="77">
        <v>99.961546793758998</v>
      </c>
      <c r="AC139" s="19">
        <v>0.1623739219038044</v>
      </c>
      <c r="AD139" s="19">
        <v>1.9901997732776976E-2</v>
      </c>
      <c r="AE139" s="19">
        <v>6.9188864476347284E-2</v>
      </c>
      <c r="AF139" s="19">
        <v>9.4030522318031053</v>
      </c>
      <c r="AG139" s="19">
        <v>9.2750640108339985E-2</v>
      </c>
      <c r="AH139" s="14" t="s">
        <v>168</v>
      </c>
      <c r="AI139" s="19">
        <v>0.58240403011925357</v>
      </c>
      <c r="AJ139" s="77">
        <v>2866.7116898706249</v>
      </c>
      <c r="AK139" s="77">
        <v>5805.3010323762692</v>
      </c>
      <c r="AL139" s="77">
        <v>771.9549753621277</v>
      </c>
      <c r="AM139" s="77">
        <v>2882.0977628337696</v>
      </c>
      <c r="AN139" s="77">
        <v>479.78187247652426</v>
      </c>
      <c r="AO139" s="77">
        <v>274.13398441317088</v>
      </c>
      <c r="AP139" s="77">
        <v>358.04188649663934</v>
      </c>
      <c r="AQ139" s="75">
        <v>47.100600749784149</v>
      </c>
      <c r="AR139" s="77">
        <v>250.08401137890911</v>
      </c>
      <c r="AS139" s="75">
        <v>41.388757489599826</v>
      </c>
      <c r="AT139" s="75">
        <v>97.457645287698071</v>
      </c>
      <c r="AU139" s="75">
        <v>11.94663080373425</v>
      </c>
      <c r="AV139" s="75">
        <v>45.526607441276276</v>
      </c>
      <c r="AW139" s="19">
        <v>4.586379737322229</v>
      </c>
      <c r="AX139" s="19">
        <v>2.7021276585282865</v>
      </c>
      <c r="AY139" s="19">
        <v>7.3004564954179463</v>
      </c>
      <c r="AZ139" s="19">
        <v>0.30651198787881795</v>
      </c>
      <c r="BA139" s="19">
        <v>0.17552686177259297</v>
      </c>
      <c r="BB139" s="75">
        <v>22.283861745908926</v>
      </c>
      <c r="BC139" s="75">
        <v>59.201356552208836</v>
      </c>
      <c r="BD139" s="75">
        <v>31.265575367248886</v>
      </c>
    </row>
    <row r="140" spans="1:58" x14ac:dyDescent="0.35">
      <c r="A140" s="13" t="s">
        <v>79</v>
      </c>
      <c r="B140" s="19">
        <v>2.0264746106105836E-2</v>
      </c>
      <c r="C140" s="14" t="s">
        <v>168</v>
      </c>
      <c r="D140" s="77">
        <v>123.1636493302962</v>
      </c>
      <c r="E140" s="75">
        <v>31.195412917292316</v>
      </c>
      <c r="F140" s="75">
        <v>42.411039922979455</v>
      </c>
      <c r="G140" s="77">
        <v>149.32610387592695</v>
      </c>
      <c r="H140" s="19">
        <v>0.89285769305764107</v>
      </c>
      <c r="I140" s="75">
        <v>58.966528340835396</v>
      </c>
      <c r="J140" s="14" t="s">
        <v>168</v>
      </c>
      <c r="K140" s="75">
        <v>39.880614957083274</v>
      </c>
      <c r="L140" s="19">
        <v>0.21824431952717158</v>
      </c>
      <c r="M140" s="75">
        <v>56.61891467921167</v>
      </c>
      <c r="N140" s="77">
        <v>302.35707034706479</v>
      </c>
      <c r="O140" s="19">
        <v>0.59520019722808992</v>
      </c>
      <c r="P140" s="91">
        <v>1.0985721387717832E-2</v>
      </c>
      <c r="Q140" s="19">
        <v>0.62577538009860534</v>
      </c>
      <c r="R140" s="19">
        <v>1.6166271377329268E-2</v>
      </c>
      <c r="S140" s="19">
        <v>1.0679864205473153</v>
      </c>
      <c r="T140" s="19">
        <v>5.2146824372228373</v>
      </c>
      <c r="U140" s="75">
        <v>22.794118697763327</v>
      </c>
      <c r="V140" s="75">
        <v>23.846416920349778</v>
      </c>
      <c r="W140" s="75">
        <v>15.255292836616006</v>
      </c>
      <c r="X140" s="19">
        <v>7.0300721840967972E-2</v>
      </c>
      <c r="Y140" s="75">
        <v>87.812135695949976</v>
      </c>
      <c r="Z140" s="77">
        <v>1195.6722671370298</v>
      </c>
      <c r="AA140" s="75">
        <v>21.61130971054509</v>
      </c>
      <c r="AB140" s="77">
        <v>105.33729688083794</v>
      </c>
      <c r="AC140" s="19">
        <v>0.29971883772897562</v>
      </c>
      <c r="AD140" s="19">
        <v>3.3438859756291989E-2</v>
      </c>
      <c r="AE140" s="19">
        <v>0.33891909944991755</v>
      </c>
      <c r="AF140" s="19">
        <v>8.7522747777586769</v>
      </c>
      <c r="AG140" s="19">
        <v>0.18051598682178324</v>
      </c>
      <c r="AH140" s="14" t="s">
        <v>168</v>
      </c>
      <c r="AI140" s="19">
        <v>1.381985238717175E-3</v>
      </c>
      <c r="AJ140" s="77">
        <v>2836.4592293727101</v>
      </c>
      <c r="AK140" s="77">
        <v>5726.2035424820724</v>
      </c>
      <c r="AL140" s="77">
        <v>748.13680975583827</v>
      </c>
      <c r="AM140" s="77">
        <v>2814.4560536393965</v>
      </c>
      <c r="AN140" s="77">
        <v>476.47552176712924</v>
      </c>
      <c r="AO140" s="77">
        <v>274.5253161950094</v>
      </c>
      <c r="AP140" s="77">
        <v>355.34884335881532</v>
      </c>
      <c r="AQ140" s="75">
        <v>46.089380669878238</v>
      </c>
      <c r="AR140" s="77">
        <v>244.21575581035751</v>
      </c>
      <c r="AS140" s="75">
        <v>40.06310431368172</v>
      </c>
      <c r="AT140" s="75">
        <v>91.617896872226183</v>
      </c>
      <c r="AU140" s="75">
        <v>11.031253456881057</v>
      </c>
      <c r="AV140" s="75">
        <v>41.364746609971633</v>
      </c>
      <c r="AW140" s="19">
        <v>4.2574570229545294</v>
      </c>
      <c r="AX140" s="19">
        <v>2.3692912828056945</v>
      </c>
      <c r="AY140" s="19">
        <v>7.0069387791872844</v>
      </c>
      <c r="AZ140" s="19">
        <v>0.31299360233088053</v>
      </c>
      <c r="BA140" s="19">
        <v>0.17551833409602047</v>
      </c>
      <c r="BB140" s="75">
        <v>22.254439124560463</v>
      </c>
      <c r="BC140" s="75">
        <v>54.118583993539403</v>
      </c>
      <c r="BD140" s="75">
        <v>32.911096403634474</v>
      </c>
    </row>
    <row r="141" spans="1:58" x14ac:dyDescent="0.35">
      <c r="A141" s="13" t="s">
        <v>79</v>
      </c>
      <c r="B141" s="14" t="s">
        <v>168</v>
      </c>
      <c r="C141" s="19">
        <v>1.3158787235656497</v>
      </c>
      <c r="D141" s="77">
        <v>117.29874636739184</v>
      </c>
      <c r="E141" s="75">
        <v>51.55336575373245</v>
      </c>
      <c r="F141" s="75">
        <v>87.806111192361925</v>
      </c>
      <c r="G141" s="77">
        <v>131.97359923788929</v>
      </c>
      <c r="H141" s="19">
        <v>1.0230434350208757</v>
      </c>
      <c r="I141" s="75">
        <v>70.110725301789927</v>
      </c>
      <c r="J141" s="75">
        <v>59.121468073926586</v>
      </c>
      <c r="K141" s="75">
        <v>39.438964255517448</v>
      </c>
      <c r="L141" s="19">
        <v>0.38610583693783967</v>
      </c>
      <c r="M141" s="75">
        <v>55.669791461905028</v>
      </c>
      <c r="N141" s="77">
        <v>224.52794811190665</v>
      </c>
      <c r="O141" s="19">
        <v>0.96093303430161447</v>
      </c>
      <c r="P141" s="91">
        <v>1.1558142190871215E-2</v>
      </c>
      <c r="Q141" s="19">
        <v>2.0141866822180199</v>
      </c>
      <c r="R141" s="19">
        <v>4.0641976690237912E-2</v>
      </c>
      <c r="S141" s="19">
        <v>1.1270684163461044</v>
      </c>
      <c r="T141" s="19">
        <v>6.4465960866743348</v>
      </c>
      <c r="U141" s="75">
        <v>20.257011511420863</v>
      </c>
      <c r="V141" s="75">
        <v>21.644550526088437</v>
      </c>
      <c r="W141" s="75">
        <v>13.884453285426188</v>
      </c>
      <c r="X141" s="19">
        <v>9.5140940172671634E-2</v>
      </c>
      <c r="Y141" s="75">
        <v>85.003429948882271</v>
      </c>
      <c r="Z141" s="77">
        <v>1009.6221645326539</v>
      </c>
      <c r="AA141" s="75">
        <v>21.270243182122666</v>
      </c>
      <c r="AB141" s="77">
        <v>137.24314190396825</v>
      </c>
      <c r="AC141" s="19">
        <v>0.59408423779001163</v>
      </c>
      <c r="AD141" s="19">
        <v>7.3546844888633819E-2</v>
      </c>
      <c r="AE141" s="14" t="s">
        <v>168</v>
      </c>
      <c r="AF141" s="19">
        <v>7.5000494124348984</v>
      </c>
      <c r="AG141" s="19">
        <v>0.12128872253930867</v>
      </c>
      <c r="AH141" s="19">
        <v>1.0226964737776307E-2</v>
      </c>
      <c r="AI141" s="19">
        <v>2.082230781467763</v>
      </c>
      <c r="AJ141" s="77">
        <v>2623.0076680966149</v>
      </c>
      <c r="AK141" s="77">
        <v>5193.4302661892234</v>
      </c>
      <c r="AL141" s="77">
        <v>676.17035209937774</v>
      </c>
      <c r="AM141" s="77">
        <v>2532.7610915240184</v>
      </c>
      <c r="AN141" s="77">
        <v>434.72064836548003</v>
      </c>
      <c r="AO141" s="77">
        <v>261.39914112353392</v>
      </c>
      <c r="AP141" s="77">
        <v>322.47055218972702</v>
      </c>
      <c r="AQ141" s="75">
        <v>41.549900580688309</v>
      </c>
      <c r="AR141" s="77">
        <v>218.21694292160919</v>
      </c>
      <c r="AS141" s="75">
        <v>35.216019474266282</v>
      </c>
      <c r="AT141" s="75">
        <v>78.994211300407613</v>
      </c>
      <c r="AU141" s="19">
        <v>9.3074491364325738</v>
      </c>
      <c r="AV141" s="75">
        <v>33.730003743313063</v>
      </c>
      <c r="AW141" s="19">
        <v>3.284305564539181</v>
      </c>
      <c r="AX141" s="19">
        <v>1.6974733148026036</v>
      </c>
      <c r="AY141" s="19">
        <v>7.6883774866777239</v>
      </c>
      <c r="AZ141" s="19">
        <v>0.2842815237762521</v>
      </c>
      <c r="BA141" s="19">
        <v>0.1581773033226318</v>
      </c>
      <c r="BB141" s="75">
        <v>20.433255009908791</v>
      </c>
      <c r="BC141" s="75">
        <v>36.308167266536643</v>
      </c>
      <c r="BD141" s="75">
        <v>40.35591257637423</v>
      </c>
    </row>
    <row r="142" spans="1:58" x14ac:dyDescent="0.35">
      <c r="A142" s="13" t="s">
        <v>79</v>
      </c>
      <c r="B142" s="19">
        <v>0.13343262963806349</v>
      </c>
      <c r="C142" s="19">
        <v>3.7018293809551017E-2</v>
      </c>
      <c r="D142" s="75">
        <v>31.01656729646658</v>
      </c>
      <c r="E142" s="75">
        <v>45.699659336847553</v>
      </c>
      <c r="F142" s="75">
        <v>30.966590765417997</v>
      </c>
      <c r="G142" s="77">
        <v>135.49723607205453</v>
      </c>
      <c r="H142" s="19">
        <v>0.76290416247190751</v>
      </c>
      <c r="I142" s="75">
        <v>59.995053514955281</v>
      </c>
      <c r="J142" s="75">
        <v>58.130396580469686</v>
      </c>
      <c r="K142" s="75">
        <v>38.955546110328605</v>
      </c>
      <c r="L142" s="19">
        <v>0.25080938531122021</v>
      </c>
      <c r="M142" s="75">
        <v>57.907817822155259</v>
      </c>
      <c r="N142" s="77">
        <v>236.71973917813875</v>
      </c>
      <c r="O142" s="19">
        <v>1.1136797158521587</v>
      </c>
      <c r="P142" s="91">
        <v>1.1559394368223643E-2</v>
      </c>
      <c r="Q142" s="19">
        <v>0.56420085442015588</v>
      </c>
      <c r="R142" s="14" t="s">
        <v>168</v>
      </c>
      <c r="S142" s="19">
        <v>0.63108326303891182</v>
      </c>
      <c r="T142" s="19">
        <v>2.9702752788462394</v>
      </c>
      <c r="U142" s="75">
        <v>21.402541615005866</v>
      </c>
      <c r="V142" s="75">
        <v>18.346631958257397</v>
      </c>
      <c r="W142" s="75">
        <v>12.548892745900986</v>
      </c>
      <c r="X142" s="19">
        <v>0.16911540563174146</v>
      </c>
      <c r="Y142" s="75">
        <v>83.860828751535394</v>
      </c>
      <c r="Z142" s="77">
        <v>1082.7621360481701</v>
      </c>
      <c r="AA142" s="75">
        <v>20.118635546868205</v>
      </c>
      <c r="AB142" s="77">
        <v>112.12310226174692</v>
      </c>
      <c r="AC142" s="19">
        <v>0.22953361516733056</v>
      </c>
      <c r="AD142" s="14" t="s">
        <v>168</v>
      </c>
      <c r="AE142" s="19">
        <v>0.23047784114957762</v>
      </c>
      <c r="AF142" s="75">
        <v>12.562157614444036</v>
      </c>
      <c r="AG142" s="19">
        <v>6.4989744216675223E-3</v>
      </c>
      <c r="AH142" s="19">
        <v>1.5083279910208873E-2</v>
      </c>
      <c r="AI142" s="19">
        <v>5.4879487992773379</v>
      </c>
      <c r="AJ142" s="77">
        <v>2655.2632528036224</v>
      </c>
      <c r="AK142" s="77">
        <v>5279.3746826314855</v>
      </c>
      <c r="AL142" s="77">
        <v>720.7310985867631</v>
      </c>
      <c r="AM142" s="77">
        <v>2590.8434638727531</v>
      </c>
      <c r="AN142" s="77">
        <v>442.37827698219292</v>
      </c>
      <c r="AO142" s="77">
        <v>255.65525001283976</v>
      </c>
      <c r="AP142" s="77">
        <v>348.14743831880867</v>
      </c>
      <c r="AQ142" s="75">
        <v>42.157286012598249</v>
      </c>
      <c r="AR142" s="77">
        <v>212.82774185467875</v>
      </c>
      <c r="AS142" s="75">
        <v>34.829438956795357</v>
      </c>
      <c r="AT142" s="75">
        <v>78.091938750478704</v>
      </c>
      <c r="AU142" s="19">
        <v>8.4893066609295129</v>
      </c>
      <c r="AV142" s="75">
        <v>36.700982271521099</v>
      </c>
      <c r="AW142" s="19">
        <v>3.7542655881806364</v>
      </c>
      <c r="AX142" s="19">
        <v>1.9456107550265573</v>
      </c>
      <c r="AY142" s="19">
        <v>7.1395157968067906</v>
      </c>
      <c r="AZ142" s="19">
        <v>0.30881192629975429</v>
      </c>
      <c r="BA142" s="19">
        <v>8.5895526897396088E-2</v>
      </c>
      <c r="BB142" s="75">
        <v>19.361938179177812</v>
      </c>
      <c r="BC142" s="75">
        <v>42.315050196039302</v>
      </c>
      <c r="BD142" s="75">
        <v>32.588062923650547</v>
      </c>
    </row>
    <row r="143" spans="1:58" x14ac:dyDescent="0.35">
      <c r="A143" s="13" t="s">
        <v>79</v>
      </c>
      <c r="B143" s="19">
        <v>6.8741727666576324E-2</v>
      </c>
      <c r="C143" s="14" t="s">
        <v>168</v>
      </c>
      <c r="D143" s="75">
        <v>32.390960354042001</v>
      </c>
      <c r="E143" s="75">
        <v>27.525125118728802</v>
      </c>
      <c r="F143" s="75">
        <v>29.83255117442198</v>
      </c>
      <c r="G143" s="77">
        <v>140.45231233689046</v>
      </c>
      <c r="H143" s="19">
        <v>0.79480386433216188</v>
      </c>
      <c r="I143" s="75">
        <v>55.271072539492934</v>
      </c>
      <c r="J143" s="14" t="s">
        <v>168</v>
      </c>
      <c r="K143" s="75">
        <v>39.0807957729793</v>
      </c>
      <c r="L143" s="19">
        <v>0.31591776687199763</v>
      </c>
      <c r="M143" s="75">
        <v>57.564833378229892</v>
      </c>
      <c r="N143" s="77">
        <v>313.79053535130078</v>
      </c>
      <c r="O143" s="19">
        <v>0.51377826852926578</v>
      </c>
      <c r="P143" s="91">
        <v>1.0485678956389313E-2</v>
      </c>
      <c r="Q143" s="19">
        <v>0.5979948664139052</v>
      </c>
      <c r="R143" s="14" t="s">
        <v>168</v>
      </c>
      <c r="S143" s="19">
        <v>0.7324912928043239</v>
      </c>
      <c r="T143" s="19">
        <v>2.7652555995166836</v>
      </c>
      <c r="U143" s="75">
        <v>22.865951030606965</v>
      </c>
      <c r="V143" s="75">
        <v>21.247209075801912</v>
      </c>
      <c r="W143" s="75">
        <v>14.101826771986072</v>
      </c>
      <c r="X143" s="19">
        <v>7.4691630366870918E-2</v>
      </c>
      <c r="Y143" s="75">
        <v>85.370134926720837</v>
      </c>
      <c r="Z143" s="77">
        <v>1301.5392265319031</v>
      </c>
      <c r="AA143" s="75">
        <v>21.527556654571178</v>
      </c>
      <c r="AB143" s="75">
        <v>92.245411965105475</v>
      </c>
      <c r="AC143" s="19">
        <v>0.30923185177031814</v>
      </c>
      <c r="AD143" s="19">
        <v>2.454014840470126E-2</v>
      </c>
      <c r="AE143" s="19">
        <v>2.5527028210040027E-2</v>
      </c>
      <c r="AF143" s="75">
        <v>13.942577212425087</v>
      </c>
      <c r="AG143" s="19">
        <v>0.18536537858007274</v>
      </c>
      <c r="AH143" s="19">
        <v>7.698742988245866E-3</v>
      </c>
      <c r="AI143" s="19">
        <v>3.8655364529226792E-2</v>
      </c>
      <c r="AJ143" s="77">
        <v>2890.3102148024791</v>
      </c>
      <c r="AK143" s="77">
        <v>5736.6283638691484</v>
      </c>
      <c r="AL143" s="77">
        <v>774.0015110994749</v>
      </c>
      <c r="AM143" s="77">
        <v>2767.1006820433663</v>
      </c>
      <c r="AN143" s="77">
        <v>461.17925684229959</v>
      </c>
      <c r="AO143" s="77">
        <v>259.34425893334128</v>
      </c>
      <c r="AP143" s="77">
        <v>370.44537802240387</v>
      </c>
      <c r="AQ143" s="75">
        <v>44.676708414465281</v>
      </c>
      <c r="AR143" s="77">
        <v>232.81109903830247</v>
      </c>
      <c r="AS143" s="75">
        <v>38.931227221600956</v>
      </c>
      <c r="AT143" s="75">
        <v>92.75286456011537</v>
      </c>
      <c r="AU143" s="75">
        <v>10.720942779882931</v>
      </c>
      <c r="AV143" s="75">
        <v>48.011482764151623</v>
      </c>
      <c r="AW143" s="19">
        <v>4.9391137494031092</v>
      </c>
      <c r="AX143" s="19">
        <v>2.6652382462758193</v>
      </c>
      <c r="AY143" s="19">
        <v>6.9753606223315625</v>
      </c>
      <c r="AZ143" s="19">
        <v>0.31829303397133263</v>
      </c>
      <c r="BA143" s="19">
        <v>0.12803674137888191</v>
      </c>
      <c r="BB143" s="75">
        <v>20.171601152341363</v>
      </c>
      <c r="BC143" s="75">
        <v>58.788176700846755</v>
      </c>
      <c r="BD143" s="75">
        <v>27.489545605918885</v>
      </c>
    </row>
    <row r="144" spans="1:58" s="42" customFormat="1" x14ac:dyDescent="0.35">
      <c r="A144" s="16" t="s">
        <v>83</v>
      </c>
      <c r="B144" s="20">
        <f>AVERAGE(B134:B143)</f>
        <v>0.19034097819347806</v>
      </c>
      <c r="C144" s="20">
        <f t="shared" ref="C144:BD144" si="9">AVERAGE(C134:C143)</f>
        <v>0.33417635841980198</v>
      </c>
      <c r="D144" s="76">
        <f t="shared" si="9"/>
        <v>96.489584763637637</v>
      </c>
      <c r="E144" s="76">
        <f t="shared" si="9"/>
        <v>36.069584572354145</v>
      </c>
      <c r="F144" s="76">
        <f t="shared" si="9"/>
        <v>43.222728413733556</v>
      </c>
      <c r="G144" s="78">
        <f t="shared" si="9"/>
        <v>146.12797177850925</v>
      </c>
      <c r="H144" s="20">
        <f t="shared" si="9"/>
        <v>0.89033595946991151</v>
      </c>
      <c r="I144" s="76">
        <f t="shared" si="9"/>
        <v>66.633285287216026</v>
      </c>
      <c r="J144" s="20">
        <f t="shared" si="9"/>
        <v>57.010571795297878</v>
      </c>
      <c r="K144" s="76">
        <f t="shared" si="9"/>
        <v>39.782752849618547</v>
      </c>
      <c r="L144" s="20">
        <f t="shared" si="9"/>
        <v>0.30485190531057377</v>
      </c>
      <c r="M144" s="76">
        <f t="shared" si="9"/>
        <v>56.524210372869959</v>
      </c>
      <c r="N144" s="78">
        <f t="shared" si="9"/>
        <v>321.39822883062749</v>
      </c>
      <c r="O144" s="20">
        <f t="shared" si="9"/>
        <v>0.7403298292187529</v>
      </c>
      <c r="P144" s="92">
        <f t="shared" si="9"/>
        <v>1.0999824904119517E-2</v>
      </c>
      <c r="Q144" s="20">
        <f t="shared" si="9"/>
        <v>0.80169316910578947</v>
      </c>
      <c r="R144" s="20">
        <f t="shared" si="9"/>
        <v>3.2997264958754255E-2</v>
      </c>
      <c r="S144" s="20">
        <f t="shared" si="9"/>
        <v>0.96493509578812497</v>
      </c>
      <c r="T144" s="20">
        <f t="shared" si="9"/>
        <v>5.3153331393110239</v>
      </c>
      <c r="U144" s="76">
        <f t="shared" si="9"/>
        <v>22.834936052204181</v>
      </c>
      <c r="V144" s="76">
        <f t="shared" si="9"/>
        <v>22.797376444596438</v>
      </c>
      <c r="W144" s="76">
        <f t="shared" si="9"/>
        <v>14.582157399825963</v>
      </c>
      <c r="X144" s="20">
        <f t="shared" si="9"/>
        <v>0.17551148735351241</v>
      </c>
      <c r="Y144" s="76">
        <f t="shared" si="9"/>
        <v>87.278298122738903</v>
      </c>
      <c r="Z144" s="78">
        <f t="shared" si="9"/>
        <v>1261.6016053590215</v>
      </c>
      <c r="AA144" s="76">
        <f t="shared" si="9"/>
        <v>21.870180945585751</v>
      </c>
      <c r="AB144" s="78">
        <f t="shared" si="9"/>
        <v>107.39842141257304</v>
      </c>
      <c r="AC144" s="20">
        <f t="shared" si="9"/>
        <v>0.36215024475658414</v>
      </c>
      <c r="AD144" s="20">
        <f t="shared" si="9"/>
        <v>3.1561957542998113E-2</v>
      </c>
      <c r="AE144" s="20">
        <f t="shared" si="9"/>
        <v>0.13386408016359655</v>
      </c>
      <c r="AF144" s="76">
        <f t="shared" si="9"/>
        <v>10.832855050869904</v>
      </c>
      <c r="AG144" s="20">
        <f t="shared" si="9"/>
        <v>0.12403988901903111</v>
      </c>
      <c r="AH144" s="20">
        <f t="shared" si="9"/>
        <v>1.5189833158281485E-2</v>
      </c>
      <c r="AI144" s="20">
        <f t="shared" si="9"/>
        <v>1.9626163188163008</v>
      </c>
      <c r="AJ144" s="78">
        <f t="shared" si="9"/>
        <v>2857.2887316368733</v>
      </c>
      <c r="AK144" s="78">
        <f t="shared" si="9"/>
        <v>5747.9735630988635</v>
      </c>
      <c r="AL144" s="78">
        <f t="shared" si="9"/>
        <v>764.22438245526325</v>
      </c>
      <c r="AM144" s="78">
        <f t="shared" si="9"/>
        <v>2805.4155581688315</v>
      </c>
      <c r="AN144" s="78">
        <f t="shared" si="9"/>
        <v>467.99946412634745</v>
      </c>
      <c r="AO144" s="78">
        <f t="shared" si="9"/>
        <v>269.85486302192987</v>
      </c>
      <c r="AP144" s="78">
        <f t="shared" si="9"/>
        <v>355.53317901108198</v>
      </c>
      <c r="AQ144" s="76">
        <f t="shared" si="9"/>
        <v>45.810577850792818</v>
      </c>
      <c r="AR144" s="78">
        <f t="shared" si="9"/>
        <v>243.24198286247005</v>
      </c>
      <c r="AS144" s="76">
        <f t="shared" si="9"/>
        <v>40.563479261220614</v>
      </c>
      <c r="AT144" s="76">
        <f t="shared" si="9"/>
        <v>95.280234333494064</v>
      </c>
      <c r="AU144" s="76">
        <f t="shared" si="9"/>
        <v>11.55264129344352</v>
      </c>
      <c r="AV144" s="76">
        <f t="shared" si="9"/>
        <v>46.265779447136708</v>
      </c>
      <c r="AW144" s="20">
        <f t="shared" si="9"/>
        <v>4.8543370352784603</v>
      </c>
      <c r="AX144" s="20">
        <f t="shared" si="9"/>
        <v>2.6504240964451506</v>
      </c>
      <c r="AY144" s="20">
        <f t="shared" si="9"/>
        <v>7.419409671140035</v>
      </c>
      <c r="AZ144" s="20">
        <f t="shared" si="9"/>
        <v>0.33584595029063935</v>
      </c>
      <c r="BA144" s="20">
        <f t="shared" si="9"/>
        <v>0.14984246641125454</v>
      </c>
      <c r="BB144" s="76">
        <f t="shared" si="9"/>
        <v>21.70869684896396</v>
      </c>
      <c r="BC144" s="76">
        <f t="shared" si="9"/>
        <v>58.358197376242288</v>
      </c>
      <c r="BD144" s="76">
        <f t="shared" si="9"/>
        <v>31.971425264454684</v>
      </c>
      <c r="BF144" s="1"/>
    </row>
    <row r="145" spans="1:58" s="42" customFormat="1" x14ac:dyDescent="0.35">
      <c r="A145" s="16" t="s">
        <v>84</v>
      </c>
      <c r="B145" s="20">
        <f>_xlfn.STDEV.P(B134:B143)</f>
        <v>0.16219777408963043</v>
      </c>
      <c r="C145" s="20">
        <f t="shared" ref="C145:BD145" si="10">_xlfn.STDEV.P(C134:C143)</f>
        <v>0.49262437136922804</v>
      </c>
      <c r="D145" s="76">
        <f t="shared" si="10"/>
        <v>42.522929438054653</v>
      </c>
      <c r="E145" s="76">
        <f t="shared" si="10"/>
        <v>13.05647035530005</v>
      </c>
      <c r="F145" s="76">
        <f t="shared" si="10"/>
        <v>15.873412186811683</v>
      </c>
      <c r="G145" s="20">
        <f t="shared" si="10"/>
        <v>7.4272370682424462</v>
      </c>
      <c r="H145" s="20">
        <f t="shared" si="10"/>
        <v>7.3257185739084754E-2</v>
      </c>
      <c r="I145" s="76">
        <f t="shared" si="10"/>
        <v>14.49505816739166</v>
      </c>
      <c r="J145" s="20">
        <f t="shared" si="10"/>
        <v>36.912388997440431</v>
      </c>
      <c r="K145" s="20">
        <f t="shared" si="10"/>
        <v>0.65767019338232591</v>
      </c>
      <c r="L145" s="20">
        <f t="shared" si="10"/>
        <v>0.11696714898116067</v>
      </c>
      <c r="M145" s="20">
        <f t="shared" si="10"/>
        <v>0.77760019796362922</v>
      </c>
      <c r="N145" s="76">
        <f t="shared" si="10"/>
        <v>69.159662680080032</v>
      </c>
      <c r="O145" s="20">
        <f t="shared" si="10"/>
        <v>0.44914819715015225</v>
      </c>
      <c r="P145" s="93">
        <f t="shared" si="10"/>
        <v>4.8961887460726241E-4</v>
      </c>
      <c r="Q145" s="20">
        <f t="shared" si="10"/>
        <v>0.41673396244228106</v>
      </c>
      <c r="R145" s="20">
        <f t="shared" si="10"/>
        <v>1.5378485544287931E-2</v>
      </c>
      <c r="S145" s="20">
        <f t="shared" si="10"/>
        <v>0.21139661023191922</v>
      </c>
      <c r="T145" s="20">
        <f t="shared" si="10"/>
        <v>1.6626086085803367</v>
      </c>
      <c r="U145" s="20">
        <f t="shared" si="10"/>
        <v>1.4530187239691619</v>
      </c>
      <c r="V145" s="20">
        <f t="shared" si="10"/>
        <v>2.1345693780480794</v>
      </c>
      <c r="W145" s="20">
        <f t="shared" si="10"/>
        <v>1.2098673729077798</v>
      </c>
      <c r="X145" s="20">
        <f t="shared" si="10"/>
        <v>0.19402777504912921</v>
      </c>
      <c r="Y145" s="20">
        <f t="shared" si="10"/>
        <v>1.9320840995276745</v>
      </c>
      <c r="Z145" s="78">
        <f t="shared" si="10"/>
        <v>177.16586641659859</v>
      </c>
      <c r="AA145" s="20">
        <f t="shared" si="10"/>
        <v>0.8758194544816863</v>
      </c>
      <c r="AB145" s="76">
        <f t="shared" si="10"/>
        <v>13.437170657651718</v>
      </c>
      <c r="AC145" s="20">
        <f t="shared" si="10"/>
        <v>0.16227414073197069</v>
      </c>
      <c r="AD145" s="20">
        <f t="shared" si="10"/>
        <v>1.9492017589312176E-2</v>
      </c>
      <c r="AE145" s="20">
        <f t="shared" si="10"/>
        <v>0.10219975088787517</v>
      </c>
      <c r="AF145" s="20">
        <f t="shared" si="10"/>
        <v>3.0057380273481464</v>
      </c>
      <c r="AG145" s="20">
        <f t="shared" si="10"/>
        <v>4.940069067731797E-2</v>
      </c>
      <c r="AH145" s="20">
        <f t="shared" si="10"/>
        <v>8.6035685677267326E-3</v>
      </c>
      <c r="AI145" s="20">
        <f t="shared" si="10"/>
        <v>3.0799606743380843</v>
      </c>
      <c r="AJ145" s="78">
        <f t="shared" si="10"/>
        <v>197.17128641723551</v>
      </c>
      <c r="AK145" s="78">
        <f t="shared" si="10"/>
        <v>383.57146922936892</v>
      </c>
      <c r="AL145" s="76">
        <f t="shared" si="10"/>
        <v>49.063377516943461</v>
      </c>
      <c r="AM145" s="78">
        <f t="shared" si="10"/>
        <v>151.72204933776965</v>
      </c>
      <c r="AN145" s="76">
        <f t="shared" si="10"/>
        <v>18.000176222671112</v>
      </c>
      <c r="AO145" s="20">
        <f t="shared" si="10"/>
        <v>9.0147778205749649</v>
      </c>
      <c r="AP145" s="76">
        <f t="shared" si="10"/>
        <v>13.750957604177691</v>
      </c>
      <c r="AQ145" s="20">
        <f t="shared" si="10"/>
        <v>2.3561962896793451</v>
      </c>
      <c r="AR145" s="76">
        <f t="shared" si="10"/>
        <v>17.470118394860414</v>
      </c>
      <c r="AS145" s="20">
        <f t="shared" si="10"/>
        <v>3.9034860447169226</v>
      </c>
      <c r="AT145" s="76">
        <f t="shared" si="10"/>
        <v>12.369747647718244</v>
      </c>
      <c r="AU145" s="20">
        <f t="shared" si="10"/>
        <v>1.994859866233236</v>
      </c>
      <c r="AV145" s="76">
        <f t="shared" si="10"/>
        <v>10.073849821804634</v>
      </c>
      <c r="AW145" s="20">
        <f t="shared" si="10"/>
        <v>1.2083101134520038</v>
      </c>
      <c r="AX145" s="20">
        <f t="shared" si="10"/>
        <v>0.64498524208419106</v>
      </c>
      <c r="AY145" s="20">
        <f t="shared" si="10"/>
        <v>0.64219129657027019</v>
      </c>
      <c r="AZ145" s="20">
        <f t="shared" si="10"/>
        <v>4.2951958574745777E-2</v>
      </c>
      <c r="BA145" s="20">
        <f t="shared" si="10"/>
        <v>2.8657660190239909E-2</v>
      </c>
      <c r="BB145" s="20">
        <f t="shared" si="10"/>
        <v>1.2235805889580715</v>
      </c>
      <c r="BC145" s="76">
        <f t="shared" si="10"/>
        <v>15.613246739376814</v>
      </c>
      <c r="BD145" s="20">
        <f t="shared" si="10"/>
        <v>4.1082642597707917</v>
      </c>
      <c r="BF145" s="1"/>
    </row>
    <row r="146" spans="1:58" s="42" customFormat="1" x14ac:dyDescent="0.35">
      <c r="A146" s="21" t="s">
        <v>85</v>
      </c>
      <c r="B146" s="22">
        <f>COUNT(B134:B143)</f>
        <v>6</v>
      </c>
      <c r="C146" s="22">
        <f t="shared" ref="C146:BD146" si="11">COUNT(C134:C143)</f>
        <v>5</v>
      </c>
      <c r="D146" s="22">
        <f t="shared" si="11"/>
        <v>10</v>
      </c>
      <c r="E146" s="22">
        <f t="shared" si="11"/>
        <v>10</v>
      </c>
      <c r="F146" s="22">
        <f t="shared" si="11"/>
        <v>10</v>
      </c>
      <c r="G146" s="22">
        <f t="shared" si="11"/>
        <v>10</v>
      </c>
      <c r="H146" s="22">
        <f t="shared" si="11"/>
        <v>10</v>
      </c>
      <c r="I146" s="22">
        <f t="shared" si="11"/>
        <v>10</v>
      </c>
      <c r="J146" s="22">
        <f t="shared" si="11"/>
        <v>5</v>
      </c>
      <c r="K146" s="22">
        <f t="shared" si="11"/>
        <v>10</v>
      </c>
      <c r="L146" s="22">
        <f t="shared" si="11"/>
        <v>10</v>
      </c>
      <c r="M146" s="22">
        <f t="shared" si="11"/>
        <v>10</v>
      </c>
      <c r="N146" s="22">
        <f t="shared" si="11"/>
        <v>10</v>
      </c>
      <c r="O146" s="22">
        <f t="shared" si="11"/>
        <v>8</v>
      </c>
      <c r="P146" s="22">
        <f t="shared" si="11"/>
        <v>10</v>
      </c>
      <c r="Q146" s="22">
        <f t="shared" si="11"/>
        <v>10</v>
      </c>
      <c r="R146" s="22">
        <f t="shared" si="11"/>
        <v>8</v>
      </c>
      <c r="S146" s="22">
        <f t="shared" si="11"/>
        <v>10</v>
      </c>
      <c r="T146" s="22">
        <f t="shared" si="11"/>
        <v>10</v>
      </c>
      <c r="U146" s="22">
        <f t="shared" si="11"/>
        <v>10</v>
      </c>
      <c r="V146" s="22">
        <f t="shared" si="11"/>
        <v>10</v>
      </c>
      <c r="W146" s="22">
        <f t="shared" si="11"/>
        <v>10</v>
      </c>
      <c r="X146" s="22">
        <f t="shared" si="11"/>
        <v>10</v>
      </c>
      <c r="Y146" s="22">
        <f t="shared" si="11"/>
        <v>10</v>
      </c>
      <c r="Z146" s="22">
        <f t="shared" si="11"/>
        <v>10</v>
      </c>
      <c r="AA146" s="22">
        <f t="shared" si="11"/>
        <v>10</v>
      </c>
      <c r="AB146" s="22">
        <f t="shared" si="11"/>
        <v>10</v>
      </c>
      <c r="AC146" s="22">
        <f t="shared" si="11"/>
        <v>10</v>
      </c>
      <c r="AD146" s="22">
        <f t="shared" si="11"/>
        <v>8</v>
      </c>
      <c r="AE146" s="22">
        <f t="shared" si="11"/>
        <v>9</v>
      </c>
      <c r="AF146" s="22">
        <f t="shared" si="11"/>
        <v>10</v>
      </c>
      <c r="AG146" s="22">
        <f t="shared" si="11"/>
        <v>10</v>
      </c>
      <c r="AH146" s="22">
        <f t="shared" si="11"/>
        <v>5</v>
      </c>
      <c r="AI146" s="22">
        <f t="shared" si="11"/>
        <v>10</v>
      </c>
      <c r="AJ146" s="22">
        <f t="shared" si="11"/>
        <v>10</v>
      </c>
      <c r="AK146" s="22">
        <f t="shared" si="11"/>
        <v>10</v>
      </c>
      <c r="AL146" s="22">
        <f t="shared" si="11"/>
        <v>10</v>
      </c>
      <c r="AM146" s="22">
        <f t="shared" si="11"/>
        <v>10</v>
      </c>
      <c r="AN146" s="22">
        <f t="shared" si="11"/>
        <v>10</v>
      </c>
      <c r="AO146" s="22">
        <f t="shared" si="11"/>
        <v>10</v>
      </c>
      <c r="AP146" s="22">
        <f t="shared" si="11"/>
        <v>10</v>
      </c>
      <c r="AQ146" s="22">
        <f t="shared" si="11"/>
        <v>10</v>
      </c>
      <c r="AR146" s="22">
        <f t="shared" si="11"/>
        <v>10</v>
      </c>
      <c r="AS146" s="22">
        <f t="shared" si="11"/>
        <v>10</v>
      </c>
      <c r="AT146" s="22">
        <f t="shared" si="11"/>
        <v>10</v>
      </c>
      <c r="AU146" s="22">
        <f t="shared" si="11"/>
        <v>10</v>
      </c>
      <c r="AV146" s="22">
        <f t="shared" si="11"/>
        <v>10</v>
      </c>
      <c r="AW146" s="22">
        <f t="shared" si="11"/>
        <v>10</v>
      </c>
      <c r="AX146" s="22">
        <f t="shared" si="11"/>
        <v>10</v>
      </c>
      <c r="AY146" s="22">
        <f t="shared" si="11"/>
        <v>10</v>
      </c>
      <c r="AZ146" s="22">
        <f t="shared" si="11"/>
        <v>10</v>
      </c>
      <c r="BA146" s="22">
        <f t="shared" si="11"/>
        <v>10</v>
      </c>
      <c r="BB146" s="22">
        <f t="shared" si="11"/>
        <v>10</v>
      </c>
      <c r="BC146" s="22">
        <f t="shared" si="11"/>
        <v>10</v>
      </c>
      <c r="BD146" s="22">
        <f t="shared" si="11"/>
        <v>10</v>
      </c>
      <c r="BF146" s="1"/>
    </row>
    <row r="147" spans="1:58" x14ac:dyDescent="0.35">
      <c r="A147" s="43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</row>
    <row r="148" spans="1:58" x14ac:dyDescent="0.35">
      <c r="A148" s="43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</row>
    <row r="149" spans="1:58" x14ac:dyDescent="0.35">
      <c r="A149" s="43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</row>
    <row r="150" spans="1:58" x14ac:dyDescent="0.35">
      <c r="A150" s="43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</row>
  </sheetData>
  <mergeCells count="1">
    <mergeCell ref="A1:BD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O13" sqref="O13"/>
    </sheetView>
  </sheetViews>
  <sheetFormatPr defaultColWidth="9" defaultRowHeight="17.399999999999999" x14ac:dyDescent="0.3"/>
  <cols>
    <col min="1" max="12" width="10.6640625" style="2" customWidth="1"/>
    <col min="13" max="16384" width="9" style="2"/>
  </cols>
  <sheetData>
    <row r="1" spans="1:12" x14ac:dyDescent="0.3">
      <c r="A1" s="103" t="s">
        <v>161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x14ac:dyDescent="0.35">
      <c r="A2" s="104" t="s">
        <v>97</v>
      </c>
      <c r="B2" s="104" t="s">
        <v>98</v>
      </c>
      <c r="C2" s="102" t="s">
        <v>93</v>
      </c>
      <c r="D2" s="102"/>
      <c r="E2" s="102" t="s">
        <v>86</v>
      </c>
      <c r="F2" s="102"/>
      <c r="G2" s="102" t="s">
        <v>87</v>
      </c>
      <c r="H2" s="102"/>
      <c r="I2" s="102" t="s">
        <v>88</v>
      </c>
      <c r="J2" s="102"/>
      <c r="K2" s="102" t="s">
        <v>89</v>
      </c>
      <c r="L2" s="102"/>
    </row>
    <row r="3" spans="1:12" ht="18" x14ac:dyDescent="0.35">
      <c r="A3" s="105"/>
      <c r="B3" s="105"/>
      <c r="C3" s="31" t="s">
        <v>130</v>
      </c>
      <c r="D3" s="32" t="s">
        <v>131</v>
      </c>
      <c r="E3" s="31" t="s">
        <v>130</v>
      </c>
      <c r="F3" s="32" t="s">
        <v>131</v>
      </c>
      <c r="G3" s="31" t="s">
        <v>130</v>
      </c>
      <c r="H3" s="32" t="s">
        <v>131</v>
      </c>
      <c r="I3" s="31" t="s">
        <v>130</v>
      </c>
      <c r="J3" s="32" t="s">
        <v>131</v>
      </c>
      <c r="K3" s="31" t="s">
        <v>130</v>
      </c>
      <c r="L3" s="32" t="s">
        <v>131</v>
      </c>
    </row>
    <row r="4" spans="1:12" ht="20.399999999999999" x14ac:dyDescent="0.45">
      <c r="A4" s="5" t="s">
        <v>132</v>
      </c>
      <c r="B4" s="5" t="s">
        <v>94</v>
      </c>
      <c r="C4" s="5">
        <v>5.19</v>
      </c>
      <c r="D4" s="5">
        <v>0.16</v>
      </c>
      <c r="E4" s="5">
        <v>4.2300000000000004</v>
      </c>
      <c r="F4" s="5">
        <v>0.08</v>
      </c>
      <c r="G4" s="5">
        <v>6.73</v>
      </c>
      <c r="H4" s="5">
        <v>0.12</v>
      </c>
      <c r="I4" s="5">
        <v>2.21</v>
      </c>
      <c r="J4" s="5">
        <v>0.08</v>
      </c>
      <c r="K4" s="5">
        <v>3.68</v>
      </c>
      <c r="L4" s="5">
        <v>0.1</v>
      </c>
    </row>
    <row r="5" spans="1:12" ht="18" x14ac:dyDescent="0.35">
      <c r="A5" s="5" t="s">
        <v>30</v>
      </c>
      <c r="B5" s="5" t="s">
        <v>94</v>
      </c>
      <c r="C5" s="37">
        <v>13.86</v>
      </c>
      <c r="D5" s="5">
        <v>0.24</v>
      </c>
      <c r="E5" s="5">
        <v>3.86</v>
      </c>
      <c r="F5" s="5">
        <v>0.14000000000000001</v>
      </c>
      <c r="G5" s="5">
        <v>0.98</v>
      </c>
      <c r="H5" s="5">
        <v>0.12</v>
      </c>
      <c r="I5" s="5">
        <v>6.69</v>
      </c>
      <c r="J5" s="5">
        <v>0.26</v>
      </c>
      <c r="K5" s="37">
        <v>10.32</v>
      </c>
      <c r="L5" s="5">
        <v>0.22</v>
      </c>
    </row>
    <row r="6" spans="1:12" ht="20.399999999999999" x14ac:dyDescent="0.45">
      <c r="A6" s="5" t="s">
        <v>133</v>
      </c>
      <c r="B6" s="5" t="s">
        <v>94</v>
      </c>
      <c r="C6" s="5">
        <v>0.5</v>
      </c>
      <c r="D6" s="5">
        <v>0.04</v>
      </c>
      <c r="E6" s="5">
        <v>0.15</v>
      </c>
      <c r="F6" s="5">
        <v>0.04</v>
      </c>
      <c r="G6" s="5">
        <v>1.25</v>
      </c>
      <c r="H6" s="5">
        <v>0.12</v>
      </c>
      <c r="I6" s="5">
        <v>0.15</v>
      </c>
      <c r="J6" s="5">
        <v>0.02</v>
      </c>
      <c r="K6" s="5">
        <v>0.32</v>
      </c>
      <c r="L6" s="5">
        <v>0.04</v>
      </c>
    </row>
    <row r="7" spans="1:12" ht="18" x14ac:dyDescent="0.35">
      <c r="A7" s="5" t="s">
        <v>35</v>
      </c>
      <c r="B7" s="5" t="s">
        <v>94</v>
      </c>
      <c r="C7" s="5">
        <v>15.6</v>
      </c>
      <c r="D7" s="5">
        <v>0.36</v>
      </c>
      <c r="E7" s="37">
        <v>11.17</v>
      </c>
      <c r="F7" s="5">
        <v>0.24</v>
      </c>
      <c r="G7" s="37">
        <v>29.65</v>
      </c>
      <c r="H7" s="5">
        <v>0.16</v>
      </c>
      <c r="I7" s="37">
        <v>24.88</v>
      </c>
      <c r="J7" s="5">
        <v>0.18</v>
      </c>
      <c r="K7" s="37">
        <v>20.53</v>
      </c>
      <c r="L7" s="5">
        <v>0.24</v>
      </c>
    </row>
    <row r="8" spans="1:12" ht="20.399999999999999" x14ac:dyDescent="0.45">
      <c r="A8" s="5" t="s">
        <v>134</v>
      </c>
      <c r="B8" s="5" t="s">
        <v>94</v>
      </c>
      <c r="C8" s="5">
        <v>0.23</v>
      </c>
      <c r="D8" s="5">
        <v>0.02</v>
      </c>
      <c r="E8" s="5">
        <v>2.1000000000000001E-2</v>
      </c>
      <c r="F8" s="5">
        <v>4.0000000000000001E-3</v>
      </c>
      <c r="G8" s="5">
        <v>0.03</v>
      </c>
      <c r="H8" s="5">
        <v>4.0000000000000001E-3</v>
      </c>
      <c r="I8" s="5">
        <v>0.17</v>
      </c>
      <c r="J8" s="5">
        <v>0.02</v>
      </c>
      <c r="K8" s="5">
        <v>0.21</v>
      </c>
      <c r="L8" s="5">
        <v>0.02</v>
      </c>
    </row>
    <row r="9" spans="1:12" ht="18" x14ac:dyDescent="0.35">
      <c r="A9" s="5" t="s">
        <v>29</v>
      </c>
      <c r="B9" s="5" t="s">
        <v>94</v>
      </c>
      <c r="C9" s="5">
        <v>8.7899999999999991</v>
      </c>
      <c r="D9" s="5">
        <v>0.42</v>
      </c>
      <c r="E9" s="5">
        <v>19.399999999999999</v>
      </c>
      <c r="F9" s="5">
        <v>0.32</v>
      </c>
      <c r="G9" s="5">
        <v>3.05</v>
      </c>
      <c r="H9" s="5">
        <v>0.1</v>
      </c>
      <c r="I9" s="5">
        <v>2.88</v>
      </c>
      <c r="J9" s="5">
        <v>0.08</v>
      </c>
      <c r="K9" s="5">
        <v>5.78</v>
      </c>
      <c r="L9" s="5">
        <v>0.2</v>
      </c>
    </row>
    <row r="10" spans="1:12" ht="18" x14ac:dyDescent="0.35">
      <c r="A10" s="5" t="s">
        <v>34</v>
      </c>
      <c r="B10" s="5" t="s">
        <v>94</v>
      </c>
      <c r="C10" s="5">
        <v>0.32</v>
      </c>
      <c r="D10" s="5">
        <v>0.02</v>
      </c>
      <c r="E10" s="5">
        <v>0.28000000000000003</v>
      </c>
      <c r="F10" s="5">
        <v>0.02</v>
      </c>
      <c r="G10" s="5">
        <v>0.24</v>
      </c>
      <c r="H10" s="5">
        <v>0.02</v>
      </c>
      <c r="I10" s="5">
        <v>0.62</v>
      </c>
      <c r="J10" s="5">
        <v>0.02</v>
      </c>
      <c r="K10" s="5">
        <v>0.53</v>
      </c>
      <c r="L10" s="5">
        <v>0.02</v>
      </c>
    </row>
    <row r="11" spans="1:12" ht="20.399999999999999" x14ac:dyDescent="0.45">
      <c r="A11" s="5" t="s">
        <v>135</v>
      </c>
      <c r="B11" s="5" t="s">
        <v>94</v>
      </c>
      <c r="C11" s="5">
        <v>0.54</v>
      </c>
      <c r="D11" s="5">
        <v>0.02</v>
      </c>
      <c r="E11" s="5">
        <v>0.12</v>
      </c>
      <c r="F11" s="5">
        <v>0.02</v>
      </c>
      <c r="G11" s="5">
        <v>6.3E-2</v>
      </c>
      <c r="H11" s="5">
        <v>8.0000000000000002E-3</v>
      </c>
      <c r="I11" s="5">
        <v>0.39</v>
      </c>
      <c r="J11" s="5">
        <v>0.04</v>
      </c>
      <c r="K11" s="5">
        <v>0.49</v>
      </c>
      <c r="L11" s="5">
        <v>0.04</v>
      </c>
    </row>
    <row r="12" spans="1:12" ht="18" x14ac:dyDescent="0.35">
      <c r="A12" s="5" t="s">
        <v>90</v>
      </c>
      <c r="B12" s="5" t="s">
        <v>94</v>
      </c>
      <c r="C12" s="5">
        <v>0.22</v>
      </c>
      <c r="D12" s="5">
        <v>0.02</v>
      </c>
      <c r="E12" s="5">
        <v>8.8999999999999996E-2</v>
      </c>
      <c r="F12" s="5">
        <v>6.0000000000000001E-3</v>
      </c>
      <c r="G12" s="5">
        <v>4.2999999999999997E-2</v>
      </c>
      <c r="H12" s="5">
        <v>6.0000000000000001E-3</v>
      </c>
      <c r="I12" s="5">
        <v>0.25</v>
      </c>
      <c r="J12" s="5">
        <v>0.02</v>
      </c>
      <c r="K12" s="5">
        <v>0.26</v>
      </c>
      <c r="L12" s="5">
        <v>0.02</v>
      </c>
    </row>
    <row r="13" spans="1:12" ht="18" x14ac:dyDescent="0.35">
      <c r="A13" s="5" t="s">
        <v>91</v>
      </c>
      <c r="B13" s="5" t="s">
        <v>94</v>
      </c>
      <c r="C13" s="5">
        <v>0.25</v>
      </c>
      <c r="D13" s="5">
        <v>0.02</v>
      </c>
      <c r="E13" s="5">
        <v>1.2E-2</v>
      </c>
      <c r="F13" s="5">
        <v>4.0000000000000001E-3</v>
      </c>
      <c r="G13" s="5">
        <v>0.28000000000000003</v>
      </c>
      <c r="H13" s="5">
        <v>0.02</v>
      </c>
      <c r="I13" s="5">
        <v>5.2999999999999999E-2</v>
      </c>
      <c r="J13" s="5">
        <v>4.0000000000000001E-3</v>
      </c>
      <c r="K13" s="5">
        <v>0.15</v>
      </c>
      <c r="L13" s="5">
        <v>0.02</v>
      </c>
    </row>
    <row r="14" spans="1:12" ht="20.399999999999999" x14ac:dyDescent="0.45">
      <c r="A14" s="5" t="s">
        <v>136</v>
      </c>
      <c r="B14" s="5" t="s">
        <v>94</v>
      </c>
      <c r="C14" s="37">
        <v>33.46</v>
      </c>
      <c r="D14" s="5">
        <v>0.38</v>
      </c>
      <c r="E14" s="37">
        <v>37.85</v>
      </c>
      <c r="F14" s="5">
        <v>0.48</v>
      </c>
      <c r="G14" s="5">
        <v>2.57</v>
      </c>
      <c r="H14" s="5">
        <v>0.1</v>
      </c>
      <c r="I14" s="37">
        <v>14.22</v>
      </c>
      <c r="J14" s="5">
        <v>0.18</v>
      </c>
      <c r="K14" s="37">
        <v>24.02</v>
      </c>
      <c r="L14" s="5">
        <v>0.16</v>
      </c>
    </row>
    <row r="15" spans="1:12" ht="18" x14ac:dyDescent="0.35">
      <c r="A15" s="5" t="s">
        <v>92</v>
      </c>
      <c r="B15" s="5" t="s">
        <v>94</v>
      </c>
      <c r="C15" s="37">
        <v>19.23</v>
      </c>
      <c r="D15" s="5">
        <v>0.22</v>
      </c>
      <c r="E15" s="37">
        <v>18.88</v>
      </c>
      <c r="F15" s="5">
        <v>0.28000000000000003</v>
      </c>
      <c r="G15" s="37">
        <v>51.36</v>
      </c>
      <c r="H15" s="5">
        <v>0.32</v>
      </c>
      <c r="I15" s="37">
        <v>37.869999999999997</v>
      </c>
      <c r="J15" s="5">
        <v>0.44</v>
      </c>
      <c r="K15" s="5">
        <v>27.1</v>
      </c>
      <c r="L15" s="5">
        <v>0.14000000000000001</v>
      </c>
    </row>
    <row r="16" spans="1:12" ht="20.399999999999999" x14ac:dyDescent="0.45">
      <c r="A16" s="4" t="s">
        <v>137</v>
      </c>
      <c r="B16" s="4" t="s">
        <v>94</v>
      </c>
      <c r="C16" s="4">
        <v>8.9600000000000009</v>
      </c>
      <c r="D16" s="4">
        <v>0.08</v>
      </c>
      <c r="E16" s="4">
        <v>2.95</v>
      </c>
      <c r="F16" s="4">
        <v>0.12</v>
      </c>
      <c r="G16" s="79">
        <v>12.91</v>
      </c>
      <c r="H16" s="4">
        <v>0.22</v>
      </c>
      <c r="I16" s="79">
        <v>19.829999999999998</v>
      </c>
      <c r="J16" s="4">
        <v>0.36</v>
      </c>
      <c r="K16" s="79">
        <v>16.13</v>
      </c>
      <c r="L16" s="4">
        <v>0.26</v>
      </c>
    </row>
    <row r="17" spans="1:12" ht="20.399999999999999" x14ac:dyDescent="0.35">
      <c r="A17" s="5" t="s">
        <v>42</v>
      </c>
      <c r="B17" s="5" t="s">
        <v>95</v>
      </c>
      <c r="C17" s="5">
        <v>0.61</v>
      </c>
      <c r="D17" s="5">
        <v>0.08</v>
      </c>
      <c r="E17" s="5">
        <v>2.16</v>
      </c>
      <c r="F17" s="5">
        <v>0.2</v>
      </c>
      <c r="G17" s="5">
        <v>1.9</v>
      </c>
      <c r="H17" s="5">
        <v>0.2</v>
      </c>
      <c r="I17" s="5">
        <v>0.52</v>
      </c>
      <c r="J17" s="5">
        <v>0.08</v>
      </c>
      <c r="K17" s="5">
        <v>0.54</v>
      </c>
      <c r="L17" s="5">
        <v>0.08</v>
      </c>
    </row>
    <row r="18" spans="1:12" ht="20.399999999999999" x14ac:dyDescent="0.35">
      <c r="A18" s="5" t="s">
        <v>54</v>
      </c>
      <c r="B18" s="5" t="s">
        <v>95</v>
      </c>
      <c r="C18" s="5">
        <v>71</v>
      </c>
      <c r="D18" s="5">
        <v>4.4000000000000004</v>
      </c>
      <c r="E18" s="5">
        <v>15</v>
      </c>
      <c r="F18" s="5">
        <v>1.2</v>
      </c>
      <c r="G18" s="5">
        <v>38.5</v>
      </c>
      <c r="H18" s="5">
        <v>2.6</v>
      </c>
      <c r="I18" s="5">
        <v>58.1</v>
      </c>
      <c r="J18" s="5">
        <v>2.8</v>
      </c>
      <c r="K18" s="5">
        <v>63.3</v>
      </c>
      <c r="L18" s="5">
        <v>3.8</v>
      </c>
    </row>
    <row r="19" spans="1:12" ht="20.399999999999999" x14ac:dyDescent="0.35">
      <c r="A19" s="5" t="s">
        <v>50</v>
      </c>
      <c r="B19" s="5" t="s">
        <v>96</v>
      </c>
      <c r="C19" s="5">
        <v>7.1999999999999995E-2</v>
      </c>
      <c r="D19" s="5">
        <v>6.0000000000000001E-3</v>
      </c>
      <c r="E19" s="5">
        <v>0.33</v>
      </c>
      <c r="F19" s="5">
        <v>0.04</v>
      </c>
      <c r="G19" s="5">
        <v>0.05</v>
      </c>
      <c r="H19" s="5">
        <v>1.2E-2</v>
      </c>
      <c r="I19" s="5">
        <v>6.3E-2</v>
      </c>
      <c r="J19" s="5">
        <v>8.0000000000000002E-3</v>
      </c>
      <c r="K19" s="5">
        <v>7.4999999999999997E-2</v>
      </c>
      <c r="L19" s="5">
        <v>0.01</v>
      </c>
    </row>
    <row r="20" spans="1:12" ht="20.399999999999999" x14ac:dyDescent="0.35">
      <c r="A20" s="5" t="s">
        <v>36</v>
      </c>
      <c r="B20" s="5" t="s">
        <v>96</v>
      </c>
      <c r="C20" s="5">
        <v>84.4</v>
      </c>
      <c r="D20" s="5">
        <v>4.4000000000000004</v>
      </c>
      <c r="E20" s="5">
        <v>104</v>
      </c>
      <c r="F20" s="5">
        <v>8</v>
      </c>
      <c r="G20" s="5">
        <v>236</v>
      </c>
      <c r="H20" s="5">
        <v>18</v>
      </c>
      <c r="I20" s="5">
        <v>55.5</v>
      </c>
      <c r="J20" s="5">
        <v>5.6</v>
      </c>
      <c r="K20" s="5">
        <v>68.099999999999994</v>
      </c>
      <c r="L20" s="5">
        <v>6.6</v>
      </c>
    </row>
    <row r="21" spans="1:12" ht="20.399999999999999" x14ac:dyDescent="0.35">
      <c r="A21" s="5" t="s">
        <v>33</v>
      </c>
      <c r="B21" s="5" t="s">
        <v>96</v>
      </c>
      <c r="C21" s="5">
        <v>47.4</v>
      </c>
      <c r="D21" s="5">
        <v>3.4</v>
      </c>
      <c r="E21" s="5">
        <v>916</v>
      </c>
      <c r="F21" s="5">
        <v>52</v>
      </c>
      <c r="G21" s="5">
        <v>4200</v>
      </c>
      <c r="H21" s="5">
        <v>200</v>
      </c>
      <c r="I21" s="5">
        <v>82.1</v>
      </c>
      <c r="J21" s="5">
        <v>6.4</v>
      </c>
      <c r="K21" s="5">
        <v>58.2</v>
      </c>
      <c r="L21" s="5">
        <v>4</v>
      </c>
    </row>
    <row r="22" spans="1:12" ht="20.399999999999999" x14ac:dyDescent="0.35">
      <c r="A22" s="5" t="s">
        <v>38</v>
      </c>
      <c r="B22" s="5" t="s">
        <v>96</v>
      </c>
      <c r="C22" s="5">
        <v>70.099999999999994</v>
      </c>
      <c r="D22" s="5">
        <v>4.4000000000000004</v>
      </c>
      <c r="E22" s="5">
        <v>213</v>
      </c>
      <c r="F22" s="5">
        <v>16</v>
      </c>
      <c r="G22" s="5">
        <v>170</v>
      </c>
      <c r="H22" s="5">
        <v>10</v>
      </c>
      <c r="I22" s="5">
        <v>40.5</v>
      </c>
      <c r="J22" s="5">
        <v>2.6</v>
      </c>
      <c r="K22" s="5">
        <v>49.6</v>
      </c>
      <c r="L22" s="5">
        <v>4</v>
      </c>
    </row>
    <row r="23" spans="1:12" ht="20.399999999999999" x14ac:dyDescent="0.35">
      <c r="A23" s="5" t="s">
        <v>40</v>
      </c>
      <c r="B23" s="5" t="s">
        <v>96</v>
      </c>
      <c r="C23" s="5">
        <v>30.3</v>
      </c>
      <c r="D23" s="5">
        <v>1.6</v>
      </c>
      <c r="E23" s="5">
        <v>17.899999999999999</v>
      </c>
      <c r="F23" s="5">
        <v>1.6</v>
      </c>
      <c r="G23" s="5">
        <v>55.4</v>
      </c>
      <c r="H23" s="5">
        <v>4.2</v>
      </c>
      <c r="I23" s="5">
        <v>31.8</v>
      </c>
      <c r="J23" s="5">
        <v>3.2</v>
      </c>
      <c r="K23" s="5">
        <v>29</v>
      </c>
      <c r="L23" s="5">
        <v>2.8</v>
      </c>
    </row>
    <row r="24" spans="1:12" ht="20.399999999999999" x14ac:dyDescent="0.35">
      <c r="A24" s="5" t="s">
        <v>26</v>
      </c>
      <c r="B24" s="5" t="s">
        <v>96</v>
      </c>
      <c r="C24" s="5">
        <v>12.7</v>
      </c>
      <c r="D24" s="5">
        <v>1</v>
      </c>
      <c r="E24" s="5">
        <v>1.68</v>
      </c>
      <c r="F24" s="5">
        <v>0.18</v>
      </c>
      <c r="G24" s="5">
        <v>0.95</v>
      </c>
      <c r="H24" s="5">
        <v>0.12</v>
      </c>
      <c r="I24" s="5">
        <v>4.8899999999999997</v>
      </c>
      <c r="J24" s="5">
        <v>0.56000000000000005</v>
      </c>
      <c r="K24" s="5">
        <v>8.6300000000000008</v>
      </c>
      <c r="L24" s="5">
        <v>0.88</v>
      </c>
    </row>
    <row r="25" spans="1:12" ht="20.399999999999999" x14ac:dyDescent="0.35">
      <c r="A25" s="5" t="s">
        <v>47</v>
      </c>
      <c r="B25" s="5" t="s">
        <v>96</v>
      </c>
      <c r="C25" s="5">
        <v>30</v>
      </c>
      <c r="D25" s="5">
        <v>2.4</v>
      </c>
      <c r="E25" s="5">
        <v>14.5</v>
      </c>
      <c r="F25" s="5">
        <v>1.6</v>
      </c>
      <c r="G25" s="5">
        <v>4.25</v>
      </c>
      <c r="H25" s="5">
        <v>0.54</v>
      </c>
      <c r="I25" s="5">
        <v>49.1</v>
      </c>
      <c r="J25" s="5">
        <v>5.2</v>
      </c>
      <c r="K25" s="5">
        <v>44.2</v>
      </c>
      <c r="L25" s="5">
        <v>4.4000000000000004</v>
      </c>
    </row>
    <row r="26" spans="1:12" ht="20.399999999999999" x14ac:dyDescent="0.35">
      <c r="A26" s="5" t="s">
        <v>37</v>
      </c>
      <c r="B26" s="5" t="s">
        <v>96</v>
      </c>
      <c r="C26" s="5">
        <v>91.2</v>
      </c>
      <c r="D26" s="5">
        <v>5</v>
      </c>
      <c r="E26" s="5">
        <v>700</v>
      </c>
      <c r="F26" s="5">
        <v>46</v>
      </c>
      <c r="G26" s="5">
        <v>611</v>
      </c>
      <c r="H26" s="5">
        <v>34</v>
      </c>
      <c r="I26" s="5">
        <v>52.6</v>
      </c>
      <c r="J26" s="5">
        <v>3</v>
      </c>
      <c r="K26" s="5">
        <v>68.900000000000006</v>
      </c>
      <c r="L26" s="5">
        <v>4</v>
      </c>
    </row>
    <row r="27" spans="1:12" ht="20.399999999999999" x14ac:dyDescent="0.35">
      <c r="A27" s="5" t="s">
        <v>73</v>
      </c>
      <c r="B27" s="5" t="s">
        <v>96</v>
      </c>
      <c r="C27" s="5">
        <v>6.85</v>
      </c>
      <c r="D27" s="5">
        <v>0.5</v>
      </c>
      <c r="E27" s="5">
        <v>371</v>
      </c>
      <c r="F27" s="5">
        <v>26</v>
      </c>
      <c r="G27" s="5">
        <v>7.58</v>
      </c>
      <c r="H27" s="5">
        <v>0.78</v>
      </c>
      <c r="I27" s="5">
        <v>6.7</v>
      </c>
      <c r="J27" s="5">
        <v>1.1000000000000001</v>
      </c>
      <c r="K27" s="5">
        <v>6.72</v>
      </c>
      <c r="L27" s="5">
        <v>0.72</v>
      </c>
    </row>
    <row r="28" spans="1:12" ht="20.399999999999999" x14ac:dyDescent="0.35">
      <c r="A28" s="5" t="s">
        <v>43</v>
      </c>
      <c r="B28" s="5" t="s">
        <v>96</v>
      </c>
      <c r="C28" s="5">
        <v>7.28</v>
      </c>
      <c r="D28" s="5">
        <v>0.57999999999999996</v>
      </c>
      <c r="E28" s="5">
        <v>0.65</v>
      </c>
      <c r="F28" s="5">
        <v>0.14000000000000001</v>
      </c>
      <c r="G28" s="5">
        <v>0.35</v>
      </c>
      <c r="H28" s="5">
        <v>0.04</v>
      </c>
      <c r="I28" s="5">
        <v>4.92</v>
      </c>
      <c r="J28" s="5">
        <v>0.54</v>
      </c>
      <c r="K28" s="5">
        <v>6.38</v>
      </c>
      <c r="L28" s="5">
        <v>0.84</v>
      </c>
    </row>
    <row r="29" spans="1:12" ht="20.399999999999999" x14ac:dyDescent="0.35">
      <c r="A29" s="5" t="s">
        <v>44</v>
      </c>
      <c r="B29" s="5" t="s">
        <v>96</v>
      </c>
      <c r="C29" s="5">
        <v>334</v>
      </c>
      <c r="D29" s="5">
        <v>32</v>
      </c>
      <c r="E29" s="5">
        <v>53.5</v>
      </c>
      <c r="F29" s="5">
        <v>5.8</v>
      </c>
      <c r="G29" s="5">
        <v>47</v>
      </c>
      <c r="H29" s="5">
        <v>5.6</v>
      </c>
      <c r="I29" s="5">
        <v>308</v>
      </c>
      <c r="J29" s="5">
        <v>26</v>
      </c>
      <c r="K29" s="5">
        <v>340</v>
      </c>
      <c r="L29" s="5">
        <v>30</v>
      </c>
    </row>
    <row r="30" spans="1:12" ht="20.399999999999999" x14ac:dyDescent="0.35">
      <c r="A30" s="5" t="s">
        <v>74</v>
      </c>
      <c r="B30" s="5" t="s">
        <v>96</v>
      </c>
      <c r="C30" s="5">
        <v>2.06</v>
      </c>
      <c r="D30" s="5">
        <v>0.18</v>
      </c>
      <c r="E30" s="5">
        <v>2.5</v>
      </c>
      <c r="F30" s="5">
        <v>0.24</v>
      </c>
      <c r="G30" s="5">
        <v>0.1</v>
      </c>
      <c r="H30" s="5">
        <v>0.02</v>
      </c>
      <c r="I30" s="5">
        <v>2.2999999999999998</v>
      </c>
      <c r="J30" s="5">
        <v>0.26</v>
      </c>
      <c r="K30" s="5">
        <v>2.27</v>
      </c>
      <c r="L30" s="5">
        <v>0.26</v>
      </c>
    </row>
    <row r="31" spans="1:12" ht="20.399999999999999" x14ac:dyDescent="0.35">
      <c r="A31" s="5" t="s">
        <v>75</v>
      </c>
      <c r="B31" s="5" t="s">
        <v>96</v>
      </c>
      <c r="C31" s="5">
        <v>0.61</v>
      </c>
      <c r="D31" s="5">
        <v>0.08</v>
      </c>
      <c r="E31" s="5">
        <v>0.67</v>
      </c>
      <c r="F31" s="5">
        <v>0.1</v>
      </c>
      <c r="G31" s="5">
        <v>2.9000000000000001E-2</v>
      </c>
      <c r="H31" s="5">
        <v>6.0000000000000001E-3</v>
      </c>
      <c r="I31" s="5">
        <v>0.63</v>
      </c>
      <c r="J31" s="5">
        <v>0.1</v>
      </c>
      <c r="K31" s="5">
        <v>0.64</v>
      </c>
      <c r="L31" s="5">
        <v>0.1</v>
      </c>
    </row>
    <row r="32" spans="1:12" ht="20.399999999999999" x14ac:dyDescent="0.35">
      <c r="A32" s="5" t="s">
        <v>32</v>
      </c>
      <c r="B32" s="5" t="s">
        <v>96</v>
      </c>
      <c r="C32" s="5">
        <v>681</v>
      </c>
      <c r="D32" s="5">
        <v>36</v>
      </c>
      <c r="E32" s="5">
        <v>303</v>
      </c>
      <c r="F32" s="5">
        <v>20</v>
      </c>
      <c r="G32" s="5">
        <v>3300</v>
      </c>
      <c r="H32" s="5">
        <v>200</v>
      </c>
      <c r="I32" s="5">
        <v>1326</v>
      </c>
      <c r="J32" s="5">
        <v>48</v>
      </c>
      <c r="K32" s="5">
        <v>902</v>
      </c>
      <c r="L32" s="5">
        <v>36</v>
      </c>
    </row>
    <row r="33" spans="1:12" ht="20.399999999999999" x14ac:dyDescent="0.35">
      <c r="A33" s="5" t="s">
        <v>39</v>
      </c>
      <c r="B33" s="5" t="s">
        <v>96</v>
      </c>
      <c r="C33" s="5">
        <v>267</v>
      </c>
      <c r="D33" s="5">
        <v>14</v>
      </c>
      <c r="E33" s="5">
        <v>390</v>
      </c>
      <c r="F33" s="5">
        <v>22</v>
      </c>
      <c r="G33" s="5">
        <v>493</v>
      </c>
      <c r="H33" s="5">
        <v>20</v>
      </c>
      <c r="I33" s="5">
        <v>162</v>
      </c>
      <c r="J33" s="5">
        <v>10</v>
      </c>
      <c r="K33" s="5">
        <v>212</v>
      </c>
      <c r="L33" s="5">
        <v>12</v>
      </c>
    </row>
    <row r="34" spans="1:12" ht="20.399999999999999" x14ac:dyDescent="0.35">
      <c r="A34" s="5" t="s">
        <v>46</v>
      </c>
      <c r="B34" s="5" t="s">
        <v>96</v>
      </c>
      <c r="C34" s="5">
        <v>274</v>
      </c>
      <c r="D34" s="5">
        <v>18</v>
      </c>
      <c r="E34" s="5">
        <v>147</v>
      </c>
      <c r="F34" s="5">
        <v>12</v>
      </c>
      <c r="G34" s="5">
        <v>16.8</v>
      </c>
      <c r="H34" s="5">
        <v>1.8</v>
      </c>
      <c r="I34" s="5">
        <v>240</v>
      </c>
      <c r="J34" s="5">
        <v>10</v>
      </c>
      <c r="K34" s="5">
        <v>266</v>
      </c>
      <c r="L34" s="5">
        <v>12</v>
      </c>
    </row>
    <row r="35" spans="1:12" ht="20.399999999999999" x14ac:dyDescent="0.35">
      <c r="A35" s="5" t="s">
        <v>45</v>
      </c>
      <c r="B35" s="5" t="s">
        <v>96</v>
      </c>
      <c r="C35" s="5">
        <v>21.5</v>
      </c>
      <c r="D35" s="5">
        <v>1.6</v>
      </c>
      <c r="E35" s="5">
        <v>12.3</v>
      </c>
      <c r="F35" s="5">
        <v>1</v>
      </c>
      <c r="G35" s="5">
        <v>1.52</v>
      </c>
      <c r="H35" s="5">
        <v>0.2</v>
      </c>
      <c r="I35" s="5">
        <v>22.8</v>
      </c>
      <c r="J35" s="5">
        <v>1.2</v>
      </c>
      <c r="K35" s="5">
        <v>23.3</v>
      </c>
      <c r="L35" s="5">
        <v>1.2</v>
      </c>
    </row>
    <row r="36" spans="1:12" ht="20.399999999999999" x14ac:dyDescent="0.35">
      <c r="A36" s="5" t="s">
        <v>55</v>
      </c>
      <c r="B36" s="5" t="s">
        <v>96</v>
      </c>
      <c r="C36" s="5">
        <v>28.2</v>
      </c>
      <c r="D36" s="5">
        <v>2.2000000000000002</v>
      </c>
      <c r="E36" s="5">
        <v>3.71</v>
      </c>
      <c r="F36" s="5">
        <v>0.36</v>
      </c>
      <c r="G36" s="5">
        <v>1.34</v>
      </c>
      <c r="H36" s="5">
        <v>0.18</v>
      </c>
      <c r="I36" s="5">
        <v>32.6</v>
      </c>
      <c r="J36" s="5">
        <v>2</v>
      </c>
      <c r="K36" s="5">
        <v>32.799999999999997</v>
      </c>
      <c r="L36" s="5">
        <v>2</v>
      </c>
    </row>
    <row r="37" spans="1:12" ht="20.399999999999999" x14ac:dyDescent="0.35">
      <c r="A37" s="5" t="s">
        <v>56</v>
      </c>
      <c r="B37" s="5" t="s">
        <v>96</v>
      </c>
      <c r="C37" s="5">
        <v>72.099999999999994</v>
      </c>
      <c r="D37" s="5">
        <v>5.4</v>
      </c>
      <c r="E37" s="5">
        <v>12.9</v>
      </c>
      <c r="F37" s="5">
        <v>1</v>
      </c>
      <c r="G37" s="5">
        <v>3.39</v>
      </c>
      <c r="H37" s="5">
        <v>0.4</v>
      </c>
      <c r="I37" s="5">
        <v>87.8</v>
      </c>
      <c r="J37" s="5">
        <v>5.4</v>
      </c>
      <c r="K37" s="5">
        <v>85.2</v>
      </c>
      <c r="L37" s="5">
        <v>5.2</v>
      </c>
    </row>
    <row r="38" spans="1:12" ht="20.399999999999999" x14ac:dyDescent="0.35">
      <c r="A38" s="5" t="s">
        <v>57</v>
      </c>
      <c r="B38" s="5" t="s">
        <v>96</v>
      </c>
      <c r="C38" s="5">
        <v>11.1</v>
      </c>
      <c r="D38" s="5">
        <v>1</v>
      </c>
      <c r="E38" s="5">
        <v>2.6</v>
      </c>
      <c r="F38" s="5">
        <v>0.2</v>
      </c>
      <c r="G38" s="5">
        <v>0.46</v>
      </c>
      <c r="H38" s="5">
        <v>0.06</v>
      </c>
      <c r="I38" s="5">
        <v>13.7</v>
      </c>
      <c r="J38" s="5">
        <v>1</v>
      </c>
      <c r="K38" s="5">
        <v>13.3</v>
      </c>
      <c r="L38" s="5">
        <v>0.8</v>
      </c>
    </row>
    <row r="39" spans="1:12" ht="20.399999999999999" x14ac:dyDescent="0.35">
      <c r="A39" s="5" t="s">
        <v>58</v>
      </c>
      <c r="B39" s="5" t="s">
        <v>96</v>
      </c>
      <c r="C39" s="5">
        <v>54.6</v>
      </c>
      <c r="D39" s="5">
        <v>4</v>
      </c>
      <c r="E39" s="5">
        <v>14.8</v>
      </c>
      <c r="F39" s="5">
        <v>1.2</v>
      </c>
      <c r="G39" s="5">
        <v>2.2599999999999998</v>
      </c>
      <c r="H39" s="5">
        <v>0.24</v>
      </c>
      <c r="I39" s="5">
        <v>66.3</v>
      </c>
      <c r="J39" s="5">
        <v>4.2</v>
      </c>
      <c r="K39" s="5">
        <v>64.3</v>
      </c>
      <c r="L39" s="5">
        <v>3.6</v>
      </c>
    </row>
    <row r="40" spans="1:12" ht="20.399999999999999" x14ac:dyDescent="0.35">
      <c r="A40" s="5" t="s">
        <v>59</v>
      </c>
      <c r="B40" s="5" t="s">
        <v>96</v>
      </c>
      <c r="C40" s="5">
        <v>12.5</v>
      </c>
      <c r="D40" s="5">
        <v>1</v>
      </c>
      <c r="E40" s="5">
        <v>4.51</v>
      </c>
      <c r="F40" s="5">
        <v>0.4</v>
      </c>
      <c r="G40" s="5">
        <v>0.44</v>
      </c>
      <c r="H40" s="5">
        <v>0.06</v>
      </c>
      <c r="I40" s="5">
        <v>14.4</v>
      </c>
      <c r="J40" s="5">
        <v>1</v>
      </c>
      <c r="K40" s="5">
        <v>14.4</v>
      </c>
      <c r="L40" s="5">
        <v>1.2</v>
      </c>
    </row>
    <row r="41" spans="1:12" ht="20.399999999999999" x14ac:dyDescent="0.35">
      <c r="A41" s="5" t="s">
        <v>60</v>
      </c>
      <c r="B41" s="5" t="s">
        <v>96</v>
      </c>
      <c r="C41" s="5">
        <v>3.65</v>
      </c>
      <c r="D41" s="5">
        <v>0.26</v>
      </c>
      <c r="E41" s="5">
        <v>1.01</v>
      </c>
      <c r="F41" s="5">
        <v>0.1</v>
      </c>
      <c r="G41" s="5">
        <v>0.17</v>
      </c>
      <c r="H41" s="5">
        <v>0.02</v>
      </c>
      <c r="I41" s="5">
        <v>4.1399999999999997</v>
      </c>
      <c r="J41" s="5">
        <v>0.32</v>
      </c>
      <c r="K41" s="5">
        <v>4.0999999999999996</v>
      </c>
      <c r="L41" s="5">
        <v>0.34</v>
      </c>
    </row>
    <row r="42" spans="1:12" ht="20.399999999999999" x14ac:dyDescent="0.35">
      <c r="A42" s="5" t="s">
        <v>61</v>
      </c>
      <c r="B42" s="5" t="s">
        <v>96</v>
      </c>
      <c r="C42" s="5">
        <v>9.91</v>
      </c>
      <c r="D42" s="5">
        <v>1.1000000000000001</v>
      </c>
      <c r="E42" s="5">
        <v>3.75</v>
      </c>
      <c r="F42" s="5">
        <v>0.57999999999999996</v>
      </c>
      <c r="G42" s="5">
        <v>0.42</v>
      </c>
      <c r="H42" s="5">
        <v>0.06</v>
      </c>
      <c r="I42" s="5">
        <v>11.2</v>
      </c>
      <c r="J42" s="5">
        <v>1.4</v>
      </c>
      <c r="K42" s="5">
        <v>11.4</v>
      </c>
      <c r="L42" s="5">
        <v>1.2</v>
      </c>
    </row>
    <row r="43" spans="1:12" ht="20.399999999999999" x14ac:dyDescent="0.35">
      <c r="A43" s="5" t="s">
        <v>62</v>
      </c>
      <c r="B43" s="5" t="s">
        <v>96</v>
      </c>
      <c r="C43" s="5">
        <v>1.43</v>
      </c>
      <c r="D43" s="5">
        <v>0.14000000000000001</v>
      </c>
      <c r="E43" s="5">
        <v>0.62</v>
      </c>
      <c r="F43" s="5">
        <v>0.08</v>
      </c>
      <c r="G43" s="5">
        <v>5.6000000000000001E-2</v>
      </c>
      <c r="H43" s="5">
        <v>8.0000000000000002E-3</v>
      </c>
      <c r="I43" s="5">
        <v>1.56</v>
      </c>
      <c r="J43" s="5">
        <v>0.1</v>
      </c>
      <c r="K43" s="5">
        <v>1.62</v>
      </c>
      <c r="L43" s="5">
        <v>0.1</v>
      </c>
    </row>
    <row r="44" spans="1:12" ht="20.399999999999999" x14ac:dyDescent="0.35">
      <c r="A44" s="5" t="s">
        <v>63</v>
      </c>
      <c r="B44" s="5" t="s">
        <v>96</v>
      </c>
      <c r="C44" s="5">
        <v>6.49</v>
      </c>
      <c r="D44" s="5">
        <v>0.44</v>
      </c>
      <c r="E44" s="5">
        <v>3.26</v>
      </c>
      <c r="F44" s="5">
        <v>0.24</v>
      </c>
      <c r="G44" s="5">
        <v>0.28000000000000003</v>
      </c>
      <c r="H44" s="5">
        <v>0.04</v>
      </c>
      <c r="I44" s="5">
        <v>7.05</v>
      </c>
      <c r="J44" s="5">
        <v>0.36</v>
      </c>
      <c r="K44" s="5">
        <v>7.14</v>
      </c>
      <c r="L44" s="5">
        <v>0.32</v>
      </c>
    </row>
    <row r="45" spans="1:12" ht="20.399999999999999" x14ac:dyDescent="0.35">
      <c r="A45" s="5" t="s">
        <v>64</v>
      </c>
      <c r="B45" s="5" t="s">
        <v>96</v>
      </c>
      <c r="C45" s="5">
        <v>0.97</v>
      </c>
      <c r="D45" s="5">
        <v>0.08</v>
      </c>
      <c r="E45" s="5">
        <v>0.53</v>
      </c>
      <c r="F45" s="5">
        <v>0.06</v>
      </c>
      <c r="G45" s="5">
        <v>5.0999999999999997E-2</v>
      </c>
      <c r="H45" s="5">
        <v>6.0000000000000001E-3</v>
      </c>
      <c r="I45" s="5">
        <v>1.04</v>
      </c>
      <c r="J45" s="5">
        <v>0.06</v>
      </c>
      <c r="K45" s="5">
        <v>1.07</v>
      </c>
      <c r="L45" s="5">
        <v>0.06</v>
      </c>
    </row>
    <row r="46" spans="1:12" ht="20.399999999999999" x14ac:dyDescent="0.35">
      <c r="A46" s="5" t="s">
        <v>65</v>
      </c>
      <c r="B46" s="5" t="s">
        <v>96</v>
      </c>
      <c r="C46" s="5">
        <v>2.1800000000000002</v>
      </c>
      <c r="D46" s="5">
        <v>0.18</v>
      </c>
      <c r="E46" s="5">
        <v>1.22</v>
      </c>
      <c r="F46" s="5">
        <v>0.1</v>
      </c>
      <c r="G46" s="5">
        <v>0.14000000000000001</v>
      </c>
      <c r="H46" s="5">
        <v>0.02</v>
      </c>
      <c r="I46" s="5">
        <v>2.2799999999999998</v>
      </c>
      <c r="J46" s="5">
        <v>0.14000000000000001</v>
      </c>
      <c r="K46" s="5">
        <v>2.3199999999999998</v>
      </c>
      <c r="L46" s="5">
        <v>0.14000000000000001</v>
      </c>
    </row>
    <row r="47" spans="1:12" ht="20.399999999999999" x14ac:dyDescent="0.35">
      <c r="A47" s="5" t="s">
        <v>66</v>
      </c>
      <c r="B47" s="5" t="s">
        <v>96</v>
      </c>
      <c r="C47" s="5">
        <v>0.24</v>
      </c>
      <c r="D47" s="5">
        <v>0.04</v>
      </c>
      <c r="E47" s="5">
        <v>0.16</v>
      </c>
      <c r="F47" s="5">
        <v>0.02</v>
      </c>
      <c r="G47" s="5">
        <v>2.1999999999999999E-2</v>
      </c>
      <c r="H47" s="5">
        <v>4.0000000000000001E-3</v>
      </c>
      <c r="I47" s="5">
        <v>0.26</v>
      </c>
      <c r="J47" s="5">
        <v>0.02</v>
      </c>
      <c r="K47" s="5">
        <v>0.28000000000000003</v>
      </c>
      <c r="L47" s="5">
        <v>0.04</v>
      </c>
    </row>
    <row r="48" spans="1:12" ht="20.399999999999999" x14ac:dyDescent="0.35">
      <c r="A48" s="5" t="s">
        <v>67</v>
      </c>
      <c r="B48" s="5" t="s">
        <v>96</v>
      </c>
      <c r="C48" s="5">
        <v>1.28</v>
      </c>
      <c r="D48" s="5">
        <v>0.14000000000000001</v>
      </c>
      <c r="E48" s="5">
        <v>0.85</v>
      </c>
      <c r="F48" s="5">
        <v>0.1</v>
      </c>
      <c r="G48" s="5">
        <v>0.12</v>
      </c>
      <c r="H48" s="5">
        <v>0.02</v>
      </c>
      <c r="I48" s="5">
        <v>1.32</v>
      </c>
      <c r="J48" s="5">
        <v>0.12</v>
      </c>
      <c r="K48" s="5">
        <v>1.37</v>
      </c>
      <c r="L48" s="5">
        <v>0.12</v>
      </c>
    </row>
    <row r="49" spans="1:12" ht="20.399999999999999" x14ac:dyDescent="0.35">
      <c r="A49" s="4" t="s">
        <v>68</v>
      </c>
      <c r="B49" s="4" t="s">
        <v>96</v>
      </c>
      <c r="C49" s="4">
        <v>0.16</v>
      </c>
      <c r="D49" s="4">
        <v>0.02</v>
      </c>
      <c r="E49" s="4">
        <v>0.11</v>
      </c>
      <c r="F49" s="4">
        <v>0.02</v>
      </c>
      <c r="G49" s="4">
        <v>1.9E-2</v>
      </c>
      <c r="H49" s="4">
        <v>4.0000000000000001E-3</v>
      </c>
      <c r="I49" s="4">
        <v>0.16</v>
      </c>
      <c r="J49" s="4">
        <v>0.02</v>
      </c>
      <c r="K49" s="4">
        <v>0.17</v>
      </c>
      <c r="L49" s="4">
        <v>0.04</v>
      </c>
    </row>
  </sheetData>
  <mergeCells count="8">
    <mergeCell ref="I2:J2"/>
    <mergeCell ref="K2:L2"/>
    <mergeCell ref="A1:L1"/>
    <mergeCell ref="A2:A3"/>
    <mergeCell ref="B2:B3"/>
    <mergeCell ref="C2:D2"/>
    <mergeCell ref="E2:F2"/>
    <mergeCell ref="G2:H2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9" workbookViewId="0">
      <selection activeCell="E14" sqref="E14"/>
    </sheetView>
  </sheetViews>
  <sheetFormatPr defaultColWidth="9" defaultRowHeight="18" x14ac:dyDescent="0.35"/>
  <cols>
    <col min="1" max="2" width="16.6640625" style="1" customWidth="1"/>
    <col min="3" max="3" width="19.6640625" style="1" customWidth="1"/>
    <col min="4" max="5" width="16.6640625" style="1" customWidth="1"/>
    <col min="6" max="6" width="18.88671875" style="1" customWidth="1"/>
    <col min="7" max="7" width="20.6640625" style="1" customWidth="1"/>
    <col min="8" max="16384" width="9" style="1"/>
  </cols>
  <sheetData>
    <row r="1" spans="1:9" x14ac:dyDescent="0.35">
      <c r="A1" s="107" t="s">
        <v>167</v>
      </c>
      <c r="B1" s="107"/>
      <c r="C1" s="107"/>
      <c r="D1" s="107"/>
      <c r="E1" s="107"/>
      <c r="F1" s="107"/>
      <c r="G1" s="107"/>
    </row>
    <row r="2" spans="1:9" ht="20.399999999999999" x14ac:dyDescent="0.35">
      <c r="A2" s="104" t="s">
        <v>97</v>
      </c>
      <c r="B2" s="104" t="s">
        <v>100</v>
      </c>
      <c r="C2" s="106" t="s">
        <v>101</v>
      </c>
      <c r="D2" s="106"/>
      <c r="E2" s="3"/>
      <c r="F2" s="106" t="s">
        <v>102</v>
      </c>
      <c r="G2" s="106"/>
    </row>
    <row r="3" spans="1:9" ht="20.399999999999999" x14ac:dyDescent="0.45">
      <c r="A3" s="105"/>
      <c r="B3" s="105"/>
      <c r="C3" s="4" t="s">
        <v>118</v>
      </c>
      <c r="D3" s="4" t="s">
        <v>117</v>
      </c>
      <c r="E3" s="4"/>
      <c r="F3" s="4" t="s">
        <v>116</v>
      </c>
      <c r="G3" s="4" t="s">
        <v>119</v>
      </c>
    </row>
    <row r="4" spans="1:9" x14ac:dyDescent="0.35">
      <c r="A4" s="5" t="s">
        <v>26</v>
      </c>
      <c r="B4" s="5">
        <v>7</v>
      </c>
      <c r="C4" s="6">
        <v>5.8157121571827619E-2</v>
      </c>
      <c r="D4" s="6">
        <v>7.5470721146471048E-2</v>
      </c>
      <c r="E4" s="6"/>
      <c r="F4" s="11">
        <v>0.32771241173769816</v>
      </c>
      <c r="G4" s="11">
        <v>0.29515103084592581</v>
      </c>
      <c r="I4" s="23"/>
    </row>
    <row r="5" spans="1:9" x14ac:dyDescent="0.35">
      <c r="A5" s="5" t="s">
        <v>27</v>
      </c>
      <c r="B5" s="5">
        <v>9</v>
      </c>
      <c r="C5" s="94">
        <v>1.0570086163113938E-3</v>
      </c>
      <c r="D5" s="6">
        <v>1.5180870185146562E-3</v>
      </c>
      <c r="E5" s="6"/>
      <c r="F5" s="11">
        <v>2.8267307144760931E-2</v>
      </c>
      <c r="G5" s="11">
        <v>1.8993746870661875E-2</v>
      </c>
      <c r="I5" s="23"/>
    </row>
    <row r="6" spans="1:9" x14ac:dyDescent="0.35">
      <c r="A6" s="5" t="s">
        <v>31</v>
      </c>
      <c r="B6" s="5">
        <v>45</v>
      </c>
      <c r="C6" s="6">
        <v>4.4781309490316015E-2</v>
      </c>
      <c r="D6" s="6">
        <v>7.131203596926361E-2</v>
      </c>
      <c r="E6" s="6"/>
      <c r="F6" s="11">
        <v>0.55376955513457748</v>
      </c>
      <c r="G6" s="11">
        <v>0.33900047822932761</v>
      </c>
      <c r="I6" s="23"/>
    </row>
    <row r="7" spans="1:9" x14ac:dyDescent="0.35">
      <c r="A7" s="5" t="s">
        <v>103</v>
      </c>
      <c r="B7" s="5">
        <v>47</v>
      </c>
      <c r="C7" s="11">
        <v>1.5778681874087725</v>
      </c>
      <c r="D7" s="11">
        <v>1.4557269313556345</v>
      </c>
      <c r="E7" s="6"/>
      <c r="F7" s="11">
        <v>2.4943238620742583</v>
      </c>
      <c r="G7" s="11">
        <v>3.4407277083094097</v>
      </c>
      <c r="I7" s="23"/>
    </row>
    <row r="8" spans="1:9" x14ac:dyDescent="0.35">
      <c r="A8" s="5" t="s">
        <v>32</v>
      </c>
      <c r="B8" s="5">
        <v>51</v>
      </c>
      <c r="C8" s="6">
        <v>2.1587263340720215E-2</v>
      </c>
      <c r="D8" s="6">
        <v>6.0597678667515732E-2</v>
      </c>
      <c r="E8" s="6"/>
      <c r="F8" s="11">
        <v>0.29419909969324387</v>
      </c>
      <c r="G8" s="11">
        <v>0.3301856069350676</v>
      </c>
      <c r="I8" s="23"/>
    </row>
    <row r="9" spans="1:9" x14ac:dyDescent="0.35">
      <c r="A9" s="5" t="s">
        <v>33</v>
      </c>
      <c r="B9" s="5">
        <v>53</v>
      </c>
      <c r="C9" s="11">
        <v>0.34514651182295109</v>
      </c>
      <c r="D9" s="11">
        <v>0.30069316036350102</v>
      </c>
      <c r="E9" s="6"/>
      <c r="F9" s="11">
        <v>3.6734497501121637</v>
      </c>
      <c r="G9" s="11">
        <v>3.8945304212081124</v>
      </c>
      <c r="I9" s="23"/>
    </row>
    <row r="10" spans="1:9" x14ac:dyDescent="0.35">
      <c r="A10" s="5" t="s">
        <v>36</v>
      </c>
      <c r="B10" s="5">
        <v>59</v>
      </c>
      <c r="C10" s="6">
        <v>2.1237151033916997E-2</v>
      </c>
      <c r="D10" s="6">
        <v>1.154906750020036E-2</v>
      </c>
      <c r="E10" s="6"/>
      <c r="F10" s="11">
        <v>8.7512039273352077E-2</v>
      </c>
      <c r="G10" s="11">
        <v>7.2070287833546326E-2</v>
      </c>
      <c r="I10" s="23"/>
    </row>
    <row r="11" spans="1:9" x14ac:dyDescent="0.35">
      <c r="A11" s="5" t="s">
        <v>38</v>
      </c>
      <c r="B11" s="5">
        <v>63</v>
      </c>
      <c r="C11" s="6">
        <v>4.6961472912547958E-2</v>
      </c>
      <c r="D11" s="6">
        <v>7.5570335599945193E-2</v>
      </c>
      <c r="E11" s="6"/>
      <c r="F11" s="11">
        <v>0.86935250096877092</v>
      </c>
      <c r="G11" s="11">
        <v>0.62865080062031065</v>
      </c>
      <c r="I11" s="23"/>
    </row>
    <row r="12" spans="1:9" x14ac:dyDescent="0.35">
      <c r="A12" s="5" t="s">
        <v>39</v>
      </c>
      <c r="B12" s="5">
        <v>66</v>
      </c>
      <c r="C12" s="11">
        <v>1.3371853246252785</v>
      </c>
      <c r="D12" s="11">
        <v>1.8570700607829849</v>
      </c>
      <c r="E12" s="6"/>
      <c r="F12" s="11">
        <v>3.5489562747492336</v>
      </c>
      <c r="G12" s="11">
        <v>3.284087770840304</v>
      </c>
      <c r="I12" s="23"/>
    </row>
    <row r="13" spans="1:9" x14ac:dyDescent="0.35">
      <c r="A13" s="5" t="s">
        <v>40</v>
      </c>
      <c r="B13" s="5">
        <v>71</v>
      </c>
      <c r="C13" s="6">
        <v>2.949567088301415E-3</v>
      </c>
      <c r="D13" s="6">
        <v>3.7095169209701351E-2</v>
      </c>
      <c r="E13" s="6"/>
      <c r="F13" s="6">
        <v>1.2802324396172095E-2</v>
      </c>
      <c r="G13" s="11">
        <v>3.0912892071352661E-2</v>
      </c>
      <c r="I13" s="23"/>
    </row>
    <row r="14" spans="1:9" x14ac:dyDescent="0.35">
      <c r="A14" s="5" t="s">
        <v>43</v>
      </c>
      <c r="B14" s="5">
        <v>85</v>
      </c>
      <c r="C14" s="6">
        <v>9.7593971547378401E-3</v>
      </c>
      <c r="D14" s="6">
        <v>1.7282415404226981E-2</v>
      </c>
      <c r="E14" s="6"/>
      <c r="F14" s="11">
        <v>0.13144056051267877</v>
      </c>
      <c r="G14" s="11">
        <v>0.17737676129008673</v>
      </c>
      <c r="I14" s="23"/>
    </row>
    <row r="15" spans="1:9" x14ac:dyDescent="0.35">
      <c r="A15" s="5" t="s">
        <v>44</v>
      </c>
      <c r="B15" s="5">
        <v>88</v>
      </c>
      <c r="C15" s="6">
        <v>1.5273299013447948E-2</v>
      </c>
      <c r="D15" s="6">
        <v>2.4138803514825894E-2</v>
      </c>
      <c r="E15" s="6"/>
      <c r="F15" s="11">
        <v>0.17292782888909922</v>
      </c>
      <c r="G15" s="11">
        <v>0.25824269580571346</v>
      </c>
      <c r="I15" s="23"/>
    </row>
    <row r="16" spans="1:9" x14ac:dyDescent="0.35">
      <c r="A16" s="5" t="s">
        <v>45</v>
      </c>
      <c r="B16" s="5">
        <v>89</v>
      </c>
      <c r="C16" s="94">
        <v>8.5809621487836156E-4</v>
      </c>
      <c r="D16" s="6">
        <v>1.7318996669081904E-3</v>
      </c>
      <c r="E16" s="6"/>
      <c r="F16" s="11">
        <v>2.8566125818293486E-2</v>
      </c>
      <c r="G16" s="11">
        <v>2.7143585030451615E-2</v>
      </c>
      <c r="I16" s="23"/>
    </row>
    <row r="17" spans="1:9" x14ac:dyDescent="0.35">
      <c r="A17" s="5" t="s">
        <v>46</v>
      </c>
      <c r="B17" s="5">
        <v>90</v>
      </c>
      <c r="C17" s="6">
        <v>1.6941409402253565E-2</v>
      </c>
      <c r="D17" s="6">
        <v>2.0861764156280681E-2</v>
      </c>
      <c r="E17" s="6"/>
      <c r="F17" s="11">
        <v>0.1136402113934039</v>
      </c>
      <c r="G17" s="11">
        <v>9.1889840902394659E-2</v>
      </c>
      <c r="I17" s="23"/>
    </row>
    <row r="18" spans="1:9" x14ac:dyDescent="0.35">
      <c r="A18" s="5" t="s">
        <v>47</v>
      </c>
      <c r="B18" s="5">
        <v>93</v>
      </c>
      <c r="C18" s="6">
        <v>2.4140114216529524E-2</v>
      </c>
      <c r="D18" s="6">
        <v>2.5732156277561181E-2</v>
      </c>
      <c r="E18" s="6"/>
      <c r="F18" s="11">
        <v>0.26748149835973106</v>
      </c>
      <c r="G18" s="11">
        <v>0.13024528349398859</v>
      </c>
      <c r="I18" s="23"/>
    </row>
    <row r="19" spans="1:9" x14ac:dyDescent="0.35">
      <c r="A19" s="5" t="s">
        <v>53</v>
      </c>
      <c r="B19" s="5">
        <v>133</v>
      </c>
      <c r="C19" s="94">
        <v>5.7584797714356234E-4</v>
      </c>
      <c r="D19" s="94">
        <v>5.6471482673110611E-4</v>
      </c>
      <c r="E19" s="6"/>
      <c r="F19" s="6">
        <v>1.2223759299298906E-2</v>
      </c>
      <c r="G19" s="6">
        <v>8.1167261329058802E-3</v>
      </c>
      <c r="I19" s="23"/>
    </row>
    <row r="20" spans="1:9" x14ac:dyDescent="0.35">
      <c r="A20" s="5" t="s">
        <v>54</v>
      </c>
      <c r="B20" s="5">
        <v>137</v>
      </c>
      <c r="C20" s="6">
        <v>4.5450366685784359E-2</v>
      </c>
      <c r="D20" s="6">
        <v>6.4095213037541149E-2</v>
      </c>
      <c r="E20" s="6"/>
      <c r="F20" s="11">
        <v>0.50094794172158685</v>
      </c>
      <c r="G20" s="11">
        <v>0.60242541406589978</v>
      </c>
      <c r="I20" s="23"/>
    </row>
    <row r="21" spans="1:9" x14ac:dyDescent="0.35">
      <c r="A21" s="5" t="s">
        <v>55</v>
      </c>
      <c r="B21" s="5">
        <v>139</v>
      </c>
      <c r="C21" s="6">
        <v>2.4808889464815321E-3</v>
      </c>
      <c r="D21" s="6">
        <v>2.9229570307114498E-3</v>
      </c>
      <c r="E21" s="6"/>
      <c r="F21" s="11">
        <v>2.2039624708496221E-2</v>
      </c>
      <c r="G21" s="11">
        <v>2.4278756312937841E-2</v>
      </c>
      <c r="I21" s="23"/>
    </row>
    <row r="22" spans="1:9" x14ac:dyDescent="0.35">
      <c r="A22" s="5" t="s">
        <v>56</v>
      </c>
      <c r="B22" s="5">
        <v>140</v>
      </c>
      <c r="C22" s="6">
        <v>1.8406047076659413E-3</v>
      </c>
      <c r="D22" s="6">
        <v>2.5568742279199847E-3</v>
      </c>
      <c r="E22" s="6"/>
      <c r="F22" s="11">
        <v>0.17857660885398485</v>
      </c>
      <c r="G22" s="11">
        <v>2.0730454309298721E-2</v>
      </c>
      <c r="I22" s="23"/>
    </row>
    <row r="23" spans="1:9" x14ac:dyDescent="0.35">
      <c r="A23" s="5" t="s">
        <v>57</v>
      </c>
      <c r="B23" s="5">
        <v>141</v>
      </c>
      <c r="C23" s="94">
        <v>2.0100871393108902E-4</v>
      </c>
      <c r="D23" s="94">
        <v>3.2167214323443875E-4</v>
      </c>
      <c r="E23" s="6"/>
      <c r="F23" s="6">
        <v>1.0760894745727757E-2</v>
      </c>
      <c r="G23" s="6">
        <v>6.931886483033692E-3</v>
      </c>
      <c r="I23" s="23"/>
    </row>
    <row r="24" spans="1:9" x14ac:dyDescent="0.35">
      <c r="A24" s="5" t="s">
        <v>58</v>
      </c>
      <c r="B24" s="5">
        <v>146</v>
      </c>
      <c r="C24" s="94">
        <v>1.125989462834949E-3</v>
      </c>
      <c r="D24" s="6">
        <v>2.8310923857608221E-3</v>
      </c>
      <c r="E24" s="6"/>
      <c r="F24" s="11">
        <v>6.8294902757857087E-2</v>
      </c>
      <c r="G24" s="11">
        <v>3.4682831544709088E-2</v>
      </c>
      <c r="I24" s="23"/>
    </row>
    <row r="25" spans="1:9" x14ac:dyDescent="0.35">
      <c r="A25" s="5" t="s">
        <v>59</v>
      </c>
      <c r="B25" s="5">
        <v>147</v>
      </c>
      <c r="C25" s="94">
        <v>6.5665596996219771E-4</v>
      </c>
      <c r="D25" s="94">
        <v>9.1706680364514871E-4</v>
      </c>
      <c r="E25" s="6"/>
      <c r="F25" s="11">
        <v>8.5975914437600026E-2</v>
      </c>
      <c r="G25" s="11">
        <v>4.1206197910409297E-2</v>
      </c>
      <c r="I25" s="23"/>
    </row>
    <row r="26" spans="1:9" x14ac:dyDescent="0.35">
      <c r="A26" s="5" t="s">
        <v>60</v>
      </c>
      <c r="B26" s="5">
        <v>153</v>
      </c>
      <c r="C26" s="94">
        <v>3.0269104653935181E-4</v>
      </c>
      <c r="D26" s="94">
        <v>4.8531509224975357E-4</v>
      </c>
      <c r="E26" s="6"/>
      <c r="F26" s="6">
        <v>1.0351715291054227E-2</v>
      </c>
      <c r="G26" s="11">
        <v>1.5720911154436867E-2</v>
      </c>
      <c r="I26" s="23"/>
    </row>
    <row r="27" spans="1:9" x14ac:dyDescent="0.35">
      <c r="A27" s="5" t="s">
        <v>61</v>
      </c>
      <c r="B27" s="5">
        <v>158</v>
      </c>
      <c r="C27" s="94">
        <v>4.1224753389861301E-4</v>
      </c>
      <c r="D27" s="94">
        <v>1.1727893202878161E-3</v>
      </c>
      <c r="E27" s="6"/>
      <c r="F27" s="11">
        <v>2.6275382598176886E-2</v>
      </c>
      <c r="G27" s="11">
        <v>2.302572834101067E-2</v>
      </c>
      <c r="I27" s="23"/>
    </row>
    <row r="28" spans="1:9" x14ac:dyDescent="0.35">
      <c r="A28" s="5" t="s">
        <v>62</v>
      </c>
      <c r="B28" s="5">
        <v>159</v>
      </c>
      <c r="C28" s="28">
        <v>3.8993184870464461E-5</v>
      </c>
      <c r="D28" s="94">
        <v>4.306991814067015E-4</v>
      </c>
      <c r="E28" s="6"/>
      <c r="F28" s="6">
        <v>8.6774456567310192E-3</v>
      </c>
      <c r="G28" s="6">
        <v>5.3759461844722339E-3</v>
      </c>
      <c r="I28" s="23"/>
    </row>
    <row r="29" spans="1:9" x14ac:dyDescent="0.35">
      <c r="A29" s="5" t="s">
        <v>63</v>
      </c>
      <c r="B29" s="5">
        <v>163</v>
      </c>
      <c r="C29" s="94">
        <v>4.8519125542747133E-4</v>
      </c>
      <c r="D29" s="94">
        <v>3.7124593129564962E-4</v>
      </c>
      <c r="E29" s="6"/>
      <c r="F29" s="11">
        <v>1.6914270476524856E-2</v>
      </c>
      <c r="G29" s="11">
        <v>2.7396735832291214E-2</v>
      </c>
      <c r="I29" s="23"/>
    </row>
    <row r="30" spans="1:9" x14ac:dyDescent="0.35">
      <c r="A30" s="5" t="s">
        <v>64</v>
      </c>
      <c r="B30" s="5">
        <v>165</v>
      </c>
      <c r="C30" s="28">
        <v>5.9585884826771551E-5</v>
      </c>
      <c r="D30" s="94">
        <v>1.9023669601823441E-4</v>
      </c>
      <c r="E30" s="6"/>
      <c r="F30" s="6">
        <v>1.0194888680403646E-2</v>
      </c>
      <c r="G30" s="6">
        <v>6.7290744552950619E-3</v>
      </c>
      <c r="I30" s="23"/>
    </row>
    <row r="31" spans="1:9" x14ac:dyDescent="0.35">
      <c r="A31" s="5" t="s">
        <v>65</v>
      </c>
      <c r="B31" s="5">
        <v>166</v>
      </c>
      <c r="C31" s="6">
        <v>2.0656502174666589E-3</v>
      </c>
      <c r="D31" s="6">
        <v>2.4630063930273401E-3</v>
      </c>
      <c r="E31" s="6"/>
      <c r="F31" s="11">
        <v>3.9728099952402299E-2</v>
      </c>
      <c r="G31" s="11">
        <v>1.9851418276428116E-2</v>
      </c>
      <c r="I31" s="23"/>
    </row>
    <row r="32" spans="1:9" x14ac:dyDescent="0.35">
      <c r="A32" s="5" t="s">
        <v>66</v>
      </c>
      <c r="B32" s="5">
        <v>169</v>
      </c>
      <c r="C32" s="28">
        <v>9.3836185225765756E-5</v>
      </c>
      <c r="D32" s="28">
        <v>1.4172471001691869E-4</v>
      </c>
      <c r="E32" s="6"/>
      <c r="F32" s="6">
        <v>6.5506151998825299E-3</v>
      </c>
      <c r="G32" s="6">
        <v>5.8363762991424728E-3</v>
      </c>
      <c r="I32" s="23"/>
    </row>
    <row r="33" spans="1:9" x14ac:dyDescent="0.35">
      <c r="A33" s="5" t="s">
        <v>67</v>
      </c>
      <c r="B33" s="5">
        <v>172</v>
      </c>
      <c r="C33" s="94">
        <v>1.3555042296960714E-3</v>
      </c>
      <c r="D33" s="94">
        <v>1.2395447653415221E-3</v>
      </c>
      <c r="E33" s="6"/>
      <c r="F33" s="11">
        <v>5.784278060283328E-2</v>
      </c>
      <c r="G33" s="11">
        <v>2.0060416855022349E-2</v>
      </c>
      <c r="I33" s="23"/>
    </row>
    <row r="34" spans="1:9" x14ac:dyDescent="0.35">
      <c r="A34" s="5" t="s">
        <v>68</v>
      </c>
      <c r="B34" s="5">
        <v>175</v>
      </c>
      <c r="C34" s="28">
        <v>8.6279731091366108E-5</v>
      </c>
      <c r="D34" s="94">
        <v>2.184027965946275E-4</v>
      </c>
      <c r="E34" s="6"/>
      <c r="F34" s="6">
        <v>5.8704589303913493E-3</v>
      </c>
      <c r="G34" s="6">
        <v>4.8080526200007644E-3</v>
      </c>
      <c r="I34" s="23"/>
    </row>
    <row r="35" spans="1:9" x14ac:dyDescent="0.35">
      <c r="A35" s="5" t="s">
        <v>69</v>
      </c>
      <c r="B35" s="5">
        <v>178</v>
      </c>
      <c r="C35" s="94">
        <v>8.6020408514989218E-4</v>
      </c>
      <c r="D35" s="94">
        <v>5.7148218048270181E-4</v>
      </c>
      <c r="E35" s="6"/>
      <c r="F35" s="11">
        <v>5.4732474529637934E-2</v>
      </c>
      <c r="G35" s="6">
        <v>1.3452958167090936E-2</v>
      </c>
      <c r="I35" s="23"/>
    </row>
    <row r="36" spans="1:9" x14ac:dyDescent="0.35">
      <c r="A36" s="5" t="s">
        <v>70</v>
      </c>
      <c r="B36" s="5">
        <v>181</v>
      </c>
      <c r="C36" s="6">
        <v>9.0018595334620307E-3</v>
      </c>
      <c r="D36" s="6">
        <v>1.0002016675125172E-2</v>
      </c>
      <c r="E36" s="6"/>
      <c r="F36" s="11">
        <v>5.3592997829938371E-2</v>
      </c>
      <c r="G36" s="11">
        <v>4.6265188552234007E-2</v>
      </c>
      <c r="I36" s="23"/>
    </row>
    <row r="37" spans="1:9" x14ac:dyDescent="0.35">
      <c r="A37" s="5" t="s">
        <v>104</v>
      </c>
      <c r="B37" s="5">
        <v>205</v>
      </c>
      <c r="C37" s="6">
        <v>4.4750767141509204E-3</v>
      </c>
      <c r="D37" s="6">
        <v>5.9519594263444742E-3</v>
      </c>
      <c r="E37" s="6"/>
      <c r="F37" s="11">
        <v>2.5124547310001147E-2</v>
      </c>
      <c r="G37" s="11">
        <v>3.0955221082297542E-2</v>
      </c>
      <c r="I37" s="23"/>
    </row>
    <row r="38" spans="1:9" x14ac:dyDescent="0.35">
      <c r="A38" s="5" t="s">
        <v>73</v>
      </c>
      <c r="B38" s="5">
        <v>208</v>
      </c>
      <c r="C38" s="6">
        <v>0.46618458075649155</v>
      </c>
      <c r="D38" s="6">
        <v>0.44561074699483794</v>
      </c>
      <c r="E38" s="6"/>
      <c r="F38" s="11">
        <v>0.99645454749323858</v>
      </c>
      <c r="G38" s="11">
        <v>0.88216993438856262</v>
      </c>
      <c r="I38" s="23"/>
    </row>
    <row r="39" spans="1:9" x14ac:dyDescent="0.35">
      <c r="A39" s="5" t="s">
        <v>74</v>
      </c>
      <c r="B39" s="5">
        <v>232</v>
      </c>
      <c r="C39" s="6">
        <v>5.1326175488467538E-4</v>
      </c>
      <c r="D39" s="94">
        <v>6.8011134487170612E-4</v>
      </c>
      <c r="E39" s="6"/>
      <c r="F39" s="11">
        <v>1.6068109539428166E-2</v>
      </c>
      <c r="G39" s="6">
        <v>8.5042763034014826E-3</v>
      </c>
      <c r="I39" s="23"/>
    </row>
    <row r="40" spans="1:9" x14ac:dyDescent="0.35">
      <c r="A40" s="4" t="s">
        <v>75</v>
      </c>
      <c r="B40" s="4">
        <v>238</v>
      </c>
      <c r="C40" s="95">
        <v>1.943123919311178E-4</v>
      </c>
      <c r="D40" s="95">
        <v>5.3153616032786187E-4</v>
      </c>
      <c r="E40" s="7"/>
      <c r="F40" s="7">
        <v>1.4006522106015421E-2</v>
      </c>
      <c r="G40" s="96">
        <v>1.6963816712159838E-2</v>
      </c>
      <c r="I40" s="23"/>
    </row>
    <row r="42" spans="1:9" x14ac:dyDescent="0.35">
      <c r="C42" s="27"/>
      <c r="D42" s="27"/>
      <c r="E42" s="26"/>
      <c r="F42" s="26"/>
      <c r="G42" s="26"/>
    </row>
    <row r="43" spans="1:9" x14ac:dyDescent="0.35">
      <c r="C43" s="29"/>
      <c r="D43" s="29"/>
      <c r="E43" s="26"/>
      <c r="F43" s="29"/>
      <c r="G43" s="29"/>
    </row>
  </sheetData>
  <mergeCells count="5">
    <mergeCell ref="A2:A3"/>
    <mergeCell ref="B2:B3"/>
    <mergeCell ref="C2:D2"/>
    <mergeCell ref="F2:G2"/>
    <mergeCell ref="A1:G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0"/>
  <sheetViews>
    <sheetView workbookViewId="0">
      <selection activeCell="M32" sqref="M32"/>
    </sheetView>
  </sheetViews>
  <sheetFormatPr defaultColWidth="9" defaultRowHeight="18" x14ac:dyDescent="0.35"/>
  <cols>
    <col min="1" max="1" width="10.33203125" style="1" customWidth="1"/>
    <col min="2" max="2" width="10.88671875" style="1" customWidth="1"/>
    <col min="3" max="30" width="8.6640625" style="1" customWidth="1"/>
    <col min="31" max="16384" width="9" style="1"/>
  </cols>
  <sheetData>
    <row r="1" spans="1:30" ht="19.8" x14ac:dyDescent="0.4">
      <c r="A1" s="108" t="s">
        <v>174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</row>
    <row r="2" spans="1:30" x14ac:dyDescent="0.35">
      <c r="A2" s="3"/>
      <c r="B2" s="3"/>
      <c r="C2" s="3"/>
      <c r="D2" s="102" t="s">
        <v>138</v>
      </c>
      <c r="E2" s="102"/>
      <c r="F2" s="102"/>
      <c r="G2" s="102" t="s">
        <v>139</v>
      </c>
      <c r="H2" s="102"/>
      <c r="I2" s="102"/>
      <c r="J2" s="102" t="s">
        <v>140</v>
      </c>
      <c r="K2" s="102"/>
      <c r="L2" s="102"/>
      <c r="M2" s="102" t="s">
        <v>115</v>
      </c>
      <c r="N2" s="102"/>
      <c r="O2" s="102"/>
      <c r="P2" s="102" t="s">
        <v>141</v>
      </c>
      <c r="Q2" s="102"/>
      <c r="R2" s="102"/>
      <c r="S2" s="102" t="s">
        <v>142</v>
      </c>
      <c r="T2" s="102"/>
      <c r="U2" s="102"/>
      <c r="V2" s="102" t="s">
        <v>113</v>
      </c>
      <c r="W2" s="102"/>
      <c r="X2" s="102"/>
      <c r="Y2" s="102" t="s">
        <v>114</v>
      </c>
      <c r="Z2" s="102"/>
      <c r="AA2" s="102"/>
      <c r="AB2" s="102" t="s">
        <v>112</v>
      </c>
      <c r="AC2" s="102"/>
      <c r="AD2" s="102"/>
    </row>
    <row r="3" spans="1:30" x14ac:dyDescent="0.35">
      <c r="A3" s="4" t="s">
        <v>97</v>
      </c>
      <c r="B3" s="4" t="s">
        <v>109</v>
      </c>
      <c r="C3" s="4" t="s">
        <v>108</v>
      </c>
      <c r="D3" s="4" t="s">
        <v>107</v>
      </c>
      <c r="E3" s="4" t="s">
        <v>105</v>
      </c>
      <c r="F3" s="4" t="s">
        <v>106</v>
      </c>
      <c r="G3" s="4" t="s">
        <v>107</v>
      </c>
      <c r="H3" s="4" t="s">
        <v>105</v>
      </c>
      <c r="I3" s="4" t="s">
        <v>106</v>
      </c>
      <c r="J3" s="4" t="s">
        <v>107</v>
      </c>
      <c r="K3" s="4" t="s">
        <v>105</v>
      </c>
      <c r="L3" s="4" t="s">
        <v>106</v>
      </c>
      <c r="M3" s="4" t="s">
        <v>107</v>
      </c>
      <c r="N3" s="4" t="s">
        <v>105</v>
      </c>
      <c r="O3" s="4" t="s">
        <v>106</v>
      </c>
      <c r="P3" s="4" t="s">
        <v>107</v>
      </c>
      <c r="Q3" s="4" t="s">
        <v>105</v>
      </c>
      <c r="R3" s="4" t="s">
        <v>106</v>
      </c>
      <c r="S3" s="4" t="s">
        <v>107</v>
      </c>
      <c r="T3" s="4" t="s">
        <v>105</v>
      </c>
      <c r="U3" s="4" t="s">
        <v>106</v>
      </c>
      <c r="V3" s="4" t="s">
        <v>107</v>
      </c>
      <c r="W3" s="4" t="s">
        <v>105</v>
      </c>
      <c r="X3" s="4" t="s">
        <v>106</v>
      </c>
      <c r="Y3" s="4" t="s">
        <v>107</v>
      </c>
      <c r="Z3" s="4" t="s">
        <v>105</v>
      </c>
      <c r="AA3" s="4" t="s">
        <v>106</v>
      </c>
      <c r="AB3" s="4" t="s">
        <v>107</v>
      </c>
      <c r="AC3" s="4" t="s">
        <v>105</v>
      </c>
      <c r="AD3" s="4" t="s">
        <v>106</v>
      </c>
    </row>
    <row r="4" spans="1:30" ht="21" x14ac:dyDescent="0.35">
      <c r="A4" s="5" t="s">
        <v>26</v>
      </c>
      <c r="B4" s="5">
        <v>7</v>
      </c>
      <c r="C4" s="5" t="s">
        <v>110</v>
      </c>
      <c r="D4" s="37">
        <v>11.844148466152255</v>
      </c>
      <c r="E4" s="11">
        <v>1.4365320636550696</v>
      </c>
      <c r="F4" s="12">
        <v>12.128622566327456</v>
      </c>
      <c r="G4" s="11">
        <v>1.5615804351459868</v>
      </c>
      <c r="H4" s="11">
        <v>8.1484541413216774E-2</v>
      </c>
      <c r="I4" s="12">
        <v>5.218081603692676</v>
      </c>
      <c r="J4" s="11">
        <v>0.86903031514341833</v>
      </c>
      <c r="K4" s="11">
        <v>2.0331861835615136E-2</v>
      </c>
      <c r="L4" s="12">
        <v>2.3396032890129632</v>
      </c>
      <c r="M4" s="11">
        <v>4.3144682449491807</v>
      </c>
      <c r="N4" s="11">
        <v>0.31950810249969991</v>
      </c>
      <c r="O4" s="12">
        <v>7.4055036301110464</v>
      </c>
      <c r="P4" s="11">
        <v>7.5490783460137454</v>
      </c>
      <c r="Q4" s="11">
        <v>0.54172676540212139</v>
      </c>
      <c r="R4" s="12">
        <v>7.1760649521961524</v>
      </c>
      <c r="S4" s="11">
        <v>0.39937152813213789</v>
      </c>
      <c r="T4" s="11">
        <v>0.14847347114276435</v>
      </c>
      <c r="U4" s="12">
        <v>37.176779185330346</v>
      </c>
      <c r="V4" s="37">
        <v>35.895065554396055</v>
      </c>
      <c r="W4" s="11">
        <v>0.66973286363284534</v>
      </c>
      <c r="X4" s="12">
        <v>1.8658076069478675</v>
      </c>
      <c r="Y4" s="11">
        <v>1.9083812714294495</v>
      </c>
      <c r="Z4" s="11">
        <v>8.8705207687035464E-2</v>
      </c>
      <c r="AA4" s="12">
        <v>4.6481910619774593</v>
      </c>
      <c r="AB4" s="11">
        <v>1.3279384167340824</v>
      </c>
      <c r="AC4" s="11">
        <v>0.1040734714706195</v>
      </c>
      <c r="AD4" s="12">
        <v>7.8372212264614411</v>
      </c>
    </row>
    <row r="5" spans="1:30" ht="21" x14ac:dyDescent="0.35">
      <c r="A5" s="5" t="s">
        <v>27</v>
      </c>
      <c r="B5" s="5">
        <v>9</v>
      </c>
      <c r="C5" s="5" t="s">
        <v>110</v>
      </c>
      <c r="D5" s="11">
        <v>1.8243468908456941</v>
      </c>
      <c r="E5" s="11">
        <v>0.12329018237412648</v>
      </c>
      <c r="F5" s="12">
        <v>6.7580449196793975</v>
      </c>
      <c r="G5" s="11">
        <v>0.50940826707443554</v>
      </c>
      <c r="H5" s="11">
        <v>1.5871853010937551E-2</v>
      </c>
      <c r="I5" s="12">
        <v>3.1157431154564144</v>
      </c>
      <c r="J5" s="11">
        <v>3.0416686455594245E-2</v>
      </c>
      <c r="K5" s="6">
        <v>5.1469615117049851E-3</v>
      </c>
      <c r="L5" s="12">
        <v>16.921506289710774</v>
      </c>
      <c r="M5" s="11">
        <v>0.84660038272534721</v>
      </c>
      <c r="N5" s="11">
        <v>6.9925005482781619E-2</v>
      </c>
      <c r="O5" s="12">
        <v>8.2595055364470085</v>
      </c>
      <c r="P5" s="11">
        <v>1.3623951042010098</v>
      </c>
      <c r="Q5" s="11">
        <v>8.8108793301736155E-2</v>
      </c>
      <c r="R5" s="12">
        <v>6.4671983208137291</v>
      </c>
      <c r="S5" s="11">
        <v>2.9608604873258124</v>
      </c>
      <c r="T5" s="11">
        <v>0.14894755107115873</v>
      </c>
      <c r="U5" s="12">
        <v>5.030549453739547</v>
      </c>
      <c r="V5" s="11">
        <v>0.88401534466593679</v>
      </c>
      <c r="W5" s="11">
        <v>5.3024115263894174E-2</v>
      </c>
      <c r="X5" s="12">
        <v>5.9980989678331449</v>
      </c>
      <c r="Y5" s="11">
        <v>3.2161828366388132E-2</v>
      </c>
      <c r="Z5" s="11">
        <v>5.7293897534428893E-3</v>
      </c>
      <c r="AA5" s="12">
        <v>17.8142538669555</v>
      </c>
      <c r="AB5" s="11">
        <v>1.0797042668078469</v>
      </c>
      <c r="AC5" s="11">
        <v>0.10141505298893834</v>
      </c>
      <c r="AD5" s="12">
        <v>9.3928547016649873</v>
      </c>
    </row>
    <row r="6" spans="1:30" ht="21" x14ac:dyDescent="0.35">
      <c r="A6" s="5" t="s">
        <v>31</v>
      </c>
      <c r="B6" s="5">
        <v>45</v>
      </c>
      <c r="C6" s="5" t="s">
        <v>111</v>
      </c>
      <c r="D6" s="37">
        <v>32.781960068209905</v>
      </c>
      <c r="E6" s="11">
        <v>1.3352908903170779</v>
      </c>
      <c r="F6" s="12">
        <v>4.0732490904714629</v>
      </c>
      <c r="G6" s="37">
        <v>17.537408057215945</v>
      </c>
      <c r="H6" s="11">
        <v>0.73452095134044926</v>
      </c>
      <c r="I6" s="12">
        <v>4.1883096347194995</v>
      </c>
      <c r="J6" s="37">
        <v>16.86084509586107</v>
      </c>
      <c r="K6" s="11">
        <v>0.3451989333962332</v>
      </c>
      <c r="L6" s="12">
        <v>2.0473406370418004</v>
      </c>
      <c r="M6" s="37">
        <v>12.148122628893011</v>
      </c>
      <c r="N6" s="11">
        <v>0.29498909941998386</v>
      </c>
      <c r="O6" s="12">
        <v>2.4282690291451603</v>
      </c>
      <c r="P6" s="37">
        <v>21.148474053081653</v>
      </c>
      <c r="Q6" s="11">
        <v>1.3573267173995813</v>
      </c>
      <c r="R6" s="12">
        <v>6.4180834701962732</v>
      </c>
      <c r="S6" s="12">
        <v>270.61844383823779</v>
      </c>
      <c r="T6" s="37">
        <v>16.958582989351907</v>
      </c>
      <c r="U6" s="12">
        <v>6.2666028038683503</v>
      </c>
      <c r="V6" s="11">
        <v>6.8661619016516138</v>
      </c>
      <c r="W6" s="11">
        <v>0.82771540297407686</v>
      </c>
      <c r="X6" s="12">
        <v>12.054993966497861</v>
      </c>
      <c r="Y6" s="11">
        <v>1.688910447293209</v>
      </c>
      <c r="Z6" s="11">
        <v>0.12140474238945184</v>
      </c>
      <c r="AA6" s="12">
        <v>7.188346935980257</v>
      </c>
      <c r="AB6" s="37">
        <v>12.451831693394169</v>
      </c>
      <c r="AC6" s="11">
        <v>1.1480428159152254</v>
      </c>
      <c r="AD6" s="12">
        <v>9.2198709730735793</v>
      </c>
    </row>
    <row r="7" spans="1:30" ht="21" x14ac:dyDescent="0.35">
      <c r="A7" s="5" t="s">
        <v>32</v>
      </c>
      <c r="B7" s="5">
        <v>51</v>
      </c>
      <c r="C7" s="5" t="s">
        <v>111</v>
      </c>
      <c r="D7" s="12">
        <v>684.53328179245386</v>
      </c>
      <c r="E7" s="37">
        <v>27.957729488572912</v>
      </c>
      <c r="F7" s="12">
        <v>4.0842030960664841</v>
      </c>
      <c r="G7" s="12">
        <v>311.8623959701477</v>
      </c>
      <c r="H7" s="11">
        <v>9.5284250931489556</v>
      </c>
      <c r="I7" s="12">
        <v>3.0553299199500286</v>
      </c>
      <c r="J7" s="12">
        <v>3204.3103988352227</v>
      </c>
      <c r="K7" s="37">
        <v>12.585178068836107</v>
      </c>
      <c r="L7" s="12">
        <v>0.39275777007779461</v>
      </c>
      <c r="M7" s="12">
        <v>1333.5005666686288</v>
      </c>
      <c r="N7" s="37">
        <v>31.073744851657075</v>
      </c>
      <c r="O7" s="12">
        <v>2.330238593695237</v>
      </c>
      <c r="P7" s="12">
        <v>831.04673550520249</v>
      </c>
      <c r="Q7" s="37">
        <v>56.195068675906072</v>
      </c>
      <c r="R7" s="12">
        <v>6.7619625076494012</v>
      </c>
      <c r="S7" s="12">
        <v>1334.385729688129</v>
      </c>
      <c r="T7" s="37">
        <v>87.40623544853311</v>
      </c>
      <c r="U7" s="12">
        <v>6.5502975267100307</v>
      </c>
      <c r="V7" s="37">
        <v>34.333888027026354</v>
      </c>
      <c r="W7" s="11">
        <v>1.9570626580731203</v>
      </c>
      <c r="X7" s="12">
        <v>5.7000904078576644</v>
      </c>
      <c r="Y7" s="12">
        <v>207.55671243522252</v>
      </c>
      <c r="Z7" s="11">
        <v>4.8104838083711963</v>
      </c>
      <c r="AA7" s="12">
        <v>2.3176720000672231</v>
      </c>
      <c r="AB7" s="12">
        <v>112.11143834707919</v>
      </c>
      <c r="AC7" s="11">
        <v>4.9293898535999183</v>
      </c>
      <c r="AD7" s="12">
        <v>4.3968661238109457</v>
      </c>
    </row>
    <row r="8" spans="1:30" ht="21" x14ac:dyDescent="0.35">
      <c r="A8" s="5" t="s">
        <v>33</v>
      </c>
      <c r="B8" s="5">
        <v>53</v>
      </c>
      <c r="C8" s="5" t="s">
        <v>111</v>
      </c>
      <c r="D8" s="37">
        <v>41.41808042756707</v>
      </c>
      <c r="E8" s="11">
        <v>2.7329671885097935</v>
      </c>
      <c r="F8" s="12">
        <v>6.5984882937519806</v>
      </c>
      <c r="G8" s="12">
        <v>949.99732277624082</v>
      </c>
      <c r="H8" s="37">
        <v>30.084635286713748</v>
      </c>
      <c r="I8" s="12">
        <v>3.1668126388814866</v>
      </c>
      <c r="J8" s="12">
        <v>4001.3389209383058</v>
      </c>
      <c r="K8" s="37">
        <v>28.930909785804175</v>
      </c>
      <c r="L8" s="12">
        <v>0.7230307244011196</v>
      </c>
      <c r="M8" s="37">
        <v>74.802814881510841</v>
      </c>
      <c r="N8" s="11">
        <v>3.34069302649509</v>
      </c>
      <c r="O8" s="12">
        <v>4.4659990827709022</v>
      </c>
      <c r="P8" s="37">
        <v>50.092426684895493</v>
      </c>
      <c r="Q8" s="11">
        <v>1.8260575681876527</v>
      </c>
      <c r="R8" s="12">
        <v>3.6453765350087721</v>
      </c>
      <c r="S8" s="12">
        <v>2396.1302851002738</v>
      </c>
      <c r="T8" s="12">
        <v>151.87089928072101</v>
      </c>
      <c r="U8" s="12">
        <v>6.3381736888470348</v>
      </c>
      <c r="V8" s="37">
        <v>53.911372084516174</v>
      </c>
      <c r="W8" s="11">
        <v>6.2039340628857724</v>
      </c>
      <c r="X8" s="12">
        <v>11.507653808476519</v>
      </c>
      <c r="Y8" s="37">
        <v>45.065807081443495</v>
      </c>
      <c r="Z8" s="11">
        <v>2.0609117205907843</v>
      </c>
      <c r="AA8" s="12">
        <v>4.573116191764365</v>
      </c>
      <c r="AB8" s="37">
        <v>21.138174292064296</v>
      </c>
      <c r="AC8" s="11">
        <v>2.3971333883896406</v>
      </c>
      <c r="AD8" s="12">
        <v>11.340304774048409</v>
      </c>
    </row>
    <row r="9" spans="1:30" ht="21" x14ac:dyDescent="0.35">
      <c r="A9" s="5" t="s">
        <v>36</v>
      </c>
      <c r="B9" s="5">
        <v>59</v>
      </c>
      <c r="C9" s="5" t="s">
        <v>111</v>
      </c>
      <c r="D9" s="37">
        <v>82.276373863485333</v>
      </c>
      <c r="E9" s="11">
        <v>3.8278012707182465</v>
      </c>
      <c r="F9" s="12">
        <v>4.6523699222202151</v>
      </c>
      <c r="G9" s="12">
        <v>106.63239656382467</v>
      </c>
      <c r="H9" s="11">
        <v>2.876324807957328</v>
      </c>
      <c r="I9" s="12">
        <v>2.6974211408966204</v>
      </c>
      <c r="J9" s="12">
        <v>264.10876626119847</v>
      </c>
      <c r="K9" s="11">
        <v>9.9062311125386806</v>
      </c>
      <c r="L9" s="12">
        <v>3.7508149588422253</v>
      </c>
      <c r="M9" s="37">
        <v>56.572692792621737</v>
      </c>
      <c r="N9" s="11">
        <v>1.5583120006236448</v>
      </c>
      <c r="O9" s="12">
        <v>2.7545303638558307</v>
      </c>
      <c r="P9" s="37">
        <v>64.052401196892617</v>
      </c>
      <c r="Q9" s="11">
        <v>4.350767976959391</v>
      </c>
      <c r="R9" s="12">
        <v>6.7925134665684643</v>
      </c>
      <c r="S9" s="37">
        <v>30.189736262862599</v>
      </c>
      <c r="T9" s="11">
        <v>4.1663998555543378</v>
      </c>
      <c r="U9" s="12">
        <v>13.800716307282105</v>
      </c>
      <c r="V9" s="37">
        <v>72.026021402988448</v>
      </c>
      <c r="W9" s="11">
        <v>0.61187434719005795</v>
      </c>
      <c r="X9" s="12">
        <v>0.84951845912270618</v>
      </c>
      <c r="Y9" s="37">
        <v>61.682657407237059</v>
      </c>
      <c r="Z9" s="11">
        <v>1.6218478551906266</v>
      </c>
      <c r="AA9" s="12">
        <v>2.6293417361754905</v>
      </c>
      <c r="AB9" s="37">
        <v>63.241910336754259</v>
      </c>
      <c r="AC9" s="11">
        <v>4.453231317486396</v>
      </c>
      <c r="AD9" s="12">
        <v>7.0415825419782019</v>
      </c>
    </row>
    <row r="10" spans="1:30" ht="21" x14ac:dyDescent="0.35">
      <c r="A10" s="5" t="s">
        <v>38</v>
      </c>
      <c r="B10" s="5">
        <v>63</v>
      </c>
      <c r="C10" s="5" t="s">
        <v>111</v>
      </c>
      <c r="D10" s="37">
        <v>66.11351252926886</v>
      </c>
      <c r="E10" s="11">
        <v>4.0759927364602637</v>
      </c>
      <c r="F10" s="12">
        <v>6.1651432219030813</v>
      </c>
      <c r="G10" s="12">
        <v>201.97375473823922</v>
      </c>
      <c r="H10" s="11">
        <v>5.4791432213298403</v>
      </c>
      <c r="I10" s="12">
        <v>2.7127996052907397</v>
      </c>
      <c r="J10" s="12">
        <v>165.49921121491778</v>
      </c>
      <c r="K10" s="11">
        <v>0.40530089767028032</v>
      </c>
      <c r="L10" s="12">
        <v>0.24489596940976072</v>
      </c>
      <c r="M10" s="37">
        <v>44.594856184555177</v>
      </c>
      <c r="N10" s="11">
        <v>1.6303163622762586</v>
      </c>
      <c r="O10" s="12">
        <v>3.6558394885930738</v>
      </c>
      <c r="P10" s="37">
        <v>51.039431820126566</v>
      </c>
      <c r="Q10" s="11">
        <v>2.759967622398833</v>
      </c>
      <c r="R10" s="12">
        <v>5.4075202720232571</v>
      </c>
      <c r="S10" s="37">
        <v>25.9944270799636</v>
      </c>
      <c r="T10" s="11">
        <v>4.6177060595617485</v>
      </c>
      <c r="U10" s="12">
        <v>17.764215558038046</v>
      </c>
      <c r="V10" s="37">
        <v>24.025472764492029</v>
      </c>
      <c r="W10" s="11">
        <v>3.0578843271198966</v>
      </c>
      <c r="X10" s="12">
        <v>12.727675984129794</v>
      </c>
      <c r="Y10" s="37">
        <v>16.087815187014822</v>
      </c>
      <c r="Z10" s="11">
        <v>0.68812955088345085</v>
      </c>
      <c r="AA10" s="12">
        <v>4.2773337639959355</v>
      </c>
      <c r="AB10" s="12">
        <v>175.45165282775014</v>
      </c>
      <c r="AC10" s="37">
        <v>11.886153264897146</v>
      </c>
      <c r="AD10" s="12">
        <v>6.7746031874469663</v>
      </c>
    </row>
    <row r="11" spans="1:30" ht="21" x14ac:dyDescent="0.35">
      <c r="A11" s="5" t="s">
        <v>39</v>
      </c>
      <c r="B11" s="5">
        <v>66</v>
      </c>
      <c r="C11" s="5" t="s">
        <v>111</v>
      </c>
      <c r="D11" s="12">
        <v>254.75236132387076</v>
      </c>
      <c r="E11" s="37">
        <v>15.623209422831625</v>
      </c>
      <c r="F11" s="12">
        <v>6.132704459202083</v>
      </c>
      <c r="G11" s="12">
        <v>373.53187996743753</v>
      </c>
      <c r="H11" s="11">
        <v>7.8681581302677399</v>
      </c>
      <c r="I11" s="12">
        <v>2.1064221160864887</v>
      </c>
      <c r="J11" s="12">
        <v>477.44163240481822</v>
      </c>
      <c r="K11" s="11">
        <v>2.4623840698047048</v>
      </c>
      <c r="L11" s="12">
        <v>0.51574557028090773</v>
      </c>
      <c r="M11" s="12">
        <v>159.32283044569223</v>
      </c>
      <c r="N11" s="11">
        <v>7.5866596430765023</v>
      </c>
      <c r="O11" s="12">
        <v>4.7618157560052499</v>
      </c>
      <c r="P11" s="12">
        <v>192.37633287168444</v>
      </c>
      <c r="Q11" s="11">
        <v>9.9070869588368282</v>
      </c>
      <c r="R11" s="12">
        <v>5.1498470788737221</v>
      </c>
      <c r="S11" s="37">
        <v>65.953999442341143</v>
      </c>
      <c r="T11" s="37">
        <v>10.531593653045572</v>
      </c>
      <c r="U11" s="12">
        <v>15.968089489785362</v>
      </c>
      <c r="V11" s="12">
        <v>22141.332054331837</v>
      </c>
      <c r="W11" s="12">
        <v>112.61512104472813</v>
      </c>
      <c r="X11" s="12">
        <v>0.50861944876842025</v>
      </c>
      <c r="Y11" s="12">
        <v>199.28438629684049</v>
      </c>
      <c r="Z11" s="37">
        <v>31.88306737505205</v>
      </c>
      <c r="AA11" s="12">
        <v>15.998778412856288</v>
      </c>
      <c r="AB11" s="12">
        <v>223.79887795099708</v>
      </c>
      <c r="AC11" s="37">
        <v>20.215005434434307</v>
      </c>
      <c r="AD11" s="12">
        <v>9.0326661239385562</v>
      </c>
    </row>
    <row r="12" spans="1:30" ht="21" x14ac:dyDescent="0.35">
      <c r="A12" s="5" t="s">
        <v>40</v>
      </c>
      <c r="B12" s="5">
        <v>71</v>
      </c>
      <c r="C12" s="5" t="s">
        <v>111</v>
      </c>
      <c r="D12" s="37">
        <v>30.120905279756318</v>
      </c>
      <c r="E12" s="11">
        <v>1.048561458430014</v>
      </c>
      <c r="F12" s="12">
        <v>3.4811751130691682</v>
      </c>
      <c r="G12" s="37">
        <v>17.922053578267992</v>
      </c>
      <c r="H12" s="11">
        <v>0.5208761839767615</v>
      </c>
      <c r="I12" s="12">
        <v>2.9063420757115024</v>
      </c>
      <c r="J12" s="37">
        <v>54.080728015503006</v>
      </c>
      <c r="K12" s="11">
        <v>0.27458867239812662</v>
      </c>
      <c r="L12" s="12">
        <v>0.50773849109318925</v>
      </c>
      <c r="M12" s="37">
        <v>30.826768679482427</v>
      </c>
      <c r="N12" s="11">
        <v>0.79892943288057483</v>
      </c>
      <c r="O12" s="12">
        <v>2.5916742724070314</v>
      </c>
      <c r="P12" s="37">
        <v>25.658775224060996</v>
      </c>
      <c r="Q12" s="11">
        <v>1.9212246608808492</v>
      </c>
      <c r="R12" s="12">
        <v>7.4875930129325097</v>
      </c>
      <c r="S12" s="11">
        <v>0.41389808198121203</v>
      </c>
      <c r="T12" s="11">
        <v>7.600202123277508E-2</v>
      </c>
      <c r="U12" s="12">
        <v>18.362496600364778</v>
      </c>
      <c r="V12" s="11">
        <v>9.0059081247408255</v>
      </c>
      <c r="W12" s="11">
        <v>1.3842301606383469</v>
      </c>
      <c r="X12" s="12">
        <v>15.370245193104084</v>
      </c>
      <c r="Y12" s="37">
        <v>13.635310898487976</v>
      </c>
      <c r="Z12" s="11">
        <v>0.60452706900035169</v>
      </c>
      <c r="AA12" s="12">
        <v>4.4335407787979957</v>
      </c>
      <c r="AB12" s="37">
        <v>19.2065046946582</v>
      </c>
      <c r="AC12" s="11">
        <v>0.85609922250158055</v>
      </c>
      <c r="AD12" s="12">
        <v>4.4573400319928211</v>
      </c>
    </row>
    <row r="13" spans="1:30" ht="21" x14ac:dyDescent="0.35">
      <c r="A13" s="5" t="s">
        <v>43</v>
      </c>
      <c r="B13" s="5">
        <v>85</v>
      </c>
      <c r="C13" s="5" t="s">
        <v>111</v>
      </c>
      <c r="D13" s="11">
        <v>6.4034060893336777</v>
      </c>
      <c r="E13" s="11">
        <v>0.29430986644200974</v>
      </c>
      <c r="F13" s="12">
        <v>4.5961455877716304</v>
      </c>
      <c r="G13" s="11">
        <v>0.61127326986377184</v>
      </c>
      <c r="H13" s="11">
        <v>3.5872520837349861E-2</v>
      </c>
      <c r="I13" s="12">
        <v>5.8684916560058973</v>
      </c>
      <c r="J13" s="11">
        <v>0.34791182557943795</v>
      </c>
      <c r="K13" s="11">
        <v>2.0583077727722571E-2</v>
      </c>
      <c r="L13" s="12">
        <v>5.9161765178409782</v>
      </c>
      <c r="M13" s="11">
        <v>4.2848983574503485</v>
      </c>
      <c r="N13" s="11">
        <v>0.27732304035637539</v>
      </c>
      <c r="O13" s="12">
        <v>6.4721031217503944</v>
      </c>
      <c r="P13" s="11">
        <v>5.2885500264973357</v>
      </c>
      <c r="Q13" s="11">
        <v>0.58995276381293882</v>
      </c>
      <c r="R13" s="12">
        <v>11.155283789641505</v>
      </c>
      <c r="S13" s="11">
        <v>0.17631402033561813</v>
      </c>
      <c r="T13" s="11">
        <v>0.10440621550363478</v>
      </c>
      <c r="U13" s="12">
        <v>59.216059678575164</v>
      </c>
      <c r="V13" s="11">
        <v>7.6654800380718973</v>
      </c>
      <c r="W13" s="11">
        <v>0.14959320934688916</v>
      </c>
      <c r="X13" s="12">
        <v>1.9515178254187513</v>
      </c>
      <c r="Y13" s="11">
        <v>0.99779665037037946</v>
      </c>
      <c r="Z13" s="11">
        <v>3.7975279653546197E-2</v>
      </c>
      <c r="AA13" s="12">
        <v>3.8059137239486498</v>
      </c>
      <c r="AB13" s="11">
        <v>0.89661521392395116</v>
      </c>
      <c r="AC13" s="11">
        <v>5.2310919181023839E-2</v>
      </c>
      <c r="AD13" s="12">
        <v>5.8342662904514055</v>
      </c>
    </row>
    <row r="14" spans="1:30" ht="21" x14ac:dyDescent="0.35">
      <c r="A14" s="5" t="s">
        <v>44</v>
      </c>
      <c r="B14" s="5">
        <v>88</v>
      </c>
      <c r="C14" s="5" t="s">
        <v>111</v>
      </c>
      <c r="D14" s="12">
        <v>340.6151838826965</v>
      </c>
      <c r="E14" s="37">
        <v>12.157603063589441</v>
      </c>
      <c r="F14" s="12">
        <v>3.5693074292825311</v>
      </c>
      <c r="G14" s="37">
        <v>47.97974921248607</v>
      </c>
      <c r="H14" s="11">
        <v>0.72511538271294196</v>
      </c>
      <c r="I14" s="12">
        <v>1.5112946495440218</v>
      </c>
      <c r="J14" s="37">
        <v>40.86166592839961</v>
      </c>
      <c r="K14" s="11">
        <v>1.4553816037576703</v>
      </c>
      <c r="L14" s="12">
        <v>3.5617285068794842</v>
      </c>
      <c r="M14" s="12">
        <v>315.23265159837831</v>
      </c>
      <c r="N14" s="11">
        <v>9.2722141055134699</v>
      </c>
      <c r="O14" s="12">
        <v>2.941387593734015</v>
      </c>
      <c r="P14" s="12">
        <v>320.25084194055512</v>
      </c>
      <c r="Q14" s="37">
        <v>23.21682939018071</v>
      </c>
      <c r="R14" s="12">
        <v>7.2495763787844201</v>
      </c>
      <c r="S14" s="11">
        <v>0.39430013308574191</v>
      </c>
      <c r="T14" s="11">
        <v>0.19561583392476906</v>
      </c>
      <c r="U14" s="12">
        <v>49.610897260902455</v>
      </c>
      <c r="V14" s="11">
        <v>4.5906449568469485</v>
      </c>
      <c r="W14" s="11">
        <v>6.5549346070691336E-2</v>
      </c>
      <c r="X14" s="12">
        <v>1.4278896905961866</v>
      </c>
      <c r="Y14" s="37">
        <v>82.651879300778361</v>
      </c>
      <c r="Z14" s="11">
        <v>2.7774560896173006</v>
      </c>
      <c r="AA14" s="12">
        <v>3.3604270261174136</v>
      </c>
      <c r="AB14" s="37">
        <v>29.774211506697867</v>
      </c>
      <c r="AC14" s="11">
        <v>1.4397791521320198</v>
      </c>
      <c r="AD14" s="12">
        <v>4.8356583743893058</v>
      </c>
    </row>
    <row r="15" spans="1:30" ht="21" x14ac:dyDescent="0.35">
      <c r="A15" s="5" t="s">
        <v>45</v>
      </c>
      <c r="B15" s="5">
        <v>89</v>
      </c>
      <c r="C15" s="5" t="s">
        <v>111</v>
      </c>
      <c r="D15" s="37">
        <v>23.655271937841285</v>
      </c>
      <c r="E15" s="11">
        <v>0.9106023037940415</v>
      </c>
      <c r="F15" s="12">
        <v>3.8494687619183656</v>
      </c>
      <c r="G15" s="37">
        <v>13.537864133407766</v>
      </c>
      <c r="H15" s="11">
        <v>0.3422265083315057</v>
      </c>
      <c r="I15" s="12">
        <v>2.5279209848692732</v>
      </c>
      <c r="J15" s="11">
        <v>1.4047160840388992</v>
      </c>
      <c r="K15" s="11">
        <v>8.1738189387574156E-2</v>
      </c>
      <c r="L15" s="12">
        <v>5.8188405697297236</v>
      </c>
      <c r="M15" s="37">
        <v>23.783877533480862</v>
      </c>
      <c r="N15" s="11">
        <v>2.0030020719519412</v>
      </c>
      <c r="O15" s="12">
        <v>8.4216800609248441</v>
      </c>
      <c r="P15" s="37">
        <v>22.892796973179387</v>
      </c>
      <c r="Q15" s="11">
        <v>1.6140009742789982</v>
      </c>
      <c r="R15" s="12">
        <v>7.0502567954886439</v>
      </c>
      <c r="S15" s="11">
        <v>0.28411714655833659</v>
      </c>
      <c r="T15" s="11">
        <v>0.17384462167807907</v>
      </c>
      <c r="U15" s="12">
        <v>61.187655790561124</v>
      </c>
      <c r="V15" s="37">
        <v>79.242608102599931</v>
      </c>
      <c r="W15" s="11">
        <v>0.40893335614975479</v>
      </c>
      <c r="X15" s="12">
        <v>0.51605236872098592</v>
      </c>
      <c r="Y15" s="12">
        <v>726.25698520464721</v>
      </c>
      <c r="Z15" s="37">
        <v>54.936159264547186</v>
      </c>
      <c r="AA15" s="12">
        <v>7.5642865244273123</v>
      </c>
      <c r="AB15" s="12">
        <v>208.67960366872484</v>
      </c>
      <c r="AC15" s="37">
        <v>19.122393229755176</v>
      </c>
      <c r="AD15" s="12">
        <v>9.1635180887690559</v>
      </c>
    </row>
    <row r="16" spans="1:30" ht="21" x14ac:dyDescent="0.35">
      <c r="A16" s="5" t="s">
        <v>46</v>
      </c>
      <c r="B16" s="5">
        <v>90</v>
      </c>
      <c r="C16" s="5" t="s">
        <v>111</v>
      </c>
      <c r="D16" s="12">
        <v>279.87956117346801</v>
      </c>
      <c r="E16" s="37">
        <v>13.859913539724694</v>
      </c>
      <c r="F16" s="12">
        <v>4.9520992106795489</v>
      </c>
      <c r="G16" s="12">
        <v>150.83253745388569</v>
      </c>
      <c r="H16" s="11">
        <v>1.5799011740496396</v>
      </c>
      <c r="I16" s="12">
        <v>1.0474538191288241</v>
      </c>
      <c r="J16" s="37">
        <v>16.012343879076187</v>
      </c>
      <c r="K16" s="11">
        <v>0.56375093063744974</v>
      </c>
      <c r="L16" s="12">
        <v>3.5207271021334989</v>
      </c>
      <c r="M16" s="12">
        <v>216.95461903566652</v>
      </c>
      <c r="N16" s="37">
        <v>18.66880943103569</v>
      </c>
      <c r="O16" s="12">
        <v>8.6049375274958351</v>
      </c>
      <c r="P16" s="12">
        <v>230.21831887339499</v>
      </c>
      <c r="Q16" s="11">
        <v>9.3106451743743364</v>
      </c>
      <c r="R16" s="12">
        <v>4.0442677281014205</v>
      </c>
      <c r="S16" s="12">
        <v>676.4941900536071</v>
      </c>
      <c r="T16" s="37">
        <v>42.726813454634772</v>
      </c>
      <c r="U16" s="12">
        <v>6.315917281011532</v>
      </c>
      <c r="V16" s="37">
        <v>58.434753343333263</v>
      </c>
      <c r="W16" s="11">
        <v>2.9404634217395844</v>
      </c>
      <c r="X16" s="12">
        <v>5.0320455781902567</v>
      </c>
      <c r="Y16" s="12">
        <v>1535.5480768536315</v>
      </c>
      <c r="Z16" s="37">
        <v>85.028552251974773</v>
      </c>
      <c r="AA16" s="12">
        <v>5.5373422384924584</v>
      </c>
      <c r="AB16" s="37">
        <v>78.219376384208942</v>
      </c>
      <c r="AC16" s="11">
        <v>5.9129361032567989</v>
      </c>
      <c r="AD16" s="12">
        <v>7.5594262912718797</v>
      </c>
    </row>
    <row r="17" spans="1:69" ht="21" x14ac:dyDescent="0.35">
      <c r="A17" s="5" t="s">
        <v>47</v>
      </c>
      <c r="B17" s="5">
        <v>93</v>
      </c>
      <c r="C17" s="5" t="s">
        <v>111</v>
      </c>
      <c r="D17" s="37">
        <v>30.332752150802435</v>
      </c>
      <c r="E17" s="11">
        <v>2.1947481928868529</v>
      </c>
      <c r="F17" s="12">
        <v>7.2355722355011958</v>
      </c>
      <c r="G17" s="37">
        <v>14.322044419463927</v>
      </c>
      <c r="H17" s="11">
        <v>0.29779429820613479</v>
      </c>
      <c r="I17" s="12">
        <v>2.0792722706642826</v>
      </c>
      <c r="J17" s="11">
        <v>1.8333216780207</v>
      </c>
      <c r="K17" s="11">
        <v>0.10546186427908874</v>
      </c>
      <c r="L17" s="12">
        <v>5.7525018955183036</v>
      </c>
      <c r="M17" s="37">
        <v>54.671167242866545</v>
      </c>
      <c r="N17" s="11">
        <v>2.110358168012322</v>
      </c>
      <c r="O17" s="12">
        <v>3.8600934906647346</v>
      </c>
      <c r="P17" s="37">
        <v>42.192731133084749</v>
      </c>
      <c r="Q17" s="11">
        <v>3.1284829967980268</v>
      </c>
      <c r="R17" s="12">
        <v>7.4147439921111848</v>
      </c>
      <c r="S17" s="12">
        <v>8053.4372742517189</v>
      </c>
      <c r="T17" s="12">
        <v>508.47520944959604</v>
      </c>
      <c r="U17" s="12">
        <v>6.3137663103837944</v>
      </c>
      <c r="V17" s="12">
        <v>2428.1777956527317</v>
      </c>
      <c r="W17" s="37">
        <v>36.914743787104705</v>
      </c>
      <c r="X17" s="12">
        <v>1.5202652727158084</v>
      </c>
      <c r="Y17" s="12">
        <v>1231.6833267610309</v>
      </c>
      <c r="Z17" s="37">
        <v>51.764141734211954</v>
      </c>
      <c r="AA17" s="12">
        <v>4.2027151467850583</v>
      </c>
      <c r="AB17" s="37">
        <v>92.989394441007249</v>
      </c>
      <c r="AC17" s="11">
        <v>6.8740120838002214</v>
      </c>
      <c r="AD17" s="12">
        <v>7.3922538426262312</v>
      </c>
    </row>
    <row r="18" spans="1:69" ht="21" x14ac:dyDescent="0.35">
      <c r="A18" s="5" t="s">
        <v>53</v>
      </c>
      <c r="B18" s="5">
        <v>133</v>
      </c>
      <c r="C18" s="5" t="s">
        <v>111</v>
      </c>
      <c r="D18" s="11">
        <v>0.18619553245567227</v>
      </c>
      <c r="E18" s="6">
        <v>4.84353049549777E-3</v>
      </c>
      <c r="F18" s="12">
        <v>2.6013140227469598</v>
      </c>
      <c r="G18" s="11">
        <v>6.4666851589025173E-2</v>
      </c>
      <c r="H18" s="6">
        <v>3.3236900793591289E-3</v>
      </c>
      <c r="I18" s="12">
        <v>5.1397122291990529</v>
      </c>
      <c r="J18" s="11">
        <v>2.7548823189254779E-2</v>
      </c>
      <c r="K18" s="6">
        <v>3.8200197341665843E-3</v>
      </c>
      <c r="L18" s="12">
        <v>13.866362667921711</v>
      </c>
      <c r="M18" s="11">
        <v>0.30463927139819402</v>
      </c>
      <c r="N18" s="6">
        <v>1.3196056023203402E-2</v>
      </c>
      <c r="O18" s="12">
        <v>4.33169891808034</v>
      </c>
      <c r="P18" s="11">
        <v>0.23628712383384032</v>
      </c>
      <c r="Q18" s="11">
        <v>1.6942883755818126E-2</v>
      </c>
      <c r="R18" s="12">
        <v>7.1704642559078016</v>
      </c>
      <c r="S18" s="11">
        <v>1.6491755611525639E-2</v>
      </c>
      <c r="T18" s="6">
        <v>8.6141903166942202E-3</v>
      </c>
      <c r="U18" s="12">
        <v>52.233312932881425</v>
      </c>
      <c r="V18" s="11">
        <v>7.9012961267504692E-2</v>
      </c>
      <c r="W18" s="6">
        <v>3.322199186915667E-3</v>
      </c>
      <c r="X18" s="12">
        <v>4.2046255875261984</v>
      </c>
      <c r="Y18" s="11">
        <v>0.16163181236098695</v>
      </c>
      <c r="Z18" s="11">
        <v>9.1179704388951767E-3</v>
      </c>
      <c r="AA18" s="12">
        <v>5.6411979211933776</v>
      </c>
      <c r="AB18" s="11">
        <v>4.3475652787693622E-2</v>
      </c>
      <c r="AC18" s="6">
        <v>7.0678979164470459E-3</v>
      </c>
      <c r="AD18" s="12">
        <v>16.257140406751319</v>
      </c>
    </row>
    <row r="19" spans="1:69" ht="21" x14ac:dyDescent="0.35">
      <c r="A19" s="5" t="s">
        <v>54</v>
      </c>
      <c r="B19" s="5">
        <v>137</v>
      </c>
      <c r="C19" s="5" t="s">
        <v>111</v>
      </c>
      <c r="D19" s="37">
        <v>64.389392752020058</v>
      </c>
      <c r="E19" s="11">
        <v>1.8067483437740519</v>
      </c>
      <c r="F19" s="12">
        <v>2.805972018919793</v>
      </c>
      <c r="G19" s="37">
        <v>12.765025641951709</v>
      </c>
      <c r="H19" s="11">
        <v>0.22811564367251205</v>
      </c>
      <c r="I19" s="12">
        <v>1.7870363136821266</v>
      </c>
      <c r="J19" s="37">
        <v>34.454279009977959</v>
      </c>
      <c r="K19" s="11">
        <v>0.99611920996047809</v>
      </c>
      <c r="L19" s="12">
        <v>2.8911335212442029</v>
      </c>
      <c r="M19" s="37">
        <v>52.820339222664188</v>
      </c>
      <c r="N19" s="11">
        <v>2.4817921338488467</v>
      </c>
      <c r="O19" s="12">
        <v>4.6985539479154985</v>
      </c>
      <c r="P19" s="37">
        <v>58.106970721953971</v>
      </c>
      <c r="Q19" s="11">
        <v>5.0071168114425335</v>
      </c>
      <c r="R19" s="12">
        <v>8.617067365982555</v>
      </c>
      <c r="S19" s="11">
        <v>1.1526566043654569</v>
      </c>
      <c r="T19" s="11">
        <v>0.63550115404521945</v>
      </c>
      <c r="U19" s="12">
        <v>55.133606282945472</v>
      </c>
      <c r="V19" s="12">
        <v>201.21199650376917</v>
      </c>
      <c r="W19" s="11">
        <v>1.2786618522325301</v>
      </c>
      <c r="X19" s="12">
        <v>0.63547992885631843</v>
      </c>
      <c r="Y19" s="37">
        <v>15.769173461754111</v>
      </c>
      <c r="Z19" s="11">
        <v>0.85694072710933789</v>
      </c>
      <c r="AA19" s="12">
        <v>5.4342780183611135</v>
      </c>
      <c r="AB19" s="37">
        <v>11.725242832578264</v>
      </c>
      <c r="AC19" s="11">
        <v>0.5629129024286883</v>
      </c>
      <c r="AD19" s="12">
        <v>4.8008634914123087</v>
      </c>
    </row>
    <row r="20" spans="1:69" s="34" customFormat="1" ht="21" x14ac:dyDescent="0.35">
      <c r="A20" s="5" t="s">
        <v>55</v>
      </c>
      <c r="B20" s="5">
        <v>139</v>
      </c>
      <c r="C20" s="5" t="s">
        <v>111</v>
      </c>
      <c r="D20" s="37">
        <v>29.770408078835221</v>
      </c>
      <c r="E20" s="11">
        <v>0.86178087105986922</v>
      </c>
      <c r="F20" s="12">
        <v>2.8947566616412561</v>
      </c>
      <c r="G20" s="11">
        <v>3.9779098405988855</v>
      </c>
      <c r="H20" s="11">
        <v>0.10867837653427197</v>
      </c>
      <c r="I20" s="12">
        <v>2.7320472531853595</v>
      </c>
      <c r="J20" s="11">
        <v>1.4090438532396847</v>
      </c>
      <c r="K20" s="11">
        <v>2.4624217095110326E-2</v>
      </c>
      <c r="L20" s="12">
        <v>1.7475834438008535</v>
      </c>
      <c r="M20" s="37">
        <v>33.507989582025566</v>
      </c>
      <c r="N20" s="11">
        <v>1.8777956904386999</v>
      </c>
      <c r="O20" s="12">
        <v>5.6040237384041429</v>
      </c>
      <c r="P20" s="37">
        <v>32.699406069534703</v>
      </c>
      <c r="Q20" s="11">
        <v>1.0089844144897311</v>
      </c>
      <c r="R20" s="12">
        <v>3.0856352936323788</v>
      </c>
      <c r="S20" s="11">
        <v>0.13310417219569076</v>
      </c>
      <c r="T20" s="11">
        <v>0.11721784084271895</v>
      </c>
      <c r="U20" s="12">
        <v>88.064738249064348</v>
      </c>
      <c r="V20" s="37">
        <v>19.958167804677437</v>
      </c>
      <c r="W20" s="11">
        <v>0.16377072887872046</v>
      </c>
      <c r="X20" s="12">
        <v>0.82056995652846854</v>
      </c>
      <c r="Y20" s="12">
        <v>555.09169674396799</v>
      </c>
      <c r="Z20" s="37">
        <v>32.7924274501366</v>
      </c>
      <c r="AA20" s="12">
        <v>5.9075694416776461</v>
      </c>
      <c r="AB20" s="12">
        <v>808.97753933004458</v>
      </c>
      <c r="AC20" s="37">
        <v>71.53274268321357</v>
      </c>
      <c r="AD20" s="12">
        <v>8.8423644916586284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s="34" customFormat="1" ht="21" x14ac:dyDescent="0.35">
      <c r="A21" s="5" t="s">
        <v>56</v>
      </c>
      <c r="B21" s="5">
        <v>140</v>
      </c>
      <c r="C21" s="5" t="s">
        <v>111</v>
      </c>
      <c r="D21" s="37">
        <v>79.093042572413083</v>
      </c>
      <c r="E21" s="11">
        <v>2.1061584406306784</v>
      </c>
      <c r="F21" s="12">
        <v>2.6628871164014201</v>
      </c>
      <c r="G21" s="37">
        <v>14.264767043331714</v>
      </c>
      <c r="H21" s="11">
        <v>0.30665521427659753</v>
      </c>
      <c r="I21" s="12">
        <v>2.1497386767346351</v>
      </c>
      <c r="J21" s="11">
        <v>3.3581559461306121</v>
      </c>
      <c r="K21" s="11">
        <v>3.7908302906139411E-2</v>
      </c>
      <c r="L21" s="12">
        <v>1.1288428385768898</v>
      </c>
      <c r="M21" s="37">
        <v>93.64105949054381</v>
      </c>
      <c r="N21" s="11">
        <v>4.8757751687627078</v>
      </c>
      <c r="O21" s="12">
        <v>5.2068774053705367</v>
      </c>
      <c r="P21" s="37">
        <v>88.23180902902476</v>
      </c>
      <c r="Q21" s="11">
        <v>2.6476455410400908</v>
      </c>
      <c r="R21" s="12">
        <v>3.0007834704705201</v>
      </c>
      <c r="S21" s="11">
        <v>0.28950322849113191</v>
      </c>
      <c r="T21" s="11">
        <v>0.22363937832101755</v>
      </c>
      <c r="U21" s="12">
        <v>77.249355555241451</v>
      </c>
      <c r="V21" s="37">
        <v>92.083073841007646</v>
      </c>
      <c r="W21" s="11">
        <v>0.87002849886530875</v>
      </c>
      <c r="X21" s="12">
        <v>0.94482999163072701</v>
      </c>
      <c r="Y21" s="12">
        <v>2068.2894015541269</v>
      </c>
      <c r="Z21" s="12">
        <v>118.74515648409628</v>
      </c>
      <c r="AA21" s="12">
        <v>5.7412254008007952</v>
      </c>
      <c r="AB21" s="12">
        <v>1401.0682222905452</v>
      </c>
      <c r="AC21" s="12">
        <v>126.46656174339932</v>
      </c>
      <c r="AD21" s="12">
        <v>9.0264385225042556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s="34" customFormat="1" ht="21" x14ac:dyDescent="0.35">
      <c r="A22" s="5" t="s">
        <v>57</v>
      </c>
      <c r="B22" s="5">
        <v>141</v>
      </c>
      <c r="C22" s="5" t="s">
        <v>111</v>
      </c>
      <c r="D22" s="37">
        <v>11.878674239572991</v>
      </c>
      <c r="E22" s="11">
        <v>0.37346585785835235</v>
      </c>
      <c r="F22" s="12">
        <v>3.1440028603038579</v>
      </c>
      <c r="G22" s="11">
        <v>2.7709932237904789</v>
      </c>
      <c r="H22" s="11">
        <v>3.7985174920738649E-2</v>
      </c>
      <c r="I22" s="12">
        <v>1.3708144283650834</v>
      </c>
      <c r="J22" s="11">
        <v>0.4690808134616995</v>
      </c>
      <c r="K22" s="6">
        <v>1.1338711563603197E-2</v>
      </c>
      <c r="L22" s="12">
        <v>2.4172192164344417</v>
      </c>
      <c r="M22" s="37">
        <v>13.903844269526147</v>
      </c>
      <c r="N22" s="11">
        <v>0.70117924189282821</v>
      </c>
      <c r="O22" s="12">
        <v>5.0430602378771106</v>
      </c>
      <c r="P22" s="37">
        <v>13.089824348961754</v>
      </c>
      <c r="Q22" s="11">
        <v>0.41392115754938552</v>
      </c>
      <c r="R22" s="12">
        <v>3.162159754895538</v>
      </c>
      <c r="S22" s="11">
        <v>3.2272122595860805E-2</v>
      </c>
      <c r="T22" s="11">
        <v>2.6179733154430299E-2</v>
      </c>
      <c r="U22" s="12">
        <v>81.121819851378746</v>
      </c>
      <c r="V22" s="37">
        <v>13.305499444510039</v>
      </c>
      <c r="W22" s="11">
        <v>0.11242934345433157</v>
      </c>
      <c r="X22" s="12">
        <v>0.84498401524281652</v>
      </c>
      <c r="Y22" s="12">
        <v>302.79539738485676</v>
      </c>
      <c r="Z22" s="37">
        <v>15.916735962482933</v>
      </c>
      <c r="AA22" s="12">
        <v>5.2565977224061182</v>
      </c>
      <c r="AB22" s="12">
        <v>165.72159545452959</v>
      </c>
      <c r="AC22" s="37">
        <v>15.024834991180276</v>
      </c>
      <c r="AD22" s="12">
        <v>9.0663108510216848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s="34" customFormat="1" ht="21" x14ac:dyDescent="0.35">
      <c r="A23" s="5" t="s">
        <v>58</v>
      </c>
      <c r="B23" s="5">
        <v>146</v>
      </c>
      <c r="C23" s="5" t="s">
        <v>111</v>
      </c>
      <c r="D23" s="37">
        <v>56.712707664380986</v>
      </c>
      <c r="E23" s="11">
        <v>1.9178362124596964</v>
      </c>
      <c r="F23" s="12">
        <v>3.3816692791485492</v>
      </c>
      <c r="G23" s="37">
        <v>15.20177788192052</v>
      </c>
      <c r="H23" s="11">
        <v>0.42301704005897856</v>
      </c>
      <c r="I23" s="12">
        <v>2.7826813636191385</v>
      </c>
      <c r="J23" s="11">
        <v>2.1696262237573167</v>
      </c>
      <c r="K23" s="11">
        <v>6.6335581535995419E-2</v>
      </c>
      <c r="L23" s="12">
        <v>3.0574658809717348</v>
      </c>
      <c r="M23" s="37">
        <v>65.442530250533309</v>
      </c>
      <c r="N23" s="11">
        <v>2.8890162860132058</v>
      </c>
      <c r="O23" s="12">
        <v>4.4145852474731635</v>
      </c>
      <c r="P23" s="37">
        <v>62.46968493829371</v>
      </c>
      <c r="Q23" s="11">
        <v>2.0829450340492279</v>
      </c>
      <c r="R23" s="12">
        <v>3.3343293408742483</v>
      </c>
      <c r="S23" s="11">
        <v>0.12353387163621463</v>
      </c>
      <c r="T23" s="11">
        <v>9.2596727194204725E-2</v>
      </c>
      <c r="U23" s="12">
        <v>74.956549137297088</v>
      </c>
      <c r="V23" s="37">
        <v>61.357331676649672</v>
      </c>
      <c r="W23" s="11">
        <v>0.46493025304485497</v>
      </c>
      <c r="X23" s="12">
        <v>0.75774196879195477</v>
      </c>
      <c r="Y23" s="12">
        <v>1187.837704416351</v>
      </c>
      <c r="Z23" s="37">
        <v>55.96807406775789</v>
      </c>
      <c r="AA23" s="12">
        <v>4.7117610309615516</v>
      </c>
      <c r="AB23" s="12">
        <v>493.45424253362307</v>
      </c>
      <c r="AC23" s="37">
        <v>39.236375359898446</v>
      </c>
      <c r="AD23" s="12">
        <v>7.9513705583805887</v>
      </c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s="34" customFormat="1" ht="21" x14ac:dyDescent="0.35">
      <c r="A24" s="5" t="s">
        <v>59</v>
      </c>
      <c r="B24" s="5">
        <v>147</v>
      </c>
      <c r="C24" s="5" t="s">
        <v>111</v>
      </c>
      <c r="D24" s="37">
        <v>13.592081263050099</v>
      </c>
      <c r="E24" s="11">
        <v>0.39028507446127214</v>
      </c>
      <c r="F24" s="12">
        <v>2.8714151049277286</v>
      </c>
      <c r="G24" s="11">
        <v>4.9665601430437327</v>
      </c>
      <c r="H24" s="11">
        <v>0.13478456366493885</v>
      </c>
      <c r="I24" s="12">
        <v>2.7138413667197989</v>
      </c>
      <c r="J24" s="11">
        <v>0.47285788475280643</v>
      </c>
      <c r="K24" s="11">
        <v>1.8901781664345634E-2</v>
      </c>
      <c r="L24" s="12">
        <v>3.9973493672896718</v>
      </c>
      <c r="M24" s="37">
        <v>15.020574669220849</v>
      </c>
      <c r="N24" s="11">
        <v>0.62430374009885414</v>
      </c>
      <c r="O24" s="12">
        <v>4.1563239346503522</v>
      </c>
      <c r="P24" s="37">
        <v>14.559077119594082</v>
      </c>
      <c r="Q24" s="11">
        <v>0.46547298005062315</v>
      </c>
      <c r="R24" s="12">
        <v>3.1971324571402566</v>
      </c>
      <c r="S24" s="11">
        <v>2.8981504197452029E-2</v>
      </c>
      <c r="T24" s="11">
        <v>1.9108602130559448E-2</v>
      </c>
      <c r="U24" s="12">
        <v>65.933783147941028</v>
      </c>
      <c r="V24" s="37">
        <v>17.212098054880773</v>
      </c>
      <c r="W24" s="11">
        <v>0.25479613324418232</v>
      </c>
      <c r="X24" s="12">
        <v>1.4803316390120769</v>
      </c>
      <c r="Y24" s="12">
        <v>210.85403304232383</v>
      </c>
      <c r="Z24" s="37">
        <v>10.088813655665003</v>
      </c>
      <c r="AA24" s="12">
        <v>4.7847382903223474</v>
      </c>
      <c r="AB24" s="37">
        <v>74.549875348534073</v>
      </c>
      <c r="AC24" s="11">
        <v>6.5315459699931893</v>
      </c>
      <c r="AD24" s="12">
        <v>8.7613103837625985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s="34" customFormat="1" ht="21" x14ac:dyDescent="0.35">
      <c r="A25" s="5" t="s">
        <v>60</v>
      </c>
      <c r="B25" s="5">
        <v>153</v>
      </c>
      <c r="C25" s="5" t="s">
        <v>111</v>
      </c>
      <c r="D25" s="11">
        <v>4.135845910140473</v>
      </c>
      <c r="E25" s="11">
        <v>7.705560493674489E-2</v>
      </c>
      <c r="F25" s="12">
        <v>1.8631159528408956</v>
      </c>
      <c r="G25" s="11">
        <v>1.1406667585244825</v>
      </c>
      <c r="H25" s="11">
        <v>5.6743553230444048E-2</v>
      </c>
      <c r="I25" s="12">
        <v>4.974595148529187</v>
      </c>
      <c r="J25" s="11">
        <v>0.17301228280933881</v>
      </c>
      <c r="K25" s="6">
        <v>6.8920685465557168E-3</v>
      </c>
      <c r="L25" s="12">
        <v>3.9835718219791607</v>
      </c>
      <c r="M25" s="11">
        <v>4.5456687497200958</v>
      </c>
      <c r="N25" s="11">
        <v>0.19788643962509883</v>
      </c>
      <c r="O25" s="12">
        <v>4.3532965229216032</v>
      </c>
      <c r="P25" s="11">
        <v>4.4061355060756142</v>
      </c>
      <c r="Q25" s="11">
        <v>0.11714659844558357</v>
      </c>
      <c r="R25" s="12">
        <v>2.6587152910765068</v>
      </c>
      <c r="S25" s="6">
        <v>9.4834461202429315E-3</v>
      </c>
      <c r="T25" s="6">
        <v>7.2102241337907332E-3</v>
      </c>
      <c r="U25" s="12">
        <v>76.029578724553701</v>
      </c>
      <c r="V25" s="11">
        <v>3.3699483127281789</v>
      </c>
      <c r="W25" s="11">
        <v>3.773752064336993E-2</v>
      </c>
      <c r="X25" s="12">
        <v>1.1198249095048911</v>
      </c>
      <c r="Y25" s="37">
        <v>36.412113903659886</v>
      </c>
      <c r="Z25" s="11">
        <v>1.8402287760912748</v>
      </c>
      <c r="AA25" s="12">
        <v>5.0538916278252879</v>
      </c>
      <c r="AB25" s="37">
        <v>43.134156511511137</v>
      </c>
      <c r="AC25" s="11">
        <v>3.4743643762576224</v>
      </c>
      <c r="AD25" s="12">
        <v>8.0547868725111726</v>
      </c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s="34" customFormat="1" ht="21" x14ac:dyDescent="0.35">
      <c r="A26" s="5" t="s">
        <v>61</v>
      </c>
      <c r="B26" s="5">
        <v>158</v>
      </c>
      <c r="C26" s="5" t="s">
        <v>111</v>
      </c>
      <c r="D26" s="37">
        <v>11.203505988570216</v>
      </c>
      <c r="E26" s="11">
        <v>0.48285526462995154</v>
      </c>
      <c r="F26" s="12">
        <v>4.3098585846480475</v>
      </c>
      <c r="G26" s="11">
        <v>4.1404003274890728</v>
      </c>
      <c r="H26" s="11">
        <v>0.31002763046486592</v>
      </c>
      <c r="I26" s="12">
        <v>7.487866050210676</v>
      </c>
      <c r="J26" s="11">
        <v>0.40268968086083651</v>
      </c>
      <c r="K26" s="6">
        <v>1.2926957886940814E-2</v>
      </c>
      <c r="L26" s="12">
        <v>3.2101537489877168</v>
      </c>
      <c r="M26" s="37">
        <v>12.019216928306058</v>
      </c>
      <c r="N26" s="11">
        <v>0.50115621209810035</v>
      </c>
      <c r="O26" s="12">
        <v>4.1696244862495488</v>
      </c>
      <c r="P26" s="37">
        <v>12.02765734471218</v>
      </c>
      <c r="Q26" s="11">
        <v>0.37009402067802338</v>
      </c>
      <c r="R26" s="12">
        <v>3.0770249772764844</v>
      </c>
      <c r="S26" s="11">
        <v>2.8940091858927725E-2</v>
      </c>
      <c r="T26" s="11">
        <v>1.8041284917769573E-2</v>
      </c>
      <c r="U26" s="12">
        <v>62.340109373923845</v>
      </c>
      <c r="V26" s="37">
        <v>15.0416768653766</v>
      </c>
      <c r="W26" s="11">
        <v>0.13673788081373051</v>
      </c>
      <c r="X26" s="12">
        <v>0.90906008710024899</v>
      </c>
      <c r="Y26" s="12">
        <v>159.81158433473908</v>
      </c>
      <c r="Z26" s="11">
        <v>7.9690501137721297</v>
      </c>
      <c r="AA26" s="12">
        <v>4.9865284465738542</v>
      </c>
      <c r="AB26" s="37">
        <v>54.279257234116116</v>
      </c>
      <c r="AC26" s="11">
        <v>4.8328870424492214</v>
      </c>
      <c r="AD26" s="12">
        <v>8.9037457192977385</v>
      </c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s="34" customFormat="1" ht="21" x14ac:dyDescent="0.35">
      <c r="A27" s="5" t="s">
        <v>62</v>
      </c>
      <c r="B27" s="5">
        <v>159</v>
      </c>
      <c r="C27" s="5" t="s">
        <v>111</v>
      </c>
      <c r="D27" s="11">
        <v>1.4941979919357156</v>
      </c>
      <c r="E27" s="11">
        <v>5.0050930165575401E-2</v>
      </c>
      <c r="F27" s="12">
        <v>3.3496852783703059</v>
      </c>
      <c r="G27" s="11">
        <v>0.66538979344230276</v>
      </c>
      <c r="H27" s="6">
        <v>1.1710921647270868E-2</v>
      </c>
      <c r="I27" s="12">
        <v>1.7600092100430369</v>
      </c>
      <c r="J27" s="11">
        <v>4.915114172437407E-2</v>
      </c>
      <c r="K27" s="6">
        <v>3.1257564327081414E-3</v>
      </c>
      <c r="L27" s="12">
        <v>6.3594787893972313</v>
      </c>
      <c r="M27" s="11">
        <v>1.4852584014466759</v>
      </c>
      <c r="N27" s="11">
        <v>6.9025869995645445E-2</v>
      </c>
      <c r="O27" s="12">
        <v>4.6473980506296186</v>
      </c>
      <c r="P27" s="11">
        <v>1.4605222303737213</v>
      </c>
      <c r="Q27" s="11">
        <v>4.9592082730888547E-2</v>
      </c>
      <c r="R27" s="12">
        <v>3.3955034507211046</v>
      </c>
      <c r="S27" s="6">
        <v>6.5177135482413877E-3</v>
      </c>
      <c r="T27" s="6">
        <v>3.6194482964795795E-3</v>
      </c>
      <c r="U27" s="12">
        <v>55.532484968692444</v>
      </c>
      <c r="V27" s="11">
        <v>2.3295312062069442</v>
      </c>
      <c r="W27" s="11">
        <v>3.0352516783789339E-2</v>
      </c>
      <c r="X27" s="12">
        <v>1.3029452751230055</v>
      </c>
      <c r="Y27" s="37">
        <v>24.890101585518316</v>
      </c>
      <c r="Z27" s="11">
        <v>1.2394525799808214</v>
      </c>
      <c r="AA27" s="12">
        <v>4.9797007686861585</v>
      </c>
      <c r="AB27" s="11">
        <v>7.0689625290256881</v>
      </c>
      <c r="AC27" s="11">
        <v>0.54522169722807645</v>
      </c>
      <c r="AD27" s="12">
        <v>7.7128955626706945</v>
      </c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s="34" customFormat="1" ht="21" x14ac:dyDescent="0.35">
      <c r="A28" s="5" t="s">
        <v>63</v>
      </c>
      <c r="B28" s="5">
        <v>163</v>
      </c>
      <c r="C28" s="5" t="s">
        <v>111</v>
      </c>
      <c r="D28" s="11">
        <v>6.8721786309358688</v>
      </c>
      <c r="E28" s="11">
        <v>0.19668237862556318</v>
      </c>
      <c r="F28" s="12">
        <v>2.8620091122220801</v>
      </c>
      <c r="G28" s="11">
        <v>3.4306064392928968</v>
      </c>
      <c r="H28" s="11">
        <v>4.5045751843889675E-2</v>
      </c>
      <c r="I28" s="12">
        <v>1.3130550717783394</v>
      </c>
      <c r="J28" s="11">
        <v>0.26618019063939385</v>
      </c>
      <c r="K28" s="6">
        <v>9.7978718272378178E-3</v>
      </c>
      <c r="L28" s="12">
        <v>3.6809169772184251</v>
      </c>
      <c r="M28" s="11">
        <v>6.8684424916518738</v>
      </c>
      <c r="N28" s="11">
        <v>0.30570198729899439</v>
      </c>
      <c r="O28" s="12">
        <v>4.4508196388126482</v>
      </c>
      <c r="P28" s="11">
        <v>6.8596621807297335</v>
      </c>
      <c r="Q28" s="11">
        <v>0.1746414032326826</v>
      </c>
      <c r="R28" s="12">
        <v>2.5459184232612486</v>
      </c>
      <c r="S28" s="11">
        <v>4.3229590192200788E-2</v>
      </c>
      <c r="T28" s="11">
        <v>2.4933264655335612E-2</v>
      </c>
      <c r="U28" s="12">
        <v>57.676384496085078</v>
      </c>
      <c r="V28" s="37">
        <v>13.321920123837533</v>
      </c>
      <c r="W28" s="11">
        <v>0.12814619560431176</v>
      </c>
      <c r="X28" s="12">
        <v>0.96191986149964814</v>
      </c>
      <c r="Y28" s="12">
        <v>143.79547049530458</v>
      </c>
      <c r="Z28" s="11">
        <v>7.2016432518219311</v>
      </c>
      <c r="AA28" s="12">
        <v>5.0082545903677058</v>
      </c>
      <c r="AB28" s="37">
        <v>35.627823071873841</v>
      </c>
      <c r="AC28" s="11">
        <v>2.8808504374349955</v>
      </c>
      <c r="AD28" s="12">
        <v>8.0859569545501202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s="34" customFormat="1" ht="21" x14ac:dyDescent="0.35">
      <c r="A29" s="5" t="s">
        <v>64</v>
      </c>
      <c r="B29" s="5">
        <v>165</v>
      </c>
      <c r="C29" s="5" t="s">
        <v>111</v>
      </c>
      <c r="D29" s="11">
        <v>1.0607913116715104</v>
      </c>
      <c r="E29" s="11">
        <v>2.6181144585182382E-2</v>
      </c>
      <c r="F29" s="12">
        <v>2.4680768306754151</v>
      </c>
      <c r="G29" s="11">
        <v>0.57016525941456597</v>
      </c>
      <c r="H29" s="11">
        <v>1.6910208117446864E-2</v>
      </c>
      <c r="I29" s="12">
        <v>2.9658432951193694</v>
      </c>
      <c r="J29" s="11">
        <v>5.3319611570249781E-2</v>
      </c>
      <c r="K29" s="6">
        <v>2.4724269527474137E-3</v>
      </c>
      <c r="L29" s="12">
        <v>4.6369935562826372</v>
      </c>
      <c r="M29" s="11">
        <v>1.0420216182580948</v>
      </c>
      <c r="N29" s="11">
        <v>4.6852166123339443E-2</v>
      </c>
      <c r="O29" s="12">
        <v>4.4962758259910487</v>
      </c>
      <c r="P29" s="11">
        <v>1.0343375087321385</v>
      </c>
      <c r="Q29" s="11">
        <v>3.6814771876704719E-2</v>
      </c>
      <c r="R29" s="12">
        <v>3.5592610309405894</v>
      </c>
      <c r="S29" s="6">
        <v>1.0331915695541731E-2</v>
      </c>
      <c r="T29" s="11">
        <v>6.1264614506614636E-3</v>
      </c>
      <c r="U29" s="12">
        <v>59.296471546947096</v>
      </c>
      <c r="V29" s="11">
        <v>2.5723475596538306</v>
      </c>
      <c r="W29" s="11">
        <v>2.7573299225142341E-2</v>
      </c>
      <c r="X29" s="12">
        <v>1.0719118853773</v>
      </c>
      <c r="Y29" s="37">
        <v>27.675199040239328</v>
      </c>
      <c r="Z29" s="11">
        <v>1.3899283453447193</v>
      </c>
      <c r="AA29" s="12">
        <v>5.0222885238288049</v>
      </c>
      <c r="AB29" s="11">
        <v>6.0563501948856384</v>
      </c>
      <c r="AC29" s="11">
        <v>0.50945951050295213</v>
      </c>
      <c r="AD29" s="12">
        <v>8.4119889720573227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s="34" customFormat="1" ht="21" x14ac:dyDescent="0.35">
      <c r="A30" s="5" t="s">
        <v>65</v>
      </c>
      <c r="B30" s="5">
        <v>166</v>
      </c>
      <c r="C30" s="5" t="s">
        <v>111</v>
      </c>
      <c r="D30" s="11">
        <v>2.162814464056289</v>
      </c>
      <c r="E30" s="11">
        <v>4.5873730093691514E-2</v>
      </c>
      <c r="F30" s="12">
        <v>2.121020127064289</v>
      </c>
      <c r="G30" s="11">
        <v>1.3432726592084556</v>
      </c>
      <c r="H30" s="11">
        <v>3.0083525762752753E-2</v>
      </c>
      <c r="I30" s="12">
        <v>2.2395695733493111</v>
      </c>
      <c r="J30" s="11">
        <v>0.12799061421603233</v>
      </c>
      <c r="K30" s="6">
        <v>9.7105604661571233E-3</v>
      </c>
      <c r="L30" s="12">
        <v>7.5869316868554888</v>
      </c>
      <c r="M30" s="11">
        <v>2.1477166192855797</v>
      </c>
      <c r="N30" s="11">
        <v>0.10329856010843017</v>
      </c>
      <c r="O30" s="12">
        <v>4.8096922648385325</v>
      </c>
      <c r="P30" s="11">
        <v>2.1551179278563986</v>
      </c>
      <c r="Q30" s="11">
        <v>0.1113690521305416</v>
      </c>
      <c r="R30" s="12">
        <v>5.16765466478744</v>
      </c>
      <c r="S30" s="11">
        <v>3.2504356326812853E-2</v>
      </c>
      <c r="T30" s="11">
        <v>1.9919073092135413E-2</v>
      </c>
      <c r="U30" s="12">
        <v>61.281241479943304</v>
      </c>
      <c r="V30" s="11">
        <v>6.8291777962212574</v>
      </c>
      <c r="W30" s="11">
        <v>6.8423100755973756E-2</v>
      </c>
      <c r="X30" s="12">
        <v>1.0019229663903881</v>
      </c>
      <c r="Y30" s="37">
        <v>73.206994176356389</v>
      </c>
      <c r="Z30" s="11">
        <v>3.4629003809235508</v>
      </c>
      <c r="AA30" s="12">
        <v>4.7302862518591988</v>
      </c>
      <c r="AB30" s="37">
        <v>14.240854805851745</v>
      </c>
      <c r="AC30" s="11">
        <v>1.1894984890415425</v>
      </c>
      <c r="AD30" s="12">
        <v>8.3527183252564505</v>
      </c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s="34" customFormat="1" ht="21" x14ac:dyDescent="0.35">
      <c r="A31" s="5" t="s">
        <v>66</v>
      </c>
      <c r="B31" s="5">
        <v>169</v>
      </c>
      <c r="C31" s="5" t="s">
        <v>111</v>
      </c>
      <c r="D31" s="11">
        <v>0.25546678833592384</v>
      </c>
      <c r="E31" s="6">
        <v>1.3681345137308327E-2</v>
      </c>
      <c r="F31" s="12">
        <v>5.3554300449098537</v>
      </c>
      <c r="G31" s="11">
        <v>0.15676529853376497</v>
      </c>
      <c r="H31" s="6">
        <v>8.2650425344363183E-3</v>
      </c>
      <c r="I31" s="12">
        <v>5.2722398462795947</v>
      </c>
      <c r="J31" s="11">
        <v>1.8819843609503565E-2</v>
      </c>
      <c r="K31" s="6">
        <v>6.5598764895730328E-4</v>
      </c>
      <c r="L31" s="12">
        <v>3.4856168976135664</v>
      </c>
      <c r="M31" s="11">
        <v>0.23552237416930563</v>
      </c>
      <c r="N31" s="6">
        <v>1.2460735504356222E-2</v>
      </c>
      <c r="O31" s="12">
        <v>5.2906801522809053</v>
      </c>
      <c r="P31" s="11">
        <v>0.24976672174507697</v>
      </c>
      <c r="Q31" s="6">
        <v>1.248253037351767E-2</v>
      </c>
      <c r="R31" s="12">
        <v>4.9976755455267963</v>
      </c>
      <c r="S31" s="6">
        <v>7.1825003352985932E-3</v>
      </c>
      <c r="T31" s="6">
        <v>3.6901261307634896E-3</v>
      </c>
      <c r="U31" s="12">
        <v>51.376623160437106</v>
      </c>
      <c r="V31" s="11">
        <v>0.93403308708324084</v>
      </c>
      <c r="W31" s="11">
        <v>1.2653607407914172E-2</v>
      </c>
      <c r="X31" s="12">
        <v>1.3547279623068091</v>
      </c>
      <c r="Y31" s="37">
        <v>10.40282847425183</v>
      </c>
      <c r="Z31" s="11">
        <v>0.55173081281362168</v>
      </c>
      <c r="AA31" s="12">
        <v>5.3036615395439561</v>
      </c>
      <c r="AB31" s="11">
        <v>1.6518653744331087</v>
      </c>
      <c r="AC31" s="11">
        <v>0.12653234566780752</v>
      </c>
      <c r="AD31" s="12">
        <v>7.6599671877758926</v>
      </c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s="34" customFormat="1" ht="21" x14ac:dyDescent="0.35">
      <c r="A32" s="5" t="s">
        <v>67</v>
      </c>
      <c r="B32" s="5">
        <v>172</v>
      </c>
      <c r="C32" s="5" t="s">
        <v>111</v>
      </c>
      <c r="D32" s="11">
        <v>1.3097690829570867</v>
      </c>
      <c r="E32" s="11">
        <v>5.2629536701547408E-2</v>
      </c>
      <c r="F32" s="12">
        <v>4.0182301893036643</v>
      </c>
      <c r="G32" s="11">
        <v>0.86802965035725654</v>
      </c>
      <c r="H32" s="11">
        <v>6.2719300053721505E-2</v>
      </c>
      <c r="I32" s="12">
        <v>7.2254789946297349</v>
      </c>
      <c r="J32" s="11">
        <v>0.14426754817065335</v>
      </c>
      <c r="K32" s="11">
        <v>1.9250991422497418E-2</v>
      </c>
      <c r="L32" s="12">
        <v>13.343951336668949</v>
      </c>
      <c r="M32" s="11">
        <v>1.1992267931394367</v>
      </c>
      <c r="N32" s="11">
        <v>7.254596451795528E-2</v>
      </c>
      <c r="O32" s="12">
        <v>6.0493949045316402</v>
      </c>
      <c r="P32" s="11">
        <v>1.2070296123988391</v>
      </c>
      <c r="Q32" s="11">
        <v>4.6355590926215197E-2</v>
      </c>
      <c r="R32" s="12">
        <v>3.8404684069091344</v>
      </c>
      <c r="S32" s="11">
        <v>5.4910114583041486E-2</v>
      </c>
      <c r="T32" s="11">
        <v>2.799569219502071E-2</v>
      </c>
      <c r="U32" s="12">
        <v>50.984581634194839</v>
      </c>
      <c r="V32" s="11">
        <v>5.0427145181546305</v>
      </c>
      <c r="W32" s="11">
        <v>6.4690650139834702E-2</v>
      </c>
      <c r="X32" s="12">
        <v>1.2828537072034785</v>
      </c>
      <c r="Y32" s="37">
        <v>57.403258188158638</v>
      </c>
      <c r="Z32" s="11">
        <v>2.7583709116423956</v>
      </c>
      <c r="AA32" s="12">
        <v>4.8052514764944174</v>
      </c>
      <c r="AB32" s="11">
        <v>7.6878085378249255</v>
      </c>
      <c r="AC32" s="11">
        <v>0.67931853915153573</v>
      </c>
      <c r="AD32" s="12">
        <v>8.8363092786352357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s="34" customFormat="1" ht="21" x14ac:dyDescent="0.35">
      <c r="A33" s="5" t="s">
        <v>68</v>
      </c>
      <c r="B33" s="5">
        <v>175</v>
      </c>
      <c r="C33" s="5" t="s">
        <v>111</v>
      </c>
      <c r="D33" s="11">
        <v>0.15737649661535691</v>
      </c>
      <c r="E33" s="6">
        <v>3.6338132630991575E-3</v>
      </c>
      <c r="F33" s="12">
        <v>2.3089936180118062</v>
      </c>
      <c r="G33" s="11">
        <v>0.10319691672365944</v>
      </c>
      <c r="H33" s="6">
        <v>5.7910961505146363E-3</v>
      </c>
      <c r="I33" s="12">
        <v>5.6116949366055433</v>
      </c>
      <c r="J33" s="11">
        <v>1.7183689259544714E-2</v>
      </c>
      <c r="K33" s="11">
        <v>1.3309596103775934E-3</v>
      </c>
      <c r="L33" s="12">
        <v>7.7454823017025252</v>
      </c>
      <c r="M33" s="11">
        <v>0.14365263521200006</v>
      </c>
      <c r="N33" s="6">
        <v>9.2459407514835085E-3</v>
      </c>
      <c r="O33" s="12">
        <v>6.4363182324072996</v>
      </c>
      <c r="P33" s="11">
        <v>0.14668966261171512</v>
      </c>
      <c r="Q33" s="6">
        <v>5.0063739880388735E-3</v>
      </c>
      <c r="R33" s="12">
        <v>3.4129016993451367</v>
      </c>
      <c r="S33" s="6">
        <v>1.1821810489172226E-2</v>
      </c>
      <c r="T33" s="6">
        <v>3.9994120891938276E-3</v>
      </c>
      <c r="U33" s="12">
        <v>33.830791762877176</v>
      </c>
      <c r="V33" s="11">
        <v>0.57124481042027464</v>
      </c>
      <c r="W33" s="6">
        <v>1.2111000146808697E-2</v>
      </c>
      <c r="X33" s="12">
        <v>2.1201068133815388</v>
      </c>
      <c r="Y33" s="11">
        <v>6.1413031579750434</v>
      </c>
      <c r="Z33" s="11">
        <v>0.30756009340083923</v>
      </c>
      <c r="AA33" s="12">
        <v>5.0080591283210687</v>
      </c>
      <c r="AB33" s="11">
        <v>0.86891018849755375</v>
      </c>
      <c r="AC33" s="11">
        <v>6.8998574406978805E-2</v>
      </c>
      <c r="AD33" s="12">
        <v>7.9408177416224479</v>
      </c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ht="21" x14ac:dyDescent="0.35">
      <c r="A34" s="5" t="s">
        <v>69</v>
      </c>
      <c r="B34" s="5">
        <v>178</v>
      </c>
      <c r="C34" s="5" t="s">
        <v>111</v>
      </c>
      <c r="D34" s="11">
        <v>7.719288196413836</v>
      </c>
      <c r="E34" s="11">
        <v>0.29873364377413703</v>
      </c>
      <c r="F34" s="12">
        <v>3.8699636051018316</v>
      </c>
      <c r="G34" s="11">
        <v>4.0935550737817215</v>
      </c>
      <c r="H34" s="11">
        <v>4.1568155515914723E-2</v>
      </c>
      <c r="I34" s="12">
        <v>1.0154536769799238</v>
      </c>
      <c r="J34" s="11">
        <v>0.51273003525303562</v>
      </c>
      <c r="K34" s="6">
        <v>7.0920538638987157E-3</v>
      </c>
      <c r="L34" s="12">
        <v>1.3831945422114273</v>
      </c>
      <c r="M34" s="11">
        <v>5.2903029316337946</v>
      </c>
      <c r="N34" s="11">
        <v>0.66884707346559902</v>
      </c>
      <c r="O34" s="12">
        <v>12.64288798031156</v>
      </c>
      <c r="P34" s="11">
        <v>6.0736494381491397</v>
      </c>
      <c r="Q34" s="11">
        <v>0.25382481464334428</v>
      </c>
      <c r="R34" s="12">
        <v>4.1791153280768514</v>
      </c>
      <c r="S34" s="37">
        <v>31.900545682526619</v>
      </c>
      <c r="T34" s="11">
        <v>2.0708444924808869</v>
      </c>
      <c r="U34" s="12">
        <v>6.4915644800871934</v>
      </c>
      <c r="V34" s="11">
        <v>2.2048277427759762</v>
      </c>
      <c r="W34" s="11">
        <v>0.11178632628981934</v>
      </c>
      <c r="X34" s="12">
        <v>5.0700707416297019</v>
      </c>
      <c r="Y34" s="37">
        <v>49.64430942952481</v>
      </c>
      <c r="Z34" s="11">
        <v>2.449756676982958</v>
      </c>
      <c r="AA34" s="12">
        <v>4.9346172907503902</v>
      </c>
      <c r="AB34" s="11">
        <v>2.3911779902426149</v>
      </c>
      <c r="AC34" s="11">
        <v>0.2459001326789656</v>
      </c>
      <c r="AD34" s="12">
        <v>10.283639849579577</v>
      </c>
    </row>
    <row r="35" spans="1:69" ht="21" x14ac:dyDescent="0.35">
      <c r="A35" s="5" t="s">
        <v>70</v>
      </c>
      <c r="B35" s="5">
        <v>181</v>
      </c>
      <c r="C35" s="5" t="s">
        <v>111</v>
      </c>
      <c r="D35" s="11">
        <v>2.0767123154517328</v>
      </c>
      <c r="E35" s="11">
        <v>0.11646019569421456</v>
      </c>
      <c r="F35" s="12">
        <v>5.6079118338970213</v>
      </c>
      <c r="G35" s="11">
        <v>1.0597813776029636</v>
      </c>
      <c r="H35" s="11">
        <v>2.2561254578588631E-2</v>
      </c>
      <c r="I35" s="12">
        <v>2.1288593152691702</v>
      </c>
      <c r="J35" s="11">
        <v>0.10998579350695847</v>
      </c>
      <c r="K35" s="6">
        <v>3.0409070241320412E-3</v>
      </c>
      <c r="L35" s="12">
        <v>2.764818007099846</v>
      </c>
      <c r="M35" s="11">
        <v>3.0146262318868677</v>
      </c>
      <c r="N35" s="11">
        <v>7.727632773817382E-2</v>
      </c>
      <c r="O35" s="12">
        <v>2.5633800608776043</v>
      </c>
      <c r="P35" s="11">
        <v>2.4321588140997843</v>
      </c>
      <c r="Q35" s="11">
        <v>0.21742167570096774</v>
      </c>
      <c r="R35" s="12">
        <v>8.9394522446693969</v>
      </c>
      <c r="S35" s="12">
        <v>679.69520290165826</v>
      </c>
      <c r="T35" s="37">
        <v>41.463242778857733</v>
      </c>
      <c r="U35" s="12">
        <v>6.1002700330749349</v>
      </c>
      <c r="V35" s="37">
        <v>68.823875612327313</v>
      </c>
      <c r="W35" s="11">
        <v>0.92271219233876212</v>
      </c>
      <c r="X35" s="12">
        <v>1.340686185032991</v>
      </c>
      <c r="Y35" s="12">
        <v>139.73581791945458</v>
      </c>
      <c r="Z35" s="11">
        <v>7.8769908143373311</v>
      </c>
      <c r="AA35" s="12">
        <v>5.6370592247706481</v>
      </c>
      <c r="AB35" s="11">
        <v>7.5164098555567449</v>
      </c>
      <c r="AC35" s="11">
        <v>1.058953160402514</v>
      </c>
      <c r="AD35" s="12">
        <v>14.088549995975127</v>
      </c>
    </row>
    <row r="36" spans="1:69" ht="21" x14ac:dyDescent="0.35">
      <c r="A36" s="5" t="s">
        <v>104</v>
      </c>
      <c r="B36" s="5">
        <v>205</v>
      </c>
      <c r="C36" s="5" t="s">
        <v>111</v>
      </c>
      <c r="D36" s="11">
        <v>0.171265330821676</v>
      </c>
      <c r="E36" s="6">
        <v>7.1004364816581221E-3</v>
      </c>
      <c r="F36" s="12">
        <v>4.1458691304261697</v>
      </c>
      <c r="G36" s="11">
        <v>1.5680401699128842E-2</v>
      </c>
      <c r="H36" s="6">
        <v>3.5428279545076423E-3</v>
      </c>
      <c r="I36" s="12">
        <v>22.593987210828097</v>
      </c>
      <c r="J36" s="6">
        <v>9.6455616323142084E-3</v>
      </c>
      <c r="K36" s="6">
        <v>1.759994815397529E-3</v>
      </c>
      <c r="L36" s="12">
        <v>18.24668051989071</v>
      </c>
      <c r="M36" s="11">
        <v>6.1232865691980679E-2</v>
      </c>
      <c r="N36" s="6">
        <v>5.7314901383436799E-3</v>
      </c>
      <c r="O36" s="12">
        <v>9.3601533646567514</v>
      </c>
      <c r="P36" s="11">
        <v>9.6420881702836081E-2</v>
      </c>
      <c r="Q36" s="6">
        <v>8.64628883202718E-3</v>
      </c>
      <c r="R36" s="12">
        <v>8.9672368467595778</v>
      </c>
      <c r="S36" s="6">
        <v>7.2361736928848322E-3</v>
      </c>
      <c r="T36" s="6">
        <v>2.273565081795268E-3</v>
      </c>
      <c r="U36" s="12">
        <v>31.41943765157011</v>
      </c>
      <c r="V36" s="11">
        <v>0.53158925911331567</v>
      </c>
      <c r="W36" s="11">
        <v>0.10924629018454543</v>
      </c>
      <c r="X36" s="12">
        <v>20.55088365908049</v>
      </c>
      <c r="Y36" s="11">
        <v>3.3556661308983785E-2</v>
      </c>
      <c r="Z36" s="11">
        <v>5.4478325712922536E-3</v>
      </c>
      <c r="AA36" s="12">
        <v>16.234727648050495</v>
      </c>
      <c r="AB36" s="6">
        <v>1.0664044095959316E-2</v>
      </c>
      <c r="AC36" s="6">
        <v>3.8495978901473072E-3</v>
      </c>
      <c r="AD36" s="12">
        <v>36.098855701524599</v>
      </c>
    </row>
    <row r="37" spans="1:69" ht="21" x14ac:dyDescent="0.35">
      <c r="A37" s="5" t="s">
        <v>73</v>
      </c>
      <c r="B37" s="5">
        <v>208</v>
      </c>
      <c r="C37" s="5" t="s">
        <v>111</v>
      </c>
      <c r="D37" s="11">
        <v>6.6390373373865215</v>
      </c>
      <c r="E37" s="11">
        <v>0.81805743033612055</v>
      </c>
      <c r="F37" s="12">
        <v>12.321928447809444</v>
      </c>
      <c r="G37" s="12">
        <v>405.4574482339188</v>
      </c>
      <c r="H37" s="11">
        <v>5.0797152133962529</v>
      </c>
      <c r="I37" s="12">
        <v>1.2528355899052654</v>
      </c>
      <c r="J37" s="11">
        <v>6.0744093367298335</v>
      </c>
      <c r="K37" s="11">
        <v>0.59483209430673945</v>
      </c>
      <c r="L37" s="12">
        <v>9.7924269065964555</v>
      </c>
      <c r="M37" s="11">
        <v>5.6118664038008559</v>
      </c>
      <c r="N37" s="11">
        <v>0.8198708451272283</v>
      </c>
      <c r="O37" s="12">
        <v>14.609593068215929</v>
      </c>
      <c r="P37" s="11">
        <v>5.0185216731178981</v>
      </c>
      <c r="Q37" s="11">
        <v>0.5739268059132413</v>
      </c>
      <c r="R37" s="12">
        <v>11.436172707742299</v>
      </c>
      <c r="S37" s="11">
        <v>1.8828694394272196</v>
      </c>
      <c r="T37" s="11">
        <v>0.36938321538798818</v>
      </c>
      <c r="U37" s="12">
        <v>19.618100312911597</v>
      </c>
      <c r="V37" s="12">
        <v>2367.8248353523281</v>
      </c>
      <c r="W37" s="37">
        <v>24.709392201894278</v>
      </c>
      <c r="X37" s="12">
        <v>1.0435481473534576</v>
      </c>
      <c r="Y37" s="12">
        <v>163.97542033338692</v>
      </c>
      <c r="Z37" s="11">
        <v>8.5277216886550349</v>
      </c>
      <c r="AA37" s="12">
        <v>5.200609744629336</v>
      </c>
      <c r="AB37" s="37">
        <v>14.250743437447261</v>
      </c>
      <c r="AC37" s="11">
        <v>1.4857436586160311</v>
      </c>
      <c r="AD37" s="12">
        <v>10.425727367400931</v>
      </c>
    </row>
    <row r="38" spans="1:69" ht="21" x14ac:dyDescent="0.35">
      <c r="A38" s="5" t="s">
        <v>74</v>
      </c>
      <c r="B38" s="5">
        <v>232</v>
      </c>
      <c r="C38" s="5" t="s">
        <v>111</v>
      </c>
      <c r="D38" s="11">
        <v>1.865819681651228</v>
      </c>
      <c r="E38" s="11">
        <v>7.7126218768036214E-2</v>
      </c>
      <c r="F38" s="12">
        <v>4.1336373244696638</v>
      </c>
      <c r="G38" s="11">
        <v>2.2457902161932286</v>
      </c>
      <c r="H38" s="11">
        <v>0.11775792162178519</v>
      </c>
      <c r="I38" s="12">
        <v>5.2434960653356617</v>
      </c>
      <c r="J38" s="11">
        <v>2.304743761173467E-2</v>
      </c>
      <c r="K38" s="6">
        <v>1.8898042042788947E-3</v>
      </c>
      <c r="L38" s="12">
        <v>8.1996282455134857</v>
      </c>
      <c r="M38" s="11">
        <v>2.054442266881066</v>
      </c>
      <c r="N38" s="11">
        <v>0.1399780457408564</v>
      </c>
      <c r="O38" s="12">
        <v>6.8134329203303867</v>
      </c>
      <c r="P38" s="11">
        <v>1.9362436961460645</v>
      </c>
      <c r="Q38" s="11">
        <v>0.1269445654472538</v>
      </c>
      <c r="R38" s="12">
        <v>6.5562287278159577</v>
      </c>
      <c r="S38" s="11">
        <v>0.33028364278371103</v>
      </c>
      <c r="T38" s="11">
        <v>0.16296586762714177</v>
      </c>
      <c r="U38" s="12">
        <v>49.341186337181497</v>
      </c>
      <c r="V38" s="37">
        <v>17.658154505423777</v>
      </c>
      <c r="W38" s="11">
        <v>0.23257768589563815</v>
      </c>
      <c r="X38" s="12">
        <v>1.317112078865325</v>
      </c>
      <c r="Y38" s="33">
        <v>685.8692802584394</v>
      </c>
      <c r="Z38" s="82">
        <v>93.266218484375713</v>
      </c>
      <c r="AA38" s="33">
        <v>13.59824986610167</v>
      </c>
      <c r="AB38" s="37">
        <v>31.608003738636178</v>
      </c>
      <c r="AC38" s="11">
        <v>2.858605884711146</v>
      </c>
      <c r="AD38" s="12">
        <v>9.0439304814967389</v>
      </c>
    </row>
    <row r="39" spans="1:69" ht="21" x14ac:dyDescent="0.35">
      <c r="A39" s="60" t="s">
        <v>75</v>
      </c>
      <c r="B39" s="60">
        <v>238</v>
      </c>
      <c r="C39" s="60" t="s">
        <v>111</v>
      </c>
      <c r="D39" s="61">
        <v>0.57852921840902216</v>
      </c>
      <c r="E39" s="61">
        <v>2.5055853467621712E-2</v>
      </c>
      <c r="F39" s="62">
        <v>4.3309573086950186</v>
      </c>
      <c r="G39" s="61">
        <v>0.66143318713399124</v>
      </c>
      <c r="H39" s="61">
        <v>1.5040751917026075E-2</v>
      </c>
      <c r="I39" s="62">
        <v>2.2739639028694763</v>
      </c>
      <c r="J39" s="97">
        <v>9.7423124798744279E-3</v>
      </c>
      <c r="K39" s="98">
        <v>1.1536171520138284E-3</v>
      </c>
      <c r="L39" s="62">
        <v>11.841307229643467</v>
      </c>
      <c r="M39" s="61">
        <v>0.6188518759708006</v>
      </c>
      <c r="N39" s="61">
        <v>2.3824886487139662E-2</v>
      </c>
      <c r="O39" s="62">
        <v>3.8498528342933866</v>
      </c>
      <c r="P39" s="61">
        <v>0.59541080872663865</v>
      </c>
      <c r="Q39" s="61">
        <v>4.3610138169582632E-2</v>
      </c>
      <c r="R39" s="62">
        <v>7.3243779807841305</v>
      </c>
      <c r="S39" s="81">
        <v>15.747106622021459</v>
      </c>
      <c r="T39" s="61">
        <v>1.0147462346518243</v>
      </c>
      <c r="U39" s="62">
        <v>6.4440170439486186</v>
      </c>
      <c r="V39" s="81">
        <v>10.732167962605487</v>
      </c>
      <c r="W39" s="61">
        <v>0.17311109054893756</v>
      </c>
      <c r="X39" s="62">
        <v>1.6130113799198382</v>
      </c>
      <c r="Y39" s="62">
        <v>340.02251792215986</v>
      </c>
      <c r="Z39" s="61">
        <v>9.4965384312873411</v>
      </c>
      <c r="AA39" s="62">
        <v>2.7929145661645118</v>
      </c>
      <c r="AB39" s="81">
        <v>27.840934474033098</v>
      </c>
      <c r="AC39" s="61">
        <v>1.9649201781615113</v>
      </c>
      <c r="AD39" s="62">
        <v>7.0576660420438415</v>
      </c>
    </row>
    <row r="40" spans="1:69" s="68" customFormat="1" ht="20.399999999999999" x14ac:dyDescent="0.45">
      <c r="A40" s="64" t="s">
        <v>157</v>
      </c>
      <c r="B40" s="64">
        <v>47</v>
      </c>
      <c r="C40" s="65" t="s">
        <v>94</v>
      </c>
      <c r="D40" s="66">
        <v>8.7470454503001704</v>
      </c>
      <c r="E40" s="66">
        <v>0.10924498045887895</v>
      </c>
      <c r="F40" s="67">
        <v>1.2489357815687356</v>
      </c>
      <c r="G40" s="66">
        <v>2.874370383857682</v>
      </c>
      <c r="H40" s="66">
        <v>2.5808374505052002E-2</v>
      </c>
      <c r="I40" s="67">
        <v>0.89787922426387778</v>
      </c>
      <c r="J40" s="80">
        <v>13.004934007242882</v>
      </c>
      <c r="K40" s="66">
        <v>0.31730032388651624</v>
      </c>
      <c r="L40" s="67">
        <v>2.4398457055591445</v>
      </c>
      <c r="M40" s="80">
        <v>20.0388178870815</v>
      </c>
      <c r="N40" s="66">
        <v>0.71506139149806047</v>
      </c>
      <c r="O40" s="67">
        <v>3.568381106747029</v>
      </c>
      <c r="P40" s="80">
        <v>16.772228239316632</v>
      </c>
      <c r="Q40" s="66">
        <v>0.73702978913687556</v>
      </c>
      <c r="R40" s="67">
        <v>4.3943462885221569</v>
      </c>
      <c r="S40" s="80">
        <v>94.48264906576415</v>
      </c>
      <c r="T40" s="66">
        <v>3.7134575411493311</v>
      </c>
      <c r="U40" s="67">
        <v>3.9303063344091873</v>
      </c>
      <c r="V40" s="80">
        <v>53.028497969729173</v>
      </c>
      <c r="W40" s="66">
        <v>1.0120815966102841</v>
      </c>
      <c r="X40" s="67">
        <v>1.9085616892034571</v>
      </c>
      <c r="Y40" s="80">
        <v>37.113198296019071</v>
      </c>
      <c r="Z40" s="66">
        <v>0.99327723854412964</v>
      </c>
      <c r="AA40" s="67">
        <v>2.6763450312787325</v>
      </c>
      <c r="AB40" s="80">
        <v>11.883673530174525</v>
      </c>
      <c r="AC40" s="66">
        <v>0.39393518441272313</v>
      </c>
      <c r="AD40" s="67">
        <v>3.3149276897624245</v>
      </c>
    </row>
  </sheetData>
  <mergeCells count="10">
    <mergeCell ref="V2:X2"/>
    <mergeCell ref="AB2:AD2"/>
    <mergeCell ref="A1:AD1"/>
    <mergeCell ref="S2:U2"/>
    <mergeCell ref="Y2:AA2"/>
    <mergeCell ref="D2:F2"/>
    <mergeCell ref="G2:I2"/>
    <mergeCell ref="J2:L2"/>
    <mergeCell ref="M2:O2"/>
    <mergeCell ref="P2:R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opLeftCell="A34" workbookViewId="0">
      <selection activeCell="L30" sqref="L30"/>
    </sheetView>
  </sheetViews>
  <sheetFormatPr defaultRowHeight="13.8" x14ac:dyDescent="0.25"/>
  <sheetData>
    <row r="1" spans="1:30" ht="17.399999999999999" x14ac:dyDescent="0.3">
      <c r="A1" s="108" t="s">
        <v>175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</row>
    <row r="2" spans="1:30" ht="18" x14ac:dyDescent="0.35">
      <c r="A2" s="3"/>
      <c r="B2" s="3"/>
      <c r="C2" s="3"/>
      <c r="D2" s="102" t="s">
        <v>143</v>
      </c>
      <c r="E2" s="102"/>
      <c r="F2" s="102"/>
      <c r="G2" s="102" t="s">
        <v>139</v>
      </c>
      <c r="H2" s="102"/>
      <c r="I2" s="102"/>
      <c r="J2" s="102" t="s">
        <v>140</v>
      </c>
      <c r="K2" s="102"/>
      <c r="L2" s="102"/>
      <c r="M2" s="102" t="s">
        <v>144</v>
      </c>
      <c r="N2" s="102"/>
      <c r="O2" s="102"/>
      <c r="P2" s="102" t="s">
        <v>145</v>
      </c>
      <c r="Q2" s="102"/>
      <c r="R2" s="102"/>
      <c r="S2" s="102" t="s">
        <v>146</v>
      </c>
      <c r="T2" s="102"/>
      <c r="U2" s="102"/>
      <c r="V2" s="102" t="s">
        <v>147</v>
      </c>
      <c r="W2" s="102"/>
      <c r="X2" s="102"/>
      <c r="Y2" s="102" t="s">
        <v>148</v>
      </c>
      <c r="Z2" s="102"/>
      <c r="AA2" s="102"/>
      <c r="AB2" s="102" t="s">
        <v>149</v>
      </c>
      <c r="AC2" s="102"/>
      <c r="AD2" s="102"/>
    </row>
    <row r="3" spans="1:30" ht="18" x14ac:dyDescent="0.35">
      <c r="A3" s="4" t="s">
        <v>97</v>
      </c>
      <c r="B3" s="4" t="s">
        <v>109</v>
      </c>
      <c r="C3" s="4" t="s">
        <v>108</v>
      </c>
      <c r="D3" s="4" t="s">
        <v>107</v>
      </c>
      <c r="E3" s="4" t="s">
        <v>105</v>
      </c>
      <c r="F3" s="4" t="s">
        <v>106</v>
      </c>
      <c r="G3" s="4" t="s">
        <v>107</v>
      </c>
      <c r="H3" s="4" t="s">
        <v>105</v>
      </c>
      <c r="I3" s="4" t="s">
        <v>106</v>
      </c>
      <c r="J3" s="4" t="s">
        <v>107</v>
      </c>
      <c r="K3" s="4" t="s">
        <v>105</v>
      </c>
      <c r="L3" s="4" t="s">
        <v>106</v>
      </c>
      <c r="M3" s="4" t="s">
        <v>107</v>
      </c>
      <c r="N3" s="4" t="s">
        <v>105</v>
      </c>
      <c r="O3" s="4" t="s">
        <v>106</v>
      </c>
      <c r="P3" s="4" t="s">
        <v>107</v>
      </c>
      <c r="Q3" s="4" t="s">
        <v>105</v>
      </c>
      <c r="R3" s="4" t="s">
        <v>106</v>
      </c>
      <c r="S3" s="4" t="s">
        <v>107</v>
      </c>
      <c r="T3" s="4" t="s">
        <v>105</v>
      </c>
      <c r="U3" s="4" t="s">
        <v>106</v>
      </c>
      <c r="V3" s="4" t="s">
        <v>107</v>
      </c>
      <c r="W3" s="4" t="s">
        <v>105</v>
      </c>
      <c r="X3" s="4" t="s">
        <v>106</v>
      </c>
      <c r="Y3" s="4" t="s">
        <v>107</v>
      </c>
      <c r="Z3" s="4" t="s">
        <v>105</v>
      </c>
      <c r="AA3" s="4" t="s">
        <v>106</v>
      </c>
      <c r="AB3" s="4" t="s">
        <v>107</v>
      </c>
      <c r="AC3" s="4" t="s">
        <v>105</v>
      </c>
      <c r="AD3" s="4" t="s">
        <v>106</v>
      </c>
    </row>
    <row r="4" spans="1:30" ht="21" x14ac:dyDescent="0.35">
      <c r="A4" s="5" t="s">
        <v>26</v>
      </c>
      <c r="B4" s="5">
        <v>7</v>
      </c>
      <c r="C4" s="5" t="s">
        <v>110</v>
      </c>
      <c r="D4" s="37">
        <v>11.859313929752117</v>
      </c>
      <c r="E4" s="11">
        <v>1.3426713862030248</v>
      </c>
      <c r="F4" s="12">
        <v>11.321661557795437</v>
      </c>
      <c r="G4" s="11">
        <v>1.7891100188512568</v>
      </c>
      <c r="H4" s="11">
        <v>0.11024479879966609</v>
      </c>
      <c r="I4" s="12">
        <v>6.1619910255967119</v>
      </c>
      <c r="J4" s="11">
        <v>1.0221895614691847</v>
      </c>
      <c r="K4" s="11">
        <v>9.0146585365882576E-2</v>
      </c>
      <c r="L4" s="12">
        <v>8.8189694714075948</v>
      </c>
      <c r="M4" s="11">
        <v>4.7918382510001187</v>
      </c>
      <c r="N4" s="11">
        <v>0.32541968272795985</v>
      </c>
      <c r="O4" s="12">
        <v>6.7911241090001431</v>
      </c>
      <c r="P4" s="11">
        <v>8.2731283318558528</v>
      </c>
      <c r="Q4" s="11">
        <v>0.21989123460939169</v>
      </c>
      <c r="R4" s="12">
        <v>2.6578970588754909</v>
      </c>
      <c r="S4" s="11">
        <v>0.31632648205831893</v>
      </c>
      <c r="T4" s="11">
        <v>0.11657796278163578</v>
      </c>
      <c r="U4" s="12">
        <v>36.853684213559809</v>
      </c>
      <c r="V4" s="37">
        <v>37.855375521717505</v>
      </c>
      <c r="W4" s="11">
        <v>3.5589770000209882</v>
      </c>
      <c r="X4" s="12">
        <v>9.4015102240346682</v>
      </c>
      <c r="Y4" s="11">
        <v>2.1625620307901654</v>
      </c>
      <c r="Z4" s="11">
        <v>0.11647194742707616</v>
      </c>
      <c r="AA4" s="12">
        <v>5.3858315169123347</v>
      </c>
      <c r="AB4" s="11">
        <v>1.4479537009190431</v>
      </c>
      <c r="AC4" s="11">
        <v>0.11238350919049903</v>
      </c>
      <c r="AD4" s="12">
        <v>7.7615402425621145</v>
      </c>
    </row>
    <row r="5" spans="1:30" ht="21" x14ac:dyDescent="0.35">
      <c r="A5" s="5" t="s">
        <v>27</v>
      </c>
      <c r="B5" s="5">
        <v>9</v>
      </c>
      <c r="C5" s="5" t="s">
        <v>110</v>
      </c>
      <c r="D5" s="11">
        <v>2.0117676247318457</v>
      </c>
      <c r="E5" s="11">
        <v>0.24476318913019865</v>
      </c>
      <c r="F5" s="12">
        <v>12.166573620192533</v>
      </c>
      <c r="G5" s="11">
        <v>0.62740105256484635</v>
      </c>
      <c r="H5" s="11">
        <v>4.6037971999473307E-2</v>
      </c>
      <c r="I5" s="12">
        <v>7.3378856811393307</v>
      </c>
      <c r="J5" s="11">
        <v>3.7410840937918487E-2</v>
      </c>
      <c r="K5" s="6">
        <v>3.2622757724182095E-3</v>
      </c>
      <c r="L5" s="12">
        <v>8.7201348342631526</v>
      </c>
      <c r="M5" s="11">
        <v>0.94792236579348199</v>
      </c>
      <c r="N5" s="11">
        <v>7.3395178689439011E-2</v>
      </c>
      <c r="O5" s="12">
        <v>7.7427415301042881</v>
      </c>
      <c r="P5" s="11">
        <v>1.4949934023533304</v>
      </c>
      <c r="Q5" s="11">
        <v>6.4602022482924015E-2</v>
      </c>
      <c r="R5" s="12">
        <v>4.3212245874283672</v>
      </c>
      <c r="S5" s="11">
        <v>3.2382756931803862</v>
      </c>
      <c r="T5" s="11">
        <v>0.28866541138581564</v>
      </c>
      <c r="U5" s="12">
        <v>8.9141703405218902</v>
      </c>
      <c r="V5" s="11">
        <v>0.82874622129774822</v>
      </c>
      <c r="W5" s="11">
        <v>8.0047584130338578E-2</v>
      </c>
      <c r="X5" s="12">
        <v>9.6588777207322476</v>
      </c>
      <c r="Y5" s="11">
        <v>3.3602184352526494E-2</v>
      </c>
      <c r="Z5" s="6">
        <v>9.8438593753220997E-3</v>
      </c>
      <c r="AA5" s="12">
        <v>29.295296020188509</v>
      </c>
      <c r="AB5" s="11">
        <v>1.0795316793295724</v>
      </c>
      <c r="AC5" s="11">
        <v>5.0914367212749584E-2</v>
      </c>
      <c r="AD5" s="12">
        <v>4.716338407444348</v>
      </c>
    </row>
    <row r="6" spans="1:30" ht="21" x14ac:dyDescent="0.35">
      <c r="A6" s="5" t="s">
        <v>31</v>
      </c>
      <c r="B6" s="5">
        <v>45</v>
      </c>
      <c r="C6" s="5" t="s">
        <v>111</v>
      </c>
      <c r="D6" s="37">
        <v>32.772116769521553</v>
      </c>
      <c r="E6" s="11">
        <v>2.0884855947086693</v>
      </c>
      <c r="F6" s="12">
        <v>6.3727515967201276</v>
      </c>
      <c r="G6" s="37">
        <v>17.905992756420421</v>
      </c>
      <c r="H6" s="11">
        <v>0.21637824867393024</v>
      </c>
      <c r="I6" s="12">
        <v>1.208412466247341</v>
      </c>
      <c r="J6" s="37">
        <v>17.492146424986597</v>
      </c>
      <c r="K6" s="11">
        <v>0.17852530598856545</v>
      </c>
      <c r="L6" s="12">
        <v>1.0206026273228059</v>
      </c>
      <c r="M6" s="37">
        <v>12.388972391225447</v>
      </c>
      <c r="N6" s="11">
        <v>0.78958907521163213</v>
      </c>
      <c r="O6" s="12">
        <v>6.3733217758307594</v>
      </c>
      <c r="P6" s="37">
        <v>23.542439901521817</v>
      </c>
      <c r="Q6" s="11">
        <v>0.35238116233523886</v>
      </c>
      <c r="R6" s="12">
        <v>1.4967911729168755</v>
      </c>
      <c r="S6" s="12">
        <v>274.69828592853349</v>
      </c>
      <c r="T6" s="37">
        <v>15.578266178714998</v>
      </c>
      <c r="U6" s="12">
        <v>5.6710460081894709</v>
      </c>
      <c r="V6" s="11">
        <v>7.1786166154680311</v>
      </c>
      <c r="W6" s="11">
        <v>1.1677042682533643</v>
      </c>
      <c r="X6" s="12">
        <v>16.266424727812716</v>
      </c>
      <c r="Y6" s="11">
        <v>1.8550434728331984</v>
      </c>
      <c r="Z6" s="11">
        <v>0.23293828878570963</v>
      </c>
      <c r="AA6" s="12">
        <v>12.557025870123905</v>
      </c>
      <c r="AB6" s="37">
        <v>12.680966631493634</v>
      </c>
      <c r="AC6" s="11">
        <v>1.8928216153174788</v>
      </c>
      <c r="AD6" s="12">
        <v>14.926477376074695</v>
      </c>
    </row>
    <row r="7" spans="1:30" ht="21" x14ac:dyDescent="0.35">
      <c r="A7" s="5" t="s">
        <v>32</v>
      </c>
      <c r="B7" s="5">
        <v>51</v>
      </c>
      <c r="C7" s="5" t="s">
        <v>111</v>
      </c>
      <c r="D7" s="12">
        <v>697.44322082872714</v>
      </c>
      <c r="E7" s="37">
        <v>40.616229853940986</v>
      </c>
      <c r="F7" s="12">
        <v>5.823589453730631</v>
      </c>
      <c r="G7" s="12">
        <v>322.91829847374481</v>
      </c>
      <c r="H7" s="11">
        <v>3.5847324608335995</v>
      </c>
      <c r="I7" s="12">
        <v>1.1101050878121914</v>
      </c>
      <c r="J7" s="12">
        <v>3314.9375110816668</v>
      </c>
      <c r="K7" s="37">
        <v>59.446011645031454</v>
      </c>
      <c r="L7" s="12">
        <v>1.7932769907820727</v>
      </c>
      <c r="M7" s="12">
        <v>1357.1094421629221</v>
      </c>
      <c r="N7" s="37">
        <v>53.780423673613896</v>
      </c>
      <c r="O7" s="12">
        <v>3.9628656321114528</v>
      </c>
      <c r="P7" s="12">
        <v>941.56104192165913</v>
      </c>
      <c r="Q7" s="11">
        <v>8.3827754348604522</v>
      </c>
      <c r="R7" s="12">
        <v>0.89030610461025494</v>
      </c>
      <c r="S7" s="12">
        <v>1120.1358669550546</v>
      </c>
      <c r="T7" s="37">
        <v>79.773435616458769</v>
      </c>
      <c r="U7" s="12">
        <v>7.1217642403785</v>
      </c>
      <c r="V7" s="37">
        <v>36.672459585563786</v>
      </c>
      <c r="W7" s="11">
        <v>4.3919624095313132</v>
      </c>
      <c r="X7" s="12">
        <v>11.976187196509233</v>
      </c>
      <c r="Y7" s="12">
        <v>204.03147549219287</v>
      </c>
      <c r="Z7" s="37">
        <v>11.841851976772096</v>
      </c>
      <c r="AA7" s="12">
        <v>5.8039339019656389</v>
      </c>
      <c r="AB7" s="12">
        <v>113.83743575833182</v>
      </c>
      <c r="AC7" s="11">
        <v>3.304281286142547</v>
      </c>
      <c r="AD7" s="12">
        <v>2.9026315149590016</v>
      </c>
    </row>
    <row r="8" spans="1:30" ht="21" x14ac:dyDescent="0.35">
      <c r="A8" s="5" t="s">
        <v>33</v>
      </c>
      <c r="B8" s="5">
        <v>53</v>
      </c>
      <c r="C8" s="5" t="s">
        <v>111</v>
      </c>
      <c r="D8" s="37">
        <v>43.393578762087976</v>
      </c>
      <c r="E8" s="11">
        <v>4.7362568354096748</v>
      </c>
      <c r="F8" s="12">
        <v>10.914649057587384</v>
      </c>
      <c r="G8" s="12">
        <v>959.28435822228914</v>
      </c>
      <c r="H8" s="37">
        <v>15.103372610018633</v>
      </c>
      <c r="I8" s="12">
        <v>1.5744416637844125</v>
      </c>
      <c r="J8" s="12">
        <v>4421.6188163234665</v>
      </c>
      <c r="K8" s="12">
        <v>266.28339736882799</v>
      </c>
      <c r="L8" s="12">
        <v>6.0223055950861077</v>
      </c>
      <c r="M8" s="37">
        <v>82.200891722496067</v>
      </c>
      <c r="N8" s="11">
        <v>6.1008689905856635</v>
      </c>
      <c r="O8" s="12">
        <v>7.4219012260617943</v>
      </c>
      <c r="P8" s="37">
        <v>57.645480782735042</v>
      </c>
      <c r="Q8" s="11">
        <v>2.8796077321081488</v>
      </c>
      <c r="R8" s="12">
        <v>4.9953746469065763</v>
      </c>
      <c r="S8" s="12">
        <v>2479.7752518134816</v>
      </c>
      <c r="T8" s="12">
        <v>100.66498502283402</v>
      </c>
      <c r="U8" s="12">
        <v>4.0594398604961004</v>
      </c>
      <c r="V8" s="37">
        <v>62.095744198346345</v>
      </c>
      <c r="W8" s="37">
        <v>10.205675754780581</v>
      </c>
      <c r="X8" s="12">
        <v>16.435386815208449</v>
      </c>
      <c r="Y8" s="37">
        <v>47.723007172326867</v>
      </c>
      <c r="Z8" s="11">
        <v>4.1611843985114652</v>
      </c>
      <c r="AA8" s="12">
        <v>8.7194513612386331</v>
      </c>
      <c r="AB8" s="37">
        <v>23.922324194417698</v>
      </c>
      <c r="AC8" s="11">
        <v>3.6564529493920555</v>
      </c>
      <c r="AD8" s="12">
        <v>15.284689395879406</v>
      </c>
    </row>
    <row r="9" spans="1:30" ht="21" x14ac:dyDescent="0.35">
      <c r="A9" s="5" t="s">
        <v>36</v>
      </c>
      <c r="B9" s="5">
        <v>59</v>
      </c>
      <c r="C9" s="5" t="s">
        <v>111</v>
      </c>
      <c r="D9" s="37">
        <v>85.412884064589718</v>
      </c>
      <c r="E9" s="11">
        <v>5.9035555605115846</v>
      </c>
      <c r="F9" s="12">
        <v>6.9117857629620385</v>
      </c>
      <c r="G9" s="12">
        <v>110.95260734575413</v>
      </c>
      <c r="H9" s="11">
        <v>2.5128388808179678</v>
      </c>
      <c r="I9" s="12">
        <v>2.2647857864100276</v>
      </c>
      <c r="J9" s="12">
        <v>255.4619909140869</v>
      </c>
      <c r="K9" s="37">
        <v>15.955831852213898</v>
      </c>
      <c r="L9" s="12">
        <v>6.245873131701976</v>
      </c>
      <c r="M9" s="37">
        <v>58.786115930035521</v>
      </c>
      <c r="N9" s="11">
        <v>3.0891823880377887</v>
      </c>
      <c r="O9" s="12">
        <v>5.2549523627558399</v>
      </c>
      <c r="P9" s="37">
        <v>73.818121064200099</v>
      </c>
      <c r="Q9" s="11">
        <v>0.91844376100645175</v>
      </c>
      <c r="R9" s="12">
        <v>1.2441982371885019</v>
      </c>
      <c r="S9" s="37">
        <v>13.572037484785589</v>
      </c>
      <c r="T9" s="11">
        <v>4.285861947674257</v>
      </c>
      <c r="U9" s="12">
        <v>31.578618556563505</v>
      </c>
      <c r="V9" s="37">
        <v>70.884937042228799</v>
      </c>
      <c r="W9" s="11">
        <v>5.0816796659665746</v>
      </c>
      <c r="X9" s="12">
        <v>7.1689132811661089</v>
      </c>
      <c r="Y9" s="37">
        <v>63.021765781838667</v>
      </c>
      <c r="Z9" s="11">
        <v>3.6112069550814314</v>
      </c>
      <c r="AA9" s="12">
        <v>5.7300948494243764</v>
      </c>
      <c r="AB9" s="37">
        <v>65.155951694153245</v>
      </c>
      <c r="AC9" s="11">
        <v>2.4586913578435396</v>
      </c>
      <c r="AD9" s="12">
        <v>3.7735483772607834</v>
      </c>
    </row>
    <row r="10" spans="1:30" ht="21" x14ac:dyDescent="0.35">
      <c r="A10" s="5" t="s">
        <v>38</v>
      </c>
      <c r="B10" s="5">
        <v>63</v>
      </c>
      <c r="C10" s="5" t="s">
        <v>111</v>
      </c>
      <c r="D10" s="37">
        <v>68.758136953481369</v>
      </c>
      <c r="E10" s="11">
        <v>4.6278584503595797</v>
      </c>
      <c r="F10" s="12">
        <v>6.7306338644553128</v>
      </c>
      <c r="G10" s="12">
        <v>210.13223843604183</v>
      </c>
      <c r="H10" s="11">
        <v>4.7884886467343799</v>
      </c>
      <c r="I10" s="12">
        <v>2.2787977144172751</v>
      </c>
      <c r="J10" s="12">
        <v>171.78664217046722</v>
      </c>
      <c r="K10" s="11">
        <v>1.2945648395525589</v>
      </c>
      <c r="L10" s="12">
        <v>0.75358876755268145</v>
      </c>
      <c r="M10" s="37">
        <v>45.487782992868887</v>
      </c>
      <c r="N10" s="11">
        <v>2.7844105595344866</v>
      </c>
      <c r="O10" s="12">
        <v>6.1212272314326643</v>
      </c>
      <c r="P10" s="37">
        <v>54.965718489257206</v>
      </c>
      <c r="Q10" s="11">
        <v>4.3685257040134422</v>
      </c>
      <c r="R10" s="12">
        <v>7.947727827604492</v>
      </c>
      <c r="S10" s="37">
        <v>23.711665486376212</v>
      </c>
      <c r="T10" s="11">
        <v>1.4785364151144513</v>
      </c>
      <c r="U10" s="12">
        <v>6.2354810798252869</v>
      </c>
      <c r="V10" s="37">
        <v>27.748579093842622</v>
      </c>
      <c r="W10" s="11">
        <v>5.9970313568288578</v>
      </c>
      <c r="X10" s="12">
        <v>21.612030427026774</v>
      </c>
      <c r="Y10" s="37">
        <v>19.398268781370312</v>
      </c>
      <c r="Z10" s="11">
        <v>5.587404106133234</v>
      </c>
      <c r="AA10" s="12">
        <v>28.803622473255235</v>
      </c>
      <c r="AB10" s="12">
        <v>185.45704926449375</v>
      </c>
      <c r="AC10" s="11">
        <v>4.8316916480419954</v>
      </c>
      <c r="AD10" s="12">
        <v>2.605288754029063</v>
      </c>
    </row>
    <row r="11" spans="1:30" ht="21" x14ac:dyDescent="0.35">
      <c r="A11" s="5" t="s">
        <v>39</v>
      </c>
      <c r="B11" s="5">
        <v>66</v>
      </c>
      <c r="C11" s="5" t="s">
        <v>111</v>
      </c>
      <c r="D11" s="12">
        <v>266.0004077137167</v>
      </c>
      <c r="E11" s="37">
        <v>17.92180350321696</v>
      </c>
      <c r="F11" s="12">
        <v>6.737509787017065</v>
      </c>
      <c r="G11" s="12">
        <v>382.60517641250743</v>
      </c>
      <c r="H11" s="11">
        <v>8.4451789013187302</v>
      </c>
      <c r="I11" s="12">
        <v>2.2072829700070558</v>
      </c>
      <c r="J11" s="12">
        <v>489.57371685990159</v>
      </c>
      <c r="K11" s="11">
        <v>3.9574293069408863</v>
      </c>
      <c r="L11" s="12">
        <v>0.80834186367757155</v>
      </c>
      <c r="M11" s="12">
        <v>168.57079309564574</v>
      </c>
      <c r="N11" s="11">
        <v>6.8030403842581775</v>
      </c>
      <c r="O11" s="12">
        <v>4.0357171365968396</v>
      </c>
      <c r="P11" s="12">
        <v>228.91007479793231</v>
      </c>
      <c r="Q11" s="11">
        <v>6.9582588686452933</v>
      </c>
      <c r="R11" s="12">
        <v>3.0397346533513718</v>
      </c>
      <c r="S11" s="37">
        <v>66.975732726411934</v>
      </c>
      <c r="T11" s="11">
        <v>4.141748433808714</v>
      </c>
      <c r="U11" s="12">
        <v>6.1839538967453684</v>
      </c>
      <c r="V11" s="12">
        <v>20330.120471967788</v>
      </c>
      <c r="W11" s="12">
        <v>1632.2729626452656</v>
      </c>
      <c r="X11" s="12">
        <v>8.0288405811265466</v>
      </c>
      <c r="Y11" s="12">
        <v>186.61472369484139</v>
      </c>
      <c r="Z11" s="37">
        <v>20.943992695803978</v>
      </c>
      <c r="AA11" s="12">
        <v>11.223119098604615</v>
      </c>
      <c r="AB11" s="12">
        <v>235.05783599570441</v>
      </c>
      <c r="AC11" s="37">
        <v>18.529593694985511</v>
      </c>
      <c r="AD11" s="12">
        <v>7.8829933988348868</v>
      </c>
    </row>
    <row r="12" spans="1:30" ht="21" x14ac:dyDescent="0.35">
      <c r="A12" s="5" t="s">
        <v>40</v>
      </c>
      <c r="B12" s="5">
        <v>71</v>
      </c>
      <c r="C12" s="5" t="s">
        <v>111</v>
      </c>
      <c r="D12" s="37">
        <v>29.932255685239564</v>
      </c>
      <c r="E12" s="11">
        <v>1.51943849043329</v>
      </c>
      <c r="F12" s="12">
        <v>5.0762578885177971</v>
      </c>
      <c r="G12" s="37">
        <v>18.114404390555958</v>
      </c>
      <c r="H12" s="11">
        <v>0.41801426075770759</v>
      </c>
      <c r="I12" s="12">
        <v>2.3076345859632101</v>
      </c>
      <c r="J12" s="37">
        <v>55.096086302505476</v>
      </c>
      <c r="K12" s="11">
        <v>0.5571048996061394</v>
      </c>
      <c r="L12" s="12">
        <v>1.0111514936784269</v>
      </c>
      <c r="M12" s="37">
        <v>31.594016818548511</v>
      </c>
      <c r="N12" s="11">
        <v>1.5973226709601065</v>
      </c>
      <c r="O12" s="12">
        <v>5.0557758455782533</v>
      </c>
      <c r="P12" s="37">
        <v>29.061965043404346</v>
      </c>
      <c r="Q12" s="11">
        <v>0.49977408846454474</v>
      </c>
      <c r="R12" s="12">
        <v>1.7196844319306248</v>
      </c>
      <c r="S12" s="11">
        <v>0.42686653124984142</v>
      </c>
      <c r="T12" s="11">
        <v>0.14336433158143064</v>
      </c>
      <c r="U12" s="12">
        <v>33.585282772502183</v>
      </c>
      <c r="V12" s="11">
        <v>9.4685995988472254</v>
      </c>
      <c r="W12" s="11">
        <v>2.1244167023395826</v>
      </c>
      <c r="X12" s="12">
        <v>22.436440364404302</v>
      </c>
      <c r="Y12" s="37">
        <v>14.692627577067888</v>
      </c>
      <c r="Z12" s="11">
        <v>1.2776939686735622</v>
      </c>
      <c r="AA12" s="12">
        <v>8.69615704863965</v>
      </c>
      <c r="AB12" s="37">
        <v>20.507649876702107</v>
      </c>
      <c r="AC12" s="11">
        <v>0.45450301713028113</v>
      </c>
      <c r="AD12" s="12">
        <v>2.2162608580841008</v>
      </c>
    </row>
    <row r="13" spans="1:30" ht="21" x14ac:dyDescent="0.35">
      <c r="A13" s="5" t="s">
        <v>43</v>
      </c>
      <c r="B13" s="5">
        <v>85</v>
      </c>
      <c r="C13" s="5" t="s">
        <v>111</v>
      </c>
      <c r="D13" s="11">
        <v>6.2308317327623994</v>
      </c>
      <c r="E13" s="11">
        <v>0.4120341057474548</v>
      </c>
      <c r="F13" s="12">
        <v>6.6128267207238816</v>
      </c>
      <c r="G13" s="11">
        <v>0.59434205758181136</v>
      </c>
      <c r="H13" s="6">
        <v>1.1247658258201445E-2</v>
      </c>
      <c r="I13" s="12">
        <v>1.8924553823373338</v>
      </c>
      <c r="J13" s="11">
        <v>0.34886942802061416</v>
      </c>
      <c r="K13" s="11">
        <v>9.0562795002767163E-3</v>
      </c>
      <c r="L13" s="12">
        <v>2.5958936991582977</v>
      </c>
      <c r="M13" s="11">
        <v>4.2323258645520072</v>
      </c>
      <c r="N13" s="11">
        <v>0.12423860589080561</v>
      </c>
      <c r="O13" s="12">
        <v>2.9354688147094339</v>
      </c>
      <c r="P13" s="11">
        <v>5.5717386169466856</v>
      </c>
      <c r="Q13" s="11">
        <v>0.23467137866981966</v>
      </c>
      <c r="R13" s="12">
        <v>4.2118160022090132</v>
      </c>
      <c r="S13" s="11">
        <v>0.10545142723408089</v>
      </c>
      <c r="T13" s="11">
        <v>7.3440943569497624E-2</v>
      </c>
      <c r="U13" s="12">
        <v>69.644333410939566</v>
      </c>
      <c r="V13" s="11">
        <v>7.0306396329425969</v>
      </c>
      <c r="W13" s="11">
        <v>0.3502460031495106</v>
      </c>
      <c r="X13" s="12">
        <v>4.9817089402279464</v>
      </c>
      <c r="Y13" s="11">
        <v>1.021517081530279</v>
      </c>
      <c r="Z13" s="11">
        <v>6.2985753419933177E-2</v>
      </c>
      <c r="AA13" s="12">
        <v>6.1659031022347328</v>
      </c>
      <c r="AB13" s="11">
        <v>0.91180424389695325</v>
      </c>
      <c r="AC13" s="11">
        <v>4.9340741815563915E-2</v>
      </c>
      <c r="AD13" s="12">
        <v>5.4113305729623384</v>
      </c>
    </row>
    <row r="14" spans="1:30" ht="21" x14ac:dyDescent="0.35">
      <c r="A14" s="5" t="s">
        <v>44</v>
      </c>
      <c r="B14" s="5">
        <v>88</v>
      </c>
      <c r="C14" s="5" t="s">
        <v>111</v>
      </c>
      <c r="D14" s="12">
        <v>333.32518259510789</v>
      </c>
      <c r="E14" s="37">
        <v>12.53735295209143</v>
      </c>
      <c r="F14" s="12">
        <v>3.7612978576901068</v>
      </c>
      <c r="G14" s="37">
        <v>47.823532106756382</v>
      </c>
      <c r="H14" s="11">
        <v>0.8458477249175953</v>
      </c>
      <c r="I14" s="12">
        <v>1.7686851799850565</v>
      </c>
      <c r="J14" s="37">
        <v>42.286684243937096</v>
      </c>
      <c r="K14" s="11">
        <v>1.0563934989078221</v>
      </c>
      <c r="L14" s="12">
        <v>2.4981705654996675</v>
      </c>
      <c r="M14" s="12">
        <v>314.33177185856687</v>
      </c>
      <c r="N14" s="37">
        <v>11.155815417655347</v>
      </c>
      <c r="O14" s="12">
        <v>3.5490575297857228</v>
      </c>
      <c r="P14" s="12">
        <v>353.89020190605129</v>
      </c>
      <c r="Q14" s="11">
        <v>2.3870644645457975</v>
      </c>
      <c r="R14" s="12">
        <v>0.67452120790264247</v>
      </c>
      <c r="S14" s="11">
        <v>0.25203168013598848</v>
      </c>
      <c r="T14" s="11">
        <v>0.13073658657965584</v>
      </c>
      <c r="U14" s="12">
        <v>51.873076634300276</v>
      </c>
      <c r="V14" s="11">
        <v>4.543174206162262</v>
      </c>
      <c r="W14" s="11">
        <v>0.31511243025726143</v>
      </c>
      <c r="X14" s="12">
        <v>6.9359530574427426</v>
      </c>
      <c r="Y14" s="37">
        <v>86.107540249216271</v>
      </c>
      <c r="Z14" s="11">
        <v>5.8622206703616158</v>
      </c>
      <c r="AA14" s="12">
        <v>6.8080224488992673</v>
      </c>
      <c r="AB14" s="37">
        <v>29.582881977706148</v>
      </c>
      <c r="AC14" s="11">
        <v>1.2967225062538541</v>
      </c>
      <c r="AD14" s="12">
        <v>4.3833542223204374</v>
      </c>
    </row>
    <row r="15" spans="1:30" ht="21" x14ac:dyDescent="0.35">
      <c r="A15" s="5" t="s">
        <v>45</v>
      </c>
      <c r="B15" s="5">
        <v>89</v>
      </c>
      <c r="C15" s="5" t="s">
        <v>111</v>
      </c>
      <c r="D15" s="37">
        <v>23.396251182605113</v>
      </c>
      <c r="E15" s="11">
        <v>0.95425472884464313</v>
      </c>
      <c r="F15" s="12">
        <v>4.0786650878245077</v>
      </c>
      <c r="G15" s="37">
        <v>13.647191530405204</v>
      </c>
      <c r="H15" s="11">
        <v>0.1476641158008366</v>
      </c>
      <c r="I15" s="12">
        <v>1.0820110164926531</v>
      </c>
      <c r="J15" s="11">
        <v>1.3938672391945628</v>
      </c>
      <c r="K15" s="11">
        <v>3.2381716604664684E-2</v>
      </c>
      <c r="L15" s="12">
        <v>2.3231564451845679</v>
      </c>
      <c r="M15" s="37">
        <v>24.259350440965648</v>
      </c>
      <c r="N15" s="11">
        <v>0.96209841997352585</v>
      </c>
      <c r="O15" s="12">
        <v>3.9658869775378429</v>
      </c>
      <c r="P15" s="37">
        <v>25.492792967291617</v>
      </c>
      <c r="Q15" s="11">
        <v>0.14973318118113926</v>
      </c>
      <c r="R15" s="12">
        <v>0.58735494919389009</v>
      </c>
      <c r="S15" s="11">
        <v>0.18655473190838301</v>
      </c>
      <c r="T15" s="11">
        <v>0.12578885057206249</v>
      </c>
      <c r="U15" s="12">
        <v>67.427317058801478</v>
      </c>
      <c r="V15" s="37">
        <v>73.797207625207491</v>
      </c>
      <c r="W15" s="11">
        <v>4.5033573728656435</v>
      </c>
      <c r="X15" s="12">
        <v>6.1023411559645471</v>
      </c>
      <c r="Y15" s="12">
        <v>721.25210913615433</v>
      </c>
      <c r="Z15" s="37">
        <v>59.988620333017188</v>
      </c>
      <c r="AA15" s="12">
        <v>8.3172887223672358</v>
      </c>
      <c r="AB15" s="12">
        <v>182.91722341545093</v>
      </c>
      <c r="AC15" s="37">
        <v>19.512067007070886</v>
      </c>
      <c r="AD15" s="12">
        <v>10.667156784221508</v>
      </c>
    </row>
    <row r="16" spans="1:30" ht="21" x14ac:dyDescent="0.35">
      <c r="A16" s="5" t="s">
        <v>46</v>
      </c>
      <c r="B16" s="5">
        <v>90</v>
      </c>
      <c r="C16" s="5" t="s">
        <v>111</v>
      </c>
      <c r="D16" s="12">
        <v>305.37508375990575</v>
      </c>
      <c r="E16" s="37">
        <v>10.043721998984186</v>
      </c>
      <c r="F16" s="12">
        <v>3.2889788765087449</v>
      </c>
      <c r="G16" s="12">
        <v>152.83095689499626</v>
      </c>
      <c r="H16" s="11">
        <v>4.1788677020972065</v>
      </c>
      <c r="I16" s="12">
        <v>2.734307097853435</v>
      </c>
      <c r="J16" s="37">
        <v>16.535278489491432</v>
      </c>
      <c r="K16" s="11">
        <v>0.29571549700403699</v>
      </c>
      <c r="L16" s="12">
        <v>1.7883913911215423</v>
      </c>
      <c r="M16" s="12">
        <v>214.58184998948096</v>
      </c>
      <c r="N16" s="37">
        <v>16.663416776435753</v>
      </c>
      <c r="O16" s="12">
        <v>7.7655294598553475</v>
      </c>
      <c r="P16" s="12">
        <v>280.18070919455414</v>
      </c>
      <c r="Q16" s="37">
        <v>16.507193688031023</v>
      </c>
      <c r="R16" s="12">
        <v>5.8916239221054383</v>
      </c>
      <c r="S16" s="12">
        <v>695.70241130735133</v>
      </c>
      <c r="T16" s="37">
        <v>23.583574696710837</v>
      </c>
      <c r="U16" s="12">
        <v>3.3898940572008387</v>
      </c>
      <c r="V16" s="37">
        <v>59.422724290856365</v>
      </c>
      <c r="W16" s="11">
        <v>5.3036054570198177</v>
      </c>
      <c r="X16" s="12">
        <v>8.925214251470976</v>
      </c>
      <c r="Y16" s="12">
        <v>1539.8828886393744</v>
      </c>
      <c r="Z16" s="37">
        <v>88.987950094879579</v>
      </c>
      <c r="AA16" s="12">
        <v>5.7788777803426647</v>
      </c>
      <c r="AB16" s="37">
        <v>75.180870312873779</v>
      </c>
      <c r="AC16" s="11">
        <v>4.8716000297109225</v>
      </c>
      <c r="AD16" s="12">
        <v>6.4798398973531475</v>
      </c>
    </row>
    <row r="17" spans="1:30" ht="21" x14ac:dyDescent="0.35">
      <c r="A17" s="5" t="s">
        <v>47</v>
      </c>
      <c r="B17" s="5">
        <v>93</v>
      </c>
      <c r="C17" s="5" t="s">
        <v>111</v>
      </c>
      <c r="D17" s="37">
        <v>30.242360701646021</v>
      </c>
      <c r="E17" s="11">
        <v>1.7278083411261975</v>
      </c>
      <c r="F17" s="12">
        <v>5.7132059172621297</v>
      </c>
      <c r="G17" s="37">
        <v>14.551968297129809</v>
      </c>
      <c r="H17" s="11">
        <v>0.32814208770477415</v>
      </c>
      <c r="I17" s="12">
        <v>2.2549670326693607</v>
      </c>
      <c r="J17" s="11">
        <v>2.0109245197415477</v>
      </c>
      <c r="K17" s="11">
        <v>0.15313226561336785</v>
      </c>
      <c r="L17" s="12">
        <v>7.6150180730328474</v>
      </c>
      <c r="M17" s="37">
        <v>54.786952449452123</v>
      </c>
      <c r="N17" s="11">
        <v>3.9866054970606091</v>
      </c>
      <c r="O17" s="12">
        <v>7.2765600545837179</v>
      </c>
      <c r="P17" s="37">
        <v>47.468555884775945</v>
      </c>
      <c r="Q17" s="11">
        <v>0.37804900853392526</v>
      </c>
      <c r="R17" s="12">
        <v>0.79641986466070824</v>
      </c>
      <c r="S17" s="12">
        <v>4455.8525646500766</v>
      </c>
      <c r="T17" s="12">
        <v>366.10093058399656</v>
      </c>
      <c r="U17" s="12">
        <v>8.2161814214503046</v>
      </c>
      <c r="V17" s="12">
        <v>2246.1243738003286</v>
      </c>
      <c r="W17" s="12">
        <v>271.0527763366739</v>
      </c>
      <c r="X17" s="12">
        <v>12.067576466305217</v>
      </c>
      <c r="Y17" s="12">
        <v>1141.0161642182743</v>
      </c>
      <c r="Z17" s="37">
        <v>76.836972359739619</v>
      </c>
      <c r="AA17" s="12">
        <v>6.7340827211139178</v>
      </c>
      <c r="AB17" s="37">
        <v>99.551763791795977</v>
      </c>
      <c r="AC17" s="37">
        <v>12.065119242961293</v>
      </c>
      <c r="AD17" s="12">
        <v>12.119442974606116</v>
      </c>
    </row>
    <row r="18" spans="1:30" ht="21" x14ac:dyDescent="0.35">
      <c r="A18" s="5" t="s">
        <v>53</v>
      </c>
      <c r="B18" s="5">
        <v>133</v>
      </c>
      <c r="C18" s="5" t="s">
        <v>111</v>
      </c>
      <c r="D18" s="11">
        <v>0.19289431038123936</v>
      </c>
      <c r="E18" s="6">
        <v>1.011185944134228E-2</v>
      </c>
      <c r="F18" s="12">
        <v>5.2421761022173445</v>
      </c>
      <c r="G18" s="11">
        <v>6.5915292885219981E-2</v>
      </c>
      <c r="H18" s="6">
        <v>2.3934413478898194E-3</v>
      </c>
      <c r="I18" s="12">
        <v>3.6310865705437756</v>
      </c>
      <c r="J18" s="11">
        <v>3.0630129497707746E-2</v>
      </c>
      <c r="K18" s="6">
        <v>2.3761558681148309E-3</v>
      </c>
      <c r="L18" s="12">
        <v>7.7575769579839822</v>
      </c>
      <c r="M18" s="11">
        <v>0.31492073920843222</v>
      </c>
      <c r="N18" s="11">
        <v>1.6478226045737693E-2</v>
      </c>
      <c r="O18" s="12">
        <v>5.2324994813477428</v>
      </c>
      <c r="P18" s="11">
        <v>0.25525705443948921</v>
      </c>
      <c r="Q18" s="6">
        <v>8.4108900190229506E-3</v>
      </c>
      <c r="R18" s="12">
        <v>3.2950666290074349</v>
      </c>
      <c r="S18" s="6">
        <v>1.1346635944082382E-2</v>
      </c>
      <c r="T18" s="6">
        <v>6.5208856970610284E-3</v>
      </c>
      <c r="U18" s="12">
        <v>57.469771033430128</v>
      </c>
      <c r="V18" s="11">
        <v>8.1096492451135219E-2</v>
      </c>
      <c r="W18" s="6">
        <v>9.225082793807635E-3</v>
      </c>
      <c r="X18" s="12">
        <v>11.375439941950903</v>
      </c>
      <c r="Y18" s="11">
        <v>0.16115695069464431</v>
      </c>
      <c r="Z18" s="6">
        <v>9.4945767451619836E-3</v>
      </c>
      <c r="AA18" s="12">
        <v>5.8915093045859637</v>
      </c>
      <c r="AB18" s="11">
        <v>4.5970800738903077E-2</v>
      </c>
      <c r="AC18" s="6">
        <v>6.0487298632580077E-3</v>
      </c>
      <c r="AD18" s="12">
        <v>13.157764855157792</v>
      </c>
    </row>
    <row r="19" spans="1:30" ht="21" x14ac:dyDescent="0.35">
      <c r="A19" s="5" t="s">
        <v>54</v>
      </c>
      <c r="B19" s="5">
        <v>137</v>
      </c>
      <c r="C19" s="5" t="s">
        <v>111</v>
      </c>
      <c r="D19" s="37">
        <v>62.918196412658212</v>
      </c>
      <c r="E19" s="11">
        <v>2.506675601638952</v>
      </c>
      <c r="F19" s="12">
        <v>3.9840232946261724</v>
      </c>
      <c r="G19" s="37">
        <v>12.96212561301671</v>
      </c>
      <c r="H19" s="11">
        <v>0.30440104013740371</v>
      </c>
      <c r="I19" s="12">
        <v>2.3483882908195306</v>
      </c>
      <c r="J19" s="37">
        <v>34.704079802627362</v>
      </c>
      <c r="K19" s="11">
        <v>0.35656702392908218</v>
      </c>
      <c r="L19" s="12">
        <v>1.027449873205073</v>
      </c>
      <c r="M19" s="37">
        <v>53.085212516768195</v>
      </c>
      <c r="N19" s="11">
        <v>1.4980507499977394</v>
      </c>
      <c r="O19" s="12">
        <v>2.8219737267220042</v>
      </c>
      <c r="P19" s="37">
        <v>58.755534649231116</v>
      </c>
      <c r="Q19" s="11">
        <v>0.76891709245440798</v>
      </c>
      <c r="R19" s="12">
        <v>1.3086717652129649</v>
      </c>
      <c r="S19" s="11">
        <v>0.74993576551437746</v>
      </c>
      <c r="T19" s="11">
        <v>0.35574510878907339</v>
      </c>
      <c r="U19" s="12">
        <v>47.436743938338438</v>
      </c>
      <c r="V19" s="12">
        <v>193.19825014223241</v>
      </c>
      <c r="W19" s="37">
        <v>11.38763684325834</v>
      </c>
      <c r="X19" s="12">
        <v>5.894275354396207</v>
      </c>
      <c r="Y19" s="37">
        <v>16.663574953877426</v>
      </c>
      <c r="Z19" s="11">
        <v>1.01161461648691</v>
      </c>
      <c r="AA19" s="12">
        <v>6.0708138516910424</v>
      </c>
      <c r="AB19" s="37">
        <v>12.352478028734907</v>
      </c>
      <c r="AC19" s="11">
        <v>0.97999307731951191</v>
      </c>
      <c r="AD19" s="12">
        <v>7.9335747454057932</v>
      </c>
    </row>
    <row r="20" spans="1:30" ht="21" x14ac:dyDescent="0.35">
      <c r="A20" s="5" t="s">
        <v>55</v>
      </c>
      <c r="B20" s="5">
        <v>139</v>
      </c>
      <c r="C20" s="5" t="s">
        <v>111</v>
      </c>
      <c r="D20" s="37">
        <v>28.906957744233591</v>
      </c>
      <c r="E20" s="11">
        <v>1.2456462187262389</v>
      </c>
      <c r="F20" s="12">
        <v>4.3091570885722925</v>
      </c>
      <c r="G20" s="11">
        <v>3.8736211879990066</v>
      </c>
      <c r="H20" s="6">
        <v>1.0870080877926604E-2</v>
      </c>
      <c r="I20" s="12">
        <v>0.28061806641298742</v>
      </c>
      <c r="J20" s="11">
        <v>1.398807947245752</v>
      </c>
      <c r="K20" s="11">
        <v>5.202114400223351E-2</v>
      </c>
      <c r="L20" s="12">
        <v>3.7189625712852834</v>
      </c>
      <c r="M20" s="37">
        <v>34.292627776218119</v>
      </c>
      <c r="N20" s="11">
        <v>1.1414796525069679</v>
      </c>
      <c r="O20" s="12">
        <v>3.3286444537171986</v>
      </c>
      <c r="P20" s="37">
        <v>33.393329460209785</v>
      </c>
      <c r="Q20" s="11">
        <v>1.1106796797778893</v>
      </c>
      <c r="R20" s="12">
        <v>3.3260525312438007</v>
      </c>
      <c r="S20" s="11">
        <v>8.6721574611734978E-2</v>
      </c>
      <c r="T20" s="11">
        <v>9.1635541327638959E-2</v>
      </c>
      <c r="U20" s="12">
        <v>105.66637164731443</v>
      </c>
      <c r="V20" s="37">
        <v>18.330299630232044</v>
      </c>
      <c r="W20" s="11">
        <v>1.3237600156370797</v>
      </c>
      <c r="X20" s="12">
        <v>7.2217041856414115</v>
      </c>
      <c r="Y20" s="12">
        <v>527.96932405411064</v>
      </c>
      <c r="Z20" s="37">
        <v>42.340735887101033</v>
      </c>
      <c r="AA20" s="12">
        <v>8.0195446890701554</v>
      </c>
      <c r="AB20" s="12">
        <v>736.47917603054054</v>
      </c>
      <c r="AC20" s="37">
        <v>81.41784037482077</v>
      </c>
      <c r="AD20" s="12">
        <v>11.05500916042798</v>
      </c>
    </row>
    <row r="21" spans="1:30" ht="21" x14ac:dyDescent="0.35">
      <c r="A21" s="5" t="s">
        <v>56</v>
      </c>
      <c r="B21" s="5">
        <v>140</v>
      </c>
      <c r="C21" s="5" t="s">
        <v>111</v>
      </c>
      <c r="D21" s="37">
        <v>77.007686417062402</v>
      </c>
      <c r="E21" s="11">
        <v>3.7461200673125994</v>
      </c>
      <c r="F21" s="12">
        <v>4.8646053940955438</v>
      </c>
      <c r="G21" s="37">
        <v>14.166890671513571</v>
      </c>
      <c r="H21" s="11">
        <v>0.22249593421171018</v>
      </c>
      <c r="I21" s="12">
        <v>1.570534702149565</v>
      </c>
      <c r="J21" s="11">
        <v>3.3544235034306644</v>
      </c>
      <c r="K21" s="11">
        <v>0.11396681838207258</v>
      </c>
      <c r="L21" s="12">
        <v>3.3975083428051187</v>
      </c>
      <c r="M21" s="37">
        <v>95.788646618266853</v>
      </c>
      <c r="N21" s="11">
        <v>2.9135256108508623</v>
      </c>
      <c r="O21" s="12">
        <v>3.0416189326295946</v>
      </c>
      <c r="P21" s="37">
        <v>90.954550937735135</v>
      </c>
      <c r="Q21" s="11">
        <v>2.6260133741320093</v>
      </c>
      <c r="R21" s="12">
        <v>2.8871709519292796</v>
      </c>
      <c r="S21" s="11">
        <v>0.20931723550567902</v>
      </c>
      <c r="T21" s="11">
        <v>0.18072240508069598</v>
      </c>
      <c r="U21" s="12">
        <v>86.338998622878705</v>
      </c>
      <c r="V21" s="37">
        <v>84.961867815322918</v>
      </c>
      <c r="W21" s="11">
        <v>5.2972301439644971</v>
      </c>
      <c r="X21" s="12">
        <v>6.2348324962426718</v>
      </c>
      <c r="Y21" s="12">
        <v>1957.1298132621544</v>
      </c>
      <c r="Z21" s="12">
        <v>148.93108922857684</v>
      </c>
      <c r="AA21" s="12">
        <v>7.6096684143980058</v>
      </c>
      <c r="AB21" s="12">
        <v>1278.6921819208258</v>
      </c>
      <c r="AC21" s="12">
        <v>133.58616120096076</v>
      </c>
      <c r="AD21" s="12">
        <v>10.447092982166382</v>
      </c>
    </row>
    <row r="22" spans="1:30" ht="21" x14ac:dyDescent="0.35">
      <c r="A22" s="5" t="s">
        <v>57</v>
      </c>
      <c r="B22" s="5">
        <v>141</v>
      </c>
      <c r="C22" s="5" t="s">
        <v>111</v>
      </c>
      <c r="D22" s="37">
        <v>11.452361708685268</v>
      </c>
      <c r="E22" s="11">
        <v>0.51474891666231493</v>
      </c>
      <c r="F22" s="12">
        <v>4.4946966377418764</v>
      </c>
      <c r="G22" s="11">
        <v>2.688313906921767</v>
      </c>
      <c r="H22" s="11">
        <v>2.9242599145704085E-2</v>
      </c>
      <c r="I22" s="12">
        <v>1.0877672830695615</v>
      </c>
      <c r="J22" s="11">
        <v>0.47598741165365727</v>
      </c>
      <c r="K22" s="11">
        <v>2.2436765292046055E-2</v>
      </c>
      <c r="L22" s="12">
        <v>4.7137308136148182</v>
      </c>
      <c r="M22" s="37">
        <v>14.20817303387329</v>
      </c>
      <c r="N22" s="11">
        <v>0.48168137376361836</v>
      </c>
      <c r="O22" s="12">
        <v>3.3901710840320982</v>
      </c>
      <c r="P22" s="37">
        <v>13.559548801503134</v>
      </c>
      <c r="Q22" s="11">
        <v>0.40860868767254271</v>
      </c>
      <c r="R22" s="12">
        <v>3.0134386745025519</v>
      </c>
      <c r="S22" s="11">
        <v>2.3795327435688421E-2</v>
      </c>
      <c r="T22" s="11">
        <v>2.2604198071540967E-2</v>
      </c>
      <c r="U22" s="12">
        <v>94.994272016778439</v>
      </c>
      <c r="V22" s="37">
        <v>12.269029025293795</v>
      </c>
      <c r="W22" s="11">
        <v>0.85762694919602078</v>
      </c>
      <c r="X22" s="12">
        <v>6.9901778488577992</v>
      </c>
      <c r="Y22" s="12">
        <v>283.0151001014471</v>
      </c>
      <c r="Z22" s="37">
        <v>20.545370291671745</v>
      </c>
      <c r="AA22" s="12">
        <v>7.2594608147435364</v>
      </c>
      <c r="AB22" s="12">
        <v>150.85383565597868</v>
      </c>
      <c r="AC22" s="37">
        <v>16.04780107498615</v>
      </c>
      <c r="AD22" s="12">
        <v>10.637980138326128</v>
      </c>
    </row>
    <row r="23" spans="1:30" ht="21" x14ac:dyDescent="0.35">
      <c r="A23" s="5" t="s">
        <v>58</v>
      </c>
      <c r="B23" s="5">
        <v>146</v>
      </c>
      <c r="C23" s="5" t="s">
        <v>111</v>
      </c>
      <c r="D23" s="37">
        <v>55.587508427217358</v>
      </c>
      <c r="E23" s="11">
        <v>2.7198501168231628</v>
      </c>
      <c r="F23" s="12">
        <v>4.8929160413519099</v>
      </c>
      <c r="G23" s="37">
        <v>14.899625298697217</v>
      </c>
      <c r="H23" s="11">
        <v>0.29027936791816628</v>
      </c>
      <c r="I23" s="12">
        <v>1.9482326709487623</v>
      </c>
      <c r="J23" s="11">
        <v>2.2162784095293819</v>
      </c>
      <c r="K23" s="11">
        <v>0.10715814260650401</v>
      </c>
      <c r="L23" s="12">
        <v>4.8350487982806554</v>
      </c>
      <c r="M23" s="37">
        <v>67.738552293848571</v>
      </c>
      <c r="N23" s="11">
        <v>2.2696250553207316</v>
      </c>
      <c r="O23" s="12">
        <v>3.350566226268227</v>
      </c>
      <c r="P23" s="37">
        <v>64.719782476701312</v>
      </c>
      <c r="Q23" s="11">
        <v>1.9353883597549242</v>
      </c>
      <c r="R23" s="12">
        <v>2.9904123371422808</v>
      </c>
      <c r="S23" s="11">
        <v>8.6204633165602534E-2</v>
      </c>
      <c r="T23" s="11">
        <v>7.3601702271539601E-2</v>
      </c>
      <c r="U23" s="12">
        <v>85.380216316387319</v>
      </c>
      <c r="V23" s="37">
        <v>57.851788746149118</v>
      </c>
      <c r="W23" s="11">
        <v>4.3832029855082872</v>
      </c>
      <c r="X23" s="12">
        <v>7.5766075354066791</v>
      </c>
      <c r="Y23" s="12">
        <v>1123.9925409859345</v>
      </c>
      <c r="Z23" s="37">
        <v>81.991795169274241</v>
      </c>
      <c r="AA23" s="12">
        <v>7.2946921068847441</v>
      </c>
      <c r="AB23" s="12">
        <v>484.03265004230519</v>
      </c>
      <c r="AC23" s="37">
        <v>52.332619836286433</v>
      </c>
      <c r="AD23" s="12">
        <v>10.811795409196566</v>
      </c>
    </row>
    <row r="24" spans="1:30" ht="21" x14ac:dyDescent="0.35">
      <c r="A24" s="5" t="s">
        <v>59</v>
      </c>
      <c r="B24" s="5">
        <v>147</v>
      </c>
      <c r="C24" s="5" t="s">
        <v>111</v>
      </c>
      <c r="D24" s="37">
        <v>13.152289214975903</v>
      </c>
      <c r="E24" s="11">
        <v>0.4524518055627636</v>
      </c>
      <c r="F24" s="12">
        <v>3.440099272205615</v>
      </c>
      <c r="G24" s="11">
        <v>4.7750271389595769</v>
      </c>
      <c r="H24" s="11">
        <v>7.5667892121314792E-2</v>
      </c>
      <c r="I24" s="12">
        <v>1.5846588913377768</v>
      </c>
      <c r="J24" s="11">
        <v>0.46637201649384069</v>
      </c>
      <c r="K24" s="11">
        <v>2.2962966054777666E-2</v>
      </c>
      <c r="L24" s="12">
        <v>4.9237444020359522</v>
      </c>
      <c r="M24" s="37">
        <v>15.370565046714191</v>
      </c>
      <c r="N24" s="11">
        <v>0.47737348975763644</v>
      </c>
      <c r="O24" s="12">
        <v>3.1057640906941542</v>
      </c>
      <c r="P24" s="37">
        <v>14.903295153465123</v>
      </c>
      <c r="Q24" s="11">
        <v>0.69098383350073489</v>
      </c>
      <c r="R24" s="12">
        <v>4.6364500359511176</v>
      </c>
      <c r="S24" s="11">
        <v>2.0960363049304646E-2</v>
      </c>
      <c r="T24" s="11">
        <v>1.5075997233538642E-2</v>
      </c>
      <c r="U24" s="12">
        <v>71.926221879247393</v>
      </c>
      <c r="V24" s="37">
        <v>15.965841043526742</v>
      </c>
      <c r="W24" s="11">
        <v>1.2543460307758434</v>
      </c>
      <c r="X24" s="12">
        <v>7.8564356701046503</v>
      </c>
      <c r="Y24" s="12">
        <v>208.25309779972469</v>
      </c>
      <c r="Z24" s="37">
        <v>13.510038403317665</v>
      </c>
      <c r="AA24" s="12">
        <v>6.4873168975907181</v>
      </c>
      <c r="AB24" s="37">
        <v>72.493559196235893</v>
      </c>
      <c r="AC24" s="11">
        <v>7.757973963715</v>
      </c>
      <c r="AD24" s="12">
        <v>10.701604459390126</v>
      </c>
    </row>
    <row r="25" spans="1:30" ht="21" x14ac:dyDescent="0.35">
      <c r="A25" s="5" t="s">
        <v>60</v>
      </c>
      <c r="B25" s="5">
        <v>153</v>
      </c>
      <c r="C25" s="5" t="s">
        <v>111</v>
      </c>
      <c r="D25" s="11">
        <v>3.9242673941296609</v>
      </c>
      <c r="E25" s="11">
        <v>0.10540352837870473</v>
      </c>
      <c r="F25" s="12">
        <v>2.6859415476218214</v>
      </c>
      <c r="G25" s="11">
        <v>1.1231920028886968</v>
      </c>
      <c r="H25" s="11">
        <v>1.7104525059351151E-2</v>
      </c>
      <c r="I25" s="12">
        <v>1.5228496121198019</v>
      </c>
      <c r="J25" s="11">
        <v>0.17790052247627744</v>
      </c>
      <c r="K25" s="6">
        <v>7.0860792053675948E-3</v>
      </c>
      <c r="L25" s="12">
        <v>3.9831694177921846</v>
      </c>
      <c r="M25" s="11">
        <v>4.5652761894570997</v>
      </c>
      <c r="N25" s="11">
        <v>0.17518288412135868</v>
      </c>
      <c r="O25" s="12">
        <v>3.8372899437260846</v>
      </c>
      <c r="P25" s="11">
        <v>4.4961575410443659</v>
      </c>
      <c r="Q25" s="11">
        <v>0.19635701503070618</v>
      </c>
      <c r="R25" s="12">
        <v>4.3672183022549618</v>
      </c>
      <c r="S25" s="6">
        <v>6.8410456437254042E-3</v>
      </c>
      <c r="T25" s="6">
        <v>6.3855411184979291E-3</v>
      </c>
      <c r="U25" s="12">
        <v>93.341594999512054</v>
      </c>
      <c r="V25" s="11">
        <v>3.0850231262839576</v>
      </c>
      <c r="W25" s="11">
        <v>0.22005297925100478</v>
      </c>
      <c r="X25" s="12">
        <v>7.1329442355288926</v>
      </c>
      <c r="Y25" s="37">
        <v>35.991290986890739</v>
      </c>
      <c r="Z25" s="11">
        <v>2.3282825838782371</v>
      </c>
      <c r="AA25" s="12">
        <v>6.4690165871690377</v>
      </c>
      <c r="AB25" s="37">
        <v>40.752872605902759</v>
      </c>
      <c r="AC25" s="11">
        <v>5.4842497104111381</v>
      </c>
      <c r="AD25" s="12">
        <v>13.457332844842904</v>
      </c>
    </row>
    <row r="26" spans="1:30" ht="21" x14ac:dyDescent="0.35">
      <c r="A26" s="5" t="s">
        <v>61</v>
      </c>
      <c r="B26" s="5">
        <v>158</v>
      </c>
      <c r="C26" s="5" t="s">
        <v>111</v>
      </c>
      <c r="D26" s="37">
        <v>11.609116323314737</v>
      </c>
      <c r="E26" s="11">
        <v>0.24097282251540542</v>
      </c>
      <c r="F26" s="12">
        <v>2.0757206302727504</v>
      </c>
      <c r="G26" s="11">
        <v>4.0127873088095294</v>
      </c>
      <c r="H26" s="11">
        <v>0.34362588667990213</v>
      </c>
      <c r="I26" s="12">
        <v>8.563271866553162</v>
      </c>
      <c r="J26" s="11">
        <v>0.41158106166638131</v>
      </c>
      <c r="K26" s="11">
        <v>2.2790143038416772E-2</v>
      </c>
      <c r="L26" s="12">
        <v>5.5372185848750171</v>
      </c>
      <c r="M26" s="37">
        <v>12.413512684133202</v>
      </c>
      <c r="N26" s="11">
        <v>0.53984351668328701</v>
      </c>
      <c r="O26" s="12">
        <v>4.3488376772942621</v>
      </c>
      <c r="P26" s="37">
        <v>12.367650094355108</v>
      </c>
      <c r="Q26" s="11">
        <v>0.52807760081476529</v>
      </c>
      <c r="R26" s="12">
        <v>4.2698297314846627</v>
      </c>
      <c r="S26" s="11">
        <v>1.8939123246706539E-2</v>
      </c>
      <c r="T26" s="6">
        <v>1.1422972800195188E-2</v>
      </c>
      <c r="U26" s="12">
        <v>60.314158429596844</v>
      </c>
      <c r="V26" s="37">
        <v>13.813028695860035</v>
      </c>
      <c r="W26" s="11">
        <v>1.0841026452490998</v>
      </c>
      <c r="X26" s="12">
        <v>7.8484065234297322</v>
      </c>
      <c r="Y26" s="12">
        <v>160.30909984357598</v>
      </c>
      <c r="Z26" s="37">
        <v>11.382777098926871</v>
      </c>
      <c r="AA26" s="12">
        <v>7.1005183798260898</v>
      </c>
      <c r="AB26" s="37">
        <v>53.280803199935981</v>
      </c>
      <c r="AC26" s="11">
        <v>6.1094015592452573</v>
      </c>
      <c r="AD26" s="12">
        <v>11.466421660949356</v>
      </c>
    </row>
    <row r="27" spans="1:30" ht="21" x14ac:dyDescent="0.35">
      <c r="A27" s="5" t="s">
        <v>62</v>
      </c>
      <c r="B27" s="5">
        <v>159</v>
      </c>
      <c r="C27" s="5" t="s">
        <v>111</v>
      </c>
      <c r="D27" s="11">
        <v>1.429911072300835</v>
      </c>
      <c r="E27" s="11">
        <v>6.5438002257417555E-2</v>
      </c>
      <c r="F27" s="12">
        <v>4.5763686655088875</v>
      </c>
      <c r="G27" s="11">
        <v>0.66389373196303703</v>
      </c>
      <c r="H27" s="11">
        <v>2.5950996368639227E-2</v>
      </c>
      <c r="I27" s="12">
        <v>3.9089081759976727</v>
      </c>
      <c r="J27" s="11">
        <v>5.531162166109313E-2</v>
      </c>
      <c r="K27" s="6">
        <v>3.3087261789525131E-3</v>
      </c>
      <c r="L27" s="12">
        <v>5.9819728288312177</v>
      </c>
      <c r="M27" s="11">
        <v>1.5395629353177736</v>
      </c>
      <c r="N27" s="11">
        <v>6.5124064281979116E-2</v>
      </c>
      <c r="O27" s="12">
        <v>4.2300358619985348</v>
      </c>
      <c r="P27" s="11">
        <v>1.531904769010928</v>
      </c>
      <c r="Q27" s="11">
        <v>3.0806439000609608E-2</v>
      </c>
      <c r="R27" s="12">
        <v>2.0109891700709137</v>
      </c>
      <c r="S27" s="6">
        <v>4.0109157987955448E-3</v>
      </c>
      <c r="T27" s="6">
        <v>2.3953379485481085E-3</v>
      </c>
      <c r="U27" s="12">
        <v>59.720474542682126</v>
      </c>
      <c r="V27" s="11">
        <v>2.1623617209241388</v>
      </c>
      <c r="W27" s="11">
        <v>0.1557891783130165</v>
      </c>
      <c r="X27" s="12">
        <v>7.2045845431649669</v>
      </c>
      <c r="Y27" s="37">
        <v>24.845565809880799</v>
      </c>
      <c r="Z27" s="11">
        <v>1.6128195177763935</v>
      </c>
      <c r="AA27" s="12">
        <v>6.4913776974038297</v>
      </c>
      <c r="AB27" s="11">
        <v>6.7701679742322263</v>
      </c>
      <c r="AC27" s="11">
        <v>0.71396987030565817</v>
      </c>
      <c r="AD27" s="12">
        <v>10.545822098108669</v>
      </c>
    </row>
    <row r="28" spans="1:30" ht="21" x14ac:dyDescent="0.35">
      <c r="A28" s="5" t="s">
        <v>63</v>
      </c>
      <c r="B28" s="5">
        <v>163</v>
      </c>
      <c r="C28" s="5" t="s">
        <v>111</v>
      </c>
      <c r="D28" s="11">
        <v>6.6814572696884369</v>
      </c>
      <c r="E28" s="11">
        <v>0.47133834585917661</v>
      </c>
      <c r="F28" s="12">
        <v>7.0544243094613934</v>
      </c>
      <c r="G28" s="11">
        <v>3.3006282925759565</v>
      </c>
      <c r="H28" s="11">
        <v>0.11415770755503685</v>
      </c>
      <c r="I28" s="12">
        <v>3.4586659701066522</v>
      </c>
      <c r="J28" s="11">
        <v>0.28953373516891889</v>
      </c>
      <c r="K28" s="6">
        <v>9.4084293838962822E-3</v>
      </c>
      <c r="L28" s="12">
        <v>3.2495105892953182</v>
      </c>
      <c r="M28" s="11">
        <v>7.0662285048322273</v>
      </c>
      <c r="N28" s="11">
        <v>0.28962165217580349</v>
      </c>
      <c r="O28" s="12">
        <v>4.0986737405639548</v>
      </c>
      <c r="P28" s="11">
        <v>7.1292377249608805</v>
      </c>
      <c r="Q28" s="11">
        <v>0.2216326929152718</v>
      </c>
      <c r="R28" s="12">
        <v>3.1087852792352768</v>
      </c>
      <c r="S28" s="11">
        <v>2.7142260561463627E-2</v>
      </c>
      <c r="T28" s="11">
        <v>1.5609785093602542E-2</v>
      </c>
      <c r="U28" s="12">
        <v>57.510998607703279</v>
      </c>
      <c r="V28" s="37">
        <v>12.078185846823901</v>
      </c>
      <c r="W28" s="11">
        <v>1.0130674244332887</v>
      </c>
      <c r="X28" s="12">
        <v>8.387579370619525</v>
      </c>
      <c r="Y28" s="12">
        <v>142.11245564299668</v>
      </c>
      <c r="Z28" s="11">
        <v>8.9442647480064696</v>
      </c>
      <c r="AA28" s="12">
        <v>6.2937936773645813</v>
      </c>
      <c r="AB28" s="37">
        <v>33.553882182021816</v>
      </c>
      <c r="AC28" s="11">
        <v>3.4003788806125601</v>
      </c>
      <c r="AD28" s="12">
        <v>10.134084819653102</v>
      </c>
    </row>
    <row r="29" spans="1:30" ht="21" x14ac:dyDescent="0.35">
      <c r="A29" s="5" t="s">
        <v>64</v>
      </c>
      <c r="B29" s="5">
        <v>165</v>
      </c>
      <c r="C29" s="5" t="s">
        <v>111</v>
      </c>
      <c r="D29" s="11">
        <v>1.0028432178838913</v>
      </c>
      <c r="E29" s="11">
        <v>3.641428244921005E-2</v>
      </c>
      <c r="F29" s="12">
        <v>3.6311042244517706</v>
      </c>
      <c r="G29" s="11">
        <v>0.55192999516482733</v>
      </c>
      <c r="H29" s="11">
        <v>1.6591360999257652E-2</v>
      </c>
      <c r="I29" s="12">
        <v>3.0060625703632651</v>
      </c>
      <c r="J29" s="11">
        <v>5.2639629146595646E-2</v>
      </c>
      <c r="K29" s="6">
        <v>5.2079335560767251E-3</v>
      </c>
      <c r="L29" s="12">
        <v>9.8935604990171875</v>
      </c>
      <c r="M29" s="11">
        <v>1.0451189017411344</v>
      </c>
      <c r="N29" s="11">
        <v>3.6885795359639102E-2</v>
      </c>
      <c r="O29" s="12">
        <v>3.52933960893718</v>
      </c>
      <c r="P29" s="11">
        <v>1.057969704044545</v>
      </c>
      <c r="Q29" s="11">
        <v>4.4389408706536397E-2</v>
      </c>
      <c r="R29" s="12">
        <v>4.1957164308995578</v>
      </c>
      <c r="S29" s="6">
        <v>6.8991306800791794E-3</v>
      </c>
      <c r="T29" s="6">
        <v>4.2242189355874461E-3</v>
      </c>
      <c r="U29" s="12">
        <v>61.228278336350719</v>
      </c>
      <c r="V29" s="11">
        <v>2.3414895649154217</v>
      </c>
      <c r="W29" s="11">
        <v>0.19411772229017538</v>
      </c>
      <c r="X29" s="12">
        <v>8.2903517999315621</v>
      </c>
      <c r="Y29" s="37">
        <v>27.153322565170647</v>
      </c>
      <c r="Z29" s="11">
        <v>1.7817723491915789</v>
      </c>
      <c r="AA29" s="12">
        <v>6.5618943866451325</v>
      </c>
      <c r="AB29" s="11">
        <v>5.8547748989217574</v>
      </c>
      <c r="AC29" s="11">
        <v>0.63868845417335385</v>
      </c>
      <c r="AD29" s="12">
        <v>10.908847311806602</v>
      </c>
    </row>
    <row r="30" spans="1:30" ht="21" x14ac:dyDescent="0.35">
      <c r="A30" s="5" t="s">
        <v>65</v>
      </c>
      <c r="B30" s="5">
        <v>166</v>
      </c>
      <c r="C30" s="5" t="s">
        <v>111</v>
      </c>
      <c r="D30" s="11">
        <v>2.1033261598219974</v>
      </c>
      <c r="E30" s="11">
        <v>8.9634962817924907E-2</v>
      </c>
      <c r="F30" s="12">
        <v>4.2615817047371589</v>
      </c>
      <c r="G30" s="11">
        <v>1.2579505693639152</v>
      </c>
      <c r="H30" s="6">
        <v>6.7297660250322184E-3</v>
      </c>
      <c r="I30" s="12">
        <v>0.53497857459018727</v>
      </c>
      <c r="J30" s="11">
        <v>0.14085753036216456</v>
      </c>
      <c r="K30" s="6">
        <v>9.9972735969818139E-3</v>
      </c>
      <c r="L30" s="12">
        <v>7.097436375092915</v>
      </c>
      <c r="M30" s="11">
        <v>2.167933217039721</v>
      </c>
      <c r="N30" s="11">
        <v>7.4372476026763473E-2</v>
      </c>
      <c r="O30" s="12">
        <v>3.4305704364970211</v>
      </c>
      <c r="P30" s="11">
        <v>2.2517019742529256</v>
      </c>
      <c r="Q30" s="11">
        <v>0.10946860646734734</v>
      </c>
      <c r="R30" s="12">
        <v>4.8615939284623604</v>
      </c>
      <c r="S30" s="11">
        <v>2.2980431362891296E-2</v>
      </c>
      <c r="T30" s="11">
        <v>1.5443670714527001E-2</v>
      </c>
      <c r="U30" s="12">
        <v>67.203571902768445</v>
      </c>
      <c r="V30" s="11">
        <v>6.1882981855364223</v>
      </c>
      <c r="W30" s="11">
        <v>0.52102533547600338</v>
      </c>
      <c r="X30" s="12">
        <v>8.4195253663401033</v>
      </c>
      <c r="Y30" s="37">
        <v>72.153633609012886</v>
      </c>
      <c r="Z30" s="11">
        <v>4.439269358653938</v>
      </c>
      <c r="AA30" s="12">
        <v>6.1525236313246712</v>
      </c>
      <c r="AB30" s="37">
        <v>13.677668474395468</v>
      </c>
      <c r="AC30" s="11">
        <v>1.3599435944157303</v>
      </c>
      <c r="AD30" s="12">
        <v>9.9428027295846402</v>
      </c>
    </row>
    <row r="31" spans="1:30" ht="21" x14ac:dyDescent="0.35">
      <c r="A31" s="5" t="s">
        <v>66</v>
      </c>
      <c r="B31" s="5">
        <v>169</v>
      </c>
      <c r="C31" s="5" t="s">
        <v>111</v>
      </c>
      <c r="D31" s="11">
        <v>0.23533021546021707</v>
      </c>
      <c r="E31" s="6">
        <v>1.1039182550458481E-2</v>
      </c>
      <c r="F31" s="12">
        <v>4.6909329211593196</v>
      </c>
      <c r="G31" s="11">
        <v>0.14584079767580413</v>
      </c>
      <c r="H31" s="6">
        <v>2.9447748893432022E-3</v>
      </c>
      <c r="I31" s="12">
        <v>2.0191708604675016</v>
      </c>
      <c r="J31" s="11">
        <v>1.8893225143213645E-2</v>
      </c>
      <c r="K31" s="6">
        <v>1.9534650754951892E-3</v>
      </c>
      <c r="L31" s="12">
        <v>10.339500327168146</v>
      </c>
      <c r="M31" s="11">
        <v>0.23842642199994876</v>
      </c>
      <c r="N31" s="6">
        <v>9.6747114700378098E-3</v>
      </c>
      <c r="O31" s="12">
        <v>4.05773462055304</v>
      </c>
      <c r="P31" s="11">
        <v>0.2431484263935848</v>
      </c>
      <c r="Q31" s="6">
        <v>8.5551109593676646E-3</v>
      </c>
      <c r="R31" s="12">
        <v>3.5184726819985626</v>
      </c>
      <c r="S31" s="6">
        <v>4.3921922058256929E-3</v>
      </c>
      <c r="T31" s="6">
        <v>2.8237795919686544E-3</v>
      </c>
      <c r="U31" s="12">
        <v>64.290893012907418</v>
      </c>
      <c r="V31" s="11">
        <v>0.88635722270915596</v>
      </c>
      <c r="W31" s="11">
        <v>7.2812180444321445E-2</v>
      </c>
      <c r="X31" s="12">
        <v>8.2147669786872832</v>
      </c>
      <c r="Y31" s="37">
        <v>10.39184174967359</v>
      </c>
      <c r="Z31" s="11">
        <v>0.62437325880000893</v>
      </c>
      <c r="AA31" s="12">
        <v>6.0083022224585028</v>
      </c>
      <c r="AB31" s="11">
        <v>1.6009349012441607</v>
      </c>
      <c r="AC31" s="11">
        <v>0.14479096231163385</v>
      </c>
      <c r="AD31" s="12">
        <v>9.0441505272394327</v>
      </c>
    </row>
    <row r="32" spans="1:30" ht="21" x14ac:dyDescent="0.35">
      <c r="A32" s="5" t="s">
        <v>67</v>
      </c>
      <c r="B32" s="5">
        <v>172</v>
      </c>
      <c r="C32" s="5" t="s">
        <v>111</v>
      </c>
      <c r="D32" s="11">
        <v>1.2509298250069136</v>
      </c>
      <c r="E32" s="11">
        <v>5.4063503147213254E-2</v>
      </c>
      <c r="F32" s="12">
        <v>4.3218653889649215</v>
      </c>
      <c r="G32" s="11">
        <v>0.81762595512306646</v>
      </c>
      <c r="H32" s="11">
        <v>3.1995559614362845E-2</v>
      </c>
      <c r="I32" s="12">
        <v>3.9132269974901881</v>
      </c>
      <c r="J32" s="11">
        <v>0.11021838598612582</v>
      </c>
      <c r="K32" s="6">
        <v>4.0038468864229647E-3</v>
      </c>
      <c r="L32" s="12">
        <v>3.6326488095434137</v>
      </c>
      <c r="M32" s="11">
        <v>1.2152153001695392</v>
      </c>
      <c r="N32" s="11">
        <v>4.4462657718691831E-2</v>
      </c>
      <c r="O32" s="12">
        <v>3.6588296503910609</v>
      </c>
      <c r="P32" s="11">
        <v>1.2477840812800916</v>
      </c>
      <c r="Q32" s="11">
        <v>4.791577678399609E-2</v>
      </c>
      <c r="R32" s="12">
        <v>3.8400695683535</v>
      </c>
      <c r="S32" s="11">
        <v>3.966549619306925E-2</v>
      </c>
      <c r="T32" s="11">
        <v>1.8394148943477705E-2</v>
      </c>
      <c r="U32" s="12">
        <v>46.373172426598089</v>
      </c>
      <c r="V32" s="11">
        <v>4.7058697673869174</v>
      </c>
      <c r="W32" s="11">
        <v>0.3791747816115898</v>
      </c>
      <c r="X32" s="12">
        <v>8.0574856584299095</v>
      </c>
      <c r="Y32" s="37">
        <v>57.63604163651366</v>
      </c>
      <c r="Z32" s="11">
        <v>3.9906804325485465</v>
      </c>
      <c r="AA32" s="12">
        <v>6.9239321772235751</v>
      </c>
      <c r="AB32" s="11">
        <v>7.5746126613874383</v>
      </c>
      <c r="AC32" s="11">
        <v>0.65449655585696787</v>
      </c>
      <c r="AD32" s="12">
        <v>8.640660389056567</v>
      </c>
    </row>
    <row r="33" spans="1:30" ht="21" x14ac:dyDescent="0.35">
      <c r="A33" s="5" t="s">
        <v>68</v>
      </c>
      <c r="B33" s="5">
        <v>175</v>
      </c>
      <c r="C33" s="5" t="s">
        <v>111</v>
      </c>
      <c r="D33" s="11">
        <v>0.15524381943683996</v>
      </c>
      <c r="E33" s="6">
        <v>1.0765691558237044E-2</v>
      </c>
      <c r="F33" s="12">
        <v>6.9346989769322205</v>
      </c>
      <c r="G33" s="11">
        <v>0.10457784281309991</v>
      </c>
      <c r="H33" s="6">
        <v>6.029608602833629E-3</v>
      </c>
      <c r="I33" s="12">
        <v>5.7656654991532603</v>
      </c>
      <c r="J33" s="11">
        <v>1.7281362361053581E-2</v>
      </c>
      <c r="K33" s="6">
        <v>1.8110210788388193E-3</v>
      </c>
      <c r="L33" s="12">
        <v>10.47961984131677</v>
      </c>
      <c r="M33" s="11">
        <v>0.14697090188514716</v>
      </c>
      <c r="N33" s="6">
        <v>7.9407609044801018E-3</v>
      </c>
      <c r="O33" s="12">
        <v>5.402947660133119</v>
      </c>
      <c r="P33" s="11">
        <v>0.14976195852908278</v>
      </c>
      <c r="Q33" s="6">
        <v>5.9978533171426603E-3</v>
      </c>
      <c r="R33" s="12">
        <v>4.0049244654996397</v>
      </c>
      <c r="S33" s="6">
        <v>8.8158066145114754E-3</v>
      </c>
      <c r="T33" s="6">
        <v>3.3446005126968174E-3</v>
      </c>
      <c r="U33" s="12">
        <v>37.938678318911343</v>
      </c>
      <c r="V33" s="11">
        <v>0.53353658422812966</v>
      </c>
      <c r="W33" s="11">
        <v>4.3549187225520307E-2</v>
      </c>
      <c r="X33" s="12">
        <v>8.1623619659602458</v>
      </c>
      <c r="Y33" s="11">
        <v>6.197132918077159</v>
      </c>
      <c r="Z33" s="11">
        <v>0.34203182583193303</v>
      </c>
      <c r="AA33" s="12">
        <v>5.5191946074646792</v>
      </c>
      <c r="AB33" s="11">
        <v>0.82691420531151627</v>
      </c>
      <c r="AC33" s="11">
        <v>6.5265494368044422E-2</v>
      </c>
      <c r="AD33" s="12">
        <v>7.8926560879985743</v>
      </c>
    </row>
    <row r="34" spans="1:30" ht="21" x14ac:dyDescent="0.35">
      <c r="A34" s="5" t="s">
        <v>69</v>
      </c>
      <c r="B34" s="5">
        <v>178</v>
      </c>
      <c r="C34" s="5" t="s">
        <v>111</v>
      </c>
      <c r="D34" s="11">
        <v>8.0015153415763134</v>
      </c>
      <c r="E34" s="11">
        <v>0.33210230034027893</v>
      </c>
      <c r="F34" s="12">
        <v>4.1504925775078769</v>
      </c>
      <c r="G34" s="11">
        <v>3.9455466294394235</v>
      </c>
      <c r="H34" s="11">
        <v>4.6141770158774568E-2</v>
      </c>
      <c r="I34" s="12">
        <v>1.1694645759472448</v>
      </c>
      <c r="J34" s="11">
        <v>0.52193982680473416</v>
      </c>
      <c r="K34" s="6">
        <v>9.0840566656808907E-3</v>
      </c>
      <c r="L34" s="12">
        <v>1.7404413687479299</v>
      </c>
      <c r="M34" s="11">
        <v>5.3759689369956849</v>
      </c>
      <c r="N34" s="11">
        <v>0.76059487102204215</v>
      </c>
      <c r="O34" s="12">
        <v>14.148051819791471</v>
      </c>
      <c r="P34" s="11">
        <v>7.2793006606379684</v>
      </c>
      <c r="Q34" s="11">
        <v>0.13263113630064302</v>
      </c>
      <c r="R34" s="12">
        <v>1.822031297839249</v>
      </c>
      <c r="S34" s="37">
        <v>32.347079600111762</v>
      </c>
      <c r="T34" s="11">
        <v>0.76215083650331439</v>
      </c>
      <c r="U34" s="12">
        <v>2.3561658298843184</v>
      </c>
      <c r="V34" s="11">
        <v>2.2557621218245862</v>
      </c>
      <c r="W34" s="11">
        <v>0.29099526543175275</v>
      </c>
      <c r="X34" s="12">
        <v>12.900086521373963</v>
      </c>
      <c r="Y34" s="37">
        <v>50.809020307845429</v>
      </c>
      <c r="Z34" s="11">
        <v>2.4362270609444714</v>
      </c>
      <c r="AA34" s="12">
        <v>4.7948711590652202</v>
      </c>
      <c r="AB34" s="11">
        <v>2.3938012062198819</v>
      </c>
      <c r="AC34" s="11">
        <v>0.5329432419625254</v>
      </c>
      <c r="AD34" s="12">
        <v>22.263471192919603</v>
      </c>
    </row>
    <row r="35" spans="1:30" ht="21" x14ac:dyDescent="0.35">
      <c r="A35" s="5" t="s">
        <v>70</v>
      </c>
      <c r="B35" s="5">
        <v>181</v>
      </c>
      <c r="C35" s="5" t="s">
        <v>111</v>
      </c>
      <c r="D35" s="11">
        <v>2.0716372011014048</v>
      </c>
      <c r="E35" s="11">
        <v>0.14672412137167906</v>
      </c>
      <c r="F35" s="12">
        <v>7.082520109875988</v>
      </c>
      <c r="G35" s="11">
        <v>1.0761607872389354</v>
      </c>
      <c r="H35" s="11">
        <v>3.9372086179843981E-2</v>
      </c>
      <c r="I35" s="12">
        <v>3.6585691140874439</v>
      </c>
      <c r="J35" s="11">
        <v>0.11885647640656762</v>
      </c>
      <c r="K35" s="6">
        <v>1.4944638229030922E-3</v>
      </c>
      <c r="L35" s="12">
        <v>1.257368439723082</v>
      </c>
      <c r="M35" s="11">
        <v>3.1435763663682588</v>
      </c>
      <c r="N35" s="11">
        <v>0.28975623442720311</v>
      </c>
      <c r="O35" s="12">
        <v>9.2174072030562915</v>
      </c>
      <c r="P35" s="11">
        <v>2.8280847803447902</v>
      </c>
      <c r="Q35" s="11">
        <v>8.4292918527646504E-2</v>
      </c>
      <c r="R35" s="12">
        <v>2.9805654736195639</v>
      </c>
      <c r="S35" s="12">
        <v>350.65826676172696</v>
      </c>
      <c r="T35" s="37">
        <v>39.643732369561562</v>
      </c>
      <c r="U35" s="12">
        <v>11.305517686967741</v>
      </c>
      <c r="V35" s="37">
        <v>71.353141011902068</v>
      </c>
      <c r="W35" s="37">
        <v>13.662462058005735</v>
      </c>
      <c r="X35" s="12">
        <v>19.147667312538864</v>
      </c>
      <c r="Y35" s="12">
        <v>123.02589039841203</v>
      </c>
      <c r="Z35" s="11">
        <v>5.3285862321699593</v>
      </c>
      <c r="AA35" s="12">
        <v>4.3312722345789565</v>
      </c>
      <c r="AB35" s="11">
        <v>8.0008315236894436</v>
      </c>
      <c r="AC35" s="11">
        <v>1.9439972463600446</v>
      </c>
      <c r="AD35" s="12">
        <v>24.297440092371854</v>
      </c>
    </row>
    <row r="36" spans="1:30" ht="21" x14ac:dyDescent="0.35">
      <c r="A36" s="5" t="s">
        <v>104</v>
      </c>
      <c r="B36" s="5">
        <v>205</v>
      </c>
      <c r="C36" s="5" t="s">
        <v>111</v>
      </c>
      <c r="D36" s="11">
        <v>0.16000093861279088</v>
      </c>
      <c r="E36" s="11">
        <v>1.7153007099674478E-2</v>
      </c>
      <c r="F36" s="12">
        <v>10.720566546916009</v>
      </c>
      <c r="G36" s="11">
        <v>1.5062544717712692E-2</v>
      </c>
      <c r="H36" s="6">
        <v>1.9967434354766344E-3</v>
      </c>
      <c r="I36" s="12">
        <v>13.256348597780946</v>
      </c>
      <c r="J36" s="6">
        <v>9.7365667785282838E-3</v>
      </c>
      <c r="K36" s="6">
        <v>1.7417234053476681E-3</v>
      </c>
      <c r="L36" s="12">
        <v>17.888475937828836</v>
      </c>
      <c r="M36" s="11">
        <v>6.0193972499064406E-2</v>
      </c>
      <c r="N36" s="6">
        <v>7.9367053609875771E-3</v>
      </c>
      <c r="O36" s="12">
        <v>13.185216112976988</v>
      </c>
      <c r="P36" s="11">
        <v>0.10366017631710837</v>
      </c>
      <c r="Q36" s="6">
        <v>2.7953984244722045E-3</v>
      </c>
      <c r="R36" s="12">
        <v>2.6966946457053673</v>
      </c>
      <c r="S36" s="6">
        <v>5.0927469181268874E-3</v>
      </c>
      <c r="T36" s="11">
        <v>8.7664208846688926E-4</v>
      </c>
      <c r="U36" s="12">
        <v>17.213541190248627</v>
      </c>
      <c r="V36" s="11">
        <v>0.66284628829576275</v>
      </c>
      <c r="W36" s="11">
        <v>0.10678363545850061</v>
      </c>
      <c r="X36" s="12">
        <v>16.10986398265138</v>
      </c>
      <c r="Y36" s="11">
        <v>3.8089470629940961E-2</v>
      </c>
      <c r="Z36" s="6">
        <v>3.7440226867921883E-3</v>
      </c>
      <c r="AA36" s="12">
        <v>9.8295477066807209</v>
      </c>
      <c r="AB36" s="6">
        <v>1.3405783414046588E-2</v>
      </c>
      <c r="AC36" s="6">
        <v>2.9915134208138875E-3</v>
      </c>
      <c r="AD36" s="12">
        <v>22.315095868842533</v>
      </c>
    </row>
    <row r="37" spans="1:30" ht="21" x14ac:dyDescent="0.35">
      <c r="A37" s="5" t="s">
        <v>73</v>
      </c>
      <c r="B37" s="5">
        <v>208</v>
      </c>
      <c r="C37" s="5" t="s">
        <v>111</v>
      </c>
      <c r="D37" s="11">
        <v>6.8169073497390533</v>
      </c>
      <c r="E37" s="11">
        <v>1.4789056783915546</v>
      </c>
      <c r="F37" s="12">
        <v>21.69467182868733</v>
      </c>
      <c r="G37" s="12">
        <v>380.78272692577866</v>
      </c>
      <c r="H37" s="37">
        <v>10.056544893116603</v>
      </c>
      <c r="I37" s="12">
        <v>2.6410191907357192</v>
      </c>
      <c r="J37" s="11">
        <v>5.9638344893514486</v>
      </c>
      <c r="K37" s="11">
        <v>0.5003409326431012</v>
      </c>
      <c r="L37" s="12">
        <v>8.3895844785174774</v>
      </c>
      <c r="M37" s="11">
        <v>5.512895308745466</v>
      </c>
      <c r="N37" s="11">
        <v>0.5945687818583949</v>
      </c>
      <c r="O37" s="12">
        <v>10.78505483162707</v>
      </c>
      <c r="P37" s="11">
        <v>5.5273442819623151</v>
      </c>
      <c r="Q37" s="11">
        <v>0.36692315551359672</v>
      </c>
      <c r="R37" s="12">
        <v>6.6383264149294465</v>
      </c>
      <c r="S37" s="11">
        <v>1.7661253725733901</v>
      </c>
      <c r="T37" s="11">
        <v>0.30204759741219722</v>
      </c>
      <c r="U37" s="12">
        <v>17.102273830769388</v>
      </c>
      <c r="V37" s="12">
        <v>1912.735218524339</v>
      </c>
      <c r="W37" s="12">
        <v>151.31998900508407</v>
      </c>
      <c r="X37" s="12">
        <v>7.9111832907968473</v>
      </c>
      <c r="Y37" s="12">
        <v>152.37732212449967</v>
      </c>
      <c r="Z37" s="11">
        <v>6.0386423915526315</v>
      </c>
      <c r="AA37" s="12">
        <v>3.9629534811084075</v>
      </c>
      <c r="AB37" s="37">
        <v>12.630539338070379</v>
      </c>
      <c r="AC37" s="11">
        <v>1.9666252118028951</v>
      </c>
      <c r="AD37" s="12">
        <v>15.570397741252313</v>
      </c>
    </row>
    <row r="38" spans="1:30" ht="21" x14ac:dyDescent="0.35">
      <c r="A38" s="5" t="s">
        <v>74</v>
      </c>
      <c r="B38" s="5">
        <v>232</v>
      </c>
      <c r="C38" s="5" t="s">
        <v>111</v>
      </c>
      <c r="D38" s="11">
        <v>1.7711923099417282</v>
      </c>
      <c r="E38" s="11">
        <v>3.4803081293381652E-2</v>
      </c>
      <c r="F38" s="12">
        <v>1.9649521454012335</v>
      </c>
      <c r="G38" s="11">
        <v>2.2263514848930335</v>
      </c>
      <c r="H38" s="11">
        <v>0.12125784279325537</v>
      </c>
      <c r="I38" s="12">
        <v>5.4464824452047953</v>
      </c>
      <c r="J38" s="11">
        <v>2.8066214907612755E-2</v>
      </c>
      <c r="K38" s="6">
        <v>1.7147951327066181E-3</v>
      </c>
      <c r="L38" s="12">
        <v>6.1098197186592929</v>
      </c>
      <c r="M38" s="11">
        <v>2.0669776863436269</v>
      </c>
      <c r="N38" s="11">
        <v>0.19106573307827665</v>
      </c>
      <c r="O38" s="12">
        <v>9.2437249971605517</v>
      </c>
      <c r="P38" s="11">
        <v>1.9871440117886703</v>
      </c>
      <c r="Q38" s="11">
        <v>1.739294272435923E-2</v>
      </c>
      <c r="R38" s="12">
        <v>0.87527338839943847</v>
      </c>
      <c r="S38" s="11">
        <v>0.2794657190941805</v>
      </c>
      <c r="T38" s="11">
        <v>0.15702938618674669</v>
      </c>
      <c r="U38" s="12">
        <v>56.189140727427642</v>
      </c>
      <c r="V38" s="37">
        <v>16.35323313919751</v>
      </c>
      <c r="W38" s="11">
        <v>1.8600307848227653</v>
      </c>
      <c r="X38" s="12">
        <v>11.374085900875508</v>
      </c>
      <c r="Y38" s="33">
        <v>661.52162236106381</v>
      </c>
      <c r="Z38" s="82">
        <v>83.167925525340891</v>
      </c>
      <c r="AA38" s="33">
        <v>12.572215739298567</v>
      </c>
      <c r="AB38" s="37">
        <v>28.028075102567513</v>
      </c>
      <c r="AC38" s="11">
        <v>3.525472445408441</v>
      </c>
      <c r="AD38" s="12">
        <v>12.578360920281288</v>
      </c>
    </row>
    <row r="39" spans="1:30" ht="21" x14ac:dyDescent="0.35">
      <c r="A39" s="60" t="s">
        <v>75</v>
      </c>
      <c r="B39" s="60">
        <v>238</v>
      </c>
      <c r="C39" s="60" t="s">
        <v>111</v>
      </c>
      <c r="D39" s="61">
        <v>0.57407210508256268</v>
      </c>
      <c r="E39" s="61">
        <v>2.7514004544172528E-2</v>
      </c>
      <c r="F39" s="62">
        <v>4.7927785204291506</v>
      </c>
      <c r="G39" s="61">
        <v>0.6245673792053017</v>
      </c>
      <c r="H39" s="61">
        <v>9.923821085442007E-3</v>
      </c>
      <c r="I39" s="62">
        <v>1.5889112073174647</v>
      </c>
      <c r="J39" s="97">
        <v>8.6324292139903693E-3</v>
      </c>
      <c r="K39" s="97">
        <v>1.9956080617983254E-3</v>
      </c>
      <c r="L39" s="62">
        <v>23.117572265337451</v>
      </c>
      <c r="M39" s="61">
        <v>0.64048601546637451</v>
      </c>
      <c r="N39" s="61">
        <v>4.2982986809859978E-2</v>
      </c>
      <c r="O39" s="62">
        <v>6.7109953647561849</v>
      </c>
      <c r="P39" s="61">
        <v>0.61985484465845764</v>
      </c>
      <c r="Q39" s="97">
        <v>9.6900794759259383E-3</v>
      </c>
      <c r="R39" s="62">
        <v>1.5632820424699929</v>
      </c>
      <c r="S39" s="81">
        <v>15.907988098206467</v>
      </c>
      <c r="T39" s="61">
        <v>0.29000983260678892</v>
      </c>
      <c r="U39" s="62">
        <v>1.8230453204795007</v>
      </c>
      <c r="V39" s="61">
        <v>9.921780569205108</v>
      </c>
      <c r="W39" s="61">
        <v>1.0515852628548741</v>
      </c>
      <c r="X39" s="62">
        <v>10.598755490710502</v>
      </c>
      <c r="Y39" s="62">
        <v>311.24402461709889</v>
      </c>
      <c r="Z39" s="81">
        <v>15.608006328073555</v>
      </c>
      <c r="AA39" s="62">
        <v>5.0147167796313399</v>
      </c>
      <c r="AB39" s="81">
        <v>25.201469816110663</v>
      </c>
      <c r="AC39" s="61">
        <v>2.4616370247627337</v>
      </c>
      <c r="AD39" s="62">
        <v>9.7678311730416265</v>
      </c>
    </row>
    <row r="40" spans="1:30" s="63" customFormat="1" ht="20.399999999999999" x14ac:dyDescent="0.45">
      <c r="A40" s="64" t="s">
        <v>157</v>
      </c>
      <c r="B40" s="64">
        <v>47</v>
      </c>
      <c r="C40" s="65" t="s">
        <v>94</v>
      </c>
      <c r="D40" s="66">
        <v>8.7280941176470552</v>
      </c>
      <c r="E40" s="66">
        <v>0.26891953105907096</v>
      </c>
      <c r="F40" s="67">
        <v>3.0810796427521461</v>
      </c>
      <c r="G40" s="66">
        <v>2.8743358588228349</v>
      </c>
      <c r="H40" s="66">
        <v>0.10093590622616215</v>
      </c>
      <c r="I40" s="67">
        <v>3.5116253348173365</v>
      </c>
      <c r="J40" s="80">
        <v>13.027245221343501</v>
      </c>
      <c r="K40" s="66">
        <v>0.31267485166454984</v>
      </c>
      <c r="L40" s="67">
        <v>2.4001609423323931</v>
      </c>
      <c r="M40" s="80">
        <v>19.814911421940717</v>
      </c>
      <c r="N40" s="66">
        <v>0.82464408128571676</v>
      </c>
      <c r="O40" s="67">
        <v>4.1617348860444681</v>
      </c>
      <c r="P40" s="80">
        <v>15.954407176154723</v>
      </c>
      <c r="Q40" s="66">
        <v>0.88575744301280968</v>
      </c>
      <c r="R40" s="67">
        <v>5.5518041706786372</v>
      </c>
      <c r="S40" s="80">
        <v>51.286605346678549</v>
      </c>
      <c r="T40" s="66">
        <v>4.9413018133524638</v>
      </c>
      <c r="U40" s="67">
        <v>9.6346829351466816</v>
      </c>
      <c r="V40" s="80">
        <v>53.669059263170581</v>
      </c>
      <c r="W40" s="66">
        <v>4.3983072456925392</v>
      </c>
      <c r="X40" s="67">
        <v>8.1952381988383358</v>
      </c>
      <c r="Y40" s="80">
        <v>36.523416134039373</v>
      </c>
      <c r="Z40" s="66">
        <v>1.6517335422273531</v>
      </c>
      <c r="AA40" s="67">
        <v>4.5223960873910638</v>
      </c>
      <c r="AB40" s="80">
        <v>11.155471894036978</v>
      </c>
      <c r="AC40" s="66">
        <v>0.50092968498644552</v>
      </c>
      <c r="AD40" s="67">
        <v>4.4904392189290654</v>
      </c>
    </row>
  </sheetData>
  <mergeCells count="10">
    <mergeCell ref="A1:AD1"/>
    <mergeCell ref="D2:F2"/>
    <mergeCell ref="G2:I2"/>
    <mergeCell ref="J2:L2"/>
    <mergeCell ref="M2:O2"/>
    <mergeCell ref="P2:R2"/>
    <mergeCell ref="S2:U2"/>
    <mergeCell ref="V2:X2"/>
    <mergeCell ref="Y2:AA2"/>
    <mergeCell ref="AB2:AD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9"/>
  <sheetViews>
    <sheetView workbookViewId="0">
      <selection activeCell="K26" sqref="K26"/>
    </sheetView>
  </sheetViews>
  <sheetFormatPr defaultColWidth="8.6640625" defaultRowHeight="10.8" x14ac:dyDescent="0.25"/>
  <cols>
    <col min="1" max="1" width="18.109375" style="35" customWidth="1"/>
    <col min="2" max="3" width="10" style="35" bestFit="1" customWidth="1"/>
    <col min="4" max="4" width="10.21875" style="35" bestFit="1" customWidth="1"/>
    <col min="5" max="11" width="10" style="35" bestFit="1" customWidth="1"/>
    <col min="12" max="12" width="10.21875" style="35" bestFit="1" customWidth="1"/>
    <col min="13" max="13" width="10" style="35" bestFit="1" customWidth="1"/>
    <col min="14" max="14" width="10.21875" style="35" bestFit="1" customWidth="1"/>
    <col min="15" max="15" width="11.44140625" style="35" bestFit="1" customWidth="1"/>
    <col min="16" max="17" width="10" style="35" bestFit="1" customWidth="1"/>
    <col min="18" max="19" width="10.21875" style="35" bestFit="1" customWidth="1"/>
    <col min="20" max="26" width="10" style="35" bestFit="1" customWidth="1"/>
    <col min="27" max="27" width="11.44140625" style="35" bestFit="1" customWidth="1"/>
    <col min="28" max="28" width="12.77734375" style="35" bestFit="1" customWidth="1"/>
    <col min="29" max="29" width="10.21875" style="35" bestFit="1" customWidth="1"/>
    <col min="30" max="31" width="10" style="35" bestFit="1" customWidth="1"/>
    <col min="32" max="32" width="11.44140625" style="35" bestFit="1" customWidth="1"/>
    <col min="33" max="33" width="10.21875" style="35" bestFit="1" customWidth="1"/>
    <col min="34" max="50" width="10" style="35" bestFit="1" customWidth="1"/>
    <col min="51" max="52" width="11.44140625" style="35" bestFit="1" customWidth="1"/>
    <col min="53" max="54" width="10" style="35" bestFit="1" customWidth="1"/>
    <col min="55" max="56" width="9.109375" style="35" bestFit="1" customWidth="1"/>
    <col min="57" max="16384" width="8.6640625" style="35"/>
  </cols>
  <sheetData>
    <row r="1" spans="1:56" ht="17.399999999999999" x14ac:dyDescent="0.3">
      <c r="A1" s="109" t="s">
        <v>166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45"/>
    </row>
    <row r="2" spans="1:56" ht="20.399999999999999" x14ac:dyDescent="0.25">
      <c r="A2" s="46" t="s">
        <v>97</v>
      </c>
      <c r="B2" s="24" t="s">
        <v>26</v>
      </c>
      <c r="C2" s="24" t="s">
        <v>27</v>
      </c>
      <c r="D2" s="24" t="s">
        <v>28</v>
      </c>
      <c r="E2" s="24" t="s">
        <v>176</v>
      </c>
      <c r="F2" s="24" t="s">
        <v>181</v>
      </c>
      <c r="G2" s="24" t="s">
        <v>182</v>
      </c>
      <c r="H2" s="24" t="s">
        <v>154</v>
      </c>
      <c r="I2" s="24" t="s">
        <v>180</v>
      </c>
      <c r="J2" s="24" t="s">
        <v>179</v>
      </c>
      <c r="K2" s="24" t="s">
        <v>178</v>
      </c>
      <c r="L2" s="24" t="s">
        <v>31</v>
      </c>
      <c r="M2" s="44" t="s">
        <v>158</v>
      </c>
      <c r="N2" s="44" t="s">
        <v>32</v>
      </c>
      <c r="O2" s="44" t="s">
        <v>33</v>
      </c>
      <c r="P2" s="24" t="s">
        <v>34</v>
      </c>
      <c r="Q2" s="24" t="s">
        <v>156</v>
      </c>
      <c r="R2" s="24" t="s">
        <v>36</v>
      </c>
      <c r="S2" s="24" t="s">
        <v>38</v>
      </c>
      <c r="T2" s="24" t="s">
        <v>39</v>
      </c>
      <c r="U2" s="24" t="s">
        <v>40</v>
      </c>
      <c r="V2" s="24" t="s">
        <v>41</v>
      </c>
      <c r="W2" s="24" t="s">
        <v>42</v>
      </c>
      <c r="X2" s="24" t="s">
        <v>43</v>
      </c>
      <c r="Y2" s="24" t="s">
        <v>44</v>
      </c>
      <c r="Z2" s="24" t="s">
        <v>45</v>
      </c>
      <c r="AA2" s="44" t="s">
        <v>46</v>
      </c>
      <c r="AB2" s="44" t="s">
        <v>47</v>
      </c>
      <c r="AC2" s="24" t="s">
        <v>48</v>
      </c>
      <c r="AD2" s="24" t="s">
        <v>49</v>
      </c>
      <c r="AE2" s="24" t="s">
        <v>50</v>
      </c>
      <c r="AF2" s="24" t="s">
        <v>51</v>
      </c>
      <c r="AG2" s="24" t="s">
        <v>52</v>
      </c>
      <c r="AH2" s="24" t="s">
        <v>53</v>
      </c>
      <c r="AI2" s="24" t="s">
        <v>54</v>
      </c>
      <c r="AJ2" s="24" t="s">
        <v>55</v>
      </c>
      <c r="AK2" s="24" t="s">
        <v>56</v>
      </c>
      <c r="AL2" s="24" t="s">
        <v>57</v>
      </c>
      <c r="AM2" s="24" t="s">
        <v>58</v>
      </c>
      <c r="AN2" s="24" t="s">
        <v>59</v>
      </c>
      <c r="AO2" s="24" t="s">
        <v>60</v>
      </c>
      <c r="AP2" s="24" t="s">
        <v>61</v>
      </c>
      <c r="AQ2" s="24" t="s">
        <v>62</v>
      </c>
      <c r="AR2" s="24" t="s">
        <v>63</v>
      </c>
      <c r="AS2" s="24" t="s">
        <v>64</v>
      </c>
      <c r="AT2" s="24" t="s">
        <v>65</v>
      </c>
      <c r="AU2" s="24" t="s">
        <v>66</v>
      </c>
      <c r="AV2" s="24" t="s">
        <v>67</v>
      </c>
      <c r="AW2" s="24" t="s">
        <v>68</v>
      </c>
      <c r="AX2" s="44" t="s">
        <v>69</v>
      </c>
      <c r="AY2" s="44" t="s">
        <v>70</v>
      </c>
      <c r="AZ2" s="24" t="s">
        <v>71</v>
      </c>
      <c r="BA2" s="24" t="s">
        <v>72</v>
      </c>
      <c r="BB2" s="24" t="s">
        <v>73</v>
      </c>
      <c r="BC2" s="24" t="s">
        <v>74</v>
      </c>
      <c r="BD2" s="44" t="s">
        <v>75</v>
      </c>
    </row>
    <row r="3" spans="1:56" ht="18" x14ac:dyDescent="0.25">
      <c r="A3" s="47" t="s">
        <v>108</v>
      </c>
      <c r="B3" s="48" t="s">
        <v>150</v>
      </c>
      <c r="C3" s="48" t="s">
        <v>150</v>
      </c>
      <c r="D3" s="48" t="s">
        <v>150</v>
      </c>
      <c r="E3" s="48" t="s">
        <v>150</v>
      </c>
      <c r="F3" s="48" t="s">
        <v>150</v>
      </c>
      <c r="G3" s="48" t="s">
        <v>150</v>
      </c>
      <c r="H3" s="48" t="s">
        <v>94</v>
      </c>
      <c r="I3" s="48" t="s">
        <v>150</v>
      </c>
      <c r="J3" s="48" t="s">
        <v>150</v>
      </c>
      <c r="K3" s="48" t="s">
        <v>150</v>
      </c>
      <c r="L3" s="48" t="s">
        <v>150</v>
      </c>
      <c r="M3" s="48" t="s">
        <v>94</v>
      </c>
      <c r="N3" s="48" t="s">
        <v>150</v>
      </c>
      <c r="O3" s="48" t="s">
        <v>150</v>
      </c>
      <c r="P3" s="48" t="s">
        <v>94</v>
      </c>
      <c r="Q3" s="48" t="s">
        <v>94</v>
      </c>
      <c r="R3" s="48" t="s">
        <v>150</v>
      </c>
      <c r="S3" s="48" t="s">
        <v>150</v>
      </c>
      <c r="T3" s="48" t="s">
        <v>150</v>
      </c>
      <c r="U3" s="48" t="s">
        <v>150</v>
      </c>
      <c r="V3" s="48" t="s">
        <v>150</v>
      </c>
      <c r="W3" s="48" t="s">
        <v>150</v>
      </c>
      <c r="X3" s="48" t="s">
        <v>150</v>
      </c>
      <c r="Y3" s="48" t="s">
        <v>150</v>
      </c>
      <c r="Z3" s="48" t="s">
        <v>150</v>
      </c>
      <c r="AA3" s="48" t="s">
        <v>150</v>
      </c>
      <c r="AB3" s="48" t="s">
        <v>150</v>
      </c>
      <c r="AC3" s="48" t="s">
        <v>150</v>
      </c>
      <c r="AD3" s="48" t="s">
        <v>150</v>
      </c>
      <c r="AE3" s="48" t="s">
        <v>150</v>
      </c>
      <c r="AF3" s="48" t="s">
        <v>150</v>
      </c>
      <c r="AG3" s="48" t="s">
        <v>150</v>
      </c>
      <c r="AH3" s="48" t="s">
        <v>150</v>
      </c>
      <c r="AI3" s="48" t="s">
        <v>150</v>
      </c>
      <c r="AJ3" s="48" t="s">
        <v>150</v>
      </c>
      <c r="AK3" s="48" t="s">
        <v>150</v>
      </c>
      <c r="AL3" s="48" t="s">
        <v>150</v>
      </c>
      <c r="AM3" s="48" t="s">
        <v>150</v>
      </c>
      <c r="AN3" s="48" t="s">
        <v>150</v>
      </c>
      <c r="AO3" s="48" t="s">
        <v>150</v>
      </c>
      <c r="AP3" s="48" t="s">
        <v>150</v>
      </c>
      <c r="AQ3" s="48" t="s">
        <v>150</v>
      </c>
      <c r="AR3" s="48" t="s">
        <v>150</v>
      </c>
      <c r="AS3" s="48" t="s">
        <v>150</v>
      </c>
      <c r="AT3" s="48" t="s">
        <v>150</v>
      </c>
      <c r="AU3" s="48" t="s">
        <v>150</v>
      </c>
      <c r="AV3" s="48" t="s">
        <v>150</v>
      </c>
      <c r="AW3" s="48" t="s">
        <v>150</v>
      </c>
      <c r="AX3" s="48" t="s">
        <v>150</v>
      </c>
      <c r="AY3" s="48" t="s">
        <v>150</v>
      </c>
      <c r="AZ3" s="48" t="s">
        <v>150</v>
      </c>
      <c r="BA3" s="48" t="s">
        <v>150</v>
      </c>
      <c r="BB3" s="48" t="s">
        <v>150</v>
      </c>
      <c r="BC3" s="48" t="s">
        <v>150</v>
      </c>
      <c r="BD3" s="48" t="s">
        <v>150</v>
      </c>
    </row>
    <row r="4" spans="1:56" ht="18" x14ac:dyDescent="0.25">
      <c r="A4" s="48" t="s">
        <v>153</v>
      </c>
      <c r="B4" s="49">
        <v>3.1898141764413275</v>
      </c>
      <c r="C4" s="49">
        <v>5.2365920474023184</v>
      </c>
      <c r="D4" s="49">
        <v>7.1442857536229418</v>
      </c>
      <c r="E4" s="83">
        <v>48.851729160686304</v>
      </c>
      <c r="F4" s="83">
        <v>55.323331031494121</v>
      </c>
      <c r="G4" s="84">
        <v>294.06211673278528</v>
      </c>
      <c r="H4" s="49">
        <v>1.0178562283149604</v>
      </c>
      <c r="I4" s="14" t="s">
        <v>168</v>
      </c>
      <c r="J4" s="83">
        <v>13.009081228047199</v>
      </c>
      <c r="K4" s="84">
        <v>1210.40240878439</v>
      </c>
      <c r="L4" s="84">
        <v>291.07039798188276</v>
      </c>
      <c r="M4" s="83">
        <v>95.297894916525422</v>
      </c>
      <c r="N4" s="84">
        <v>1418.0569228570071</v>
      </c>
      <c r="O4" s="84">
        <v>2767.3293973575414</v>
      </c>
      <c r="P4" s="14" t="s">
        <v>168</v>
      </c>
      <c r="Q4" s="49">
        <v>1.0122884136813795</v>
      </c>
      <c r="R4" s="83">
        <v>29.934649358242844</v>
      </c>
      <c r="S4" s="49">
        <v>4.1368875830898793</v>
      </c>
      <c r="T4" s="83">
        <v>12.685829895995981</v>
      </c>
      <c r="U4" s="49">
        <v>0.8434723659254203</v>
      </c>
      <c r="V4" s="49">
        <v>0.71610560710006144</v>
      </c>
      <c r="W4" s="14" t="s">
        <v>168</v>
      </c>
      <c r="X4" s="49">
        <v>0.47767249808199574</v>
      </c>
      <c r="Y4" s="49">
        <v>0.64674255463252717</v>
      </c>
      <c r="Z4" s="49">
        <v>0.98497601883004837</v>
      </c>
      <c r="AA4" s="84">
        <v>739.13009392549566</v>
      </c>
      <c r="AB4" s="84">
        <v>9148.2522259266898</v>
      </c>
      <c r="AC4" s="49">
        <v>7.7745881105807495</v>
      </c>
      <c r="AD4" s="49">
        <v>3.9088587307415352</v>
      </c>
      <c r="AE4" s="14" t="s">
        <v>168</v>
      </c>
      <c r="AF4" s="84">
        <v>487.90752927024721</v>
      </c>
      <c r="AG4" s="83">
        <v>39.400592152653608</v>
      </c>
      <c r="AH4" s="49">
        <v>1.4963076949225221E-2</v>
      </c>
      <c r="AI4" s="49">
        <v>1.040834636492368</v>
      </c>
      <c r="AJ4" s="14" t="s">
        <v>168</v>
      </c>
      <c r="AK4" s="14" t="s">
        <v>168</v>
      </c>
      <c r="AL4" s="14" t="s">
        <v>168</v>
      </c>
      <c r="AM4" s="14" t="s">
        <v>168</v>
      </c>
      <c r="AN4" s="14" t="s">
        <v>168</v>
      </c>
      <c r="AO4" s="14" t="s">
        <v>168</v>
      </c>
      <c r="AP4" s="14" t="s">
        <v>168</v>
      </c>
      <c r="AQ4" s="14" t="s">
        <v>168</v>
      </c>
      <c r="AR4" s="14" t="s">
        <v>168</v>
      </c>
      <c r="AS4" s="14" t="s">
        <v>168</v>
      </c>
      <c r="AT4" s="14" t="s">
        <v>168</v>
      </c>
      <c r="AU4" s="14" t="s">
        <v>168</v>
      </c>
      <c r="AV4" s="14" t="s">
        <v>168</v>
      </c>
      <c r="AW4" s="14" t="s">
        <v>168</v>
      </c>
      <c r="AX4" s="83">
        <v>36.577933320473178</v>
      </c>
      <c r="AY4" s="84">
        <v>795.5637338561155</v>
      </c>
      <c r="AZ4" s="84">
        <v>842.05036613920731</v>
      </c>
      <c r="BA4" s="49">
        <v>0.48748457978145787</v>
      </c>
      <c r="BB4" s="14" t="s">
        <v>168</v>
      </c>
      <c r="BC4" s="14" t="s">
        <v>168</v>
      </c>
      <c r="BD4" s="83">
        <v>17.325619642812434</v>
      </c>
    </row>
    <row r="5" spans="1:56" ht="18" x14ac:dyDescent="0.25">
      <c r="A5" s="48" t="s">
        <v>153</v>
      </c>
      <c r="B5" s="49">
        <v>3.8211438136379487</v>
      </c>
      <c r="C5" s="49">
        <v>3.7458509425069719</v>
      </c>
      <c r="D5" s="49">
        <v>5.123072334490959</v>
      </c>
      <c r="E5" s="84">
        <v>184.32325318527342</v>
      </c>
      <c r="F5" s="84">
        <v>646.28720369839846</v>
      </c>
      <c r="G5" s="84">
        <v>637.3893887780489</v>
      </c>
      <c r="H5" s="49">
        <v>1.1814144135526918</v>
      </c>
      <c r="I5" s="83">
        <v>81.609414736860629</v>
      </c>
      <c r="J5" s="83">
        <v>54.882005979023134</v>
      </c>
      <c r="K5" s="84">
        <v>146.94413521853062</v>
      </c>
      <c r="L5" s="84">
        <v>227.41747924262367</v>
      </c>
      <c r="M5" s="83">
        <v>94.924347870076531</v>
      </c>
      <c r="N5" s="84">
        <v>1294.3924997556544</v>
      </c>
      <c r="O5" s="84">
        <v>2723.2382285740782</v>
      </c>
      <c r="P5" s="14" t="s">
        <v>168</v>
      </c>
      <c r="Q5" s="49">
        <v>1.1176395399889751</v>
      </c>
      <c r="R5" s="83">
        <v>38.449983711761512</v>
      </c>
      <c r="S5" s="49">
        <v>4.8256379367300024</v>
      </c>
      <c r="T5" s="83">
        <v>12.835985316843573</v>
      </c>
      <c r="U5" s="49">
        <v>0.33180037897971537</v>
      </c>
      <c r="V5" s="14" t="s">
        <v>168</v>
      </c>
      <c r="W5" s="49">
        <v>0.11800316659171517</v>
      </c>
      <c r="X5" s="49">
        <v>0.55319724173261819</v>
      </c>
      <c r="Y5" s="49">
        <v>0.58637785035815382</v>
      </c>
      <c r="Z5" s="49">
        <v>1.8444643202968165</v>
      </c>
      <c r="AA5" s="84">
        <v>490.60676891880888</v>
      </c>
      <c r="AB5" s="84">
        <v>9314.5221628668205</v>
      </c>
      <c r="AC5" s="49">
        <v>6.2770669862366963</v>
      </c>
      <c r="AD5" s="49">
        <v>3.9236462153451814</v>
      </c>
      <c r="AE5" s="49">
        <v>0.2285925293136829</v>
      </c>
      <c r="AF5" s="84">
        <v>1333.9744069088119</v>
      </c>
      <c r="AG5" s="84">
        <v>105.63488183155236</v>
      </c>
      <c r="AH5" s="49">
        <v>8.2253012794751251E-2</v>
      </c>
      <c r="AI5" s="49">
        <v>1.8513263203762911</v>
      </c>
      <c r="AJ5" s="14" t="s">
        <v>168</v>
      </c>
      <c r="AK5" s="14" t="s">
        <v>168</v>
      </c>
      <c r="AL5" s="14" t="s">
        <v>168</v>
      </c>
      <c r="AM5" s="14" t="s">
        <v>168</v>
      </c>
      <c r="AN5" s="14" t="s">
        <v>168</v>
      </c>
      <c r="AO5" s="14" t="s">
        <v>168</v>
      </c>
      <c r="AP5" s="14" t="s">
        <v>168</v>
      </c>
      <c r="AQ5" s="14" t="s">
        <v>168</v>
      </c>
      <c r="AR5" s="14" t="s">
        <v>168</v>
      </c>
      <c r="AS5" s="14" t="s">
        <v>168</v>
      </c>
      <c r="AT5" s="14" t="s">
        <v>168</v>
      </c>
      <c r="AU5" s="14" t="s">
        <v>168</v>
      </c>
      <c r="AV5" s="14" t="s">
        <v>168</v>
      </c>
      <c r="AW5" s="14" t="s">
        <v>168</v>
      </c>
      <c r="AX5" s="83">
        <v>24.840013375988747</v>
      </c>
      <c r="AY5" s="84">
        <v>716.99986059469518</v>
      </c>
      <c r="AZ5" s="84">
        <v>757.01785724490207</v>
      </c>
      <c r="BA5" s="49">
        <v>0.44620176104022918</v>
      </c>
      <c r="BB5" s="49">
        <v>0.25377430903986653</v>
      </c>
      <c r="BC5" s="14" t="s">
        <v>168</v>
      </c>
      <c r="BD5" s="83">
        <v>14.50789674376413</v>
      </c>
    </row>
    <row r="6" spans="1:56" ht="18" x14ac:dyDescent="0.25">
      <c r="A6" s="48" t="s">
        <v>153</v>
      </c>
      <c r="B6" s="83">
        <v>17.338096802639459</v>
      </c>
      <c r="C6" s="49">
        <v>5.0658602221177338</v>
      </c>
      <c r="D6" s="83">
        <v>13.325858610030235</v>
      </c>
      <c r="E6" s="84">
        <v>127.06959093711728</v>
      </c>
      <c r="F6" s="83">
        <v>88.018238933393263</v>
      </c>
      <c r="G6" s="84">
        <v>332.65627774876731</v>
      </c>
      <c r="H6" s="49">
        <v>1.0410041145506388</v>
      </c>
      <c r="I6" s="84">
        <v>186.46853879386805</v>
      </c>
      <c r="J6" s="83">
        <v>80.571053009653411</v>
      </c>
      <c r="K6" s="84">
        <v>4068.9087236175224</v>
      </c>
      <c r="L6" s="84">
        <v>223.74402903130493</v>
      </c>
      <c r="M6" s="83">
        <v>94.780841014111033</v>
      </c>
      <c r="N6" s="84">
        <v>1465.8796999334857</v>
      </c>
      <c r="O6" s="84">
        <v>2721.6121772759943</v>
      </c>
      <c r="P6" s="14" t="s">
        <v>168</v>
      </c>
      <c r="Q6" s="49">
        <v>1.1094399711696317</v>
      </c>
      <c r="R6" s="83">
        <v>34.939408006625314</v>
      </c>
      <c r="S6" s="49">
        <v>7.5510426812304789</v>
      </c>
      <c r="T6" s="83">
        <v>18.432940759526687</v>
      </c>
      <c r="U6" s="49">
        <v>0.25844801703927156</v>
      </c>
      <c r="V6" s="49">
        <v>3.513114692977791</v>
      </c>
      <c r="W6" s="49">
        <v>2.3291854531900746</v>
      </c>
      <c r="X6" s="49">
        <v>0.83022848607360589</v>
      </c>
      <c r="Y6" s="49">
        <v>0.61762889844521018</v>
      </c>
      <c r="Z6" s="49">
        <v>1.1292210595603256</v>
      </c>
      <c r="AA6" s="84">
        <v>500.75150611311301</v>
      </c>
      <c r="AB6" s="84">
        <v>8264.1880220942148</v>
      </c>
      <c r="AC6" s="84">
        <v>158.75271720423413</v>
      </c>
      <c r="AD6" s="49">
        <v>3.8888000473631008</v>
      </c>
      <c r="AE6" s="49">
        <v>0.38485577715720165</v>
      </c>
      <c r="AF6" s="84">
        <v>1011.0629538992866</v>
      </c>
      <c r="AG6" s="83">
        <v>92.236431562196699</v>
      </c>
      <c r="AH6" s="49">
        <v>8.4130052654992793E-2</v>
      </c>
      <c r="AI6" s="49">
        <v>2.8292225243428177</v>
      </c>
      <c r="AJ6" s="14" t="s">
        <v>168</v>
      </c>
      <c r="AK6" s="14" t="s">
        <v>168</v>
      </c>
      <c r="AL6" s="14" t="s">
        <v>168</v>
      </c>
      <c r="AM6" s="14" t="s">
        <v>168</v>
      </c>
      <c r="AN6" s="14" t="s">
        <v>168</v>
      </c>
      <c r="AO6" s="14" t="s">
        <v>168</v>
      </c>
      <c r="AP6" s="14" t="s">
        <v>168</v>
      </c>
      <c r="AQ6" s="14" t="s">
        <v>168</v>
      </c>
      <c r="AR6" s="14" t="s">
        <v>168</v>
      </c>
      <c r="AS6" s="14" t="s">
        <v>168</v>
      </c>
      <c r="AT6" s="14" t="s">
        <v>168</v>
      </c>
      <c r="AU6" s="14" t="s">
        <v>168</v>
      </c>
      <c r="AV6" s="14" t="s">
        <v>168</v>
      </c>
      <c r="AW6" s="14" t="s">
        <v>168</v>
      </c>
      <c r="AX6" s="83">
        <v>21.959906164306528</v>
      </c>
      <c r="AY6" s="84">
        <v>597.75044515185857</v>
      </c>
      <c r="AZ6" s="84">
        <v>916.59134582690672</v>
      </c>
      <c r="BA6" s="49">
        <v>0.30833322025313387</v>
      </c>
      <c r="BB6" s="14" t="s">
        <v>168</v>
      </c>
      <c r="BC6" s="14" t="s">
        <v>168</v>
      </c>
      <c r="BD6" s="83">
        <v>17.037492472236952</v>
      </c>
    </row>
    <row r="7" spans="1:56" ht="18" x14ac:dyDescent="0.25">
      <c r="A7" s="48" t="s">
        <v>153</v>
      </c>
      <c r="B7" s="14" t="s">
        <v>168</v>
      </c>
      <c r="C7" s="49">
        <v>5.265529219717286</v>
      </c>
      <c r="D7" s="49">
        <v>1.6778938506214871</v>
      </c>
      <c r="E7" s="83">
        <v>92.541113262691724</v>
      </c>
      <c r="F7" s="83">
        <v>80.124266107463157</v>
      </c>
      <c r="G7" s="84">
        <v>347.16420804554241</v>
      </c>
      <c r="H7" s="49">
        <v>1.0129907592986858</v>
      </c>
      <c r="I7" s="83">
        <v>24.517263666327981</v>
      </c>
      <c r="J7" s="83">
        <v>67.806839316413487</v>
      </c>
      <c r="K7" s="84">
        <v>175.99359032325862</v>
      </c>
      <c r="L7" s="84">
        <v>266.60757075535264</v>
      </c>
      <c r="M7" s="83">
        <v>95.284687623374253</v>
      </c>
      <c r="N7" s="84">
        <v>1518.5656342787479</v>
      </c>
      <c r="O7" s="84">
        <v>2864.5182329777422</v>
      </c>
      <c r="P7" s="14" t="s">
        <v>168</v>
      </c>
      <c r="Q7" s="49">
        <v>1.1950596602773131</v>
      </c>
      <c r="R7" s="83">
        <v>41.307080661881592</v>
      </c>
      <c r="S7" s="49">
        <v>5.9922550766813156</v>
      </c>
      <c r="T7" s="83">
        <v>21.384273704474786</v>
      </c>
      <c r="U7" s="49">
        <v>0.77100235478012658</v>
      </c>
      <c r="V7" s="14" t="s">
        <v>168</v>
      </c>
      <c r="W7" s="49">
        <v>1.4408740233106905</v>
      </c>
      <c r="X7" s="49">
        <v>0.10354981065083908</v>
      </c>
      <c r="Y7" s="49">
        <v>0.71005488263756555</v>
      </c>
      <c r="Z7" s="49">
        <v>2.2663710250872944</v>
      </c>
      <c r="AA7" s="84">
        <v>772.27130156597889</v>
      </c>
      <c r="AB7" s="84">
        <v>8650.1589701643516</v>
      </c>
      <c r="AC7" s="84">
        <v>122.71254415962811</v>
      </c>
      <c r="AD7" s="49">
        <v>4.3545426725547092</v>
      </c>
      <c r="AE7" s="49">
        <v>0.40020534226714177</v>
      </c>
      <c r="AF7" s="84">
        <v>366.26385765594733</v>
      </c>
      <c r="AG7" s="83">
        <v>26.793634845896744</v>
      </c>
      <c r="AH7" s="14" t="s">
        <v>168</v>
      </c>
      <c r="AI7" s="49">
        <v>0.98970510486292651</v>
      </c>
      <c r="AJ7" s="14" t="s">
        <v>168</v>
      </c>
      <c r="AK7" s="14" t="s">
        <v>168</v>
      </c>
      <c r="AL7" s="14" t="s">
        <v>168</v>
      </c>
      <c r="AM7" s="14" t="s">
        <v>168</v>
      </c>
      <c r="AN7" s="14" t="s">
        <v>168</v>
      </c>
      <c r="AO7" s="14" t="s">
        <v>168</v>
      </c>
      <c r="AP7" s="14" t="s">
        <v>168</v>
      </c>
      <c r="AQ7" s="14" t="s">
        <v>168</v>
      </c>
      <c r="AR7" s="14" t="s">
        <v>168</v>
      </c>
      <c r="AS7" s="14" t="s">
        <v>168</v>
      </c>
      <c r="AT7" s="14" t="s">
        <v>168</v>
      </c>
      <c r="AU7" s="14" t="s">
        <v>168</v>
      </c>
      <c r="AV7" s="14" t="s">
        <v>168</v>
      </c>
      <c r="AW7" s="14" t="s">
        <v>168</v>
      </c>
      <c r="AX7" s="83">
        <v>32.638150807226566</v>
      </c>
      <c r="AY7" s="84">
        <v>838.20670725942716</v>
      </c>
      <c r="AZ7" s="84">
        <v>650.4064080237564</v>
      </c>
      <c r="BA7" s="49">
        <v>0.27875585361820654</v>
      </c>
      <c r="BB7" s="14" t="s">
        <v>168</v>
      </c>
      <c r="BC7" s="14" t="s">
        <v>168</v>
      </c>
      <c r="BD7" s="83">
        <v>16.051089409840635</v>
      </c>
    </row>
    <row r="8" spans="1:56" ht="18" x14ac:dyDescent="0.25">
      <c r="A8" s="48" t="s">
        <v>153</v>
      </c>
      <c r="B8" s="14" t="s">
        <v>168</v>
      </c>
      <c r="C8" s="49">
        <v>3.3257270093561977</v>
      </c>
      <c r="D8" s="83">
        <v>14.154312746354428</v>
      </c>
      <c r="E8" s="83">
        <v>67.081881217983621</v>
      </c>
      <c r="F8" s="83">
        <v>72.742405436133168</v>
      </c>
      <c r="G8" s="84">
        <v>288.80614718348176</v>
      </c>
      <c r="H8" s="49">
        <v>1.1584653814409047</v>
      </c>
      <c r="I8" s="83">
        <v>15.349212923140058</v>
      </c>
      <c r="J8" s="83">
        <v>10.847499679339336</v>
      </c>
      <c r="K8" s="14" t="s">
        <v>168</v>
      </c>
      <c r="L8" s="84">
        <v>242.43344022629134</v>
      </c>
      <c r="M8" s="83">
        <v>95.58020375207515</v>
      </c>
      <c r="N8" s="84">
        <v>1500.0949988896625</v>
      </c>
      <c r="O8" s="84">
        <v>2531.1274441499263</v>
      </c>
      <c r="P8" s="14" t="s">
        <v>168</v>
      </c>
      <c r="Q8" s="49">
        <v>1.0443102800481685</v>
      </c>
      <c r="R8" s="83">
        <v>35.96610647553274</v>
      </c>
      <c r="S8" s="49">
        <v>4.9868992521750082</v>
      </c>
      <c r="T8" s="83">
        <v>15.167737181217506</v>
      </c>
      <c r="U8" s="49">
        <v>0.49831168829208439</v>
      </c>
      <c r="V8" s="49">
        <v>4.8045537807489938</v>
      </c>
      <c r="W8" s="49">
        <v>2.413157620314283</v>
      </c>
      <c r="X8" s="49">
        <v>6.1088813921082188E-2</v>
      </c>
      <c r="Y8" s="49">
        <v>0.57810604696048706</v>
      </c>
      <c r="Z8" s="49">
        <v>0.87795124109241418</v>
      </c>
      <c r="AA8" s="84">
        <v>598.62468910062216</v>
      </c>
      <c r="AB8" s="84">
        <v>7478.1674149270566</v>
      </c>
      <c r="AC8" s="84">
        <v>121.74810222029895</v>
      </c>
      <c r="AD8" s="49">
        <v>3.4433094330634844</v>
      </c>
      <c r="AE8" s="49">
        <v>1.156045008852417</v>
      </c>
      <c r="AF8" s="84">
        <v>581.983476104386</v>
      </c>
      <c r="AG8" s="83">
        <v>40.029653129066268</v>
      </c>
      <c r="AH8" s="49">
        <v>2.6478730997508405E-2</v>
      </c>
      <c r="AI8" s="49">
        <v>1.7513339024606196</v>
      </c>
      <c r="AJ8" s="14" t="s">
        <v>168</v>
      </c>
      <c r="AK8" s="14" t="s">
        <v>168</v>
      </c>
      <c r="AL8" s="14" t="s">
        <v>168</v>
      </c>
      <c r="AM8" s="14" t="s">
        <v>168</v>
      </c>
      <c r="AN8" s="14" t="s">
        <v>168</v>
      </c>
      <c r="AO8" s="14" t="s">
        <v>168</v>
      </c>
      <c r="AP8" s="14" t="s">
        <v>168</v>
      </c>
      <c r="AQ8" s="14" t="s">
        <v>168</v>
      </c>
      <c r="AR8" s="14" t="s">
        <v>168</v>
      </c>
      <c r="AS8" s="14" t="s">
        <v>168</v>
      </c>
      <c r="AT8" s="14" t="s">
        <v>168</v>
      </c>
      <c r="AU8" s="14" t="s">
        <v>168</v>
      </c>
      <c r="AV8" s="14" t="s">
        <v>168</v>
      </c>
      <c r="AW8" s="14" t="s">
        <v>168</v>
      </c>
      <c r="AX8" s="83">
        <v>28.026188640714043</v>
      </c>
      <c r="AY8" s="84">
        <v>591.48782556590527</v>
      </c>
      <c r="AZ8" s="84">
        <v>718.66806637501747</v>
      </c>
      <c r="BA8" s="49">
        <v>0.34787354901027878</v>
      </c>
      <c r="BB8" s="49">
        <v>0.28425592913570535</v>
      </c>
      <c r="BC8" s="14" t="s">
        <v>168</v>
      </c>
      <c r="BD8" s="83">
        <v>18.488337982829428</v>
      </c>
    </row>
    <row r="9" spans="1:56" ht="18" x14ac:dyDescent="0.25">
      <c r="A9" s="48" t="s">
        <v>153</v>
      </c>
      <c r="B9" s="83">
        <v>22.780085102089668</v>
      </c>
      <c r="C9" s="49">
        <v>5.1095426564113691</v>
      </c>
      <c r="D9" s="83">
        <v>27.822396658712975</v>
      </c>
      <c r="E9" s="84">
        <v>211.07560841994155</v>
      </c>
      <c r="F9" s="84">
        <v>103.01945779526636</v>
      </c>
      <c r="G9" s="84">
        <v>503.08027139832859</v>
      </c>
      <c r="H9" s="49">
        <v>1.2495983031961304</v>
      </c>
      <c r="I9" s="84">
        <v>102.99410829826756</v>
      </c>
      <c r="J9" s="83">
        <v>63.943561631842741</v>
      </c>
      <c r="K9" s="84">
        <v>787.88753207280217</v>
      </c>
      <c r="L9" s="84">
        <v>281.76196693261232</v>
      </c>
      <c r="M9" s="83">
        <v>94.970219130599304</v>
      </c>
      <c r="N9" s="84">
        <v>1430.6364440980126</v>
      </c>
      <c r="O9" s="84">
        <v>2649.7659138107906</v>
      </c>
      <c r="P9" s="14" t="s">
        <v>168</v>
      </c>
      <c r="Q9" s="49">
        <v>1.1137703001277861</v>
      </c>
      <c r="R9" s="83">
        <v>41.686971118711085</v>
      </c>
      <c r="S9" s="49">
        <v>5.2809307644480494</v>
      </c>
      <c r="T9" s="83">
        <v>16.514522098812602</v>
      </c>
      <c r="U9" s="49">
        <v>0.21459537190475858</v>
      </c>
      <c r="V9" s="49">
        <v>1.4154928810824257</v>
      </c>
      <c r="W9" s="14" t="s">
        <v>168</v>
      </c>
      <c r="X9" s="49">
        <v>0.52255821677352965</v>
      </c>
      <c r="Y9" s="49">
        <v>1.1777056010664431</v>
      </c>
      <c r="Z9" s="49">
        <v>8.2247899217615767</v>
      </c>
      <c r="AA9" s="84">
        <v>793.17946266159322</v>
      </c>
      <c r="AB9" s="84">
        <v>8606.108558454067</v>
      </c>
      <c r="AC9" s="84">
        <v>140.93650526193539</v>
      </c>
      <c r="AD9" s="49">
        <v>3.4156448983022369</v>
      </c>
      <c r="AE9" s="49">
        <v>0.28268984024791527</v>
      </c>
      <c r="AF9" s="84">
        <v>440.45170882491823</v>
      </c>
      <c r="AG9" s="83">
        <v>35.756372969000765</v>
      </c>
      <c r="AH9" s="49">
        <v>7.5549510156989755E-2</v>
      </c>
      <c r="AI9" s="49">
        <v>5.12889945395652</v>
      </c>
      <c r="AJ9" s="14" t="s">
        <v>168</v>
      </c>
      <c r="AK9" s="14" t="s">
        <v>168</v>
      </c>
      <c r="AL9" s="14" t="s">
        <v>168</v>
      </c>
      <c r="AM9" s="14" t="s">
        <v>168</v>
      </c>
      <c r="AN9" s="14" t="s">
        <v>168</v>
      </c>
      <c r="AO9" s="14" t="s">
        <v>168</v>
      </c>
      <c r="AP9" s="14" t="s">
        <v>168</v>
      </c>
      <c r="AQ9" s="14" t="s">
        <v>168</v>
      </c>
      <c r="AR9" s="14" t="s">
        <v>168</v>
      </c>
      <c r="AS9" s="14" t="s">
        <v>168</v>
      </c>
      <c r="AT9" s="14" t="s">
        <v>168</v>
      </c>
      <c r="AU9" s="14" t="s">
        <v>168</v>
      </c>
      <c r="AV9" s="14" t="s">
        <v>168</v>
      </c>
      <c r="AW9" s="14" t="s">
        <v>168</v>
      </c>
      <c r="AX9" s="83">
        <v>37.41612177152065</v>
      </c>
      <c r="AY9" s="84">
        <v>838.93253399623165</v>
      </c>
      <c r="AZ9" s="84">
        <v>878.34393745236309</v>
      </c>
      <c r="BA9" s="49">
        <v>0.60573595784599288</v>
      </c>
      <c r="BB9" s="49">
        <v>0.23908458857356174</v>
      </c>
      <c r="BC9" s="14" t="s">
        <v>168</v>
      </c>
      <c r="BD9" s="83">
        <v>16.694055041391934</v>
      </c>
    </row>
    <row r="10" spans="1:56" ht="18" x14ac:dyDescent="0.25">
      <c r="A10" s="48" t="s">
        <v>153</v>
      </c>
      <c r="B10" s="14" t="s">
        <v>168</v>
      </c>
      <c r="C10" s="49">
        <v>1.6961690303219723</v>
      </c>
      <c r="D10" s="83">
        <v>20.835330227380183</v>
      </c>
      <c r="E10" s="84">
        <v>146.6147721298322</v>
      </c>
      <c r="F10" s="84">
        <v>120.93487128945719</v>
      </c>
      <c r="G10" s="84">
        <v>449.40535677288869</v>
      </c>
      <c r="H10" s="49">
        <v>1.0371208033140864</v>
      </c>
      <c r="I10" s="83">
        <v>48.251772273407887</v>
      </c>
      <c r="J10" s="83">
        <v>58.734423460441469</v>
      </c>
      <c r="K10" s="84">
        <v>652.31375156403112</v>
      </c>
      <c r="L10" s="84">
        <v>247.7365361941402</v>
      </c>
      <c r="M10" s="83">
        <v>95.156900007462056</v>
      </c>
      <c r="N10" s="84">
        <v>1398.103529143071</v>
      </c>
      <c r="O10" s="84">
        <v>2590.6399535196056</v>
      </c>
      <c r="P10" s="14" t="s">
        <v>168</v>
      </c>
      <c r="Q10" s="49">
        <v>1.130112572820877</v>
      </c>
      <c r="R10" s="83">
        <v>48.1725603190906</v>
      </c>
      <c r="S10" s="49">
        <v>5.3120485855476449</v>
      </c>
      <c r="T10" s="83">
        <v>13.222721439901989</v>
      </c>
      <c r="U10" s="49">
        <v>0.52838393258660399</v>
      </c>
      <c r="V10" s="49">
        <v>2.3348186066728043</v>
      </c>
      <c r="W10" s="49">
        <v>1.2469375041771098</v>
      </c>
      <c r="X10" s="49">
        <v>0.20084056563666555</v>
      </c>
      <c r="Y10" s="49">
        <v>0.96776309008831118</v>
      </c>
      <c r="Z10" s="49">
        <v>7.6721396300752307</v>
      </c>
      <c r="AA10" s="84">
        <v>631.55188950873605</v>
      </c>
      <c r="AB10" s="84">
        <v>8876.0007380123388</v>
      </c>
      <c r="AC10" s="84">
        <v>122.10834218748521</v>
      </c>
      <c r="AD10" s="49">
        <v>3.6151048363129434</v>
      </c>
      <c r="AE10" s="49">
        <v>0.45827094921532591</v>
      </c>
      <c r="AF10" s="84">
        <v>1090.3549083814416</v>
      </c>
      <c r="AG10" s="83">
        <v>86.425310199422327</v>
      </c>
      <c r="AH10" s="49">
        <v>2.3647402896261212E-2</v>
      </c>
      <c r="AI10" s="49">
        <v>4.1555229063749826</v>
      </c>
      <c r="AJ10" s="14" t="s">
        <v>168</v>
      </c>
      <c r="AK10" s="14" t="s">
        <v>168</v>
      </c>
      <c r="AL10" s="14" t="s">
        <v>168</v>
      </c>
      <c r="AM10" s="14" t="s">
        <v>168</v>
      </c>
      <c r="AN10" s="14" t="s">
        <v>168</v>
      </c>
      <c r="AO10" s="14" t="s">
        <v>168</v>
      </c>
      <c r="AP10" s="14" t="s">
        <v>168</v>
      </c>
      <c r="AQ10" s="14" t="s">
        <v>168</v>
      </c>
      <c r="AR10" s="14" t="s">
        <v>168</v>
      </c>
      <c r="AS10" s="14" t="s">
        <v>168</v>
      </c>
      <c r="AT10" s="14" t="s">
        <v>168</v>
      </c>
      <c r="AU10" s="14" t="s">
        <v>168</v>
      </c>
      <c r="AV10" s="14" t="s">
        <v>168</v>
      </c>
      <c r="AW10" s="14" t="s">
        <v>168</v>
      </c>
      <c r="AX10" s="83">
        <v>31.159678840465386</v>
      </c>
      <c r="AY10" s="84">
        <v>692.61190924881737</v>
      </c>
      <c r="AZ10" s="84">
        <v>875.71903066882101</v>
      </c>
      <c r="BA10" s="49">
        <v>0.25003619320005371</v>
      </c>
      <c r="BB10" s="49">
        <v>0.41995229132370548</v>
      </c>
      <c r="BC10" s="14" t="s">
        <v>168</v>
      </c>
      <c r="BD10" s="83">
        <v>16.116471347946099</v>
      </c>
    </row>
    <row r="11" spans="1:56" ht="18" x14ac:dyDescent="0.25">
      <c r="A11" s="48" t="s">
        <v>153</v>
      </c>
      <c r="B11" s="14" t="s">
        <v>168</v>
      </c>
      <c r="C11" s="49">
        <v>2.2137969735557195</v>
      </c>
      <c r="D11" s="83">
        <v>19.745195069327874</v>
      </c>
      <c r="E11" s="83">
        <v>71.056321239380466</v>
      </c>
      <c r="F11" s="83">
        <v>83.489562980450074</v>
      </c>
      <c r="G11" s="84">
        <v>323.35412574821538</v>
      </c>
      <c r="H11" s="49">
        <v>1.0176831297786293</v>
      </c>
      <c r="I11" s="83">
        <v>85.277475255018771</v>
      </c>
      <c r="J11" s="83">
        <v>28.690105320349783</v>
      </c>
      <c r="K11" s="84">
        <v>236.26554865366347</v>
      </c>
      <c r="L11" s="84">
        <v>294.80000446868161</v>
      </c>
      <c r="M11" s="83">
        <v>95.458349027429819</v>
      </c>
      <c r="N11" s="84">
        <v>1456.9519206958414</v>
      </c>
      <c r="O11" s="84">
        <v>2596.7249077039437</v>
      </c>
      <c r="P11" s="14" t="s">
        <v>168</v>
      </c>
      <c r="Q11" s="49">
        <v>1.0686403276900434</v>
      </c>
      <c r="R11" s="83">
        <v>33.697122668890962</v>
      </c>
      <c r="S11" s="49">
        <v>4.8619648781466633</v>
      </c>
      <c r="T11" s="83">
        <v>15.292901960957805</v>
      </c>
      <c r="U11" s="49">
        <v>0.44788119090805917</v>
      </c>
      <c r="V11" s="49">
        <v>1.1453683527932916</v>
      </c>
      <c r="W11" s="49">
        <v>2.8338114751584893</v>
      </c>
      <c r="X11" s="49">
        <v>0.2014439228988355</v>
      </c>
      <c r="Y11" s="49">
        <v>0.85043488335302009</v>
      </c>
      <c r="Z11" s="49">
        <v>2.1046561712151575</v>
      </c>
      <c r="AA11" s="84">
        <v>763.12027244085027</v>
      </c>
      <c r="AB11" s="84">
        <v>8547.107426632856</v>
      </c>
      <c r="AC11" s="84">
        <v>121.67466019985247</v>
      </c>
      <c r="AD11" s="49">
        <v>3.2404389867904984</v>
      </c>
      <c r="AE11" s="14" t="s">
        <v>168</v>
      </c>
      <c r="AF11" s="84">
        <v>377.83119734840562</v>
      </c>
      <c r="AG11" s="83">
        <v>25.192221352157681</v>
      </c>
      <c r="AH11" s="14" t="s">
        <v>168</v>
      </c>
      <c r="AI11" s="49">
        <v>2.4029320012632196</v>
      </c>
      <c r="AJ11" s="14" t="s">
        <v>168</v>
      </c>
      <c r="AK11" s="14" t="s">
        <v>168</v>
      </c>
      <c r="AL11" s="14" t="s">
        <v>168</v>
      </c>
      <c r="AM11" s="14" t="s">
        <v>168</v>
      </c>
      <c r="AN11" s="14" t="s">
        <v>168</v>
      </c>
      <c r="AO11" s="14" t="s">
        <v>168</v>
      </c>
      <c r="AP11" s="14" t="s">
        <v>168</v>
      </c>
      <c r="AQ11" s="14" t="s">
        <v>168</v>
      </c>
      <c r="AR11" s="14" t="s">
        <v>168</v>
      </c>
      <c r="AS11" s="14" t="s">
        <v>168</v>
      </c>
      <c r="AT11" s="14" t="s">
        <v>168</v>
      </c>
      <c r="AU11" s="14" t="s">
        <v>168</v>
      </c>
      <c r="AV11" s="14" t="s">
        <v>168</v>
      </c>
      <c r="AW11" s="14" t="s">
        <v>168</v>
      </c>
      <c r="AX11" s="83">
        <v>36.693454858065643</v>
      </c>
      <c r="AY11" s="84">
        <v>778.25779011765178</v>
      </c>
      <c r="AZ11" s="84">
        <v>685.91714375429183</v>
      </c>
      <c r="BA11" s="49">
        <v>0.19025863863906306</v>
      </c>
      <c r="BB11" s="14" t="s">
        <v>168</v>
      </c>
      <c r="BC11" s="14" t="s">
        <v>168</v>
      </c>
      <c r="BD11" s="83">
        <v>17.227613206091931</v>
      </c>
    </row>
    <row r="12" spans="1:56" ht="18" x14ac:dyDescent="0.25">
      <c r="A12" s="48" t="s">
        <v>153</v>
      </c>
      <c r="B12" s="83">
        <v>12.578521349703529</v>
      </c>
      <c r="C12" s="49">
        <v>2.5432319030052866</v>
      </c>
      <c r="D12" s="83">
        <v>27.025148594661001</v>
      </c>
      <c r="E12" s="83">
        <v>55.232841419789956</v>
      </c>
      <c r="F12" s="83">
        <v>66.524705532092568</v>
      </c>
      <c r="G12" s="84">
        <v>267.21097619032338</v>
      </c>
      <c r="H12" s="49">
        <v>0.93747461472508853</v>
      </c>
      <c r="I12" s="14" t="s">
        <v>168</v>
      </c>
      <c r="J12" s="83">
        <v>30.766019933962905</v>
      </c>
      <c r="K12" s="84">
        <v>863.45170199452389</v>
      </c>
      <c r="L12" s="84">
        <v>311.39506281876709</v>
      </c>
      <c r="M12" s="83">
        <v>95.569071242452736</v>
      </c>
      <c r="N12" s="84">
        <v>1417.6238751485066</v>
      </c>
      <c r="O12" s="84">
        <v>2536.3173681149906</v>
      </c>
      <c r="P12" s="14" t="s">
        <v>168</v>
      </c>
      <c r="Q12" s="49">
        <v>0.95921699130899019</v>
      </c>
      <c r="R12" s="83">
        <v>26.352408929269178</v>
      </c>
      <c r="S12" s="49">
        <v>4.0577072625005552</v>
      </c>
      <c r="T12" s="83">
        <v>12.55604053806052</v>
      </c>
      <c r="U12" s="49">
        <v>0.71242733256906154</v>
      </c>
      <c r="V12" s="49">
        <v>1.0443425381052145</v>
      </c>
      <c r="W12" s="49">
        <v>1.0302873917702824</v>
      </c>
      <c r="X12" s="49">
        <v>0.60767699041348511</v>
      </c>
      <c r="Y12" s="49">
        <v>0.52843064830835873</v>
      </c>
      <c r="Z12" s="49">
        <v>2.1783436331292925</v>
      </c>
      <c r="AA12" s="84">
        <v>902.63442132355465</v>
      </c>
      <c r="AB12" s="84">
        <v>8857.7007761597451</v>
      </c>
      <c r="AC12" s="84">
        <v>92.485140142502587</v>
      </c>
      <c r="AD12" s="49">
        <v>3.3457149177406151</v>
      </c>
      <c r="AE12" s="14" t="s">
        <v>168</v>
      </c>
      <c r="AF12" s="84">
        <v>212.65962753782892</v>
      </c>
      <c r="AG12" s="83">
        <v>16.068836377915204</v>
      </c>
      <c r="AH12" s="14" t="s">
        <v>168</v>
      </c>
      <c r="AI12" s="49">
        <v>2.2184825704545328</v>
      </c>
      <c r="AJ12" s="14" t="s">
        <v>168</v>
      </c>
      <c r="AK12" s="14" t="s">
        <v>168</v>
      </c>
      <c r="AL12" s="14" t="s">
        <v>168</v>
      </c>
      <c r="AM12" s="14" t="s">
        <v>168</v>
      </c>
      <c r="AN12" s="14" t="s">
        <v>168</v>
      </c>
      <c r="AO12" s="14" t="s">
        <v>168</v>
      </c>
      <c r="AP12" s="14" t="s">
        <v>168</v>
      </c>
      <c r="AQ12" s="14" t="s">
        <v>168</v>
      </c>
      <c r="AR12" s="14" t="s">
        <v>168</v>
      </c>
      <c r="AS12" s="14" t="s">
        <v>168</v>
      </c>
      <c r="AT12" s="14" t="s">
        <v>168</v>
      </c>
      <c r="AU12" s="14" t="s">
        <v>168</v>
      </c>
      <c r="AV12" s="14" t="s">
        <v>168</v>
      </c>
      <c r="AW12" s="14" t="s">
        <v>168</v>
      </c>
      <c r="AX12" s="83">
        <v>42.999033444988363</v>
      </c>
      <c r="AY12" s="84">
        <v>969.70155045717604</v>
      </c>
      <c r="AZ12" s="84">
        <v>515.27362739070884</v>
      </c>
      <c r="BA12" s="49">
        <v>0.1287239283178124</v>
      </c>
      <c r="BB12" s="14" t="s">
        <v>168</v>
      </c>
      <c r="BC12" s="14" t="s">
        <v>168</v>
      </c>
      <c r="BD12" s="83">
        <v>15.601663518842784</v>
      </c>
    </row>
    <row r="13" spans="1:56" ht="18" x14ac:dyDescent="0.25">
      <c r="A13" s="48" t="s">
        <v>153</v>
      </c>
      <c r="B13" s="83">
        <v>15.58179161374529</v>
      </c>
      <c r="C13" s="49">
        <v>2.9068221241855254</v>
      </c>
      <c r="D13" s="83">
        <v>10.773199387085178</v>
      </c>
      <c r="E13" s="84">
        <v>189.62096369686435</v>
      </c>
      <c r="F13" s="84">
        <v>144.82466019647461</v>
      </c>
      <c r="G13" s="84">
        <v>474.31637062197046</v>
      </c>
      <c r="H13" s="49">
        <v>1.2111177551981884</v>
      </c>
      <c r="I13" s="83">
        <v>15.925261265107233</v>
      </c>
      <c r="J13" s="83">
        <v>61.929533653638046</v>
      </c>
      <c r="K13" s="84">
        <v>65.512172521197087</v>
      </c>
      <c r="L13" s="84">
        <v>233.24069546175437</v>
      </c>
      <c r="M13" s="83">
        <v>95.202776103587212</v>
      </c>
      <c r="N13" s="84">
        <v>1464.3873711999302</v>
      </c>
      <c r="O13" s="84">
        <v>2560.1940725738873</v>
      </c>
      <c r="P13" s="14" t="s">
        <v>168</v>
      </c>
      <c r="Q13" s="49">
        <v>1.1204989053603822</v>
      </c>
      <c r="R13" s="83">
        <v>57.718132821354743</v>
      </c>
      <c r="S13" s="49">
        <v>5.8034127230214194</v>
      </c>
      <c r="T13" s="83">
        <v>26.469908216268117</v>
      </c>
      <c r="U13" s="49">
        <v>0.69583274142698603</v>
      </c>
      <c r="V13" s="14" t="s">
        <v>168</v>
      </c>
      <c r="W13" s="49">
        <v>0.40802888620849848</v>
      </c>
      <c r="X13" s="49">
        <v>0.21973079403980195</v>
      </c>
      <c r="Y13" s="49">
        <v>1.5713281145808358</v>
      </c>
      <c r="Z13" s="49">
        <v>3.2981354113382833</v>
      </c>
      <c r="AA13" s="84">
        <v>607.55366540637601</v>
      </c>
      <c r="AB13" s="84">
        <v>7937.1512206888447</v>
      </c>
      <c r="AC13" s="84">
        <v>121.30963753864832</v>
      </c>
      <c r="AD13" s="49">
        <v>4.1273801887492443</v>
      </c>
      <c r="AE13" s="49">
        <v>0.44304836639182249</v>
      </c>
      <c r="AF13" s="84">
        <v>946.36530188130689</v>
      </c>
      <c r="AG13" s="83">
        <v>87.303328711872354</v>
      </c>
      <c r="AH13" s="49">
        <v>4.3353823215368133E-2</v>
      </c>
      <c r="AI13" s="49">
        <v>4.652144235004366</v>
      </c>
      <c r="AJ13" s="14" t="s">
        <v>168</v>
      </c>
      <c r="AK13" s="14" t="s">
        <v>168</v>
      </c>
      <c r="AL13" s="14" t="s">
        <v>168</v>
      </c>
      <c r="AM13" s="14" t="s">
        <v>168</v>
      </c>
      <c r="AN13" s="14" t="s">
        <v>168</v>
      </c>
      <c r="AO13" s="14" t="s">
        <v>168</v>
      </c>
      <c r="AP13" s="14" t="s">
        <v>168</v>
      </c>
      <c r="AQ13" s="14" t="s">
        <v>168</v>
      </c>
      <c r="AR13" s="14" t="s">
        <v>168</v>
      </c>
      <c r="AS13" s="14" t="s">
        <v>168</v>
      </c>
      <c r="AT13" s="14" t="s">
        <v>168</v>
      </c>
      <c r="AU13" s="14" t="s">
        <v>168</v>
      </c>
      <c r="AV13" s="14" t="s">
        <v>168</v>
      </c>
      <c r="AW13" s="14" t="s">
        <v>168</v>
      </c>
      <c r="AX13" s="83">
        <v>28.679182851754437</v>
      </c>
      <c r="AY13" s="84">
        <v>706.54139844327869</v>
      </c>
      <c r="AZ13" s="84">
        <v>964.83200950141554</v>
      </c>
      <c r="BA13" s="49">
        <v>0.40032801880802127</v>
      </c>
      <c r="BB13" s="14" t="s">
        <v>168</v>
      </c>
      <c r="BC13" s="14" t="s">
        <v>168</v>
      </c>
      <c r="BD13" s="83">
        <v>17.33821793328854</v>
      </c>
    </row>
    <row r="14" spans="1:56" ht="18" x14ac:dyDescent="0.25">
      <c r="A14" s="48" t="s">
        <v>153</v>
      </c>
      <c r="B14" s="83">
        <v>11.4718332934656</v>
      </c>
      <c r="C14" s="49">
        <v>2.5564394885641528</v>
      </c>
      <c r="D14" s="49">
        <v>5.9095423187576204</v>
      </c>
      <c r="E14" s="83">
        <v>81.397873440896134</v>
      </c>
      <c r="F14" s="83">
        <v>67.72173149674525</v>
      </c>
      <c r="G14" s="84">
        <v>299.22743906272359</v>
      </c>
      <c r="H14" s="49">
        <v>0.91176055084189611</v>
      </c>
      <c r="I14" s="83">
        <v>41.450048533067232</v>
      </c>
      <c r="J14" s="83">
        <v>34.761264051795237</v>
      </c>
      <c r="K14" s="14" t="s">
        <v>168</v>
      </c>
      <c r="L14" s="84">
        <v>285.25777506091526</v>
      </c>
      <c r="M14" s="83">
        <v>95.744526252556781</v>
      </c>
      <c r="N14" s="84">
        <v>1437.594222344768</v>
      </c>
      <c r="O14" s="84">
        <v>2531.0953854842523</v>
      </c>
      <c r="P14" s="14" t="s">
        <v>168</v>
      </c>
      <c r="Q14" s="49">
        <v>0.96160764251181119</v>
      </c>
      <c r="R14" s="83">
        <v>28.993428915892597</v>
      </c>
      <c r="S14" s="49">
        <v>3.9166933470094238</v>
      </c>
      <c r="T14" s="83">
        <v>14.179188013417718</v>
      </c>
      <c r="U14" s="49">
        <v>0.3123079273520824</v>
      </c>
      <c r="V14" s="49">
        <v>5.708560926210942E-2</v>
      </c>
      <c r="W14" s="14" t="s">
        <v>168</v>
      </c>
      <c r="X14" s="14" t="s">
        <v>168</v>
      </c>
      <c r="Y14" s="49">
        <v>0.56273085945624468</v>
      </c>
      <c r="Z14" s="49">
        <v>1.6879874452224415</v>
      </c>
      <c r="AA14" s="84">
        <v>863.80624939035556</v>
      </c>
      <c r="AB14" s="84">
        <v>8520.240558551397</v>
      </c>
      <c r="AC14" s="84">
        <v>80.580527528553986</v>
      </c>
      <c r="AD14" s="49">
        <v>4.1630011085815548</v>
      </c>
      <c r="AE14" s="49">
        <v>0.77997387418050679</v>
      </c>
      <c r="AF14" s="84">
        <v>303.15000200655862</v>
      </c>
      <c r="AG14" s="83">
        <v>26.033145130765757</v>
      </c>
      <c r="AH14" s="14" t="s">
        <v>168</v>
      </c>
      <c r="AI14" s="49">
        <v>3.253444682363972</v>
      </c>
      <c r="AJ14" s="14" t="s">
        <v>168</v>
      </c>
      <c r="AK14" s="14" t="s">
        <v>168</v>
      </c>
      <c r="AL14" s="14" t="s">
        <v>168</v>
      </c>
      <c r="AM14" s="14" t="s">
        <v>168</v>
      </c>
      <c r="AN14" s="14" t="s">
        <v>168</v>
      </c>
      <c r="AO14" s="14" t="s">
        <v>168</v>
      </c>
      <c r="AP14" s="14" t="s">
        <v>168</v>
      </c>
      <c r="AQ14" s="14" t="s">
        <v>168</v>
      </c>
      <c r="AR14" s="14" t="s">
        <v>168</v>
      </c>
      <c r="AS14" s="14" t="s">
        <v>168</v>
      </c>
      <c r="AT14" s="14" t="s">
        <v>168</v>
      </c>
      <c r="AU14" s="14" t="s">
        <v>168</v>
      </c>
      <c r="AV14" s="14" t="s">
        <v>168</v>
      </c>
      <c r="AW14" s="14" t="s">
        <v>168</v>
      </c>
      <c r="AX14" s="83">
        <v>41.503311827119063</v>
      </c>
      <c r="AY14" s="84">
        <v>838.61774472474167</v>
      </c>
      <c r="AZ14" s="84">
        <v>638.3158855014683</v>
      </c>
      <c r="BA14" s="49">
        <v>0.23845187548545591</v>
      </c>
      <c r="BB14" s="49">
        <v>0.20794106008190719</v>
      </c>
      <c r="BC14" s="14" t="s">
        <v>168</v>
      </c>
      <c r="BD14" s="83">
        <v>19.704332260268753</v>
      </c>
    </row>
    <row r="15" spans="1:56" ht="18" x14ac:dyDescent="0.25">
      <c r="A15" s="48"/>
      <c r="B15" s="49"/>
      <c r="C15" s="49"/>
      <c r="D15" s="49"/>
      <c r="E15" s="49"/>
      <c r="F15" s="49"/>
      <c r="G15" s="49"/>
      <c r="H15" s="49"/>
      <c r="I15" s="83"/>
      <c r="J15" s="83"/>
      <c r="K15" s="49"/>
      <c r="L15" s="49"/>
      <c r="M15" s="49"/>
      <c r="N15" s="49"/>
      <c r="O15" s="49"/>
      <c r="P15" s="49"/>
      <c r="Q15" s="49"/>
      <c r="R15" s="83"/>
      <c r="S15" s="49"/>
      <c r="T15" s="83"/>
      <c r="U15" s="49"/>
      <c r="V15" s="49"/>
      <c r="W15" s="49"/>
      <c r="X15" s="49"/>
      <c r="Y15" s="49"/>
      <c r="Z15" s="49"/>
      <c r="AA15" s="84"/>
      <c r="AB15" s="84"/>
      <c r="AC15" s="84"/>
      <c r="AD15" s="49"/>
      <c r="AE15" s="49"/>
      <c r="AF15" s="84"/>
      <c r="AG15" s="83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3"/>
      <c r="AY15" s="49"/>
      <c r="AZ15" s="49"/>
      <c r="BA15" s="49"/>
      <c r="BB15" s="49"/>
      <c r="BC15" s="49"/>
      <c r="BD15" s="83"/>
    </row>
    <row r="16" spans="1:56" ht="17.399999999999999" x14ac:dyDescent="0.25">
      <c r="A16" s="50" t="s">
        <v>25</v>
      </c>
      <c r="B16" s="85">
        <f>AVERAGE(B4:B14)</f>
        <v>12.394469450246119</v>
      </c>
      <c r="C16" s="51">
        <f t="shared" ref="C16:BD16" si="0">AVERAGE(C4:C14)</f>
        <v>3.6059601470131395</v>
      </c>
      <c r="D16" s="85">
        <f t="shared" si="0"/>
        <v>13.957839595549535</v>
      </c>
      <c r="E16" s="58">
        <f t="shared" si="0"/>
        <v>115.8969043736779</v>
      </c>
      <c r="F16" s="58">
        <f t="shared" si="0"/>
        <v>139.00094859066982</v>
      </c>
      <c r="G16" s="58">
        <f t="shared" si="0"/>
        <v>383.33387984391595</v>
      </c>
      <c r="H16" s="51">
        <f t="shared" si="0"/>
        <v>1.0705896412919909</v>
      </c>
      <c r="I16" s="85">
        <f t="shared" si="0"/>
        <v>66.871455082785047</v>
      </c>
      <c r="J16" s="85">
        <f t="shared" si="0"/>
        <v>45.994671569500618</v>
      </c>
      <c r="K16" s="58">
        <f t="shared" si="0"/>
        <v>911.96439608332446</v>
      </c>
      <c r="L16" s="58">
        <f t="shared" si="0"/>
        <v>264.13317801584782</v>
      </c>
      <c r="M16" s="58">
        <f t="shared" si="0"/>
        <v>95.26998335820457</v>
      </c>
      <c r="N16" s="58">
        <f t="shared" si="0"/>
        <v>1436.5715562131534</v>
      </c>
      <c r="O16" s="58">
        <f t="shared" si="0"/>
        <v>2642.9602801402502</v>
      </c>
      <c r="P16" s="51" t="e">
        <f t="shared" si="0"/>
        <v>#DIV/0!</v>
      </c>
      <c r="Q16" s="51">
        <f t="shared" si="0"/>
        <v>1.0756895095441235</v>
      </c>
      <c r="R16" s="85">
        <f t="shared" si="0"/>
        <v>37.928895726113929</v>
      </c>
      <c r="S16" s="51">
        <f t="shared" si="0"/>
        <v>5.1568618264164039</v>
      </c>
      <c r="T16" s="85">
        <f t="shared" si="0"/>
        <v>16.249277193225211</v>
      </c>
      <c r="U16" s="51">
        <f t="shared" si="0"/>
        <v>0.5104057547058336</v>
      </c>
      <c r="V16" s="51">
        <f t="shared" si="0"/>
        <v>1.8788602585928362</v>
      </c>
      <c r="W16" s="51">
        <f t="shared" si="0"/>
        <v>1.4775356900901429</v>
      </c>
      <c r="X16" s="51">
        <f t="shared" si="0"/>
        <v>0.37779873402224584</v>
      </c>
      <c r="Y16" s="51">
        <f t="shared" si="0"/>
        <v>0.79975485726246898</v>
      </c>
      <c r="Z16" s="51">
        <f t="shared" si="0"/>
        <v>2.9335487161462619</v>
      </c>
      <c r="AA16" s="58">
        <f t="shared" si="0"/>
        <v>696.65730185049858</v>
      </c>
      <c r="AB16" s="58">
        <f t="shared" si="0"/>
        <v>8563.5998249525801</v>
      </c>
      <c r="AC16" s="58">
        <f t="shared" si="0"/>
        <v>99.669075594541496</v>
      </c>
      <c r="AD16" s="51">
        <f t="shared" si="0"/>
        <v>3.7660401850495546</v>
      </c>
      <c r="AE16" s="51">
        <f t="shared" si="0"/>
        <v>0.51671021095325176</v>
      </c>
      <c r="AF16" s="58">
        <f t="shared" si="0"/>
        <v>650.18226998355817</v>
      </c>
      <c r="AG16" s="85">
        <f t="shared" si="0"/>
        <v>52.806764387499975</v>
      </c>
      <c r="AH16" s="51">
        <f t="shared" si="0"/>
        <v>5.0053658523585252E-2</v>
      </c>
      <c r="AI16" s="51">
        <f t="shared" si="0"/>
        <v>2.7521680307229652</v>
      </c>
      <c r="AJ16" s="51" t="e">
        <f t="shared" si="0"/>
        <v>#DIV/0!</v>
      </c>
      <c r="AK16" s="51" t="e">
        <f t="shared" si="0"/>
        <v>#DIV/0!</v>
      </c>
      <c r="AL16" s="51" t="e">
        <f t="shared" si="0"/>
        <v>#DIV/0!</v>
      </c>
      <c r="AM16" s="51" t="e">
        <f t="shared" si="0"/>
        <v>#DIV/0!</v>
      </c>
      <c r="AN16" s="51" t="e">
        <f t="shared" si="0"/>
        <v>#DIV/0!</v>
      </c>
      <c r="AO16" s="51" t="e">
        <f t="shared" si="0"/>
        <v>#DIV/0!</v>
      </c>
      <c r="AP16" s="51" t="e">
        <f t="shared" si="0"/>
        <v>#DIV/0!</v>
      </c>
      <c r="AQ16" s="51" t="e">
        <f t="shared" si="0"/>
        <v>#DIV/0!</v>
      </c>
      <c r="AR16" s="51" t="e">
        <f t="shared" si="0"/>
        <v>#DIV/0!</v>
      </c>
      <c r="AS16" s="51" t="e">
        <f t="shared" si="0"/>
        <v>#DIV/0!</v>
      </c>
      <c r="AT16" s="51" t="e">
        <f t="shared" si="0"/>
        <v>#DIV/0!</v>
      </c>
      <c r="AU16" s="51" t="e">
        <f t="shared" si="0"/>
        <v>#DIV/0!</v>
      </c>
      <c r="AV16" s="51" t="e">
        <f t="shared" si="0"/>
        <v>#DIV/0!</v>
      </c>
      <c r="AW16" s="51" t="e">
        <f t="shared" si="0"/>
        <v>#DIV/0!</v>
      </c>
      <c r="AX16" s="85">
        <f t="shared" si="0"/>
        <v>32.953906900238422</v>
      </c>
      <c r="AY16" s="58">
        <f t="shared" si="0"/>
        <v>760.4246817650818</v>
      </c>
      <c r="AZ16" s="58">
        <f t="shared" si="0"/>
        <v>767.557788898078</v>
      </c>
      <c r="BA16" s="51">
        <f t="shared" si="0"/>
        <v>0.33474396145451873</v>
      </c>
      <c r="BB16" s="51">
        <f t="shared" si="0"/>
        <v>0.28100163563094926</v>
      </c>
      <c r="BC16" s="51" t="e">
        <f t="shared" si="0"/>
        <v>#DIV/0!</v>
      </c>
      <c r="BD16" s="85">
        <f t="shared" si="0"/>
        <v>16.917526323573963</v>
      </c>
    </row>
    <row r="17" spans="1:56" ht="17.399999999999999" x14ac:dyDescent="0.25">
      <c r="A17" s="50" t="s">
        <v>84</v>
      </c>
      <c r="B17" s="51">
        <f>_xlfn.STDEV.P(B4:B14)</f>
        <v>6.5636685104061376</v>
      </c>
      <c r="C17" s="51">
        <f t="shared" ref="C17:BD17" si="1">_xlfn.STDEV.P(C4:C14)</f>
        <v>1.2865880833576349</v>
      </c>
      <c r="D17" s="51">
        <f t="shared" si="1"/>
        <v>8.4981473264207636</v>
      </c>
      <c r="E17" s="85">
        <f t="shared" si="1"/>
        <v>56.043204690570057</v>
      </c>
      <c r="F17" s="58">
        <f t="shared" si="1"/>
        <v>162.33164600520396</v>
      </c>
      <c r="G17" s="58">
        <f t="shared" si="1"/>
        <v>111.3814294461113</v>
      </c>
      <c r="H17" s="51">
        <f t="shared" si="1"/>
        <v>0.10687113203163875</v>
      </c>
      <c r="I17" s="85">
        <f t="shared" si="1"/>
        <v>51.855752570592784</v>
      </c>
      <c r="J17" s="85">
        <f t="shared" si="1"/>
        <v>22.298771757434466</v>
      </c>
      <c r="K17" s="58">
        <f t="shared" si="1"/>
        <v>1175.7025827186076</v>
      </c>
      <c r="L17" s="85">
        <f t="shared" si="1"/>
        <v>29.133390857400062</v>
      </c>
      <c r="M17" s="51">
        <f t="shared" si="1"/>
        <v>0.28813593455191455</v>
      </c>
      <c r="N17" s="85">
        <f t="shared" si="1"/>
        <v>56.599914539885233</v>
      </c>
      <c r="O17" s="58">
        <f t="shared" si="1"/>
        <v>106.74992453248295</v>
      </c>
      <c r="P17" s="51" t="e">
        <f t="shared" si="1"/>
        <v>#DIV/0!</v>
      </c>
      <c r="Q17" s="51">
        <f t="shared" si="1"/>
        <v>7.0840791944410578E-2</v>
      </c>
      <c r="R17" s="51">
        <f t="shared" si="1"/>
        <v>8.6907287917529992</v>
      </c>
      <c r="S17" s="51">
        <f t="shared" si="1"/>
        <v>0.99542383678433444</v>
      </c>
      <c r="T17" s="51">
        <f t="shared" si="1"/>
        <v>4.1471417922776821</v>
      </c>
      <c r="U17" s="51">
        <f t="shared" si="1"/>
        <v>0.20901234343505884</v>
      </c>
      <c r="V17" s="51">
        <f t="shared" si="1"/>
        <v>1.4814844303017316</v>
      </c>
      <c r="W17" s="51">
        <f t="shared" si="1"/>
        <v>0.91425542437369844</v>
      </c>
      <c r="X17" s="51">
        <f t="shared" si="1"/>
        <v>0.24127779389731382</v>
      </c>
      <c r="Y17" s="51">
        <f t="shared" si="1"/>
        <v>0.31013943296171109</v>
      </c>
      <c r="Z17" s="51">
        <f t="shared" si="1"/>
        <v>2.4550961279678383</v>
      </c>
      <c r="AA17" s="58">
        <f t="shared" si="1"/>
        <v>132.88583009770312</v>
      </c>
      <c r="AB17" s="58">
        <f t="shared" si="1"/>
        <v>501.04370966672099</v>
      </c>
      <c r="AC17" s="85">
        <f t="shared" si="1"/>
        <v>47.911934720669308</v>
      </c>
      <c r="AD17" s="51">
        <f t="shared" si="1"/>
        <v>0.35642542980893732</v>
      </c>
      <c r="AE17" s="51">
        <f t="shared" si="1"/>
        <v>0.2862765846508698</v>
      </c>
      <c r="AF17" s="58">
        <f t="shared" si="1"/>
        <v>359.40559502155173</v>
      </c>
      <c r="AG17" s="85">
        <f t="shared" si="1"/>
        <v>31.341479965417918</v>
      </c>
      <c r="AH17" s="51">
        <f t="shared" si="1"/>
        <v>2.7716271021835995E-2</v>
      </c>
      <c r="AI17" s="51">
        <f t="shared" si="1"/>
        <v>1.3396163183374126</v>
      </c>
      <c r="AJ17" s="51" t="e">
        <f t="shared" si="1"/>
        <v>#DIV/0!</v>
      </c>
      <c r="AK17" s="51" t="e">
        <f t="shared" si="1"/>
        <v>#DIV/0!</v>
      </c>
      <c r="AL17" s="51" t="e">
        <f t="shared" si="1"/>
        <v>#DIV/0!</v>
      </c>
      <c r="AM17" s="51" t="e">
        <f t="shared" si="1"/>
        <v>#DIV/0!</v>
      </c>
      <c r="AN17" s="51" t="e">
        <f t="shared" si="1"/>
        <v>#DIV/0!</v>
      </c>
      <c r="AO17" s="51" t="e">
        <f t="shared" si="1"/>
        <v>#DIV/0!</v>
      </c>
      <c r="AP17" s="51" t="e">
        <f t="shared" si="1"/>
        <v>#DIV/0!</v>
      </c>
      <c r="AQ17" s="51" t="e">
        <f t="shared" si="1"/>
        <v>#DIV/0!</v>
      </c>
      <c r="AR17" s="51" t="e">
        <f t="shared" si="1"/>
        <v>#DIV/0!</v>
      </c>
      <c r="AS17" s="51" t="e">
        <f t="shared" si="1"/>
        <v>#DIV/0!</v>
      </c>
      <c r="AT17" s="51" t="e">
        <f t="shared" si="1"/>
        <v>#DIV/0!</v>
      </c>
      <c r="AU17" s="51" t="e">
        <f t="shared" si="1"/>
        <v>#DIV/0!</v>
      </c>
      <c r="AV17" s="51" t="e">
        <f t="shared" si="1"/>
        <v>#DIV/0!</v>
      </c>
      <c r="AW17" s="51" t="e">
        <f t="shared" si="1"/>
        <v>#DIV/0!</v>
      </c>
      <c r="AX17" s="51">
        <f t="shared" si="1"/>
        <v>6.4215828505125687</v>
      </c>
      <c r="AY17" s="58">
        <f t="shared" si="1"/>
        <v>107.90042801482983</v>
      </c>
      <c r="AZ17" s="58">
        <f t="shared" si="1"/>
        <v>132.76479272189491</v>
      </c>
      <c r="BA17" s="51">
        <f t="shared" si="1"/>
        <v>0.13391411229438041</v>
      </c>
      <c r="BB17" s="51">
        <f t="shared" si="1"/>
        <v>7.3694082517564471E-2</v>
      </c>
      <c r="BC17" s="51" t="e">
        <f t="shared" si="1"/>
        <v>#DIV/0!</v>
      </c>
      <c r="BD17" s="51">
        <f t="shared" si="1"/>
        <v>1.3371596417598208</v>
      </c>
    </row>
    <row r="18" spans="1:56" ht="17.399999999999999" x14ac:dyDescent="0.25">
      <c r="A18" s="50" t="s">
        <v>159</v>
      </c>
      <c r="B18" s="58">
        <f>B17/B16*100</f>
        <v>52.956429775021974</v>
      </c>
      <c r="C18" s="58">
        <f t="shared" ref="C18:BD18" si="2">C17/C16*100</f>
        <v>35.679487041012678</v>
      </c>
      <c r="D18" s="58">
        <f t="shared" si="2"/>
        <v>60.884403121600585</v>
      </c>
      <c r="E18" s="58">
        <f t="shared" si="2"/>
        <v>48.356084222814147</v>
      </c>
      <c r="F18" s="58">
        <f t="shared" si="2"/>
        <v>116.78455985450749</v>
      </c>
      <c r="G18" s="58">
        <f t="shared" si="2"/>
        <v>29.055983648370205</v>
      </c>
      <c r="H18" s="58">
        <f t="shared" si="2"/>
        <v>9.9824552666758795</v>
      </c>
      <c r="I18" s="58">
        <f t="shared" si="2"/>
        <v>77.545422791229484</v>
      </c>
      <c r="J18" s="58">
        <f t="shared" si="2"/>
        <v>48.481206619205288</v>
      </c>
      <c r="K18" s="58">
        <f t="shared" si="2"/>
        <v>128.91978982600389</v>
      </c>
      <c r="L18" s="58">
        <f t="shared" si="2"/>
        <v>11.029811202155027</v>
      </c>
      <c r="M18" s="58">
        <f t="shared" si="2"/>
        <v>0.30244146623659562</v>
      </c>
      <c r="N18" s="58">
        <f t="shared" si="2"/>
        <v>3.9399300574406708</v>
      </c>
      <c r="O18" s="58">
        <f t="shared" si="2"/>
        <v>4.0390287108975471</v>
      </c>
      <c r="P18" s="58" t="e">
        <f t="shared" si="2"/>
        <v>#DIV/0!</v>
      </c>
      <c r="Q18" s="58">
        <f t="shared" si="2"/>
        <v>6.5856170684822306</v>
      </c>
      <c r="R18" s="58">
        <f t="shared" si="2"/>
        <v>22.913213330831191</v>
      </c>
      <c r="S18" s="58">
        <f t="shared" si="2"/>
        <v>19.302899133058069</v>
      </c>
      <c r="T18" s="58">
        <f t="shared" si="2"/>
        <v>25.522007797409866</v>
      </c>
      <c r="U18" s="58">
        <f t="shared" si="2"/>
        <v>40.950232537154811</v>
      </c>
      <c r="V18" s="58">
        <f t="shared" si="2"/>
        <v>78.850165866581406</v>
      </c>
      <c r="W18" s="58">
        <f t="shared" si="2"/>
        <v>61.877045035570056</v>
      </c>
      <c r="X18" s="58">
        <f t="shared" si="2"/>
        <v>63.86410862962466</v>
      </c>
      <c r="Y18" s="58">
        <f t="shared" si="2"/>
        <v>38.779312203655351</v>
      </c>
      <c r="Z18" s="58">
        <f t="shared" si="2"/>
        <v>83.690313866443773</v>
      </c>
      <c r="AA18" s="58">
        <f t="shared" si="2"/>
        <v>19.074777475916012</v>
      </c>
      <c r="AB18" s="58">
        <f t="shared" si="2"/>
        <v>5.8508538454445524</v>
      </c>
      <c r="AC18" s="58">
        <f t="shared" si="2"/>
        <v>48.071013436080534</v>
      </c>
      <c r="AD18" s="58">
        <f t="shared" si="2"/>
        <v>9.4641961395918397</v>
      </c>
      <c r="AE18" s="58">
        <f t="shared" si="2"/>
        <v>55.403701839515243</v>
      </c>
      <c r="AF18" s="58">
        <f t="shared" si="2"/>
        <v>55.277667757787427</v>
      </c>
      <c r="AG18" s="58">
        <f t="shared" si="2"/>
        <v>59.351259879192376</v>
      </c>
      <c r="AH18" s="58">
        <f t="shared" si="2"/>
        <v>55.373117249313765</v>
      </c>
      <c r="AI18" s="58">
        <f t="shared" si="2"/>
        <v>48.674946565145213</v>
      </c>
      <c r="AJ18" s="58" t="e">
        <f t="shared" si="2"/>
        <v>#DIV/0!</v>
      </c>
      <c r="AK18" s="58" t="e">
        <f t="shared" si="2"/>
        <v>#DIV/0!</v>
      </c>
      <c r="AL18" s="58" t="e">
        <f t="shared" si="2"/>
        <v>#DIV/0!</v>
      </c>
      <c r="AM18" s="58" t="e">
        <f t="shared" si="2"/>
        <v>#DIV/0!</v>
      </c>
      <c r="AN18" s="58" t="e">
        <f t="shared" si="2"/>
        <v>#DIV/0!</v>
      </c>
      <c r="AO18" s="58" t="e">
        <f t="shared" si="2"/>
        <v>#DIV/0!</v>
      </c>
      <c r="AP18" s="58" t="e">
        <f t="shared" si="2"/>
        <v>#DIV/0!</v>
      </c>
      <c r="AQ18" s="58" t="e">
        <f t="shared" si="2"/>
        <v>#DIV/0!</v>
      </c>
      <c r="AR18" s="58" t="e">
        <f t="shared" si="2"/>
        <v>#DIV/0!</v>
      </c>
      <c r="AS18" s="58" t="e">
        <f t="shared" si="2"/>
        <v>#DIV/0!</v>
      </c>
      <c r="AT18" s="58" t="e">
        <f t="shared" si="2"/>
        <v>#DIV/0!</v>
      </c>
      <c r="AU18" s="58" t="e">
        <f t="shared" si="2"/>
        <v>#DIV/0!</v>
      </c>
      <c r="AV18" s="58" t="e">
        <f t="shared" si="2"/>
        <v>#DIV/0!</v>
      </c>
      <c r="AW18" s="58" t="e">
        <f t="shared" si="2"/>
        <v>#DIV/0!</v>
      </c>
      <c r="AX18" s="58">
        <f t="shared" si="2"/>
        <v>19.486560030507668</v>
      </c>
      <c r="AY18" s="58">
        <f t="shared" si="2"/>
        <v>14.189495764968282</v>
      </c>
      <c r="AZ18" s="58">
        <f t="shared" si="2"/>
        <v>17.297041948137199</v>
      </c>
      <c r="BA18" s="58">
        <f t="shared" si="2"/>
        <v>40.004937419184834</v>
      </c>
      <c r="BB18" s="58">
        <f t="shared" si="2"/>
        <v>26.225499489387268</v>
      </c>
      <c r="BC18" s="58" t="e">
        <f t="shared" si="2"/>
        <v>#DIV/0!</v>
      </c>
      <c r="BD18" s="58">
        <f t="shared" si="2"/>
        <v>7.9039903126767248</v>
      </c>
    </row>
    <row r="19" spans="1:56" ht="17.399999999999999" x14ac:dyDescent="0.25">
      <c r="A19" s="52" t="s">
        <v>85</v>
      </c>
      <c r="B19" s="52">
        <f>COUNT(B4:B15)</f>
        <v>7</v>
      </c>
      <c r="C19" s="52">
        <f t="shared" ref="C19:BD19" si="3">COUNT(C4:C15)</f>
        <v>11</v>
      </c>
      <c r="D19" s="52">
        <f t="shared" si="3"/>
        <v>11</v>
      </c>
      <c r="E19" s="52">
        <f t="shared" si="3"/>
        <v>11</v>
      </c>
      <c r="F19" s="52">
        <f t="shared" si="3"/>
        <v>11</v>
      </c>
      <c r="G19" s="52">
        <f t="shared" si="3"/>
        <v>11</v>
      </c>
      <c r="H19" s="52">
        <f t="shared" si="3"/>
        <v>11</v>
      </c>
      <c r="I19" s="52">
        <f t="shared" si="3"/>
        <v>9</v>
      </c>
      <c r="J19" s="52">
        <f t="shared" si="3"/>
        <v>11</v>
      </c>
      <c r="K19" s="52">
        <f t="shared" si="3"/>
        <v>9</v>
      </c>
      <c r="L19" s="52">
        <f t="shared" si="3"/>
        <v>11</v>
      </c>
      <c r="M19" s="52">
        <f t="shared" si="3"/>
        <v>11</v>
      </c>
      <c r="N19" s="52">
        <f t="shared" si="3"/>
        <v>11</v>
      </c>
      <c r="O19" s="52">
        <f t="shared" si="3"/>
        <v>11</v>
      </c>
      <c r="P19" s="52">
        <f t="shared" si="3"/>
        <v>0</v>
      </c>
      <c r="Q19" s="52">
        <f t="shared" si="3"/>
        <v>11</v>
      </c>
      <c r="R19" s="52">
        <f t="shared" si="3"/>
        <v>11</v>
      </c>
      <c r="S19" s="52">
        <f t="shared" si="3"/>
        <v>11</v>
      </c>
      <c r="T19" s="52">
        <f t="shared" si="3"/>
        <v>11</v>
      </c>
      <c r="U19" s="52">
        <f t="shared" si="3"/>
        <v>11</v>
      </c>
      <c r="V19" s="52">
        <f t="shared" si="3"/>
        <v>8</v>
      </c>
      <c r="W19" s="52">
        <f t="shared" si="3"/>
        <v>8</v>
      </c>
      <c r="X19" s="52">
        <f t="shared" si="3"/>
        <v>10</v>
      </c>
      <c r="Y19" s="52">
        <f t="shared" si="3"/>
        <v>11</v>
      </c>
      <c r="Z19" s="52">
        <f t="shared" si="3"/>
        <v>11</v>
      </c>
      <c r="AA19" s="52">
        <f t="shared" si="3"/>
        <v>11</v>
      </c>
      <c r="AB19" s="52">
        <f t="shared" si="3"/>
        <v>11</v>
      </c>
      <c r="AC19" s="52">
        <f t="shared" si="3"/>
        <v>11</v>
      </c>
      <c r="AD19" s="52">
        <f t="shared" si="3"/>
        <v>11</v>
      </c>
      <c r="AE19" s="52">
        <f t="shared" si="3"/>
        <v>8</v>
      </c>
      <c r="AF19" s="52">
        <f t="shared" si="3"/>
        <v>11</v>
      </c>
      <c r="AG19" s="52">
        <f t="shared" si="3"/>
        <v>11</v>
      </c>
      <c r="AH19" s="52">
        <f t="shared" si="3"/>
        <v>7</v>
      </c>
      <c r="AI19" s="52">
        <f t="shared" si="3"/>
        <v>11</v>
      </c>
      <c r="AJ19" s="52">
        <f t="shared" si="3"/>
        <v>0</v>
      </c>
      <c r="AK19" s="52">
        <f t="shared" si="3"/>
        <v>0</v>
      </c>
      <c r="AL19" s="52">
        <f t="shared" si="3"/>
        <v>0</v>
      </c>
      <c r="AM19" s="52">
        <f t="shared" si="3"/>
        <v>0</v>
      </c>
      <c r="AN19" s="52">
        <f t="shared" si="3"/>
        <v>0</v>
      </c>
      <c r="AO19" s="52">
        <f t="shared" si="3"/>
        <v>0</v>
      </c>
      <c r="AP19" s="52">
        <f t="shared" si="3"/>
        <v>0</v>
      </c>
      <c r="AQ19" s="52">
        <f t="shared" si="3"/>
        <v>0</v>
      </c>
      <c r="AR19" s="52">
        <f t="shared" si="3"/>
        <v>0</v>
      </c>
      <c r="AS19" s="52">
        <f t="shared" si="3"/>
        <v>0</v>
      </c>
      <c r="AT19" s="52">
        <f t="shared" si="3"/>
        <v>0</v>
      </c>
      <c r="AU19" s="52">
        <f t="shared" si="3"/>
        <v>0</v>
      </c>
      <c r="AV19" s="52">
        <f t="shared" si="3"/>
        <v>0</v>
      </c>
      <c r="AW19" s="52">
        <f t="shared" si="3"/>
        <v>0</v>
      </c>
      <c r="AX19" s="52">
        <f t="shared" si="3"/>
        <v>11</v>
      </c>
      <c r="AY19" s="52">
        <f t="shared" si="3"/>
        <v>11</v>
      </c>
      <c r="AZ19" s="52">
        <f t="shared" si="3"/>
        <v>11</v>
      </c>
      <c r="BA19" s="52">
        <f t="shared" si="3"/>
        <v>11</v>
      </c>
      <c r="BB19" s="52">
        <f t="shared" si="3"/>
        <v>5</v>
      </c>
      <c r="BC19" s="52">
        <f t="shared" si="3"/>
        <v>0</v>
      </c>
      <c r="BD19" s="52">
        <f t="shared" si="3"/>
        <v>11</v>
      </c>
    </row>
  </sheetData>
  <mergeCells count="1">
    <mergeCell ref="A1:BC1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"/>
  <sheetViews>
    <sheetView tabSelected="1" workbookViewId="0">
      <selection activeCell="I19" sqref="I19"/>
    </sheetView>
  </sheetViews>
  <sheetFormatPr defaultRowHeight="13.8" x14ac:dyDescent="0.25"/>
  <cols>
    <col min="1" max="1" width="18.88671875" customWidth="1"/>
    <col min="2" max="27" width="9.109375" bestFit="1" customWidth="1"/>
    <col min="28" max="28" width="10.21875" bestFit="1" customWidth="1"/>
    <col min="29" max="56" width="9.109375" bestFit="1" customWidth="1"/>
  </cols>
  <sheetData>
    <row r="1" spans="1:58" ht="17.399999999999999" x14ac:dyDescent="0.3">
      <c r="A1" s="109" t="s">
        <v>165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53"/>
    </row>
    <row r="2" spans="1:58" ht="20.399999999999999" x14ac:dyDescent="0.25">
      <c r="A2" s="46" t="s">
        <v>97</v>
      </c>
      <c r="B2" s="24" t="s">
        <v>26</v>
      </c>
      <c r="C2" s="24" t="s">
        <v>27</v>
      </c>
      <c r="D2" s="24" t="s">
        <v>28</v>
      </c>
      <c r="E2" s="24" t="s">
        <v>184</v>
      </c>
      <c r="F2" s="24" t="s">
        <v>185</v>
      </c>
      <c r="G2" s="24" t="s">
        <v>186</v>
      </c>
      <c r="H2" s="24" t="s">
        <v>154</v>
      </c>
      <c r="I2" s="24" t="s">
        <v>183</v>
      </c>
      <c r="J2" s="24" t="s">
        <v>173</v>
      </c>
      <c r="K2" s="24" t="s">
        <v>177</v>
      </c>
      <c r="L2" s="24" t="s">
        <v>31</v>
      </c>
      <c r="M2" s="44" t="s">
        <v>158</v>
      </c>
      <c r="N2" s="44" t="s">
        <v>32</v>
      </c>
      <c r="O2" s="24" t="s">
        <v>33</v>
      </c>
      <c r="P2" s="24" t="s">
        <v>34</v>
      </c>
      <c r="Q2" s="24" t="s">
        <v>156</v>
      </c>
      <c r="R2" s="24" t="s">
        <v>36</v>
      </c>
      <c r="S2" s="24" t="s">
        <v>38</v>
      </c>
      <c r="T2" s="24" t="s">
        <v>39</v>
      </c>
      <c r="U2" s="24" t="s">
        <v>40</v>
      </c>
      <c r="V2" s="24" t="s">
        <v>41</v>
      </c>
      <c r="W2" s="24" t="s">
        <v>42</v>
      </c>
      <c r="X2" s="24" t="s">
        <v>43</v>
      </c>
      <c r="Y2" s="24" t="s">
        <v>44</v>
      </c>
      <c r="Z2" s="24" t="s">
        <v>45</v>
      </c>
      <c r="AA2" s="24" t="s">
        <v>46</v>
      </c>
      <c r="AB2" s="44" t="s">
        <v>47</v>
      </c>
      <c r="AC2" s="24" t="s">
        <v>48</v>
      </c>
      <c r="AD2" s="24" t="s">
        <v>49</v>
      </c>
      <c r="AE2" s="24" t="s">
        <v>50</v>
      </c>
      <c r="AF2" s="24" t="s">
        <v>51</v>
      </c>
      <c r="AG2" s="24" t="s">
        <v>52</v>
      </c>
      <c r="AH2" s="24" t="s">
        <v>53</v>
      </c>
      <c r="AI2" s="24" t="s">
        <v>54</v>
      </c>
      <c r="AJ2" s="24" t="s">
        <v>55</v>
      </c>
      <c r="AK2" s="24" t="s">
        <v>56</v>
      </c>
      <c r="AL2" s="24" t="s">
        <v>57</v>
      </c>
      <c r="AM2" s="24" t="s">
        <v>58</v>
      </c>
      <c r="AN2" s="24" t="s">
        <v>59</v>
      </c>
      <c r="AO2" s="24" t="s">
        <v>60</v>
      </c>
      <c r="AP2" s="24" t="s">
        <v>61</v>
      </c>
      <c r="AQ2" s="24" t="s">
        <v>62</v>
      </c>
      <c r="AR2" s="24" t="s">
        <v>63</v>
      </c>
      <c r="AS2" s="24" t="s">
        <v>64</v>
      </c>
      <c r="AT2" s="24" t="s">
        <v>65</v>
      </c>
      <c r="AU2" s="24" t="s">
        <v>66</v>
      </c>
      <c r="AV2" s="24" t="s">
        <v>67</v>
      </c>
      <c r="AW2" s="24" t="s">
        <v>68</v>
      </c>
      <c r="AX2" s="24" t="s">
        <v>69</v>
      </c>
      <c r="AY2" s="44" t="s">
        <v>70</v>
      </c>
      <c r="AZ2" s="24" t="s">
        <v>71</v>
      </c>
      <c r="BA2" s="24" t="s">
        <v>72</v>
      </c>
      <c r="BB2" s="24" t="s">
        <v>73</v>
      </c>
      <c r="BC2" s="24" t="s">
        <v>74</v>
      </c>
      <c r="BD2" s="24" t="s">
        <v>75</v>
      </c>
    </row>
    <row r="3" spans="1:58" ht="18" x14ac:dyDescent="0.25">
      <c r="A3" s="47" t="s">
        <v>108</v>
      </c>
      <c r="B3" s="47" t="s">
        <v>150</v>
      </c>
      <c r="C3" s="47" t="s">
        <v>150</v>
      </c>
      <c r="D3" s="47" t="s">
        <v>150</v>
      </c>
      <c r="E3" s="47" t="s">
        <v>150</v>
      </c>
      <c r="F3" s="47" t="s">
        <v>150</v>
      </c>
      <c r="G3" s="47" t="s">
        <v>150</v>
      </c>
      <c r="H3" s="47" t="s">
        <v>94</v>
      </c>
      <c r="I3" s="47" t="s">
        <v>150</v>
      </c>
      <c r="J3" s="47" t="s">
        <v>150</v>
      </c>
      <c r="K3" s="47" t="s">
        <v>150</v>
      </c>
      <c r="L3" s="47" t="s">
        <v>150</v>
      </c>
      <c r="M3" s="47" t="s">
        <v>94</v>
      </c>
      <c r="N3" s="47" t="s">
        <v>150</v>
      </c>
      <c r="O3" s="47" t="s">
        <v>150</v>
      </c>
      <c r="P3" s="47" t="s">
        <v>94</v>
      </c>
      <c r="Q3" s="47" t="s">
        <v>94</v>
      </c>
      <c r="R3" s="47" t="s">
        <v>150</v>
      </c>
      <c r="S3" s="47" t="s">
        <v>150</v>
      </c>
      <c r="T3" s="47" t="s">
        <v>150</v>
      </c>
      <c r="U3" s="47" t="s">
        <v>150</v>
      </c>
      <c r="V3" s="47" t="s">
        <v>150</v>
      </c>
      <c r="W3" s="47" t="s">
        <v>150</v>
      </c>
      <c r="X3" s="47" t="s">
        <v>150</v>
      </c>
      <c r="Y3" s="47" t="s">
        <v>150</v>
      </c>
      <c r="Z3" s="47" t="s">
        <v>150</v>
      </c>
      <c r="AA3" s="47" t="s">
        <v>150</v>
      </c>
      <c r="AB3" s="47" t="s">
        <v>150</v>
      </c>
      <c r="AC3" s="47" t="s">
        <v>150</v>
      </c>
      <c r="AD3" s="47" t="s">
        <v>150</v>
      </c>
      <c r="AE3" s="47" t="s">
        <v>150</v>
      </c>
      <c r="AF3" s="47" t="s">
        <v>150</v>
      </c>
      <c r="AG3" s="47" t="s">
        <v>150</v>
      </c>
      <c r="AH3" s="47" t="s">
        <v>150</v>
      </c>
      <c r="AI3" s="47" t="s">
        <v>150</v>
      </c>
      <c r="AJ3" s="47" t="s">
        <v>150</v>
      </c>
      <c r="AK3" s="47" t="s">
        <v>150</v>
      </c>
      <c r="AL3" s="47" t="s">
        <v>150</v>
      </c>
      <c r="AM3" s="47" t="s">
        <v>150</v>
      </c>
      <c r="AN3" s="47" t="s">
        <v>150</v>
      </c>
      <c r="AO3" s="47" t="s">
        <v>150</v>
      </c>
      <c r="AP3" s="47" t="s">
        <v>150</v>
      </c>
      <c r="AQ3" s="47" t="s">
        <v>150</v>
      </c>
      <c r="AR3" s="47" t="s">
        <v>150</v>
      </c>
      <c r="AS3" s="47" t="s">
        <v>150</v>
      </c>
      <c r="AT3" s="47" t="s">
        <v>150</v>
      </c>
      <c r="AU3" s="47" t="s">
        <v>150</v>
      </c>
      <c r="AV3" s="47" t="s">
        <v>150</v>
      </c>
      <c r="AW3" s="47" t="s">
        <v>150</v>
      </c>
      <c r="AX3" s="47" t="s">
        <v>150</v>
      </c>
      <c r="AY3" s="47" t="s">
        <v>150</v>
      </c>
      <c r="AZ3" s="47" t="s">
        <v>150</v>
      </c>
      <c r="BA3" s="47" t="s">
        <v>150</v>
      </c>
      <c r="BB3" s="47" t="s">
        <v>150</v>
      </c>
      <c r="BC3" s="47" t="s">
        <v>150</v>
      </c>
      <c r="BD3" s="47" t="s">
        <v>150</v>
      </c>
    </row>
    <row r="4" spans="1:58" ht="18" x14ac:dyDescent="0.25">
      <c r="A4" s="47" t="s">
        <v>152</v>
      </c>
      <c r="B4" s="83">
        <v>43.027430972032398</v>
      </c>
      <c r="C4" s="14" t="s">
        <v>168</v>
      </c>
      <c r="D4" s="14" t="s">
        <v>168</v>
      </c>
      <c r="E4" s="83">
        <v>92.982390736785078</v>
      </c>
      <c r="F4" s="84">
        <v>230.0153519462007</v>
      </c>
      <c r="G4" s="84">
        <v>779.47302122477765</v>
      </c>
      <c r="H4" s="49">
        <v>1.3031118646342383</v>
      </c>
      <c r="I4" s="84">
        <v>295.06348525682984</v>
      </c>
      <c r="J4" s="83">
        <v>54.467142368558036</v>
      </c>
      <c r="K4" s="14" t="s">
        <v>168</v>
      </c>
      <c r="L4" s="83">
        <v>22.801692433145643</v>
      </c>
      <c r="M4" s="83">
        <v>95.414273131816003</v>
      </c>
      <c r="N4" s="84">
        <v>1540.7547820221364</v>
      </c>
      <c r="O4" s="83">
        <v>76.100532948100437</v>
      </c>
      <c r="P4" s="14" t="s">
        <v>168</v>
      </c>
      <c r="Q4" s="49">
        <v>0.14693183278494429</v>
      </c>
      <c r="R4" s="49">
        <v>1.7954349312108815</v>
      </c>
      <c r="S4" s="84">
        <v>2127.2676728282795</v>
      </c>
      <c r="T4" s="83">
        <v>36.183632437677083</v>
      </c>
      <c r="U4" s="49">
        <v>0.61181344624525769</v>
      </c>
      <c r="V4" s="14" t="s">
        <v>168</v>
      </c>
      <c r="W4" s="49">
        <v>2.389106042579856</v>
      </c>
      <c r="X4" s="49">
        <v>2.2437056662597148</v>
      </c>
      <c r="Y4" s="83">
        <v>32.008795303323993</v>
      </c>
      <c r="Z4" s="49">
        <v>9.6951986835743936E-2</v>
      </c>
      <c r="AA4" s="49">
        <v>8.8448318523084684</v>
      </c>
      <c r="AB4" s="84">
        <v>11913.336032664403</v>
      </c>
      <c r="AC4" s="83">
        <v>14.08157738928964</v>
      </c>
      <c r="AD4" s="49">
        <v>6.2900953161459618</v>
      </c>
      <c r="AE4" s="49">
        <v>1.8810075247799718</v>
      </c>
      <c r="AF4" s="84">
        <v>316.85228051866079</v>
      </c>
      <c r="AG4" s="84">
        <v>247.47964154051732</v>
      </c>
      <c r="AH4" s="14" t="s">
        <v>168</v>
      </c>
      <c r="AI4" s="49">
        <v>1.4071466756888387</v>
      </c>
      <c r="AJ4" s="14" t="s">
        <v>168</v>
      </c>
      <c r="AK4" s="14" t="s">
        <v>168</v>
      </c>
      <c r="AL4" s="14" t="s">
        <v>168</v>
      </c>
      <c r="AM4" s="14" t="s">
        <v>168</v>
      </c>
      <c r="AN4" s="14" t="s">
        <v>168</v>
      </c>
      <c r="AO4" s="14" t="s">
        <v>168</v>
      </c>
      <c r="AP4" s="14" t="s">
        <v>168</v>
      </c>
      <c r="AQ4" s="14" t="s">
        <v>168</v>
      </c>
      <c r="AR4" s="14" t="s">
        <v>168</v>
      </c>
      <c r="AS4" s="14" t="s">
        <v>168</v>
      </c>
      <c r="AT4" s="14" t="s">
        <v>168</v>
      </c>
      <c r="AU4" s="14" t="s">
        <v>168</v>
      </c>
      <c r="AV4" s="14" t="s">
        <v>168</v>
      </c>
      <c r="AW4" s="14" t="s">
        <v>168</v>
      </c>
      <c r="AX4" s="49">
        <v>0.19723414690256505</v>
      </c>
      <c r="AY4" s="84">
        <v>727.31343199890114</v>
      </c>
      <c r="AZ4" s="84">
        <v>3264.2762064408503</v>
      </c>
      <c r="BA4" s="83">
        <v>10.589273032377941</v>
      </c>
      <c r="BB4" s="14" t="s">
        <v>168</v>
      </c>
      <c r="BC4" s="14" t="s">
        <v>168</v>
      </c>
      <c r="BD4" s="49">
        <v>0.45209643380660958</v>
      </c>
      <c r="BF4" s="35"/>
    </row>
    <row r="5" spans="1:58" ht="18" x14ac:dyDescent="0.25">
      <c r="A5" s="47" t="s">
        <v>152</v>
      </c>
      <c r="B5" s="83">
        <v>13.926676007920239</v>
      </c>
      <c r="C5" s="14" t="s">
        <v>168</v>
      </c>
      <c r="D5" s="49">
        <v>1.9465998243814191</v>
      </c>
      <c r="E5" s="83">
        <v>28.648821393602876</v>
      </c>
      <c r="F5" s="83">
        <v>49.794653743200044</v>
      </c>
      <c r="G5" s="83">
        <v>12.068782897119945</v>
      </c>
      <c r="H5" s="49">
        <v>0.55950929160562624</v>
      </c>
      <c r="I5" s="84">
        <v>301.94003110938229</v>
      </c>
      <c r="J5" s="83">
        <v>18.67570043001334</v>
      </c>
      <c r="K5" s="14" t="s">
        <v>168</v>
      </c>
      <c r="L5" s="83">
        <v>27.755550477876817</v>
      </c>
      <c r="M5" s="83">
        <v>96.310078846205954</v>
      </c>
      <c r="N5" s="84">
        <v>1207.2648536258996</v>
      </c>
      <c r="O5" s="83">
        <v>48.820506253293914</v>
      </c>
      <c r="P5" s="14" t="s">
        <v>168</v>
      </c>
      <c r="Q5" s="49">
        <v>0.17121617871878311</v>
      </c>
      <c r="R5" s="49">
        <v>0.35693861345499239</v>
      </c>
      <c r="S5" s="84">
        <v>459.82860239705025</v>
      </c>
      <c r="T5" s="83">
        <v>21.246561675684063</v>
      </c>
      <c r="U5" s="49">
        <v>0</v>
      </c>
      <c r="V5" s="14" t="s">
        <v>168</v>
      </c>
      <c r="W5" s="49">
        <v>5.4195727437103889</v>
      </c>
      <c r="X5" s="49">
        <v>0.46146880033004811</v>
      </c>
      <c r="Y5" s="49">
        <v>0.27836953620698784</v>
      </c>
      <c r="Z5" s="49">
        <v>5.8549142473817921E-2</v>
      </c>
      <c r="AA5" s="49">
        <v>4.2654660352198386</v>
      </c>
      <c r="AB5" s="84">
        <v>11973.119253952756</v>
      </c>
      <c r="AC5" s="49">
        <v>9.6386533994592227</v>
      </c>
      <c r="AD5" s="49">
        <v>8.7554173068703136</v>
      </c>
      <c r="AE5" s="14" t="s">
        <v>168</v>
      </c>
      <c r="AF5" s="84">
        <v>280.77822675319345</v>
      </c>
      <c r="AG5" s="84">
        <v>209.19340757626202</v>
      </c>
      <c r="AH5" s="49">
        <v>7.8773136139831557E-2</v>
      </c>
      <c r="AI5" s="49">
        <v>0.3547551071309436</v>
      </c>
      <c r="AJ5" s="14" t="s">
        <v>168</v>
      </c>
      <c r="AK5" s="14" t="s">
        <v>168</v>
      </c>
      <c r="AL5" s="14" t="s">
        <v>168</v>
      </c>
      <c r="AM5" s="14" t="s">
        <v>168</v>
      </c>
      <c r="AN5" s="14" t="s">
        <v>168</v>
      </c>
      <c r="AO5" s="14" t="s">
        <v>168</v>
      </c>
      <c r="AP5" s="14" t="s">
        <v>168</v>
      </c>
      <c r="AQ5" s="14" t="s">
        <v>168</v>
      </c>
      <c r="AR5" s="14" t="s">
        <v>168</v>
      </c>
      <c r="AS5" s="14" t="s">
        <v>168</v>
      </c>
      <c r="AT5" s="14" t="s">
        <v>168</v>
      </c>
      <c r="AU5" s="14" t="s">
        <v>168</v>
      </c>
      <c r="AV5" s="14" t="s">
        <v>168</v>
      </c>
      <c r="AW5" s="14" t="s">
        <v>168</v>
      </c>
      <c r="AX5" s="49">
        <v>0.26836221785962783</v>
      </c>
      <c r="AY5" s="84">
        <v>701.07703672880643</v>
      </c>
      <c r="AZ5" s="84">
        <v>5642.0925686512583</v>
      </c>
      <c r="BA5" s="49">
        <v>2.652976169022851</v>
      </c>
      <c r="BB5" s="49">
        <v>1.4427686295367583E-2</v>
      </c>
      <c r="BC5" s="14" t="s">
        <v>168</v>
      </c>
      <c r="BD5" s="49">
        <v>7.1597899885994465E-2</v>
      </c>
      <c r="BF5" s="35"/>
    </row>
    <row r="6" spans="1:58" ht="18" x14ac:dyDescent="0.25">
      <c r="A6" s="47" t="s">
        <v>152</v>
      </c>
      <c r="B6" s="83">
        <v>20.671710580587767</v>
      </c>
      <c r="C6" s="14" t="s">
        <v>168</v>
      </c>
      <c r="D6" s="83">
        <v>12.232076763025823</v>
      </c>
      <c r="E6" s="83">
        <v>20.062378323278637</v>
      </c>
      <c r="F6" s="83">
        <v>40.116748601888446</v>
      </c>
      <c r="G6" s="83">
        <v>54.145227757524559</v>
      </c>
      <c r="H6" s="49">
        <v>0.40016001456094963</v>
      </c>
      <c r="I6" s="84">
        <v>357.68711994844892</v>
      </c>
      <c r="J6" s="83">
        <v>19.941903936534423</v>
      </c>
      <c r="K6" s="14" t="s">
        <v>168</v>
      </c>
      <c r="L6" s="83">
        <v>25.615278174893028</v>
      </c>
      <c r="M6" s="83">
        <v>96.728557948197874</v>
      </c>
      <c r="N6" s="84">
        <v>1040.558899268452</v>
      </c>
      <c r="O6" s="83">
        <v>34.715413582766757</v>
      </c>
      <c r="P6" s="14" t="s">
        <v>168</v>
      </c>
      <c r="Q6" s="49">
        <v>0.16250302421637325</v>
      </c>
      <c r="R6" s="49">
        <v>0.40759612110686405</v>
      </c>
      <c r="S6" s="84">
        <v>350.55977567993813</v>
      </c>
      <c r="T6" s="83">
        <v>18.508300575214239</v>
      </c>
      <c r="U6" s="49">
        <v>0.24735396303035767</v>
      </c>
      <c r="V6" s="14" t="s">
        <v>168</v>
      </c>
      <c r="W6" s="49">
        <v>0.94444057135964909</v>
      </c>
      <c r="X6" s="14" t="s">
        <v>168</v>
      </c>
      <c r="Y6" s="83">
        <v>25.362575396326964</v>
      </c>
      <c r="Z6" s="49">
        <v>7.2927662975904445E-2</v>
      </c>
      <c r="AA6" s="49">
        <v>5.4108319890346674</v>
      </c>
      <c r="AB6" s="84">
        <v>11542.078870709458</v>
      </c>
      <c r="AC6" s="49">
        <v>8.5754039763259371</v>
      </c>
      <c r="AD6" s="49">
        <v>5.8812995320717709</v>
      </c>
      <c r="AE6" s="49">
        <v>0.28217410022250361</v>
      </c>
      <c r="AF6" s="84">
        <v>310.11076761434902</v>
      </c>
      <c r="AG6" s="84">
        <v>234.00781738361025</v>
      </c>
      <c r="AH6" s="49">
        <v>0.19393837835880201</v>
      </c>
      <c r="AI6" s="49">
        <v>0.21250992707505548</v>
      </c>
      <c r="AJ6" s="14" t="s">
        <v>168</v>
      </c>
      <c r="AK6" s="14" t="s">
        <v>168</v>
      </c>
      <c r="AL6" s="14" t="s">
        <v>168</v>
      </c>
      <c r="AM6" s="14" t="s">
        <v>168</v>
      </c>
      <c r="AN6" s="14" t="s">
        <v>168</v>
      </c>
      <c r="AO6" s="14" t="s">
        <v>168</v>
      </c>
      <c r="AP6" s="14" t="s">
        <v>168</v>
      </c>
      <c r="AQ6" s="14" t="s">
        <v>168</v>
      </c>
      <c r="AR6" s="14" t="s">
        <v>168</v>
      </c>
      <c r="AS6" s="14" t="s">
        <v>168</v>
      </c>
      <c r="AT6" s="14" t="s">
        <v>168</v>
      </c>
      <c r="AU6" s="14" t="s">
        <v>168</v>
      </c>
      <c r="AV6" s="14" t="s">
        <v>168</v>
      </c>
      <c r="AW6" s="14" t="s">
        <v>168</v>
      </c>
      <c r="AX6" s="49">
        <v>0.26777929130424016</v>
      </c>
      <c r="AY6" s="84">
        <v>662.97659498126052</v>
      </c>
      <c r="AZ6" s="84">
        <v>3976.226623513282</v>
      </c>
      <c r="BA6" s="49">
        <v>3.0083491261296689</v>
      </c>
      <c r="BB6" s="49">
        <v>5.4804555650242372E-2</v>
      </c>
      <c r="BC6" s="14" t="s">
        <v>168</v>
      </c>
      <c r="BD6" s="49">
        <v>3.8140547694489511E-2</v>
      </c>
      <c r="BF6" s="35"/>
    </row>
    <row r="7" spans="1:58" ht="18" x14ac:dyDescent="0.25">
      <c r="A7" s="47" t="s">
        <v>152</v>
      </c>
      <c r="B7" s="14" t="s">
        <v>168</v>
      </c>
      <c r="C7" s="14" t="s">
        <v>168</v>
      </c>
      <c r="D7" s="83">
        <v>11.844538628765699</v>
      </c>
      <c r="E7" s="83">
        <v>56.54944770620758</v>
      </c>
      <c r="F7" s="83">
        <v>49.643498605608826</v>
      </c>
      <c r="G7" s="83">
        <v>33.98027812292657</v>
      </c>
      <c r="H7" s="49">
        <v>0.71531577661202406</v>
      </c>
      <c r="I7" s="84">
        <v>262.85077912883963</v>
      </c>
      <c r="J7" s="83">
        <v>10.181643404089927</v>
      </c>
      <c r="K7" s="84">
        <v>1796.2426255911887</v>
      </c>
      <c r="L7" s="83">
        <v>15.407804829801679</v>
      </c>
      <c r="M7" s="83">
        <v>96.801597391673184</v>
      </c>
      <c r="N7" s="84">
        <v>1124.9134057711431</v>
      </c>
      <c r="O7" s="83">
        <v>37.917535686923692</v>
      </c>
      <c r="P7" s="14" t="s">
        <v>168</v>
      </c>
      <c r="Q7" s="49">
        <v>0.16049903333235574</v>
      </c>
      <c r="R7" s="49">
        <v>0.57714198535514027</v>
      </c>
      <c r="S7" s="84">
        <v>710.95651706388901</v>
      </c>
      <c r="T7" s="83">
        <v>37.000317421711337</v>
      </c>
      <c r="U7" s="49">
        <v>0.63296888377096505</v>
      </c>
      <c r="V7" s="14" t="s">
        <v>168</v>
      </c>
      <c r="W7" s="49">
        <v>8.9153770812315294</v>
      </c>
      <c r="X7" s="49">
        <v>0.22066026657754109</v>
      </c>
      <c r="Y7" s="49">
        <v>0.62208468711967679</v>
      </c>
      <c r="Z7" s="49">
        <v>0.11125001389352422</v>
      </c>
      <c r="AA7" s="49">
        <v>2.3588660525143896</v>
      </c>
      <c r="AB7" s="84">
        <v>8444.299764025729</v>
      </c>
      <c r="AC7" s="49">
        <v>9.5598321199279894</v>
      </c>
      <c r="AD7" s="49">
        <v>5.2266085536753675</v>
      </c>
      <c r="AE7" s="49">
        <v>0.42983457625760196</v>
      </c>
      <c r="AF7" s="84">
        <v>325.27676935251588</v>
      </c>
      <c r="AG7" s="84">
        <v>213.70318060237688</v>
      </c>
      <c r="AH7" s="49">
        <v>6.8829409832999011E-2</v>
      </c>
      <c r="AI7" s="49">
        <v>2.0571242753512338</v>
      </c>
      <c r="AJ7" s="14" t="s">
        <v>168</v>
      </c>
      <c r="AK7" s="14" t="s">
        <v>168</v>
      </c>
      <c r="AL7" s="14" t="s">
        <v>168</v>
      </c>
      <c r="AM7" s="14" t="s">
        <v>168</v>
      </c>
      <c r="AN7" s="14" t="s">
        <v>168</v>
      </c>
      <c r="AO7" s="14" t="s">
        <v>168</v>
      </c>
      <c r="AP7" s="14" t="s">
        <v>168</v>
      </c>
      <c r="AQ7" s="14" t="s">
        <v>168</v>
      </c>
      <c r="AR7" s="14" t="s">
        <v>168</v>
      </c>
      <c r="AS7" s="14" t="s">
        <v>168</v>
      </c>
      <c r="AT7" s="14" t="s">
        <v>168</v>
      </c>
      <c r="AU7" s="14" t="s">
        <v>168</v>
      </c>
      <c r="AV7" s="14" t="s">
        <v>168</v>
      </c>
      <c r="AW7" s="14" t="s">
        <v>168</v>
      </c>
      <c r="AX7" s="49">
        <v>2.7270200252466622E-2</v>
      </c>
      <c r="AY7" s="84">
        <v>720.411442368199</v>
      </c>
      <c r="AZ7" s="84">
        <v>2417.4853553334583</v>
      </c>
      <c r="BA7" s="83">
        <v>11.654110713407306</v>
      </c>
      <c r="BB7" s="49">
        <v>6.2471280351967577E-2</v>
      </c>
      <c r="BC7" s="14" t="s">
        <v>168</v>
      </c>
      <c r="BD7" s="49">
        <v>0.16767153497099688</v>
      </c>
      <c r="BF7" s="35"/>
    </row>
    <row r="8" spans="1:58" ht="18" x14ac:dyDescent="0.25">
      <c r="A8" s="47" t="s">
        <v>152</v>
      </c>
      <c r="B8" s="83">
        <v>30.339941813302939</v>
      </c>
      <c r="C8" s="49">
        <v>0.85035547615013252</v>
      </c>
      <c r="D8" s="49">
        <v>6.642700356719744</v>
      </c>
      <c r="E8" s="83">
        <v>93.878494249453965</v>
      </c>
      <c r="F8" s="83">
        <v>78.822606592661401</v>
      </c>
      <c r="G8" s="83">
        <v>68.677680545890993</v>
      </c>
      <c r="H8" s="49">
        <v>0.93203795091383157</v>
      </c>
      <c r="I8" s="84">
        <v>356.85011146408232</v>
      </c>
      <c r="J8" s="83">
        <v>33.366614029455583</v>
      </c>
      <c r="K8" s="84">
        <v>1254.7391170706073</v>
      </c>
      <c r="L8" s="83">
        <v>16.967466568419646</v>
      </c>
      <c r="M8" s="83">
        <v>96.163367906786434</v>
      </c>
      <c r="N8" s="84">
        <v>1159.3279221424714</v>
      </c>
      <c r="O8" s="83">
        <v>24.710662427228602</v>
      </c>
      <c r="P8" s="14" t="s">
        <v>168</v>
      </c>
      <c r="Q8" s="49">
        <v>0.16715637072021172</v>
      </c>
      <c r="R8" s="49">
        <v>0.43764589743302296</v>
      </c>
      <c r="S8" s="84">
        <v>1489.4368222819548</v>
      </c>
      <c r="T8" s="83">
        <v>22.074875829083297</v>
      </c>
      <c r="U8" s="49">
        <v>6.379300885526952E-2</v>
      </c>
      <c r="V8" s="49">
        <v>8.1381649266121894</v>
      </c>
      <c r="W8" s="14" t="s">
        <v>168</v>
      </c>
      <c r="X8" s="49">
        <v>2.3738710929814125E-2</v>
      </c>
      <c r="Y8" s="49">
        <v>0.15304164951309637</v>
      </c>
      <c r="Z8" s="49">
        <v>2.7373383417880828E-2</v>
      </c>
      <c r="AA8" s="49">
        <v>3.1445911739649128</v>
      </c>
      <c r="AB8" s="84">
        <v>11043.588683403499</v>
      </c>
      <c r="AC8" s="83">
        <v>12.214306023120072</v>
      </c>
      <c r="AD8" s="49">
        <v>4.8325442734884332</v>
      </c>
      <c r="AE8" s="14" t="s">
        <v>168</v>
      </c>
      <c r="AF8" s="84">
        <v>346.45803808845864</v>
      </c>
      <c r="AG8" s="84">
        <v>221.23984266005863</v>
      </c>
      <c r="AH8" s="49">
        <v>7.5621938043068673E-2</v>
      </c>
      <c r="AI8" s="49">
        <v>1.0676573555215061</v>
      </c>
      <c r="AJ8" s="14" t="s">
        <v>168</v>
      </c>
      <c r="AK8" s="14" t="s">
        <v>168</v>
      </c>
      <c r="AL8" s="14" t="s">
        <v>168</v>
      </c>
      <c r="AM8" s="14" t="s">
        <v>168</v>
      </c>
      <c r="AN8" s="14" t="s">
        <v>168</v>
      </c>
      <c r="AO8" s="14" t="s">
        <v>168</v>
      </c>
      <c r="AP8" s="14" t="s">
        <v>168</v>
      </c>
      <c r="AQ8" s="14" t="s">
        <v>168</v>
      </c>
      <c r="AR8" s="14" t="s">
        <v>168</v>
      </c>
      <c r="AS8" s="14" t="s">
        <v>168</v>
      </c>
      <c r="AT8" s="14" t="s">
        <v>168</v>
      </c>
      <c r="AU8" s="14" t="s">
        <v>168</v>
      </c>
      <c r="AV8" s="14" t="s">
        <v>168</v>
      </c>
      <c r="AW8" s="14" t="s">
        <v>168</v>
      </c>
      <c r="AX8" s="49">
        <v>6.7191217081194618E-2</v>
      </c>
      <c r="AY8" s="84">
        <v>698.01986887065948</v>
      </c>
      <c r="AZ8" s="84">
        <v>2198.3132368654569</v>
      </c>
      <c r="BA8" s="49">
        <v>5.5254390720383384</v>
      </c>
      <c r="BB8" s="49">
        <v>5.2032778771645374E-2</v>
      </c>
      <c r="BC8" s="14" t="s">
        <v>168</v>
      </c>
      <c r="BD8" s="49">
        <v>0.12585931469757827</v>
      </c>
      <c r="BF8" s="35"/>
    </row>
    <row r="9" spans="1:58" s="36" customFormat="1" ht="17.399999999999999" x14ac:dyDescent="0.25">
      <c r="A9" s="54" t="s">
        <v>25</v>
      </c>
      <c r="B9" s="86">
        <f>AVERAGE(B4:B8)</f>
        <v>26.991439843460839</v>
      </c>
      <c r="C9" s="55">
        <f t="shared" ref="C9:BD9" si="0">AVERAGE(C4:C8)</f>
        <v>0.85035547615013252</v>
      </c>
      <c r="D9" s="55">
        <f t="shared" si="0"/>
        <v>8.1664788932231716</v>
      </c>
      <c r="E9" s="86">
        <f t="shared" si="0"/>
        <v>58.424306481865628</v>
      </c>
      <c r="F9" s="86">
        <f t="shared" si="0"/>
        <v>89.678571897911894</v>
      </c>
      <c r="G9" s="59">
        <f t="shared" si="0"/>
        <v>189.66899810964796</v>
      </c>
      <c r="H9" s="55">
        <f t="shared" si="0"/>
        <v>0.78202697966533385</v>
      </c>
      <c r="I9" s="59">
        <f t="shared" si="0"/>
        <v>314.87830538151661</v>
      </c>
      <c r="J9" s="86">
        <f t="shared" si="0"/>
        <v>27.326600833730261</v>
      </c>
      <c r="K9" s="59">
        <f t="shared" si="0"/>
        <v>1525.490871330898</v>
      </c>
      <c r="L9" s="86">
        <f t="shared" si="0"/>
        <v>21.709558496827363</v>
      </c>
      <c r="M9" s="86">
        <f t="shared" si="0"/>
        <v>96.283575044935887</v>
      </c>
      <c r="N9" s="59">
        <f t="shared" si="0"/>
        <v>1214.5639725660203</v>
      </c>
      <c r="O9" s="86">
        <f t="shared" si="0"/>
        <v>44.452930179662687</v>
      </c>
      <c r="P9" s="55" t="e">
        <f t="shared" si="0"/>
        <v>#DIV/0!</v>
      </c>
      <c r="Q9" s="55">
        <f t="shared" si="0"/>
        <v>0.16166128795453363</v>
      </c>
      <c r="R9" s="55">
        <f t="shared" si="0"/>
        <v>0.71495150971218024</v>
      </c>
      <c r="S9" s="59">
        <f t="shared" si="0"/>
        <v>1027.6098780502223</v>
      </c>
      <c r="T9" s="86">
        <f t="shared" si="0"/>
        <v>27.002737587874002</v>
      </c>
      <c r="U9" s="55">
        <f t="shared" si="0"/>
        <v>0.31118586038036999</v>
      </c>
      <c r="V9" s="55">
        <f t="shared" si="0"/>
        <v>8.1381649266121894</v>
      </c>
      <c r="W9" s="55">
        <f t="shared" si="0"/>
        <v>4.4171241097203557</v>
      </c>
      <c r="X9" s="55">
        <f t="shared" si="0"/>
        <v>0.73739336102427944</v>
      </c>
      <c r="Y9" s="86">
        <f t="shared" si="0"/>
        <v>11.684973314498144</v>
      </c>
      <c r="Z9" s="55">
        <f t="shared" si="0"/>
        <v>7.3410437919374266E-2</v>
      </c>
      <c r="AA9" s="55">
        <f t="shared" si="0"/>
        <v>4.8049174206084553</v>
      </c>
      <c r="AB9" s="59">
        <f t="shared" si="0"/>
        <v>10983.284520951169</v>
      </c>
      <c r="AC9" s="86">
        <f t="shared" si="0"/>
        <v>10.813954581624573</v>
      </c>
      <c r="AD9" s="55">
        <f t="shared" si="0"/>
        <v>6.1971929964503696</v>
      </c>
      <c r="AE9" s="55">
        <f t="shared" si="0"/>
        <v>0.86433873375335912</v>
      </c>
      <c r="AF9" s="59">
        <f t="shared" si="0"/>
        <v>315.89521646543551</v>
      </c>
      <c r="AG9" s="59">
        <f t="shared" si="0"/>
        <v>225.12477795256501</v>
      </c>
      <c r="AH9" s="55">
        <f t="shared" si="0"/>
        <v>0.10429071559367531</v>
      </c>
      <c r="AI9" s="55">
        <f t="shared" si="0"/>
        <v>1.0198386681535154</v>
      </c>
      <c r="AJ9" s="55" t="e">
        <f t="shared" si="0"/>
        <v>#DIV/0!</v>
      </c>
      <c r="AK9" s="55" t="e">
        <f t="shared" si="0"/>
        <v>#DIV/0!</v>
      </c>
      <c r="AL9" s="55" t="e">
        <f t="shared" si="0"/>
        <v>#DIV/0!</v>
      </c>
      <c r="AM9" s="55" t="e">
        <f t="shared" si="0"/>
        <v>#DIV/0!</v>
      </c>
      <c r="AN9" s="55" t="e">
        <f t="shared" si="0"/>
        <v>#DIV/0!</v>
      </c>
      <c r="AO9" s="55" t="e">
        <f t="shared" si="0"/>
        <v>#DIV/0!</v>
      </c>
      <c r="AP9" s="55" t="e">
        <f t="shared" si="0"/>
        <v>#DIV/0!</v>
      </c>
      <c r="AQ9" s="55" t="e">
        <f t="shared" si="0"/>
        <v>#DIV/0!</v>
      </c>
      <c r="AR9" s="55" t="e">
        <f t="shared" si="0"/>
        <v>#DIV/0!</v>
      </c>
      <c r="AS9" s="55" t="e">
        <f t="shared" si="0"/>
        <v>#DIV/0!</v>
      </c>
      <c r="AT9" s="55" t="e">
        <f t="shared" si="0"/>
        <v>#DIV/0!</v>
      </c>
      <c r="AU9" s="55" t="e">
        <f t="shared" si="0"/>
        <v>#DIV/0!</v>
      </c>
      <c r="AV9" s="55" t="e">
        <f t="shared" si="0"/>
        <v>#DIV/0!</v>
      </c>
      <c r="AW9" s="55" t="e">
        <f t="shared" si="0"/>
        <v>#DIV/0!</v>
      </c>
      <c r="AX9" s="55">
        <f t="shared" si="0"/>
        <v>0.16556741468001884</v>
      </c>
      <c r="AY9" s="59">
        <f t="shared" si="0"/>
        <v>701.95967498956531</v>
      </c>
      <c r="AZ9" s="59">
        <f t="shared" si="0"/>
        <v>3499.6787981608604</v>
      </c>
      <c r="BA9" s="55">
        <f t="shared" si="0"/>
        <v>6.6860296225952212</v>
      </c>
      <c r="BB9" s="55">
        <f t="shared" si="0"/>
        <v>4.5934075267305724E-2</v>
      </c>
      <c r="BC9" s="55" t="e">
        <f t="shared" si="0"/>
        <v>#DIV/0!</v>
      </c>
      <c r="BD9" s="55">
        <f t="shared" si="0"/>
        <v>0.17107314621113373</v>
      </c>
    </row>
    <row r="10" spans="1:58" s="36" customFormat="1" ht="17.399999999999999" x14ac:dyDescent="0.25">
      <c r="A10" s="54" t="s">
        <v>84</v>
      </c>
      <c r="B10" s="86">
        <f>_xlfn.STDEV.P(B4:B8)</f>
        <v>10.94294874510666</v>
      </c>
      <c r="C10" s="55">
        <f t="shared" ref="C10:BD10" si="1">_xlfn.STDEV.P(C4:C8)</f>
        <v>0</v>
      </c>
      <c r="D10" s="55">
        <f t="shared" si="1"/>
        <v>4.2150328028524076</v>
      </c>
      <c r="E10" s="86">
        <f t="shared" si="1"/>
        <v>31.025772375056611</v>
      </c>
      <c r="F10" s="86">
        <f t="shared" si="1"/>
        <v>71.361295064409632</v>
      </c>
      <c r="G10" s="59">
        <f t="shared" si="1"/>
        <v>295.51825355253487</v>
      </c>
      <c r="H10" s="55">
        <f t="shared" si="1"/>
        <v>0.31426728559882422</v>
      </c>
      <c r="I10" s="86">
        <f t="shared" si="1"/>
        <v>37.04353286646954</v>
      </c>
      <c r="J10" s="86">
        <f t="shared" si="1"/>
        <v>15.46875654686511</v>
      </c>
      <c r="K10" s="59">
        <f t="shared" si="1"/>
        <v>270.75175426029028</v>
      </c>
      <c r="L10" s="55">
        <f t="shared" si="1"/>
        <v>4.8000199355990905</v>
      </c>
      <c r="M10" s="55">
        <f t="shared" si="1"/>
        <v>0.4974323993493826</v>
      </c>
      <c r="N10" s="59">
        <f t="shared" si="1"/>
        <v>171.94169490688842</v>
      </c>
      <c r="O10" s="86">
        <f t="shared" si="1"/>
        <v>17.595080155583997</v>
      </c>
      <c r="P10" s="55" t="e">
        <f t="shared" si="1"/>
        <v>#DIV/0!</v>
      </c>
      <c r="Q10" s="55">
        <f t="shared" si="1"/>
        <v>8.2523702952861273E-3</v>
      </c>
      <c r="R10" s="55">
        <f t="shared" si="1"/>
        <v>0.54515591540948294</v>
      </c>
      <c r="S10" s="59">
        <f t="shared" si="1"/>
        <v>678.75962772699677</v>
      </c>
      <c r="T10" s="55">
        <f t="shared" si="1"/>
        <v>7.922288502509403</v>
      </c>
      <c r="U10" s="55">
        <f t="shared" si="1"/>
        <v>0.2668466351037751</v>
      </c>
      <c r="V10" s="55">
        <f t="shared" si="1"/>
        <v>0</v>
      </c>
      <c r="W10" s="55">
        <f t="shared" si="1"/>
        <v>3.0582499610785296</v>
      </c>
      <c r="X10" s="55">
        <f t="shared" si="1"/>
        <v>0.88337805816591797</v>
      </c>
      <c r="Y10" s="86">
        <f t="shared" si="1"/>
        <v>14.040071947144144</v>
      </c>
      <c r="Z10" s="55">
        <f t="shared" si="1"/>
        <v>2.9416116658814509E-2</v>
      </c>
      <c r="AA10" s="55">
        <f t="shared" si="1"/>
        <v>2.2679902741209079</v>
      </c>
      <c r="AB10" s="59">
        <f t="shared" si="1"/>
        <v>1312.0289574797384</v>
      </c>
      <c r="AC10" s="55">
        <f t="shared" si="1"/>
        <v>2.0299560489372945</v>
      </c>
      <c r="AD10" s="55">
        <f t="shared" si="1"/>
        <v>1.37529861789388</v>
      </c>
      <c r="AE10" s="55">
        <f t="shared" si="1"/>
        <v>0.72141642021390295</v>
      </c>
      <c r="AF10" s="86">
        <f t="shared" si="1"/>
        <v>21.399431705988562</v>
      </c>
      <c r="AG10" s="86">
        <f t="shared" si="1"/>
        <v>13.985724764152849</v>
      </c>
      <c r="AH10" s="55">
        <f t="shared" si="1"/>
        <v>5.1882688136148693E-2</v>
      </c>
      <c r="AI10" s="55">
        <f t="shared" si="1"/>
        <v>0.6815234977278356</v>
      </c>
      <c r="AJ10" s="55" t="e">
        <f t="shared" si="1"/>
        <v>#DIV/0!</v>
      </c>
      <c r="AK10" s="55" t="e">
        <f t="shared" si="1"/>
        <v>#DIV/0!</v>
      </c>
      <c r="AL10" s="55" t="e">
        <f t="shared" si="1"/>
        <v>#DIV/0!</v>
      </c>
      <c r="AM10" s="55" t="e">
        <f t="shared" si="1"/>
        <v>#DIV/0!</v>
      </c>
      <c r="AN10" s="55" t="e">
        <f t="shared" si="1"/>
        <v>#DIV/0!</v>
      </c>
      <c r="AO10" s="55" t="e">
        <f t="shared" si="1"/>
        <v>#DIV/0!</v>
      </c>
      <c r="AP10" s="55" t="e">
        <f t="shared" si="1"/>
        <v>#DIV/0!</v>
      </c>
      <c r="AQ10" s="55" t="e">
        <f t="shared" si="1"/>
        <v>#DIV/0!</v>
      </c>
      <c r="AR10" s="55" t="e">
        <f t="shared" si="1"/>
        <v>#DIV/0!</v>
      </c>
      <c r="AS10" s="55" t="e">
        <f t="shared" si="1"/>
        <v>#DIV/0!</v>
      </c>
      <c r="AT10" s="55" t="e">
        <f t="shared" si="1"/>
        <v>#DIV/0!</v>
      </c>
      <c r="AU10" s="55" t="e">
        <f t="shared" si="1"/>
        <v>#DIV/0!</v>
      </c>
      <c r="AV10" s="55" t="e">
        <f t="shared" si="1"/>
        <v>#DIV/0!</v>
      </c>
      <c r="AW10" s="55" t="e">
        <f t="shared" si="1"/>
        <v>#DIV/0!</v>
      </c>
      <c r="AX10" s="55">
        <f t="shared" si="1"/>
        <v>0.10081747565363586</v>
      </c>
      <c r="AY10" s="86">
        <f t="shared" si="1"/>
        <v>22.446658385476766</v>
      </c>
      <c r="AZ10" s="59">
        <f t="shared" si="1"/>
        <v>1243.9569080838648</v>
      </c>
      <c r="BA10" s="55">
        <f t="shared" si="1"/>
        <v>3.7697470275973131</v>
      </c>
      <c r="BB10" s="55">
        <f t="shared" si="1"/>
        <v>1.8587706318432227E-2</v>
      </c>
      <c r="BC10" s="55" t="e">
        <f t="shared" si="1"/>
        <v>#DIV/0!</v>
      </c>
      <c r="BD10" s="55">
        <f t="shared" si="1"/>
        <v>0.14737459080178586</v>
      </c>
    </row>
    <row r="11" spans="1:58" s="36" customFormat="1" ht="17.399999999999999" x14ac:dyDescent="0.25">
      <c r="A11" s="50" t="s">
        <v>159</v>
      </c>
      <c r="B11" s="59">
        <f>B10/B9*100</f>
        <v>40.542293440332294</v>
      </c>
      <c r="C11" s="59">
        <f t="shared" ref="C11:BD11" si="2">C10/C9*100</f>
        <v>0</v>
      </c>
      <c r="D11" s="59">
        <f t="shared" si="2"/>
        <v>51.613833305198263</v>
      </c>
      <c r="E11" s="59">
        <f t="shared" si="2"/>
        <v>53.104220218149663</v>
      </c>
      <c r="F11" s="59">
        <f t="shared" si="2"/>
        <v>79.574522156358327</v>
      </c>
      <c r="G11" s="59">
        <f t="shared" si="2"/>
        <v>155.80735728972178</v>
      </c>
      <c r="H11" s="59">
        <f t="shared" si="2"/>
        <v>40.186245969840321</v>
      </c>
      <c r="I11" s="59">
        <f t="shared" si="2"/>
        <v>11.764396667971905</v>
      </c>
      <c r="J11" s="59">
        <f t="shared" si="2"/>
        <v>56.606954670232668</v>
      </c>
      <c r="K11" s="59">
        <f t="shared" si="2"/>
        <v>17.748500456385941</v>
      </c>
      <c r="L11" s="59">
        <f t="shared" si="2"/>
        <v>22.110168368005116</v>
      </c>
      <c r="M11" s="59">
        <f t="shared" si="2"/>
        <v>0.51663266462346158</v>
      </c>
      <c r="N11" s="59">
        <f t="shared" si="2"/>
        <v>14.156660232859174</v>
      </c>
      <c r="O11" s="59">
        <f t="shared" si="2"/>
        <v>39.581373116397586</v>
      </c>
      <c r="P11" s="59" t="e">
        <f t="shared" si="2"/>
        <v>#DIV/0!</v>
      </c>
      <c r="Q11" s="59">
        <f t="shared" si="2"/>
        <v>5.1047287818262728</v>
      </c>
      <c r="R11" s="59">
        <f t="shared" si="2"/>
        <v>76.250753792931718</v>
      </c>
      <c r="S11" s="59">
        <f t="shared" si="2"/>
        <v>66.052267716117058</v>
      </c>
      <c r="T11" s="59">
        <f t="shared" si="2"/>
        <v>29.338834541231957</v>
      </c>
      <c r="U11" s="59">
        <f t="shared" si="2"/>
        <v>85.751529577083616</v>
      </c>
      <c r="V11" s="59">
        <f t="shared" si="2"/>
        <v>0</v>
      </c>
      <c r="W11" s="59">
        <f t="shared" si="2"/>
        <v>69.236224410098018</v>
      </c>
      <c r="X11" s="59">
        <f t="shared" si="2"/>
        <v>119.79739781476442</v>
      </c>
      <c r="Y11" s="59">
        <f t="shared" si="2"/>
        <v>120.15493377057102</v>
      </c>
      <c r="Z11" s="59">
        <f t="shared" si="2"/>
        <v>40.070754912430637</v>
      </c>
      <c r="AA11" s="59">
        <f t="shared" si="2"/>
        <v>47.201441265013628</v>
      </c>
      <c r="AB11" s="59">
        <f t="shared" si="2"/>
        <v>11.945688514004869</v>
      </c>
      <c r="AC11" s="59">
        <f t="shared" si="2"/>
        <v>18.771634683824754</v>
      </c>
      <c r="AD11" s="59">
        <f t="shared" si="2"/>
        <v>22.192283162419244</v>
      </c>
      <c r="AE11" s="59">
        <f t="shared" si="2"/>
        <v>83.464548335254946</v>
      </c>
      <c r="AF11" s="59">
        <f t="shared" si="2"/>
        <v>6.7742183453829012</v>
      </c>
      <c r="AG11" s="59">
        <f t="shared" si="2"/>
        <v>6.2124324525040571</v>
      </c>
      <c r="AH11" s="59">
        <f t="shared" si="2"/>
        <v>49.748137061680211</v>
      </c>
      <c r="AI11" s="59">
        <f t="shared" si="2"/>
        <v>66.826599050394748</v>
      </c>
      <c r="AJ11" s="59" t="e">
        <f t="shared" si="2"/>
        <v>#DIV/0!</v>
      </c>
      <c r="AK11" s="59" t="e">
        <f t="shared" si="2"/>
        <v>#DIV/0!</v>
      </c>
      <c r="AL11" s="59" t="e">
        <f t="shared" si="2"/>
        <v>#DIV/0!</v>
      </c>
      <c r="AM11" s="59" t="e">
        <f t="shared" si="2"/>
        <v>#DIV/0!</v>
      </c>
      <c r="AN11" s="59" t="e">
        <f t="shared" si="2"/>
        <v>#DIV/0!</v>
      </c>
      <c r="AO11" s="59" t="e">
        <f t="shared" si="2"/>
        <v>#DIV/0!</v>
      </c>
      <c r="AP11" s="59" t="e">
        <f t="shared" si="2"/>
        <v>#DIV/0!</v>
      </c>
      <c r="AQ11" s="59" t="e">
        <f t="shared" si="2"/>
        <v>#DIV/0!</v>
      </c>
      <c r="AR11" s="59" t="e">
        <f t="shared" si="2"/>
        <v>#DIV/0!</v>
      </c>
      <c r="AS11" s="59" t="e">
        <f t="shared" si="2"/>
        <v>#DIV/0!</v>
      </c>
      <c r="AT11" s="59" t="e">
        <f t="shared" si="2"/>
        <v>#DIV/0!</v>
      </c>
      <c r="AU11" s="59" t="e">
        <f t="shared" si="2"/>
        <v>#DIV/0!</v>
      </c>
      <c r="AV11" s="59" t="e">
        <f t="shared" si="2"/>
        <v>#DIV/0!</v>
      </c>
      <c r="AW11" s="59" t="e">
        <f t="shared" si="2"/>
        <v>#DIV/0!</v>
      </c>
      <c r="AX11" s="59">
        <f t="shared" si="2"/>
        <v>60.892099963316518</v>
      </c>
      <c r="AY11" s="59">
        <f t="shared" si="2"/>
        <v>3.1977133709013179</v>
      </c>
      <c r="AZ11" s="59">
        <f t="shared" si="2"/>
        <v>35.544887969078331</v>
      </c>
      <c r="BA11" s="59">
        <f t="shared" si="2"/>
        <v>56.382445792007488</v>
      </c>
      <c r="BB11" s="59">
        <f t="shared" si="2"/>
        <v>40.466050987777933</v>
      </c>
      <c r="BC11" s="59" t="e">
        <f t="shared" si="2"/>
        <v>#DIV/0!</v>
      </c>
      <c r="BD11" s="59">
        <f t="shared" si="2"/>
        <v>86.147121313768466</v>
      </c>
    </row>
    <row r="12" spans="1:58" s="36" customFormat="1" ht="17.399999999999999" x14ac:dyDescent="0.25">
      <c r="A12" s="56" t="s">
        <v>85</v>
      </c>
      <c r="B12" s="57">
        <f>COUNT(B4:B8)</f>
        <v>4</v>
      </c>
      <c r="C12" s="57">
        <f t="shared" ref="C12:BD12" si="3">COUNT(C4:C8)</f>
        <v>1</v>
      </c>
      <c r="D12" s="57">
        <f t="shared" si="3"/>
        <v>4</v>
      </c>
      <c r="E12" s="57">
        <f t="shared" si="3"/>
        <v>5</v>
      </c>
      <c r="F12" s="57">
        <f t="shared" si="3"/>
        <v>5</v>
      </c>
      <c r="G12" s="57">
        <f t="shared" si="3"/>
        <v>5</v>
      </c>
      <c r="H12" s="57">
        <f t="shared" si="3"/>
        <v>5</v>
      </c>
      <c r="I12" s="57">
        <f t="shared" si="3"/>
        <v>5</v>
      </c>
      <c r="J12" s="57">
        <f t="shared" si="3"/>
        <v>5</v>
      </c>
      <c r="K12" s="57">
        <f t="shared" si="3"/>
        <v>2</v>
      </c>
      <c r="L12" s="57">
        <f t="shared" si="3"/>
        <v>5</v>
      </c>
      <c r="M12" s="57">
        <f t="shared" si="3"/>
        <v>5</v>
      </c>
      <c r="N12" s="57">
        <f t="shared" si="3"/>
        <v>5</v>
      </c>
      <c r="O12" s="57">
        <f t="shared" si="3"/>
        <v>5</v>
      </c>
      <c r="P12" s="57">
        <f t="shared" si="3"/>
        <v>0</v>
      </c>
      <c r="Q12" s="57">
        <f t="shared" si="3"/>
        <v>5</v>
      </c>
      <c r="R12" s="57">
        <f t="shared" si="3"/>
        <v>5</v>
      </c>
      <c r="S12" s="57">
        <f t="shared" si="3"/>
        <v>5</v>
      </c>
      <c r="T12" s="57">
        <f t="shared" si="3"/>
        <v>5</v>
      </c>
      <c r="U12" s="57">
        <f t="shared" si="3"/>
        <v>5</v>
      </c>
      <c r="V12" s="57">
        <f t="shared" si="3"/>
        <v>1</v>
      </c>
      <c r="W12" s="57">
        <f t="shared" si="3"/>
        <v>4</v>
      </c>
      <c r="X12" s="57">
        <f t="shared" si="3"/>
        <v>4</v>
      </c>
      <c r="Y12" s="57">
        <f t="shared" si="3"/>
        <v>5</v>
      </c>
      <c r="Z12" s="57">
        <f t="shared" si="3"/>
        <v>5</v>
      </c>
      <c r="AA12" s="57">
        <f t="shared" si="3"/>
        <v>5</v>
      </c>
      <c r="AB12" s="57">
        <f t="shared" si="3"/>
        <v>5</v>
      </c>
      <c r="AC12" s="57">
        <f t="shared" si="3"/>
        <v>5</v>
      </c>
      <c r="AD12" s="57">
        <f t="shared" si="3"/>
        <v>5</v>
      </c>
      <c r="AE12" s="57">
        <f t="shared" si="3"/>
        <v>3</v>
      </c>
      <c r="AF12" s="57">
        <f t="shared" si="3"/>
        <v>5</v>
      </c>
      <c r="AG12" s="57">
        <f t="shared" si="3"/>
        <v>5</v>
      </c>
      <c r="AH12" s="57">
        <f t="shared" si="3"/>
        <v>4</v>
      </c>
      <c r="AI12" s="57">
        <f t="shared" si="3"/>
        <v>5</v>
      </c>
      <c r="AJ12" s="57">
        <f t="shared" si="3"/>
        <v>0</v>
      </c>
      <c r="AK12" s="57">
        <f t="shared" si="3"/>
        <v>0</v>
      </c>
      <c r="AL12" s="57">
        <f t="shared" si="3"/>
        <v>0</v>
      </c>
      <c r="AM12" s="57">
        <f t="shared" si="3"/>
        <v>0</v>
      </c>
      <c r="AN12" s="57">
        <f t="shared" si="3"/>
        <v>0</v>
      </c>
      <c r="AO12" s="57">
        <f t="shared" si="3"/>
        <v>0</v>
      </c>
      <c r="AP12" s="57">
        <f t="shared" si="3"/>
        <v>0</v>
      </c>
      <c r="AQ12" s="57">
        <f t="shared" si="3"/>
        <v>0</v>
      </c>
      <c r="AR12" s="57">
        <f t="shared" si="3"/>
        <v>0</v>
      </c>
      <c r="AS12" s="57">
        <f t="shared" si="3"/>
        <v>0</v>
      </c>
      <c r="AT12" s="57">
        <f t="shared" si="3"/>
        <v>0</v>
      </c>
      <c r="AU12" s="57">
        <f t="shared" si="3"/>
        <v>0</v>
      </c>
      <c r="AV12" s="57">
        <f t="shared" si="3"/>
        <v>0</v>
      </c>
      <c r="AW12" s="57">
        <f t="shared" si="3"/>
        <v>0</v>
      </c>
      <c r="AX12" s="57">
        <f t="shared" si="3"/>
        <v>5</v>
      </c>
      <c r="AY12" s="57">
        <f t="shared" si="3"/>
        <v>5</v>
      </c>
      <c r="AZ12" s="57">
        <f t="shared" si="3"/>
        <v>5</v>
      </c>
      <c r="BA12" s="57">
        <f t="shared" si="3"/>
        <v>5</v>
      </c>
      <c r="BB12" s="57">
        <f t="shared" si="3"/>
        <v>4</v>
      </c>
      <c r="BC12" s="57">
        <f t="shared" si="3"/>
        <v>0</v>
      </c>
      <c r="BD12" s="57">
        <f t="shared" si="3"/>
        <v>5</v>
      </c>
    </row>
  </sheetData>
  <mergeCells count="1">
    <mergeCell ref="A1:BC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开心</dc:creator>
  <cp:lastModifiedBy>My computer</cp:lastModifiedBy>
  <dcterms:created xsi:type="dcterms:W3CDTF">2015-06-05T18:19:34Z</dcterms:created>
  <dcterms:modified xsi:type="dcterms:W3CDTF">2023-03-04T07:44:36Z</dcterms:modified>
</cp:coreProperties>
</file>