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eoReM or published vaues" sheetId="1" r:id="rId1"/>
  </sheets>
  <calcPr calcId="144525"/>
</workbook>
</file>

<file path=xl/sharedStrings.xml><?xml version="1.0" encoding="utf-8"?>
<sst xmlns="http://schemas.openxmlformats.org/spreadsheetml/2006/main" count="389" uniqueCount="185">
  <si>
    <t>Provider</t>
  </si>
  <si>
    <t>NRCG</t>
  </si>
  <si>
    <t>MPI-DING</t>
  </si>
  <si>
    <t>USGS</t>
  </si>
  <si>
    <t>NIST</t>
  </si>
  <si>
    <t>IGGCAS</t>
  </si>
  <si>
    <t>SPI</t>
  </si>
  <si>
    <t>GIGCAS</t>
  </si>
  <si>
    <t>Sample name</t>
  </si>
  <si>
    <t>CGSG-1</t>
  </si>
  <si>
    <t>CGSG-2</t>
  </si>
  <si>
    <t>CGSG-4</t>
  </si>
  <si>
    <t>CGSG-5</t>
  </si>
  <si>
    <t>KL2-G</t>
  </si>
  <si>
    <t>ML3B-G</t>
  </si>
  <si>
    <t>StHs6/80-G</t>
  </si>
  <si>
    <t>ATHO-G</t>
  </si>
  <si>
    <t>T1-G</t>
  </si>
  <si>
    <t>GOR128-G</t>
  </si>
  <si>
    <t>GOR132-G</t>
  </si>
  <si>
    <t>BIR-1G</t>
  </si>
  <si>
    <t>BHVO-2G</t>
  </si>
  <si>
    <t>BCR-2G</t>
  </si>
  <si>
    <t>GSE-1G</t>
  </si>
  <si>
    <t>NIST 610</t>
  </si>
  <si>
    <t>NIST 612</t>
  </si>
  <si>
    <t>ARM-1</t>
  </si>
  <si>
    <t>ARM-2</t>
  </si>
  <si>
    <t>ARM-3</t>
  </si>
  <si>
    <t>OJY-1</t>
  </si>
  <si>
    <t>OH-1</t>
  </si>
  <si>
    <t>OA-1</t>
  </si>
  <si>
    <t xml:space="preserve"> Obsidian</t>
  </si>
  <si>
    <t>GSP-2</t>
  </si>
  <si>
    <t>14NK10</t>
  </si>
  <si>
    <t>Lithology</t>
  </si>
  <si>
    <t>Alkali basalt from Tibet</t>
  </si>
  <si>
    <t>Syenite</t>
  </si>
  <si>
    <t>Soil from Beijing</t>
  </si>
  <si>
    <t>Andesite</t>
  </si>
  <si>
    <t xml:space="preserve">Kilauea tholeiitic basalt </t>
  </si>
  <si>
    <t>Mauna Loa tholeiitic basalt</t>
  </si>
  <si>
    <t xml:space="preserve">St. Helens andesitic ash </t>
  </si>
  <si>
    <t>Iceland rhyolite</t>
  </si>
  <si>
    <t>Italian Alps quartz diorite</t>
  </si>
  <si>
    <t>Gorgona Island komatiite</t>
  </si>
  <si>
    <t xml:space="preserve">Icelandic basalt </t>
  </si>
  <si>
    <t xml:space="preserve">Hawaiian volcanic observatory basalt </t>
  </si>
  <si>
    <t xml:space="preserve">Columbia river  basalt </t>
  </si>
  <si>
    <t xml:space="preserve"> Synthetic glasses with a basaltic major
element composition</t>
  </si>
  <si>
    <t xml:space="preserve"> synthetic soda-lime glass</t>
  </si>
  <si>
    <t>Synthetic andesitic glass</t>
  </si>
  <si>
    <t xml:space="preserve"> Natural andesitic glass</t>
  </si>
  <si>
    <t>Natural obsidian glass</t>
  </si>
  <si>
    <t>Granodiorite(powder)</t>
  </si>
  <si>
    <t>Nankunshan aluminous A-type granite(powder)</t>
  </si>
  <si>
    <t>Value</t>
  </si>
  <si>
    <t>2SE</t>
  </si>
  <si>
    <t>95%CL</t>
  </si>
  <si>
    <t>SD</t>
  </si>
  <si>
    <t>Major element</t>
  </si>
  <si>
    <t>（%）</t>
  </si>
  <si>
    <r>
      <rPr>
        <sz val="11"/>
        <color theme="1"/>
        <rFont val="宋体"/>
        <charset val="134"/>
      </rPr>
      <t>SiO</t>
    </r>
    <r>
      <rPr>
        <vertAlign val="subscript"/>
        <sz val="11"/>
        <color theme="1"/>
        <rFont val="宋体"/>
        <charset val="134"/>
      </rPr>
      <t>2</t>
    </r>
  </si>
  <si>
    <r>
      <rPr>
        <sz val="11"/>
        <color theme="1"/>
        <rFont val="宋体"/>
        <charset val="134"/>
      </rPr>
      <t>TiO</t>
    </r>
    <r>
      <rPr>
        <vertAlign val="subscript"/>
        <sz val="11"/>
        <color theme="1"/>
        <rFont val="宋体"/>
        <charset val="134"/>
      </rPr>
      <t>2</t>
    </r>
  </si>
  <si>
    <r>
      <rPr>
        <sz val="11"/>
        <color theme="1"/>
        <rFont val="宋体"/>
        <charset val="134"/>
      </rPr>
      <t>Al</t>
    </r>
    <r>
      <rPr>
        <vertAlign val="sub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O</t>
    </r>
    <r>
      <rPr>
        <vertAlign val="subscript"/>
        <sz val="11"/>
        <color theme="1"/>
        <rFont val="宋体"/>
        <charset val="134"/>
      </rPr>
      <t>3</t>
    </r>
  </si>
  <si>
    <t>FeO(t)</t>
  </si>
  <si>
    <r>
      <rPr>
        <sz val="11"/>
        <color theme="1"/>
        <rFont val="宋体"/>
        <charset val="134"/>
      </rPr>
      <t>Fe</t>
    </r>
    <r>
      <rPr>
        <vertAlign val="sub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O</t>
    </r>
    <r>
      <rPr>
        <vertAlign val="sub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(t)</t>
    </r>
  </si>
  <si>
    <t>MnO</t>
  </si>
  <si>
    <t>MgO</t>
  </si>
  <si>
    <t>CaO</t>
  </si>
  <si>
    <r>
      <rPr>
        <sz val="11"/>
        <color theme="1"/>
        <rFont val="宋体"/>
        <charset val="134"/>
      </rPr>
      <t>Na</t>
    </r>
    <r>
      <rPr>
        <vertAlign val="sub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O</t>
    </r>
  </si>
  <si>
    <r>
      <rPr>
        <sz val="11"/>
        <color theme="1"/>
        <rFont val="宋体"/>
        <charset val="134"/>
      </rPr>
      <t>K</t>
    </r>
    <r>
      <rPr>
        <vertAlign val="sub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O</t>
    </r>
  </si>
  <si>
    <r>
      <rPr>
        <sz val="11"/>
        <color theme="1"/>
        <rFont val="宋体"/>
        <charset val="134"/>
      </rPr>
      <t>P</t>
    </r>
    <r>
      <rPr>
        <vertAlign val="sub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O</t>
    </r>
    <r>
      <rPr>
        <vertAlign val="subscript"/>
        <sz val="11"/>
        <color theme="1"/>
        <rFont val="宋体"/>
        <charset val="134"/>
      </rPr>
      <t>5</t>
    </r>
  </si>
  <si>
    <r>
      <rPr>
        <sz val="11"/>
        <rFont val="宋体"/>
        <charset val="134"/>
      </rPr>
      <t>H</t>
    </r>
    <r>
      <rPr>
        <vertAlign val="subscript"/>
        <sz val="11"/>
        <rFont val="宋体"/>
        <charset val="134"/>
      </rPr>
      <t>2</t>
    </r>
    <r>
      <rPr>
        <sz val="11"/>
        <rFont val="宋体"/>
        <charset val="134"/>
      </rPr>
      <t>O</t>
    </r>
  </si>
  <si>
    <t>Sum1</t>
  </si>
  <si>
    <t>Trace element</t>
  </si>
  <si>
    <r>
      <rPr>
        <sz val="11"/>
        <color theme="1"/>
        <rFont val="宋体"/>
        <charset val="134"/>
      </rPr>
      <t>（10</t>
    </r>
    <r>
      <rPr>
        <vertAlign val="superscript"/>
        <sz val="11"/>
        <color theme="1"/>
        <rFont val="宋体"/>
        <charset val="134"/>
      </rPr>
      <t>-6</t>
    </r>
    <r>
      <rPr>
        <sz val="11"/>
        <color theme="1"/>
        <rFont val="宋体"/>
        <charset val="134"/>
      </rPr>
      <t>）</t>
    </r>
  </si>
  <si>
    <t>C</t>
  </si>
  <si>
    <t>F</t>
  </si>
  <si>
    <t>S</t>
  </si>
  <si>
    <t>Cl</t>
  </si>
  <si>
    <t>Ag</t>
  </si>
  <si>
    <t>As</t>
  </si>
  <si>
    <t>Au</t>
  </si>
  <si>
    <t>B</t>
  </si>
  <si>
    <t>Ba</t>
  </si>
  <si>
    <t>Be</t>
  </si>
  <si>
    <t>Bi</t>
  </si>
  <si>
    <t>Cd</t>
  </si>
  <si>
    <t>Ce</t>
  </si>
  <si>
    <t>Co</t>
  </si>
  <si>
    <t>Cr</t>
  </si>
  <si>
    <t>Cs</t>
  </si>
  <si>
    <t>Cu</t>
  </si>
  <si>
    <t>Dy</t>
  </si>
  <si>
    <t>Er</t>
  </si>
  <si>
    <t>Eu</t>
  </si>
  <si>
    <t>Ga</t>
  </si>
  <si>
    <t>Gd</t>
  </si>
  <si>
    <t>Ge</t>
  </si>
  <si>
    <t>Hf</t>
  </si>
  <si>
    <t>Ho</t>
  </si>
  <si>
    <t>In</t>
  </si>
  <si>
    <t>La</t>
  </si>
  <si>
    <t>Li</t>
  </si>
  <si>
    <t>Lu</t>
  </si>
  <si>
    <t>Mo</t>
  </si>
  <si>
    <t>Nb</t>
  </si>
  <si>
    <t>Nd</t>
  </si>
  <si>
    <t>Ni</t>
  </si>
  <si>
    <t>Pb</t>
  </si>
  <si>
    <t>Pr</t>
  </si>
  <si>
    <t>Rb</t>
  </si>
  <si>
    <t>Sb</t>
  </si>
  <si>
    <t>Sc</t>
  </si>
  <si>
    <t>Sm</t>
  </si>
  <si>
    <t>Sn</t>
  </si>
  <si>
    <t>Sr</t>
  </si>
  <si>
    <t>Ta</t>
  </si>
  <si>
    <t>Tb</t>
  </si>
  <si>
    <t>Te</t>
  </si>
  <si>
    <t>Th</t>
  </si>
  <si>
    <t>Tl</t>
  </si>
  <si>
    <t>Tm</t>
  </si>
  <si>
    <t>U</t>
  </si>
  <si>
    <t>V</t>
  </si>
  <si>
    <t>W</t>
  </si>
  <si>
    <t>Y</t>
  </si>
  <si>
    <t>Yb</t>
  </si>
  <si>
    <t>Zn</t>
  </si>
  <si>
    <t>Zr</t>
  </si>
  <si>
    <t>Trace element oxides</t>
  </si>
  <si>
    <r>
      <rPr>
        <sz val="11"/>
        <color theme="1"/>
        <rFont val="宋体"/>
        <charset val="134"/>
      </rPr>
      <t>CO</t>
    </r>
    <r>
      <rPr>
        <vertAlign val="subscript"/>
        <sz val="11"/>
        <color theme="1"/>
        <rFont val="宋体"/>
        <charset val="134"/>
      </rPr>
      <t>2</t>
    </r>
  </si>
  <si>
    <r>
      <rPr>
        <sz val="11"/>
        <color theme="1"/>
        <rFont val="宋体"/>
        <charset val="134"/>
      </rPr>
      <t>SO</t>
    </r>
    <r>
      <rPr>
        <vertAlign val="subscript"/>
        <sz val="11"/>
        <color theme="1"/>
        <rFont val="宋体"/>
        <charset val="134"/>
      </rPr>
      <t>3</t>
    </r>
  </si>
  <si>
    <t>Ag2O</t>
  </si>
  <si>
    <t>As2O3</t>
  </si>
  <si>
    <t>Au2O3</t>
  </si>
  <si>
    <t>B2O3</t>
  </si>
  <si>
    <t>BaO</t>
  </si>
  <si>
    <t>Be2O</t>
  </si>
  <si>
    <t>Bi2O3</t>
  </si>
  <si>
    <t>CdO</t>
  </si>
  <si>
    <t>Ce2O3</t>
  </si>
  <si>
    <t>CoO</t>
  </si>
  <si>
    <t>Cr2O3</t>
  </si>
  <si>
    <t>Cs2O3</t>
  </si>
  <si>
    <t>CuO</t>
  </si>
  <si>
    <t>Dy2O3</t>
  </si>
  <si>
    <t>Er2O3</t>
  </si>
  <si>
    <t>Eu2O3</t>
  </si>
  <si>
    <t>Ga2O3</t>
  </si>
  <si>
    <t>Gd2O3</t>
  </si>
  <si>
    <t>GeO2</t>
  </si>
  <si>
    <t>HfO2</t>
  </si>
  <si>
    <t>Ho2O3</t>
  </si>
  <si>
    <t>InO2</t>
  </si>
  <si>
    <t>La2O3</t>
  </si>
  <si>
    <t>Li2O</t>
  </si>
  <si>
    <t>Lu2O3</t>
  </si>
  <si>
    <t>MoO3</t>
  </si>
  <si>
    <t>Nb2O5</t>
  </si>
  <si>
    <t>Nd2O3</t>
  </si>
  <si>
    <t>NiO</t>
  </si>
  <si>
    <t>PbO</t>
  </si>
  <si>
    <t>Pr2O3</t>
  </si>
  <si>
    <t>Rb2O3</t>
  </si>
  <si>
    <t>Sb2O3</t>
  </si>
  <si>
    <t>Sc2O3</t>
  </si>
  <si>
    <t>Sm2O3</t>
  </si>
  <si>
    <t>SnO2</t>
  </si>
  <si>
    <t>SrO</t>
  </si>
  <si>
    <t>Ta2O5</t>
  </si>
  <si>
    <t>Tb2O3</t>
  </si>
  <si>
    <t>TeO2</t>
  </si>
  <si>
    <t>ThO2</t>
  </si>
  <si>
    <t>Tl2O3</t>
  </si>
  <si>
    <t>Tm2O3</t>
  </si>
  <si>
    <t>UO2</t>
  </si>
  <si>
    <t>V2O5</t>
  </si>
  <si>
    <t>WO3</t>
  </si>
  <si>
    <t>Y2O3</t>
  </si>
  <si>
    <t>Yb2O3</t>
  </si>
  <si>
    <t>ZnO</t>
  </si>
  <si>
    <t>ZrO2</t>
  </si>
  <si>
    <t>Sum2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</si>
</sst>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vertAlign val="subscript"/>
      <sz val="11"/>
      <name val="宋体"/>
      <charset val="134"/>
    </font>
    <font>
      <vertAlign val="superscript"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32"/>
  <sheetViews>
    <sheetView tabSelected="1" workbookViewId="0">
      <pane xSplit="1" ySplit="4" topLeftCell="B8" activePane="bottomRight" state="frozen"/>
      <selection/>
      <selection pane="topRight"/>
      <selection pane="bottomLeft"/>
      <selection pane="bottomRight" activeCell="AY15" sqref="A14:AY15"/>
    </sheetView>
  </sheetViews>
  <sheetFormatPr defaultColWidth="9" defaultRowHeight="14.4"/>
  <cols>
    <col min="1" max="1" width="17.5555555555556" style="4" customWidth="1"/>
    <col min="2" max="2" width="10.5555555555556" style="5" customWidth="1"/>
    <col min="3" max="3" width="9" style="2" customWidth="1"/>
    <col min="4" max="4" width="10.3333333333333" style="5" customWidth="1"/>
    <col min="5" max="5" width="9" style="2" customWidth="1"/>
    <col min="6" max="6" width="10.5555555555556" style="5" customWidth="1"/>
    <col min="7" max="7" width="10" style="2" customWidth="1"/>
    <col min="8" max="8" width="11.5555555555556" style="5" customWidth="1"/>
    <col min="9" max="9" width="10.1111111111111" style="2" customWidth="1"/>
    <col min="10" max="10" width="9" style="5" customWidth="1"/>
    <col min="11" max="11" width="9" style="2" customWidth="1"/>
    <col min="12" max="12" width="9" style="5" customWidth="1"/>
    <col min="13" max="13" width="9" style="2" customWidth="1"/>
    <col min="14" max="14" width="9" style="5" customWidth="1"/>
    <col min="15" max="15" width="9" style="2" customWidth="1"/>
    <col min="16" max="16" width="9" style="5" customWidth="1"/>
    <col min="17" max="17" width="9" style="2" customWidth="1"/>
    <col min="18" max="18" width="9" style="5" customWidth="1"/>
    <col min="19" max="19" width="9" style="2" customWidth="1"/>
    <col min="20" max="20" width="9.88888888888889" style="5" customWidth="1"/>
    <col min="21" max="21" width="9" style="2" customWidth="1"/>
    <col min="22" max="22" width="10.6666666666667" style="5" customWidth="1"/>
    <col min="23" max="23" width="9" style="2" customWidth="1"/>
    <col min="24" max="24" width="9" style="5" customWidth="1"/>
    <col min="25" max="25" width="9" style="2" customWidth="1"/>
    <col min="26" max="26" width="9" style="5" customWidth="1"/>
    <col min="27" max="27" width="9" style="2" customWidth="1"/>
    <col min="28" max="28" width="9" style="5" customWidth="1"/>
    <col min="29" max="29" width="9" style="2" customWidth="1"/>
    <col min="30" max="30" width="9.88888888888889" style="5" customWidth="1"/>
    <col min="31" max="31" width="9" style="2" customWidth="1"/>
    <col min="32" max="32" width="10.3333333333333" style="5" customWidth="1"/>
    <col min="33" max="33" width="9" style="2" customWidth="1"/>
    <col min="34" max="34" width="9" style="5" customWidth="1"/>
    <col min="35" max="35" width="9" style="2" customWidth="1"/>
    <col min="36" max="36" width="10.2222222222222" style="5" customWidth="1"/>
    <col min="37" max="37" width="9" style="2" customWidth="1"/>
    <col min="38" max="38" width="12" style="5" customWidth="1"/>
    <col min="39" max="39" width="9.77777777777778" style="2" customWidth="1"/>
    <col min="40" max="40" width="10.3333333333333" style="5" customWidth="1"/>
    <col min="41" max="41" width="9" style="2" customWidth="1"/>
    <col min="42" max="42" width="9" style="5" customWidth="1"/>
    <col min="43" max="43" width="9" style="2" customWidth="1"/>
    <col min="44" max="46" width="9" style="5" customWidth="1"/>
    <col min="47" max="47" width="9" style="2" customWidth="1"/>
    <col min="48" max="48" width="9" style="5" customWidth="1"/>
    <col min="49" max="49" width="10.7777777777778" style="5"/>
    <col min="50" max="50" width="11.5555555555556" style="2" customWidth="1"/>
    <col min="51" max="51" width="10.7777777777778" style="5" customWidth="1"/>
    <col min="52" max="16384" width="9" style="5"/>
  </cols>
  <sheetData>
    <row r="1" spans="1:51">
      <c r="A1" s="6" t="s">
        <v>0</v>
      </c>
      <c r="B1" s="5" t="s">
        <v>1</v>
      </c>
      <c r="J1" s="5" t="s">
        <v>2</v>
      </c>
      <c r="X1" s="5" t="s">
        <v>3</v>
      </c>
      <c r="AF1" s="5" t="s">
        <v>4</v>
      </c>
      <c r="AH1" s="5" t="s">
        <v>4</v>
      </c>
      <c r="AJ1" s="5" t="s">
        <v>5</v>
      </c>
      <c r="AV1" s="10" t="s">
        <v>6</v>
      </c>
      <c r="AW1" s="5" t="s">
        <v>3</v>
      </c>
      <c r="AY1" s="10" t="s">
        <v>7</v>
      </c>
    </row>
    <row r="2" spans="1:51">
      <c r="A2" s="4" t="s">
        <v>8</v>
      </c>
      <c r="B2" s="5" t="s">
        <v>9</v>
      </c>
      <c r="D2" s="5" t="s">
        <v>10</v>
      </c>
      <c r="F2" s="5" t="s">
        <v>11</v>
      </c>
      <c r="H2" s="5" t="s">
        <v>12</v>
      </c>
      <c r="J2" s="14" t="s">
        <v>13</v>
      </c>
      <c r="K2" s="12"/>
      <c r="L2" s="14" t="s">
        <v>14</v>
      </c>
      <c r="M2" s="12"/>
      <c r="N2" s="14" t="s">
        <v>15</v>
      </c>
      <c r="O2" s="12"/>
      <c r="P2" s="14" t="s">
        <v>16</v>
      </c>
      <c r="Q2" s="12"/>
      <c r="R2" s="14" t="s">
        <v>17</v>
      </c>
      <c r="S2" s="12"/>
      <c r="T2" s="14" t="s">
        <v>18</v>
      </c>
      <c r="U2" s="12"/>
      <c r="V2" s="14" t="s">
        <v>19</v>
      </c>
      <c r="W2" s="12"/>
      <c r="X2" s="14" t="s">
        <v>20</v>
      </c>
      <c r="Y2" s="12"/>
      <c r="Z2" s="14" t="s">
        <v>21</v>
      </c>
      <c r="AA2" s="12"/>
      <c r="AB2" s="14" t="s">
        <v>22</v>
      </c>
      <c r="AC2" s="12"/>
      <c r="AD2" s="24" t="s">
        <v>23</v>
      </c>
      <c r="AE2" s="25"/>
      <c r="AF2" s="24" t="s">
        <v>24</v>
      </c>
      <c r="AG2" s="25"/>
      <c r="AH2" s="24" t="s">
        <v>25</v>
      </c>
      <c r="AI2" s="25"/>
      <c r="AJ2" s="14" t="s">
        <v>26</v>
      </c>
      <c r="AK2" s="12"/>
      <c r="AL2" s="14" t="s">
        <v>27</v>
      </c>
      <c r="AM2" s="12"/>
      <c r="AN2" s="14" t="s">
        <v>28</v>
      </c>
      <c r="AO2" s="12"/>
      <c r="AP2" s="14" t="s">
        <v>29</v>
      </c>
      <c r="AQ2" s="12"/>
      <c r="AR2" s="14" t="s">
        <v>30</v>
      </c>
      <c r="AS2" s="14"/>
      <c r="AT2" s="14" t="s">
        <v>31</v>
      </c>
      <c r="AU2" s="12"/>
      <c r="AV2" s="11" t="s">
        <v>32</v>
      </c>
      <c r="AW2" s="5" t="s">
        <v>33</v>
      </c>
      <c r="AY2" s="14" t="s">
        <v>34</v>
      </c>
    </row>
    <row r="3" s="1" customFormat="1" ht="79.05" customHeight="1" spans="1:51">
      <c r="A3" s="7" t="s">
        <v>35</v>
      </c>
      <c r="B3" s="1" t="s">
        <v>36</v>
      </c>
      <c r="C3" s="8"/>
      <c r="D3" s="1" t="s">
        <v>37</v>
      </c>
      <c r="E3" s="8"/>
      <c r="F3" s="1" t="s">
        <v>38</v>
      </c>
      <c r="G3" s="8"/>
      <c r="H3" s="1" t="s">
        <v>39</v>
      </c>
      <c r="I3" s="8"/>
      <c r="J3" s="15" t="s">
        <v>40</v>
      </c>
      <c r="K3" s="16"/>
      <c r="L3" s="15" t="s">
        <v>41</v>
      </c>
      <c r="M3" s="16"/>
      <c r="N3" s="15" t="s">
        <v>42</v>
      </c>
      <c r="O3" s="16"/>
      <c r="P3" s="15" t="s">
        <v>43</v>
      </c>
      <c r="Q3" s="16"/>
      <c r="R3" s="15" t="s">
        <v>44</v>
      </c>
      <c r="S3" s="16"/>
      <c r="T3" s="15" t="s">
        <v>45</v>
      </c>
      <c r="U3" s="16"/>
      <c r="V3" s="15" t="s">
        <v>45</v>
      </c>
      <c r="W3" s="16"/>
      <c r="X3" s="15" t="s">
        <v>46</v>
      </c>
      <c r="Y3" s="16"/>
      <c r="Z3" s="15" t="s">
        <v>47</v>
      </c>
      <c r="AA3" s="16"/>
      <c r="AB3" s="15" t="s">
        <v>48</v>
      </c>
      <c r="AC3" s="16"/>
      <c r="AD3" s="15" t="s">
        <v>49</v>
      </c>
      <c r="AE3" s="16"/>
      <c r="AF3" s="15" t="s">
        <v>50</v>
      </c>
      <c r="AG3" s="16"/>
      <c r="AH3" s="15" t="s">
        <v>50</v>
      </c>
      <c r="AI3" s="16"/>
      <c r="AJ3" s="1" t="s">
        <v>51</v>
      </c>
      <c r="AK3" s="8"/>
      <c r="AL3" s="1" t="s">
        <v>51</v>
      </c>
      <c r="AM3" s="8"/>
      <c r="AN3" s="1" t="s">
        <v>51</v>
      </c>
      <c r="AO3" s="8"/>
      <c r="AP3" s="1" t="s">
        <v>52</v>
      </c>
      <c r="AQ3" s="8"/>
      <c r="AR3" s="1" t="s">
        <v>53</v>
      </c>
      <c r="AT3" s="1" t="s">
        <v>53</v>
      </c>
      <c r="AU3" s="8"/>
      <c r="AV3" s="28" t="s">
        <v>53</v>
      </c>
      <c r="AW3" s="1" t="s">
        <v>54</v>
      </c>
      <c r="AX3" s="8"/>
      <c r="AY3" s="1" t="s">
        <v>55</v>
      </c>
    </row>
    <row r="4" spans="2:51">
      <c r="B4" s="5" t="s">
        <v>56</v>
      </c>
      <c r="C4" s="2" t="s">
        <v>57</v>
      </c>
      <c r="D4" s="5" t="s">
        <v>56</v>
      </c>
      <c r="E4" s="2" t="s">
        <v>57</v>
      </c>
      <c r="F4" s="5" t="s">
        <v>56</v>
      </c>
      <c r="G4" s="2" t="s">
        <v>57</v>
      </c>
      <c r="H4" s="5" t="s">
        <v>56</v>
      </c>
      <c r="I4" s="2" t="s">
        <v>57</v>
      </c>
      <c r="J4" s="17" t="s">
        <v>56</v>
      </c>
      <c r="K4" s="18" t="s">
        <v>58</v>
      </c>
      <c r="L4" s="17" t="s">
        <v>56</v>
      </c>
      <c r="M4" s="18" t="s">
        <v>58</v>
      </c>
      <c r="N4" s="17" t="s">
        <v>56</v>
      </c>
      <c r="O4" s="18" t="s">
        <v>58</v>
      </c>
      <c r="P4" s="17" t="s">
        <v>56</v>
      </c>
      <c r="Q4" s="18" t="s">
        <v>58</v>
      </c>
      <c r="R4" s="17" t="s">
        <v>56</v>
      </c>
      <c r="S4" s="18" t="s">
        <v>58</v>
      </c>
      <c r="T4" s="17" t="s">
        <v>56</v>
      </c>
      <c r="U4" s="18" t="s">
        <v>58</v>
      </c>
      <c r="V4" s="17" t="s">
        <v>56</v>
      </c>
      <c r="W4" s="18" t="s">
        <v>58</v>
      </c>
      <c r="X4" s="14" t="s">
        <v>56</v>
      </c>
      <c r="Y4" s="12" t="s">
        <v>59</v>
      </c>
      <c r="Z4" s="14" t="s">
        <v>56</v>
      </c>
      <c r="AA4" s="12" t="s">
        <v>59</v>
      </c>
      <c r="AB4" s="14" t="s">
        <v>56</v>
      </c>
      <c r="AC4" s="12" t="s">
        <v>59</v>
      </c>
      <c r="AD4" s="14" t="s">
        <v>56</v>
      </c>
      <c r="AE4" s="12" t="s">
        <v>59</v>
      </c>
      <c r="AF4" s="14" t="s">
        <v>56</v>
      </c>
      <c r="AG4" s="18" t="s">
        <v>58</v>
      </c>
      <c r="AH4" s="14" t="s">
        <v>56</v>
      </c>
      <c r="AI4" s="18" t="s">
        <v>58</v>
      </c>
      <c r="AJ4" s="15" t="s">
        <v>56</v>
      </c>
      <c r="AK4" s="16" t="s">
        <v>57</v>
      </c>
      <c r="AL4" s="15" t="s">
        <v>56</v>
      </c>
      <c r="AM4" s="16" t="s">
        <v>57</v>
      </c>
      <c r="AN4" s="15" t="s">
        <v>56</v>
      </c>
      <c r="AO4" s="16" t="s">
        <v>57</v>
      </c>
      <c r="AP4" s="15" t="s">
        <v>56</v>
      </c>
      <c r="AQ4" s="16" t="s">
        <v>57</v>
      </c>
      <c r="AR4" s="15" t="s">
        <v>56</v>
      </c>
      <c r="AS4" s="15" t="s">
        <v>57</v>
      </c>
      <c r="AT4" s="15" t="s">
        <v>56</v>
      </c>
      <c r="AU4" s="16" t="s">
        <v>57</v>
      </c>
      <c r="AV4" s="29" t="s">
        <v>56</v>
      </c>
      <c r="AW4" s="15" t="s">
        <v>56</v>
      </c>
      <c r="AX4" s="16" t="s">
        <v>59</v>
      </c>
      <c r="AY4" s="15" t="s">
        <v>56</v>
      </c>
    </row>
    <row r="5" spans="1:51">
      <c r="A5" s="4" t="s">
        <v>60</v>
      </c>
      <c r="B5" s="5" t="s">
        <v>61</v>
      </c>
      <c r="C5" s="2" t="s">
        <v>61</v>
      </c>
      <c r="D5" s="5" t="s">
        <v>61</v>
      </c>
      <c r="E5" s="2" t="s">
        <v>61</v>
      </c>
      <c r="F5" s="5" t="s">
        <v>61</v>
      </c>
      <c r="G5" s="2" t="s">
        <v>61</v>
      </c>
      <c r="H5" s="5" t="s">
        <v>61</v>
      </c>
      <c r="I5" s="2" t="s">
        <v>61</v>
      </c>
      <c r="J5" s="5" t="s">
        <v>61</v>
      </c>
      <c r="K5" s="2" t="s">
        <v>61</v>
      </c>
      <c r="L5" s="5" t="s">
        <v>61</v>
      </c>
      <c r="M5" s="2" t="s">
        <v>61</v>
      </c>
      <c r="N5" s="5" t="s">
        <v>61</v>
      </c>
      <c r="O5" s="2" t="s">
        <v>61</v>
      </c>
      <c r="P5" s="5" t="s">
        <v>61</v>
      </c>
      <c r="Q5" s="2" t="s">
        <v>61</v>
      </c>
      <c r="R5" s="5" t="s">
        <v>61</v>
      </c>
      <c r="S5" s="2" t="s">
        <v>61</v>
      </c>
      <c r="T5" s="5" t="s">
        <v>61</v>
      </c>
      <c r="U5" s="2" t="s">
        <v>61</v>
      </c>
      <c r="V5" s="5" t="s">
        <v>61</v>
      </c>
      <c r="W5" s="2" t="s">
        <v>61</v>
      </c>
      <c r="X5" s="5" t="s">
        <v>61</v>
      </c>
      <c r="Y5" s="2" t="s">
        <v>61</v>
      </c>
      <c r="Z5" s="5" t="s">
        <v>61</v>
      </c>
      <c r="AA5" s="2" t="s">
        <v>61</v>
      </c>
      <c r="AB5" s="5" t="s">
        <v>61</v>
      </c>
      <c r="AC5" s="2" t="s">
        <v>61</v>
      </c>
      <c r="AD5" s="5" t="s">
        <v>61</v>
      </c>
      <c r="AE5" s="2" t="s">
        <v>61</v>
      </c>
      <c r="AF5" s="5" t="s">
        <v>61</v>
      </c>
      <c r="AG5" s="2" t="s">
        <v>61</v>
      </c>
      <c r="AH5" s="5" t="s">
        <v>61</v>
      </c>
      <c r="AI5" s="2" t="s">
        <v>61</v>
      </c>
      <c r="AJ5" s="5" t="s">
        <v>61</v>
      </c>
      <c r="AK5" s="2" t="s">
        <v>61</v>
      </c>
      <c r="AL5" s="5" t="s">
        <v>61</v>
      </c>
      <c r="AM5" s="2" t="s">
        <v>61</v>
      </c>
      <c r="AN5" s="5" t="s">
        <v>61</v>
      </c>
      <c r="AO5" s="2" t="s">
        <v>61</v>
      </c>
      <c r="AP5" s="5" t="s">
        <v>61</v>
      </c>
      <c r="AQ5" s="2" t="s">
        <v>61</v>
      </c>
      <c r="AR5" s="5" t="s">
        <v>61</v>
      </c>
      <c r="AS5" s="5" t="s">
        <v>61</v>
      </c>
      <c r="AT5" s="5" t="s">
        <v>61</v>
      </c>
      <c r="AU5" s="2" t="s">
        <v>61</v>
      </c>
      <c r="AV5" s="5" t="s">
        <v>61</v>
      </c>
      <c r="AW5" s="5" t="s">
        <v>61</v>
      </c>
      <c r="AX5" s="2" t="s">
        <v>61</v>
      </c>
      <c r="AY5" s="5" t="s">
        <v>61</v>
      </c>
    </row>
    <row r="6" ht="17.4" spans="1:51">
      <c r="A6" s="4" t="s">
        <v>62</v>
      </c>
      <c r="B6" s="5">
        <v>52.7</v>
      </c>
      <c r="C6" s="2">
        <v>0.2</v>
      </c>
      <c r="D6" s="5">
        <v>54.2</v>
      </c>
      <c r="E6" s="2">
        <v>0.2</v>
      </c>
      <c r="F6" s="5">
        <v>63.1</v>
      </c>
      <c r="G6" s="2">
        <v>1.1</v>
      </c>
      <c r="H6" s="5">
        <v>56.3</v>
      </c>
      <c r="I6" s="2">
        <v>1.1</v>
      </c>
      <c r="J6" s="17">
        <v>50.3</v>
      </c>
      <c r="K6" s="18">
        <v>0.3</v>
      </c>
      <c r="L6" s="17">
        <v>51.4</v>
      </c>
      <c r="M6" s="18">
        <v>0.6</v>
      </c>
      <c r="N6" s="17">
        <v>63.7</v>
      </c>
      <c r="O6" s="18">
        <v>0.5</v>
      </c>
      <c r="P6" s="17">
        <v>75.6</v>
      </c>
      <c r="Q6" s="18">
        <v>0.7</v>
      </c>
      <c r="R6" s="17">
        <v>58.6</v>
      </c>
      <c r="S6" s="18">
        <v>0.4</v>
      </c>
      <c r="T6" s="17">
        <v>46.1</v>
      </c>
      <c r="U6" s="18">
        <v>0.4</v>
      </c>
      <c r="V6" s="17">
        <v>45.5</v>
      </c>
      <c r="W6" s="18">
        <v>0.4</v>
      </c>
      <c r="X6" s="14">
        <v>47.5</v>
      </c>
      <c r="Y6" s="12">
        <v>0.3</v>
      </c>
      <c r="Z6" s="14">
        <v>49.3</v>
      </c>
      <c r="AA6" s="12">
        <v>0.1</v>
      </c>
      <c r="AB6" s="14">
        <v>54.4</v>
      </c>
      <c r="AC6" s="12">
        <v>0.4</v>
      </c>
      <c r="AD6" s="14">
        <v>53.7</v>
      </c>
      <c r="AE6" s="12">
        <v>1.5</v>
      </c>
      <c r="AF6" s="14">
        <v>69.7</v>
      </c>
      <c r="AG6" s="12">
        <v>0.5</v>
      </c>
      <c r="AH6" s="14">
        <v>72.1</v>
      </c>
      <c r="AI6" s="12">
        <v>0.6</v>
      </c>
      <c r="AJ6" s="14">
        <v>58.4</v>
      </c>
      <c r="AK6" s="12">
        <v>0.5</v>
      </c>
      <c r="AL6" s="14">
        <v>57.9</v>
      </c>
      <c r="AM6" s="12">
        <v>0.5</v>
      </c>
      <c r="AN6" s="14">
        <v>60.3</v>
      </c>
      <c r="AO6" s="12">
        <v>0.08</v>
      </c>
      <c r="AP6" s="14">
        <v>59.1</v>
      </c>
      <c r="AQ6" s="12">
        <v>0.3</v>
      </c>
      <c r="AR6" s="14">
        <v>76.1</v>
      </c>
      <c r="AS6" s="14">
        <v>0.3</v>
      </c>
      <c r="AT6" s="14">
        <v>76.3</v>
      </c>
      <c r="AU6" s="12">
        <v>0.2</v>
      </c>
      <c r="AV6" s="11">
        <v>73.94</v>
      </c>
      <c r="AW6" s="11">
        <v>66.6</v>
      </c>
      <c r="AX6" s="2">
        <v>0.02</v>
      </c>
      <c r="AY6" s="14">
        <v>67.56</v>
      </c>
    </row>
    <row r="7" ht="17.4" spans="1:51">
      <c r="A7" s="4" t="s">
        <v>63</v>
      </c>
      <c r="B7" s="5">
        <v>2.19</v>
      </c>
      <c r="C7" s="2">
        <v>0.06</v>
      </c>
      <c r="D7" s="5">
        <v>0.589</v>
      </c>
      <c r="E7" s="2">
        <v>0.019</v>
      </c>
      <c r="F7" s="5">
        <v>0.609</v>
      </c>
      <c r="G7" s="2">
        <v>0.026</v>
      </c>
      <c r="H7" s="5">
        <v>0.497</v>
      </c>
      <c r="I7" s="2">
        <v>0.024</v>
      </c>
      <c r="J7" s="17">
        <v>2.56</v>
      </c>
      <c r="K7" s="18">
        <v>0.09</v>
      </c>
      <c r="L7" s="17">
        <v>2.13</v>
      </c>
      <c r="M7" s="18">
        <v>0.09</v>
      </c>
      <c r="N7" s="17">
        <v>0.703</v>
      </c>
      <c r="O7" s="18">
        <v>0.021</v>
      </c>
      <c r="P7" s="17">
        <v>0.255</v>
      </c>
      <c r="Q7" s="18">
        <v>0.016</v>
      </c>
      <c r="R7" s="17">
        <v>0.755</v>
      </c>
      <c r="S7" s="18">
        <v>0.017</v>
      </c>
      <c r="T7" s="17">
        <v>0.288</v>
      </c>
      <c r="U7" s="18">
        <v>0.012</v>
      </c>
      <c r="V7" s="17">
        <v>0.306</v>
      </c>
      <c r="W7" s="18">
        <v>0.013</v>
      </c>
      <c r="X7" s="14">
        <v>1.04</v>
      </c>
      <c r="Y7" s="12">
        <v>0.07</v>
      </c>
      <c r="Z7" s="14">
        <v>2.79</v>
      </c>
      <c r="AA7" s="12">
        <v>0.02</v>
      </c>
      <c r="AB7" s="14">
        <v>2.27</v>
      </c>
      <c r="AC7" s="12">
        <v>0.04</v>
      </c>
      <c r="AD7" s="14">
        <v>0.075</v>
      </c>
      <c r="AE7" s="12">
        <v>0.007</v>
      </c>
      <c r="AF7" s="14"/>
      <c r="AG7" s="12"/>
      <c r="AH7" s="14"/>
      <c r="AI7" s="12"/>
      <c r="AJ7" s="14">
        <v>0.98</v>
      </c>
      <c r="AK7" s="12">
        <v>0.03</v>
      </c>
      <c r="AL7" s="14">
        <v>0.97</v>
      </c>
      <c r="AM7" s="12">
        <v>0.04</v>
      </c>
      <c r="AN7" s="14">
        <v>1.01</v>
      </c>
      <c r="AO7" s="12">
        <v>0.03</v>
      </c>
      <c r="AP7" s="14">
        <v>0.62</v>
      </c>
      <c r="AQ7" s="12">
        <v>0.011</v>
      </c>
      <c r="AR7" s="14">
        <v>0.063</v>
      </c>
      <c r="AS7" s="14">
        <v>0.004</v>
      </c>
      <c r="AT7" s="14">
        <v>0.092</v>
      </c>
      <c r="AU7" s="12">
        <v>0.004</v>
      </c>
      <c r="AV7" s="11">
        <v>0.1</v>
      </c>
      <c r="AW7" s="11">
        <v>0.66</v>
      </c>
      <c r="AX7" s="2">
        <v>0.02</v>
      </c>
      <c r="AY7" s="14">
        <v>0.52</v>
      </c>
    </row>
    <row r="8" ht="17.4" spans="1:51">
      <c r="A8" s="4" t="s">
        <v>64</v>
      </c>
      <c r="B8" s="5">
        <v>17.4</v>
      </c>
      <c r="C8" s="2">
        <v>0.2</v>
      </c>
      <c r="D8" s="5">
        <v>20.8</v>
      </c>
      <c r="E8" s="2">
        <v>0.2</v>
      </c>
      <c r="F8" s="5">
        <v>14.7</v>
      </c>
      <c r="G8" s="2">
        <v>0.2</v>
      </c>
      <c r="H8" s="5">
        <v>15.5</v>
      </c>
      <c r="I8" s="2">
        <v>0.3</v>
      </c>
      <c r="J8" s="17">
        <v>13.3</v>
      </c>
      <c r="K8" s="18">
        <v>0.2</v>
      </c>
      <c r="L8" s="17">
        <v>13.6</v>
      </c>
      <c r="M8" s="18">
        <v>0.2</v>
      </c>
      <c r="N8" s="17">
        <v>17.8</v>
      </c>
      <c r="O8" s="18">
        <v>0.2</v>
      </c>
      <c r="P8" s="17">
        <v>12.2</v>
      </c>
      <c r="Q8" s="18">
        <v>0.2</v>
      </c>
      <c r="R8" s="17">
        <v>17.1</v>
      </c>
      <c r="S8" s="18">
        <v>0.2</v>
      </c>
      <c r="T8" s="17">
        <v>9.91</v>
      </c>
      <c r="U8" s="18">
        <v>0.17</v>
      </c>
      <c r="V8" s="17">
        <v>11</v>
      </c>
      <c r="W8" s="18">
        <v>0.2</v>
      </c>
      <c r="X8" s="14">
        <v>15.5</v>
      </c>
      <c r="Y8" s="12">
        <v>0.2</v>
      </c>
      <c r="Z8" s="14">
        <v>13.6</v>
      </c>
      <c r="AA8" s="12">
        <v>0.1</v>
      </c>
      <c r="AB8" s="14">
        <v>13.4</v>
      </c>
      <c r="AC8" s="12">
        <v>0.4</v>
      </c>
      <c r="AD8" s="14">
        <v>13</v>
      </c>
      <c r="AE8" s="12">
        <v>0.4</v>
      </c>
      <c r="AF8" s="14">
        <v>1.95</v>
      </c>
      <c r="AG8" s="12">
        <v>0.04</v>
      </c>
      <c r="AH8" s="14">
        <v>2.03</v>
      </c>
      <c r="AI8" s="12">
        <v>0.04</v>
      </c>
      <c r="AJ8" s="14">
        <v>13.3</v>
      </c>
      <c r="AK8" s="12">
        <v>0.1</v>
      </c>
      <c r="AL8" s="14">
        <v>13.1</v>
      </c>
      <c r="AM8" s="12">
        <v>0.1</v>
      </c>
      <c r="AN8" s="14">
        <v>13.8</v>
      </c>
      <c r="AO8" s="12">
        <v>0.1</v>
      </c>
      <c r="AP8" s="14">
        <v>11.4</v>
      </c>
      <c r="AQ8" s="12">
        <v>0.04</v>
      </c>
      <c r="AR8" s="14">
        <v>12.7</v>
      </c>
      <c r="AS8" s="14">
        <v>0.17</v>
      </c>
      <c r="AT8" s="14">
        <v>13</v>
      </c>
      <c r="AU8" s="12">
        <v>0.12</v>
      </c>
      <c r="AV8" s="11">
        <v>13.11</v>
      </c>
      <c r="AW8" s="11">
        <v>14.9</v>
      </c>
      <c r="AX8" s="2">
        <v>0.2</v>
      </c>
      <c r="AY8" s="14">
        <v>14.84</v>
      </c>
    </row>
    <row r="9" spans="1:51">
      <c r="A9" s="4" t="s">
        <v>65</v>
      </c>
      <c r="B9" s="5">
        <v>7.77</v>
      </c>
      <c r="C9" s="2">
        <v>0.12</v>
      </c>
      <c r="D9" s="5">
        <v>6.77</v>
      </c>
      <c r="E9" s="2">
        <v>0.1</v>
      </c>
      <c r="F9" s="5">
        <v>4.58</v>
      </c>
      <c r="G9" s="2">
        <v>0.09</v>
      </c>
      <c r="H9" s="5">
        <v>4.46</v>
      </c>
      <c r="I9" s="2">
        <v>0.09</v>
      </c>
      <c r="J9" s="17">
        <v>10.7</v>
      </c>
      <c r="K9" s="18">
        <v>0.1</v>
      </c>
      <c r="L9" s="17">
        <v>10.9</v>
      </c>
      <c r="M9" s="18">
        <v>0.1</v>
      </c>
      <c r="N9" s="17">
        <v>4.37</v>
      </c>
      <c r="O9" s="18">
        <v>0.07</v>
      </c>
      <c r="P9" s="17">
        <v>3.27</v>
      </c>
      <c r="Q9" s="18">
        <v>0.1</v>
      </c>
      <c r="R9" s="17">
        <v>6.44</v>
      </c>
      <c r="S9" s="18">
        <v>0.06</v>
      </c>
      <c r="T9" s="17">
        <v>9.81</v>
      </c>
      <c r="U9" s="18">
        <v>0.12</v>
      </c>
      <c r="V9" s="17">
        <v>10.1</v>
      </c>
      <c r="W9" s="18">
        <v>0.1</v>
      </c>
      <c r="X9" s="14">
        <v>10.4</v>
      </c>
      <c r="Y9" s="12">
        <v>0.1</v>
      </c>
      <c r="Z9" s="14">
        <v>11.3</v>
      </c>
      <c r="AA9" s="12">
        <v>0.1</v>
      </c>
      <c r="AB9" s="14">
        <v>12.4</v>
      </c>
      <c r="AC9" s="12">
        <v>0.3</v>
      </c>
      <c r="AD9" s="14">
        <v>12.7</v>
      </c>
      <c r="AE9" s="12">
        <v>0.3</v>
      </c>
      <c r="AF9" s="26"/>
      <c r="AG9" s="27"/>
      <c r="AH9" s="14"/>
      <c r="AI9" s="12"/>
      <c r="AJ9" s="14">
        <v>5.72</v>
      </c>
      <c r="AK9" s="12">
        <v>0.1</v>
      </c>
      <c r="AL9" s="14">
        <v>5.72</v>
      </c>
      <c r="AM9" s="12">
        <v>0.1</v>
      </c>
      <c r="AN9" s="14">
        <v>5.91</v>
      </c>
      <c r="AO9" s="12">
        <v>0.09</v>
      </c>
      <c r="AP9" s="14">
        <v>5.37</v>
      </c>
      <c r="AQ9" s="12">
        <v>0.07</v>
      </c>
      <c r="AR9" s="14">
        <v>1.02</v>
      </c>
      <c r="AS9" s="14">
        <v>0.02</v>
      </c>
      <c r="AT9" s="14">
        <v>0.562</v>
      </c>
      <c r="AU9" s="12">
        <v>0.008</v>
      </c>
      <c r="AV9" s="11">
        <v>1.72</v>
      </c>
      <c r="AW9" s="5">
        <f t="shared" ref="AW9:AY9" si="0">AW10*2*(55.85+16)/(55.85*2+48)</f>
        <v>4.4090795241077</v>
      </c>
      <c r="AX9" s="2">
        <f t="shared" si="0"/>
        <v>0.143969943644333</v>
      </c>
      <c r="AY9" s="5">
        <f t="shared" si="0"/>
        <v>3.85119599248591</v>
      </c>
    </row>
    <row r="10" ht="17.4" spans="1:51">
      <c r="A10" s="4" t="s">
        <v>66</v>
      </c>
      <c r="B10" s="5">
        <f t="shared" ref="B10:Q10" si="1">B9*(55.85*2+48)/(55.85+16)/2</f>
        <v>8.63513569937369</v>
      </c>
      <c r="C10" s="2">
        <f t="shared" si="1"/>
        <v>0.133361169102296</v>
      </c>
      <c r="D10" s="5">
        <f t="shared" si="1"/>
        <v>7.52379262352122</v>
      </c>
      <c r="E10" s="2">
        <f t="shared" si="1"/>
        <v>0.111134307585247</v>
      </c>
      <c r="F10" s="5">
        <f t="shared" si="1"/>
        <v>5.08995128740431</v>
      </c>
      <c r="G10" s="2">
        <f t="shared" si="1"/>
        <v>0.100020876826722</v>
      </c>
      <c r="H10" s="5">
        <f t="shared" si="1"/>
        <v>4.95659011830202</v>
      </c>
      <c r="I10" s="2">
        <f t="shared" si="1"/>
        <v>0.100020876826722</v>
      </c>
      <c r="J10" s="5">
        <f t="shared" si="1"/>
        <v>11.8913709116214</v>
      </c>
      <c r="K10" s="2">
        <f t="shared" si="1"/>
        <v>0.111134307585247</v>
      </c>
      <c r="L10" s="5">
        <f t="shared" si="1"/>
        <v>12.1136395267919</v>
      </c>
      <c r="M10" s="2">
        <f t="shared" si="1"/>
        <v>0.111134307585247</v>
      </c>
      <c r="N10" s="5">
        <f t="shared" si="1"/>
        <v>4.8565692414753</v>
      </c>
      <c r="O10" s="2">
        <f t="shared" si="1"/>
        <v>0.0777940153096729</v>
      </c>
      <c r="P10" s="5">
        <f t="shared" si="1"/>
        <v>3.63409185803758</v>
      </c>
      <c r="Q10" s="2">
        <f t="shared" si="1"/>
        <v>0.111134307585247</v>
      </c>
      <c r="R10" s="5">
        <v>7.15704940848991</v>
      </c>
      <c r="S10" s="2">
        <v>0.0666805845511482</v>
      </c>
      <c r="T10" s="5">
        <f t="shared" ref="T10:AE10" si="2">T9*(55.85*2+48)/(55.85+16)/2</f>
        <v>10.9022755741127</v>
      </c>
      <c r="U10" s="2">
        <f t="shared" si="2"/>
        <v>0.133361169102296</v>
      </c>
      <c r="V10" s="5">
        <f t="shared" si="2"/>
        <v>11.22456506611</v>
      </c>
      <c r="W10" s="2">
        <f t="shared" si="2"/>
        <v>0.111134307585247</v>
      </c>
      <c r="X10" s="5">
        <f t="shared" si="2"/>
        <v>11.5579679888657</v>
      </c>
      <c r="Y10" s="2">
        <f t="shared" si="2"/>
        <v>0.111134307585247</v>
      </c>
      <c r="Z10" s="5">
        <f t="shared" si="2"/>
        <v>12.5581767571329</v>
      </c>
      <c r="AA10" s="2">
        <f t="shared" si="2"/>
        <v>0.111134307585247</v>
      </c>
      <c r="AB10" s="5">
        <f t="shared" si="2"/>
        <v>13.7806541405706</v>
      </c>
      <c r="AC10" s="2">
        <f t="shared" si="2"/>
        <v>0.333402922755741</v>
      </c>
      <c r="AD10" s="5">
        <f t="shared" si="2"/>
        <v>14.1140570633264</v>
      </c>
      <c r="AE10" s="2">
        <f t="shared" si="2"/>
        <v>0.333402922755741</v>
      </c>
      <c r="AJ10" s="5">
        <f t="shared" ref="AJ10:AV10" si="3">AJ9*(55.85*2+48)/(55.85+16)/2</f>
        <v>6.35688239387613</v>
      </c>
      <c r="AK10" s="2">
        <f t="shared" si="3"/>
        <v>0.111134307585247</v>
      </c>
      <c r="AL10" s="5">
        <f t="shared" si="3"/>
        <v>6.35688239387613</v>
      </c>
      <c r="AM10" s="2">
        <f t="shared" si="3"/>
        <v>0.111134307585247</v>
      </c>
      <c r="AN10" s="5">
        <f t="shared" si="3"/>
        <v>6.5680375782881</v>
      </c>
      <c r="AO10" s="2">
        <f t="shared" si="3"/>
        <v>0.100020876826722</v>
      </c>
      <c r="AP10" s="5">
        <f t="shared" si="3"/>
        <v>5.96791231732777</v>
      </c>
      <c r="AQ10" s="2">
        <f t="shared" si="3"/>
        <v>0.0777940153096729</v>
      </c>
      <c r="AR10" s="5">
        <f t="shared" si="3"/>
        <v>1.13356993736952</v>
      </c>
      <c r="AS10" s="5">
        <f t="shared" si="3"/>
        <v>0.0222268615170494</v>
      </c>
      <c r="AT10" s="5">
        <f t="shared" si="3"/>
        <v>0.624574808629088</v>
      </c>
      <c r="AU10" s="2">
        <f t="shared" si="3"/>
        <v>0.00889074460681976</v>
      </c>
      <c r="AV10" s="5">
        <f t="shared" si="3"/>
        <v>1.91151009046625</v>
      </c>
      <c r="AW10" s="11">
        <v>4.9</v>
      </c>
      <c r="AX10" s="2">
        <v>0.16</v>
      </c>
      <c r="AY10" s="14">
        <v>4.28</v>
      </c>
    </row>
    <row r="11" spans="1:51">
      <c r="A11" s="4" t="s">
        <v>67</v>
      </c>
      <c r="B11" s="5">
        <v>0.123</v>
      </c>
      <c r="C11" s="2">
        <v>0.002</v>
      </c>
      <c r="D11" s="5">
        <v>0.127</v>
      </c>
      <c r="E11" s="2">
        <v>0.004</v>
      </c>
      <c r="F11" s="5">
        <v>0.107</v>
      </c>
      <c r="G11" s="2">
        <v>0.003</v>
      </c>
      <c r="H11" s="5">
        <v>0.0883</v>
      </c>
      <c r="I11" s="2">
        <v>0.0034</v>
      </c>
      <c r="J11" s="17">
        <v>0.165</v>
      </c>
      <c r="K11" s="18">
        <v>0.009</v>
      </c>
      <c r="L11" s="17">
        <v>0.17</v>
      </c>
      <c r="M11" s="18">
        <v>0.009</v>
      </c>
      <c r="N11" s="17">
        <v>0.076</v>
      </c>
      <c r="O11" s="18">
        <v>0.004</v>
      </c>
      <c r="P11" s="17">
        <v>0.106</v>
      </c>
      <c r="Q11" s="18">
        <v>0.005</v>
      </c>
      <c r="R11" s="17">
        <v>0.127</v>
      </c>
      <c r="S11" s="18">
        <v>0.006</v>
      </c>
      <c r="T11" s="17">
        <v>0.176</v>
      </c>
      <c r="U11" s="18">
        <v>0.009</v>
      </c>
      <c r="V11" s="17">
        <v>0.154</v>
      </c>
      <c r="W11" s="18">
        <v>0.007</v>
      </c>
      <c r="X11" s="14">
        <v>0.19</v>
      </c>
      <c r="Y11" s="12">
        <v>0.01</v>
      </c>
      <c r="Z11" s="14">
        <v>0.17</v>
      </c>
      <c r="AA11" s="12">
        <v>0.03</v>
      </c>
      <c r="AB11" s="14">
        <v>0.19</v>
      </c>
      <c r="AC11" s="12">
        <v>0.01</v>
      </c>
      <c r="AD11" s="14"/>
      <c r="AE11" s="12"/>
      <c r="AF11" s="14"/>
      <c r="AG11" s="12"/>
      <c r="AH11" s="14"/>
      <c r="AI11" s="12"/>
      <c r="AJ11" s="14">
        <v>0.04</v>
      </c>
      <c r="AK11" s="12">
        <v>0.01</v>
      </c>
      <c r="AL11" s="14">
        <v>0.05</v>
      </c>
      <c r="AM11" s="12">
        <v>0.01</v>
      </c>
      <c r="AN11" s="14">
        <v>0.05</v>
      </c>
      <c r="AO11" s="12">
        <v>0.01</v>
      </c>
      <c r="AP11" s="14">
        <v>0.121</v>
      </c>
      <c r="AQ11" s="12">
        <v>0.003</v>
      </c>
      <c r="AR11" s="14">
        <v>0.043</v>
      </c>
      <c r="AS11" s="14">
        <v>0.003</v>
      </c>
      <c r="AT11" s="14">
        <v>0.07</v>
      </c>
      <c r="AU11" s="12">
        <v>0.003</v>
      </c>
      <c r="AV11" s="11">
        <v>0.06</v>
      </c>
      <c r="AW11" s="11">
        <v>0.032</v>
      </c>
      <c r="AX11" s="2">
        <v>0.002</v>
      </c>
      <c r="AY11" s="14">
        <v>0.09</v>
      </c>
    </row>
    <row r="12" spans="1:51">
      <c r="A12" s="4" t="s">
        <v>68</v>
      </c>
      <c r="B12" s="5">
        <v>3.92</v>
      </c>
      <c r="C12" s="2">
        <v>0.06</v>
      </c>
      <c r="D12" s="5">
        <v>0.856</v>
      </c>
      <c r="E12" s="2">
        <v>0.041</v>
      </c>
      <c r="F12" s="5">
        <v>2.11</v>
      </c>
      <c r="G12" s="2">
        <v>0.04</v>
      </c>
      <c r="H12" s="5">
        <v>1.49</v>
      </c>
      <c r="I12" s="2">
        <v>0.07</v>
      </c>
      <c r="J12" s="17">
        <v>7.34</v>
      </c>
      <c r="K12" s="18">
        <v>0.09</v>
      </c>
      <c r="L12" s="17">
        <v>6.59</v>
      </c>
      <c r="M12" s="18">
        <v>0.08</v>
      </c>
      <c r="N12" s="17">
        <v>1.97</v>
      </c>
      <c r="O12" s="18">
        <v>0.04</v>
      </c>
      <c r="P12" s="17">
        <v>0.103</v>
      </c>
      <c r="Q12" s="18">
        <v>0.01</v>
      </c>
      <c r="R12" s="17">
        <v>3.75</v>
      </c>
      <c r="S12" s="18">
        <v>0.04</v>
      </c>
      <c r="T12" s="17">
        <v>26</v>
      </c>
      <c r="U12" s="18">
        <v>0.3</v>
      </c>
      <c r="V12" s="17">
        <v>22.4</v>
      </c>
      <c r="W12" s="18">
        <v>0.2</v>
      </c>
      <c r="X12" s="14">
        <v>9.4</v>
      </c>
      <c r="Y12" s="12">
        <v>0.1</v>
      </c>
      <c r="Z12" s="14">
        <v>7.13</v>
      </c>
      <c r="AA12" s="12">
        <v>0.02</v>
      </c>
      <c r="AB12" s="14">
        <v>3.56</v>
      </c>
      <c r="AC12" s="12">
        <v>0.09</v>
      </c>
      <c r="AD12" s="14">
        <v>3.5</v>
      </c>
      <c r="AE12" s="12">
        <v>0.03</v>
      </c>
      <c r="AF12" s="14"/>
      <c r="AG12" s="12"/>
      <c r="AH12" s="14"/>
      <c r="AI12" s="12"/>
      <c r="AJ12" s="14">
        <v>3.78</v>
      </c>
      <c r="AK12" s="12">
        <v>0.11</v>
      </c>
      <c r="AL12" s="14">
        <v>3.74</v>
      </c>
      <c r="AM12" s="12">
        <v>0.1</v>
      </c>
      <c r="AN12" s="14">
        <v>3.51</v>
      </c>
      <c r="AO12" s="12">
        <v>0.08</v>
      </c>
      <c r="AP12" s="14">
        <v>6.38</v>
      </c>
      <c r="AQ12" s="12">
        <v>0.05</v>
      </c>
      <c r="AR12" s="14">
        <v>0.02</v>
      </c>
      <c r="AS12" s="14">
        <v>0.004</v>
      </c>
      <c r="AT12" s="14">
        <v>0.064</v>
      </c>
      <c r="AU12" s="12">
        <v>0.005</v>
      </c>
      <c r="AV12" s="11">
        <v>0.07</v>
      </c>
      <c r="AW12" s="11">
        <v>0.96</v>
      </c>
      <c r="AX12" s="2">
        <v>0.03</v>
      </c>
      <c r="AY12" s="14">
        <v>1.41</v>
      </c>
    </row>
    <row r="13" spans="1:51">
      <c r="A13" s="4" t="s">
        <v>69</v>
      </c>
      <c r="B13" s="5">
        <v>5.86</v>
      </c>
      <c r="C13" s="2">
        <v>0.1</v>
      </c>
      <c r="D13" s="5">
        <v>1.68</v>
      </c>
      <c r="E13" s="2">
        <v>0.04</v>
      </c>
      <c r="F13" s="5">
        <v>6.95</v>
      </c>
      <c r="G13" s="2">
        <v>0.13</v>
      </c>
      <c r="H13" s="5">
        <v>4.67</v>
      </c>
      <c r="I13" s="2">
        <v>0.13</v>
      </c>
      <c r="J13" s="17">
        <v>10.9</v>
      </c>
      <c r="K13" s="18">
        <v>0.2</v>
      </c>
      <c r="L13" s="17">
        <v>10.5</v>
      </c>
      <c r="M13" s="18">
        <v>0.1</v>
      </c>
      <c r="N13" s="17">
        <v>5.28</v>
      </c>
      <c r="O13" s="18">
        <v>0.09</v>
      </c>
      <c r="P13" s="17">
        <v>1.7</v>
      </c>
      <c r="Q13" s="18">
        <v>0.03</v>
      </c>
      <c r="R13" s="17">
        <v>7.1</v>
      </c>
      <c r="S13" s="18">
        <v>0.09</v>
      </c>
      <c r="T13" s="17">
        <v>6.24</v>
      </c>
      <c r="U13" s="18">
        <v>0.12</v>
      </c>
      <c r="V13" s="17">
        <v>8.45</v>
      </c>
      <c r="W13" s="18">
        <v>0.12</v>
      </c>
      <c r="X13" s="14">
        <v>13.3</v>
      </c>
      <c r="Y13" s="12">
        <v>0.2</v>
      </c>
      <c r="Z13" s="14">
        <v>11.4</v>
      </c>
      <c r="AA13" s="12">
        <v>0.1</v>
      </c>
      <c r="AB13" s="14">
        <v>7.06</v>
      </c>
      <c r="AC13" s="12">
        <v>0.11</v>
      </c>
      <c r="AD13" s="14">
        <v>7.4</v>
      </c>
      <c r="AE13" s="12">
        <v>0.3</v>
      </c>
      <c r="AF13" s="14">
        <v>11.4</v>
      </c>
      <c r="AG13" s="12">
        <v>0.2</v>
      </c>
      <c r="AH13" s="14">
        <v>11.9</v>
      </c>
      <c r="AI13" s="12">
        <v>0.1</v>
      </c>
      <c r="AJ13" s="14">
        <v>5.07</v>
      </c>
      <c r="AK13" s="12">
        <v>0.06</v>
      </c>
      <c r="AL13" s="14">
        <v>5.01</v>
      </c>
      <c r="AM13" s="12">
        <v>0.07</v>
      </c>
      <c r="AN13" s="14">
        <v>5.32</v>
      </c>
      <c r="AO13" s="12">
        <v>0.04</v>
      </c>
      <c r="AP13" s="14">
        <v>11.9</v>
      </c>
      <c r="AQ13" s="12">
        <v>0.1</v>
      </c>
      <c r="AR13" s="14">
        <v>0.545</v>
      </c>
      <c r="AS13" s="14">
        <v>0.014</v>
      </c>
      <c r="AT13" s="14">
        <v>0.511</v>
      </c>
      <c r="AU13" s="12">
        <v>0.02</v>
      </c>
      <c r="AV13" s="11">
        <v>0.76</v>
      </c>
      <c r="AW13" s="11">
        <v>2.1</v>
      </c>
      <c r="AX13" s="2">
        <v>0.06</v>
      </c>
      <c r="AY13" s="14">
        <v>4.34</v>
      </c>
    </row>
    <row r="14" ht="17.4" spans="1:51">
      <c r="A14" s="4" t="s">
        <v>70</v>
      </c>
      <c r="B14" s="5">
        <v>3.8</v>
      </c>
      <c r="C14" s="2">
        <v>0.12</v>
      </c>
      <c r="D14" s="5">
        <v>6.51</v>
      </c>
      <c r="E14" s="2">
        <v>0.23</v>
      </c>
      <c r="F14" s="5">
        <v>2.74</v>
      </c>
      <c r="G14" s="2">
        <v>0.17</v>
      </c>
      <c r="H14" s="5">
        <v>11.3</v>
      </c>
      <c r="I14" s="2">
        <v>0.7</v>
      </c>
      <c r="J14" s="17">
        <v>2.35</v>
      </c>
      <c r="K14" s="18">
        <v>0.08</v>
      </c>
      <c r="L14" s="17">
        <v>2.4</v>
      </c>
      <c r="M14" s="18">
        <v>0.06</v>
      </c>
      <c r="N14" s="17">
        <v>4.44</v>
      </c>
      <c r="O14" s="18">
        <v>0.14</v>
      </c>
      <c r="P14" s="17">
        <v>3.75</v>
      </c>
      <c r="Q14" s="18">
        <v>0.31</v>
      </c>
      <c r="R14" s="17">
        <v>3.13</v>
      </c>
      <c r="S14" s="18">
        <v>0.09</v>
      </c>
      <c r="T14" s="17">
        <v>0.574</v>
      </c>
      <c r="U14" s="18">
        <v>0.026</v>
      </c>
      <c r="V14" s="17">
        <v>0.83</v>
      </c>
      <c r="W14" s="18">
        <v>0.04</v>
      </c>
      <c r="X14" s="14">
        <v>1.85</v>
      </c>
      <c r="Y14" s="12">
        <v>0.07</v>
      </c>
      <c r="Z14" s="14">
        <v>2.4</v>
      </c>
      <c r="AA14" s="12">
        <v>0.1</v>
      </c>
      <c r="AB14" s="14">
        <v>3.23</v>
      </c>
      <c r="AC14" s="12">
        <v>0.07</v>
      </c>
      <c r="AD14" s="14">
        <v>3.9</v>
      </c>
      <c r="AE14" s="12">
        <v>0.2</v>
      </c>
      <c r="AF14" s="14">
        <v>13.4</v>
      </c>
      <c r="AG14" s="12">
        <v>0.3</v>
      </c>
      <c r="AH14" s="14">
        <v>13.7</v>
      </c>
      <c r="AI14" s="12">
        <v>0.3</v>
      </c>
      <c r="AJ14" s="14">
        <v>4.43</v>
      </c>
      <c r="AK14" s="12">
        <v>0.04</v>
      </c>
      <c r="AL14" s="14">
        <v>4.42</v>
      </c>
      <c r="AM14" s="12">
        <v>0.05</v>
      </c>
      <c r="AN14" s="14">
        <v>4.66</v>
      </c>
      <c r="AO14" s="12">
        <v>0.05</v>
      </c>
      <c r="AP14" s="14">
        <v>1.46</v>
      </c>
      <c r="AQ14" s="12">
        <v>0.03</v>
      </c>
      <c r="AR14" s="14">
        <v>4.01</v>
      </c>
      <c r="AS14" s="14">
        <v>0.04</v>
      </c>
      <c r="AT14" s="14">
        <v>4.11</v>
      </c>
      <c r="AU14" s="12">
        <v>0.04</v>
      </c>
      <c r="AV14" s="11">
        <v>4.06</v>
      </c>
      <c r="AW14" s="11">
        <v>2.78</v>
      </c>
      <c r="AX14" s="2">
        <v>0.09</v>
      </c>
      <c r="AY14" s="14">
        <v>3.3</v>
      </c>
    </row>
    <row r="15" ht="17.4" spans="1:51">
      <c r="A15" s="4" t="s">
        <v>71</v>
      </c>
      <c r="B15" s="5">
        <v>3.93</v>
      </c>
      <c r="C15" s="2">
        <v>0.06</v>
      </c>
      <c r="D15" s="5">
        <v>6.75</v>
      </c>
      <c r="E15" s="2">
        <v>0.32</v>
      </c>
      <c r="F15" s="5">
        <v>2.6</v>
      </c>
      <c r="G15" s="2">
        <v>0.05</v>
      </c>
      <c r="H15" s="5">
        <v>1.92</v>
      </c>
      <c r="I15" s="2">
        <v>0.04</v>
      </c>
      <c r="J15" s="17">
        <v>0.48</v>
      </c>
      <c r="K15" s="18">
        <v>0.01</v>
      </c>
      <c r="L15" s="17">
        <v>0.385</v>
      </c>
      <c r="M15" s="18">
        <v>0.004</v>
      </c>
      <c r="N15" s="17">
        <v>1.29</v>
      </c>
      <c r="O15" s="18">
        <v>0.02</v>
      </c>
      <c r="P15" s="17">
        <v>2.64</v>
      </c>
      <c r="Q15" s="18">
        <v>0.09</v>
      </c>
      <c r="R15" s="17">
        <v>1.96</v>
      </c>
      <c r="S15" s="18">
        <v>0.04</v>
      </c>
      <c r="T15" s="17">
        <v>0.036</v>
      </c>
      <c r="U15" s="18">
        <v>0.005</v>
      </c>
      <c r="V15" s="17">
        <v>0.0308</v>
      </c>
      <c r="W15" s="18">
        <v>0.0034</v>
      </c>
      <c r="X15" s="14">
        <v>0.03</v>
      </c>
      <c r="Y15" s="12">
        <v>0.005</v>
      </c>
      <c r="Z15" s="14">
        <v>0.51</v>
      </c>
      <c r="AA15" s="12">
        <v>0.02</v>
      </c>
      <c r="AB15" s="14">
        <v>1.74</v>
      </c>
      <c r="AC15" s="12">
        <v>0.04</v>
      </c>
      <c r="AD15" s="14">
        <v>2.6</v>
      </c>
      <c r="AE15" s="12">
        <v>0.1</v>
      </c>
      <c r="AF15" s="14"/>
      <c r="AG15" s="12"/>
      <c r="AH15" s="14"/>
      <c r="AI15" s="12"/>
      <c r="AJ15" s="14">
        <v>3.13</v>
      </c>
      <c r="AK15" s="12">
        <v>0.02</v>
      </c>
      <c r="AL15" s="14">
        <v>3</v>
      </c>
      <c r="AM15" s="12">
        <v>0.05</v>
      </c>
      <c r="AN15" s="14">
        <v>3.18</v>
      </c>
      <c r="AO15" s="12">
        <v>0.04</v>
      </c>
      <c r="AP15" s="14">
        <v>2.61</v>
      </c>
      <c r="AQ15" s="12">
        <v>0.04</v>
      </c>
      <c r="AR15" s="14">
        <v>4.67</v>
      </c>
      <c r="AS15" s="14">
        <v>0.07</v>
      </c>
      <c r="AT15" s="14">
        <v>4.58</v>
      </c>
      <c r="AU15" s="12">
        <v>0.06</v>
      </c>
      <c r="AV15" s="11">
        <v>5.04</v>
      </c>
      <c r="AW15" s="11">
        <v>5.38</v>
      </c>
      <c r="AX15" s="2">
        <v>0.14</v>
      </c>
      <c r="AY15" s="14">
        <v>2.83</v>
      </c>
    </row>
    <row r="16" ht="17.4" spans="1:51">
      <c r="A16" s="4" t="s">
        <v>72</v>
      </c>
      <c r="B16" s="5">
        <v>1.15</v>
      </c>
      <c r="C16" s="2">
        <v>0.07</v>
      </c>
      <c r="D16" s="5">
        <v>0.087</v>
      </c>
      <c r="E16" s="2">
        <v>0.013</v>
      </c>
      <c r="F16" s="5">
        <v>0.257</v>
      </c>
      <c r="G16" s="2">
        <v>0.014</v>
      </c>
      <c r="H16" s="5">
        <v>0.204</v>
      </c>
      <c r="I16" s="2">
        <v>0.015</v>
      </c>
      <c r="J16" s="17">
        <v>0.232</v>
      </c>
      <c r="K16" s="18">
        <v>0.026</v>
      </c>
      <c r="L16" s="17">
        <v>0.23</v>
      </c>
      <c r="M16" s="18">
        <v>0.025</v>
      </c>
      <c r="N16" s="17">
        <v>0.164</v>
      </c>
      <c r="O16" s="18">
        <v>0.018</v>
      </c>
      <c r="P16" s="17">
        <v>0.025</v>
      </c>
      <c r="Q16" s="18">
        <v>0.004</v>
      </c>
      <c r="R16" s="17">
        <v>0.168</v>
      </c>
      <c r="S16" s="18">
        <v>0.026</v>
      </c>
      <c r="T16" s="17">
        <v>0.025</v>
      </c>
      <c r="U16" s="18">
        <v>0.005</v>
      </c>
      <c r="V16" s="17">
        <v>0.036</v>
      </c>
      <c r="W16" s="18">
        <v>0.012</v>
      </c>
      <c r="X16" s="14">
        <v>0.027</v>
      </c>
      <c r="Y16" s="12">
        <v>0.003</v>
      </c>
      <c r="Z16" s="14">
        <v>0.29</v>
      </c>
      <c r="AA16" s="12">
        <v>0.02</v>
      </c>
      <c r="AB16" s="14">
        <v>0.37</v>
      </c>
      <c r="AC16" s="12">
        <v>0.01</v>
      </c>
      <c r="AD16" s="14"/>
      <c r="AE16" s="12"/>
      <c r="AF16" s="14"/>
      <c r="AG16" s="12"/>
      <c r="AH16" s="14"/>
      <c r="AI16" s="12"/>
      <c r="AJ16" s="14">
        <v>0.26</v>
      </c>
      <c r="AK16" s="12">
        <v>0.01</v>
      </c>
      <c r="AL16" s="14">
        <v>0.29</v>
      </c>
      <c r="AM16" s="12">
        <v>0.01</v>
      </c>
      <c r="AN16" s="14">
        <v>0.27</v>
      </c>
      <c r="AO16" s="12">
        <v>0.02</v>
      </c>
      <c r="AP16" s="14">
        <v>0.11</v>
      </c>
      <c r="AQ16" s="12">
        <v>0.007</v>
      </c>
      <c r="AR16" s="14">
        <v>0.012</v>
      </c>
      <c r="AS16" s="14">
        <v>0.005</v>
      </c>
      <c r="AT16" s="14">
        <v>0.015</v>
      </c>
      <c r="AU16" s="12">
        <v>0.004</v>
      </c>
      <c r="AV16" s="11"/>
      <c r="AW16" s="11">
        <v>0.29</v>
      </c>
      <c r="AX16" s="2">
        <v>0.02</v>
      </c>
      <c r="AY16" s="14">
        <v>0.28</v>
      </c>
    </row>
    <row r="17" s="2" customFormat="1" ht="17.4" spans="1:51">
      <c r="A17" s="9" t="s">
        <v>73</v>
      </c>
      <c r="J17" s="18">
        <v>0.015</v>
      </c>
      <c r="K17" s="18"/>
      <c r="L17" s="18">
        <v>0.015</v>
      </c>
      <c r="M17" s="18"/>
      <c r="N17" s="18">
        <v>0.025</v>
      </c>
      <c r="O17" s="18"/>
      <c r="P17" s="18">
        <v>0.014</v>
      </c>
      <c r="Q17" s="18"/>
      <c r="R17" s="18">
        <v>0.026</v>
      </c>
      <c r="S17" s="18"/>
      <c r="T17" s="18">
        <v>0.026</v>
      </c>
      <c r="U17" s="18"/>
      <c r="V17" s="18">
        <v>0.026</v>
      </c>
      <c r="W17" s="18"/>
      <c r="X17" s="12"/>
      <c r="Y17" s="12"/>
      <c r="Z17" s="12"/>
      <c r="AA17" s="12"/>
      <c r="AB17" s="12"/>
      <c r="AC17" s="12"/>
      <c r="AD17" s="12"/>
      <c r="AE17" s="12"/>
      <c r="AF17" s="12">
        <v>0.013</v>
      </c>
      <c r="AG17" s="12"/>
      <c r="AH17" s="12">
        <v>0.021</v>
      </c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>
        <v>0.8</v>
      </c>
      <c r="AW17" s="2">
        <v>0.94</v>
      </c>
      <c r="AY17" s="12"/>
    </row>
    <row r="18" s="2" customFormat="1" spans="1:51">
      <c r="A18" s="9" t="s">
        <v>74</v>
      </c>
      <c r="B18" s="2">
        <f t="shared" ref="B18:F18" si="4">SUM(B6:B17)-B9</f>
        <v>99.7081356993737</v>
      </c>
      <c r="D18" s="2">
        <f t="shared" si="4"/>
        <v>99.1227926235212</v>
      </c>
      <c r="F18" s="2">
        <f t="shared" si="4"/>
        <v>98.2629512874043</v>
      </c>
      <c r="H18" s="2">
        <f t="shared" ref="H18:L18" si="5">SUM(H6:H17)-H9</f>
        <v>96.925890118302</v>
      </c>
      <c r="J18" s="2">
        <f t="shared" si="5"/>
        <v>99.5333709116214</v>
      </c>
      <c r="K18" s="18"/>
      <c r="L18" s="2">
        <f t="shared" si="5"/>
        <v>99.5336395267919</v>
      </c>
      <c r="M18" s="18"/>
      <c r="N18" s="2">
        <f>SUM(N6:N17)-N9</f>
        <v>100.304569241475</v>
      </c>
      <c r="O18" s="18"/>
      <c r="P18" s="2">
        <f>SUM(P6:P17)-P9</f>
        <v>100.027091858038</v>
      </c>
      <c r="Q18" s="18"/>
      <c r="R18" s="18"/>
      <c r="S18" s="18"/>
      <c r="T18" s="2">
        <f>SUM(T6:T17)-T9</f>
        <v>100.277275574113</v>
      </c>
      <c r="U18" s="18"/>
      <c r="V18" s="2">
        <f t="shared" ref="V18:Z18" si="6">SUM(V6:V17)-V9</f>
        <v>99.9573650661099</v>
      </c>
      <c r="W18" s="18"/>
      <c r="X18" s="2">
        <f t="shared" si="6"/>
        <v>100.394967988866</v>
      </c>
      <c r="Y18" s="12"/>
      <c r="Z18" s="2">
        <f t="shared" si="6"/>
        <v>100.148176757133</v>
      </c>
      <c r="AA18" s="12"/>
      <c r="AB18" s="2">
        <f>SUM(AB6:AB17)-AB9</f>
        <v>100.000654140571</v>
      </c>
      <c r="AC18" s="12"/>
      <c r="AD18" s="2">
        <f>SUM(AD6:AD17)-AD9</f>
        <v>98.2890570633264</v>
      </c>
      <c r="AE18" s="12"/>
      <c r="AF18" s="12"/>
      <c r="AG18" s="12"/>
      <c r="AH18" s="2">
        <f>SUM(AH6:AH17)-AH9</f>
        <v>99.751</v>
      </c>
      <c r="AI18" s="12"/>
      <c r="AJ18" s="2">
        <f t="shared" ref="AJ18:AN18" si="7">SUM(AJ6:AJ17)-AJ9</f>
        <v>95.7468823938761</v>
      </c>
      <c r="AK18" s="12"/>
      <c r="AL18" s="2">
        <f t="shared" si="7"/>
        <v>94.8368823938761</v>
      </c>
      <c r="AM18" s="12"/>
      <c r="AN18" s="2">
        <f t="shared" si="7"/>
        <v>98.6680375782881</v>
      </c>
      <c r="AO18" s="12"/>
      <c r="AP18" s="2">
        <f t="shared" ref="AP18:AR18" si="8">SUM(AP6:AP17)-AP9</f>
        <v>99.6689123173278</v>
      </c>
      <c r="AQ18" s="12"/>
      <c r="AR18" s="2">
        <f t="shared" si="8"/>
        <v>99.2965699373695</v>
      </c>
      <c r="AS18" s="12"/>
      <c r="AT18" s="2">
        <f>SUM(AT6:AT17)-AT9</f>
        <v>99.3665748086291</v>
      </c>
      <c r="AU18" s="12"/>
      <c r="AV18" s="2">
        <f t="shared" ref="AV18:AY18" si="9">SUM(AV6:AV17)-AV9</f>
        <v>99.8515100904662</v>
      </c>
      <c r="AW18" s="2">
        <f t="shared" si="9"/>
        <v>99.542</v>
      </c>
      <c r="AY18" s="2">
        <f t="shared" si="9"/>
        <v>99.45</v>
      </c>
    </row>
    <row r="19" s="3" customFormat="1" spans="1:50">
      <c r="A19" s="6"/>
      <c r="B19" s="10"/>
      <c r="C19" s="2"/>
      <c r="D19" s="10"/>
      <c r="E19" s="2"/>
      <c r="F19" s="10"/>
      <c r="G19" s="2"/>
      <c r="H19" s="10"/>
      <c r="I19" s="2"/>
      <c r="J19" s="19"/>
      <c r="K19" s="20"/>
      <c r="L19" s="10"/>
      <c r="M19" s="2"/>
      <c r="N19" s="10"/>
      <c r="O19" s="2"/>
      <c r="P19" s="10"/>
      <c r="Q19" s="2"/>
      <c r="R19" s="10"/>
      <c r="S19" s="2"/>
      <c r="T19" s="10"/>
      <c r="U19" s="2"/>
      <c r="V19" s="10"/>
      <c r="W19" s="2"/>
      <c r="X19" s="10"/>
      <c r="Y19" s="2"/>
      <c r="Z19" s="10"/>
      <c r="AA19" s="2"/>
      <c r="AB19" s="10"/>
      <c r="AC19" s="2"/>
      <c r="AD19" s="10"/>
      <c r="AE19" s="2"/>
      <c r="AF19" s="10"/>
      <c r="AG19" s="2"/>
      <c r="AH19" s="10"/>
      <c r="AI19" s="2"/>
      <c r="AJ19" s="10"/>
      <c r="AK19" s="2"/>
      <c r="AL19" s="10"/>
      <c r="AM19" s="2"/>
      <c r="AN19" s="10"/>
      <c r="AO19" s="2"/>
      <c r="AQ19" s="21"/>
      <c r="AU19" s="21"/>
      <c r="AW19" s="10"/>
      <c r="AX19" s="2"/>
    </row>
    <row r="20" s="3" customFormat="1" ht="15.6" spans="1:51">
      <c r="A20" s="6" t="s">
        <v>75</v>
      </c>
      <c r="B20" s="10" t="s">
        <v>76</v>
      </c>
      <c r="C20" s="2" t="s">
        <v>76</v>
      </c>
      <c r="D20" s="10" t="s">
        <v>76</v>
      </c>
      <c r="E20" s="2" t="s">
        <v>76</v>
      </c>
      <c r="F20" s="10" t="s">
        <v>76</v>
      </c>
      <c r="G20" s="2" t="s">
        <v>76</v>
      </c>
      <c r="H20" s="10" t="s">
        <v>76</v>
      </c>
      <c r="I20" s="2" t="s">
        <v>76</v>
      </c>
      <c r="J20" s="10" t="s">
        <v>76</v>
      </c>
      <c r="K20" s="2" t="s">
        <v>76</v>
      </c>
      <c r="L20" s="10" t="s">
        <v>76</v>
      </c>
      <c r="M20" s="2" t="s">
        <v>76</v>
      </c>
      <c r="N20" s="10" t="s">
        <v>76</v>
      </c>
      <c r="O20" s="2" t="s">
        <v>76</v>
      </c>
      <c r="P20" s="10" t="s">
        <v>76</v>
      </c>
      <c r="Q20" s="2" t="s">
        <v>76</v>
      </c>
      <c r="R20" s="10" t="s">
        <v>76</v>
      </c>
      <c r="S20" s="2" t="s">
        <v>76</v>
      </c>
      <c r="T20" s="10" t="s">
        <v>76</v>
      </c>
      <c r="U20" s="2" t="s">
        <v>76</v>
      </c>
      <c r="V20" s="10" t="s">
        <v>76</v>
      </c>
      <c r="W20" s="2" t="s">
        <v>76</v>
      </c>
      <c r="X20" s="10" t="s">
        <v>76</v>
      </c>
      <c r="Y20" s="2" t="s">
        <v>76</v>
      </c>
      <c r="Z20" s="10" t="s">
        <v>76</v>
      </c>
      <c r="AA20" s="2" t="s">
        <v>76</v>
      </c>
      <c r="AB20" s="10" t="s">
        <v>76</v>
      </c>
      <c r="AC20" s="2" t="s">
        <v>76</v>
      </c>
      <c r="AD20" s="10" t="s">
        <v>76</v>
      </c>
      <c r="AE20" s="2" t="s">
        <v>76</v>
      </c>
      <c r="AF20" s="10" t="s">
        <v>76</v>
      </c>
      <c r="AG20" s="2" t="s">
        <v>76</v>
      </c>
      <c r="AH20" s="10" t="s">
        <v>76</v>
      </c>
      <c r="AI20" s="2" t="s">
        <v>76</v>
      </c>
      <c r="AJ20" s="10" t="s">
        <v>76</v>
      </c>
      <c r="AK20" s="2" t="s">
        <v>76</v>
      </c>
      <c r="AL20" s="10" t="s">
        <v>76</v>
      </c>
      <c r="AM20" s="2" t="s">
        <v>76</v>
      </c>
      <c r="AN20" s="10" t="s">
        <v>76</v>
      </c>
      <c r="AO20" s="2" t="s">
        <v>76</v>
      </c>
      <c r="AP20" s="10" t="s">
        <v>76</v>
      </c>
      <c r="AQ20" s="2" t="s">
        <v>76</v>
      </c>
      <c r="AR20" s="10" t="s">
        <v>76</v>
      </c>
      <c r="AS20" s="10" t="s">
        <v>76</v>
      </c>
      <c r="AT20" s="10" t="s">
        <v>76</v>
      </c>
      <c r="AU20" s="2" t="s">
        <v>76</v>
      </c>
      <c r="AV20" s="10" t="s">
        <v>76</v>
      </c>
      <c r="AW20" s="10" t="s">
        <v>76</v>
      </c>
      <c r="AX20" s="2" t="s">
        <v>76</v>
      </c>
      <c r="AY20" s="10" t="s">
        <v>76</v>
      </c>
    </row>
    <row r="21" s="3" customFormat="1" spans="1:51">
      <c r="A21" s="6" t="s">
        <v>77</v>
      </c>
      <c r="B21" s="10"/>
      <c r="C21" s="2"/>
      <c r="D21" s="10"/>
      <c r="E21" s="2"/>
      <c r="F21" s="10"/>
      <c r="G21" s="2"/>
      <c r="H21" s="10"/>
      <c r="I21" s="2"/>
      <c r="J21" s="10"/>
      <c r="K21" s="2"/>
      <c r="L21" s="10"/>
      <c r="M21" s="2"/>
      <c r="N21" s="10"/>
      <c r="O21" s="2"/>
      <c r="P21" s="10"/>
      <c r="Q21" s="2"/>
      <c r="R21" s="10"/>
      <c r="S21" s="2"/>
      <c r="T21" s="10"/>
      <c r="U21" s="2"/>
      <c r="V21" s="10"/>
      <c r="W21" s="2"/>
      <c r="X21" s="10"/>
      <c r="Y21" s="2"/>
      <c r="Z21" s="10"/>
      <c r="AA21" s="2"/>
      <c r="AB21" s="10"/>
      <c r="AC21" s="2"/>
      <c r="AD21" s="10"/>
      <c r="AE21" s="2"/>
      <c r="AF21" s="10"/>
      <c r="AG21" s="2"/>
      <c r="AH21" s="10"/>
      <c r="AI21" s="2"/>
      <c r="AJ21" s="10"/>
      <c r="AK21" s="2"/>
      <c r="AL21" s="10"/>
      <c r="AM21" s="2"/>
      <c r="AN21" s="10"/>
      <c r="AO21" s="2"/>
      <c r="AP21" s="10"/>
      <c r="AQ21" s="2"/>
      <c r="AR21" s="10"/>
      <c r="AS21" s="10"/>
      <c r="AT21" s="10"/>
      <c r="AU21" s="2"/>
      <c r="AV21" s="10"/>
      <c r="AW21" s="10">
        <v>382</v>
      </c>
      <c r="AX21" s="2"/>
      <c r="AY21" s="10"/>
    </row>
    <row r="22" s="3" customFormat="1" spans="1:50">
      <c r="A22" s="6" t="s">
        <v>78</v>
      </c>
      <c r="B22" s="10"/>
      <c r="C22" s="2"/>
      <c r="D22" s="10"/>
      <c r="E22" s="2"/>
      <c r="F22" s="10"/>
      <c r="G22" s="2"/>
      <c r="H22" s="10"/>
      <c r="I22" s="2"/>
      <c r="J22" s="19">
        <v>177</v>
      </c>
      <c r="K22" s="20"/>
      <c r="L22" s="10">
        <v>70</v>
      </c>
      <c r="M22" s="2"/>
      <c r="N22" s="10">
        <v>320</v>
      </c>
      <c r="O22" s="2"/>
      <c r="P22" s="10">
        <v>0.7</v>
      </c>
      <c r="Q22" s="2"/>
      <c r="R22" s="22">
        <v>321</v>
      </c>
      <c r="S22" s="23"/>
      <c r="T22" s="10">
        <v>25</v>
      </c>
      <c r="U22" s="2"/>
      <c r="V22" s="10">
        <v>22</v>
      </c>
      <c r="W22" s="2"/>
      <c r="X22" s="10"/>
      <c r="Y22" s="2"/>
      <c r="Z22" s="10"/>
      <c r="AA22" s="2"/>
      <c r="AB22" s="10"/>
      <c r="AC22" s="2"/>
      <c r="AD22" s="10"/>
      <c r="AE22" s="2"/>
      <c r="AF22" s="22">
        <v>304</v>
      </c>
      <c r="AG22" s="23"/>
      <c r="AH22" s="10">
        <v>80</v>
      </c>
      <c r="AI22" s="2">
        <v>89</v>
      </c>
      <c r="AJ22" s="10"/>
      <c r="AK22" s="2"/>
      <c r="AL22" s="10"/>
      <c r="AM22" s="2"/>
      <c r="AN22" s="10"/>
      <c r="AO22" s="2"/>
      <c r="AQ22" s="21"/>
      <c r="AU22" s="21"/>
      <c r="AW22" s="10">
        <v>3000</v>
      </c>
      <c r="AX22" s="2"/>
    </row>
    <row r="23" s="3" customFormat="1" spans="1:50">
      <c r="A23" s="6" t="s">
        <v>79</v>
      </c>
      <c r="B23" s="10"/>
      <c r="C23" s="2"/>
      <c r="D23" s="10"/>
      <c r="E23" s="2"/>
      <c r="F23" s="10"/>
      <c r="G23" s="2"/>
      <c r="H23" s="10"/>
      <c r="I23" s="2"/>
      <c r="J23" s="19">
        <v>7.7</v>
      </c>
      <c r="K23" s="20"/>
      <c r="L23" s="10">
        <v>1.2</v>
      </c>
      <c r="M23" s="2"/>
      <c r="N23" s="10">
        <v>2.7</v>
      </c>
      <c r="O23" s="2"/>
      <c r="P23" s="10">
        <v>0.6</v>
      </c>
      <c r="Q23" s="2"/>
      <c r="R23" s="22">
        <v>2.6</v>
      </c>
      <c r="S23" s="23"/>
      <c r="T23" s="10">
        <v>4.3</v>
      </c>
      <c r="U23" s="2"/>
      <c r="V23" s="10">
        <v>1.8</v>
      </c>
      <c r="W23" s="2"/>
      <c r="X23" s="10"/>
      <c r="Y23" s="2"/>
      <c r="Z23" s="10"/>
      <c r="AA23" s="2"/>
      <c r="AB23" s="10"/>
      <c r="AC23" s="2"/>
      <c r="AD23" s="10"/>
      <c r="AE23" s="2"/>
      <c r="AF23" s="22">
        <v>575</v>
      </c>
      <c r="AG23" s="23">
        <v>32</v>
      </c>
      <c r="AH23" s="10">
        <v>377</v>
      </c>
      <c r="AI23" s="2">
        <v>70</v>
      </c>
      <c r="AJ23" s="10"/>
      <c r="AK23" s="2"/>
      <c r="AL23" s="10"/>
      <c r="AM23" s="2"/>
      <c r="AN23" s="10"/>
      <c r="AO23" s="2"/>
      <c r="AQ23" s="21"/>
      <c r="AU23" s="21"/>
      <c r="AW23" s="10">
        <v>600</v>
      </c>
      <c r="AX23" s="2"/>
    </row>
    <row r="24" s="3" customFormat="1" spans="1:50">
      <c r="A24" s="6" t="s">
        <v>80</v>
      </c>
      <c r="B24" s="10"/>
      <c r="C24" s="2"/>
      <c r="D24" s="10"/>
      <c r="E24" s="2"/>
      <c r="F24" s="10"/>
      <c r="G24" s="2"/>
      <c r="H24" s="10"/>
      <c r="I24" s="2"/>
      <c r="J24" s="19">
        <v>26</v>
      </c>
      <c r="K24" s="20"/>
      <c r="L24" s="10">
        <v>7.5</v>
      </c>
      <c r="M24" s="2"/>
      <c r="N24" s="10">
        <v>231</v>
      </c>
      <c r="O24" s="2">
        <v>50</v>
      </c>
      <c r="P24" s="10">
        <v>430</v>
      </c>
      <c r="Q24" s="2"/>
      <c r="R24" s="22">
        <v>113</v>
      </c>
      <c r="S24" s="23">
        <v>37</v>
      </c>
      <c r="T24" s="10">
        <v>12</v>
      </c>
      <c r="U24" s="2"/>
      <c r="V24" s="10">
        <v>6.2</v>
      </c>
      <c r="W24" s="2"/>
      <c r="X24" s="10"/>
      <c r="Y24" s="2"/>
      <c r="Z24" s="10"/>
      <c r="AA24" s="2"/>
      <c r="AB24" s="10"/>
      <c r="AC24" s="2"/>
      <c r="AD24" s="10"/>
      <c r="AE24" s="2"/>
      <c r="AF24" s="22">
        <v>274</v>
      </c>
      <c r="AG24" s="23">
        <v>67</v>
      </c>
      <c r="AH24" s="10">
        <v>142</v>
      </c>
      <c r="AI24" s="2">
        <v>58</v>
      </c>
      <c r="AJ24" s="10"/>
      <c r="AK24" s="2"/>
      <c r="AL24" s="10"/>
      <c r="AM24" s="2"/>
      <c r="AN24" s="10"/>
      <c r="AO24" s="2"/>
      <c r="AQ24" s="21"/>
      <c r="AU24" s="21"/>
      <c r="AW24" s="10">
        <v>400</v>
      </c>
      <c r="AX24" s="2"/>
    </row>
    <row r="25" s="3" customFormat="1" spans="1:50">
      <c r="A25" s="6" t="s">
        <v>81</v>
      </c>
      <c r="B25" s="10">
        <v>0.88</v>
      </c>
      <c r="C25" s="2">
        <v>0.18</v>
      </c>
      <c r="D25" s="10">
        <v>1.02</v>
      </c>
      <c r="E25" s="2">
        <v>0.034</v>
      </c>
      <c r="F25" s="10">
        <v>1.18</v>
      </c>
      <c r="G25" s="2">
        <v>0.26</v>
      </c>
      <c r="H25" s="10">
        <v>0.4</v>
      </c>
      <c r="I25" s="2">
        <v>0.067</v>
      </c>
      <c r="J25" s="19">
        <v>0.15</v>
      </c>
      <c r="K25" s="20"/>
      <c r="L25" s="10">
        <v>0.03</v>
      </c>
      <c r="M25" s="2"/>
      <c r="N25" s="10">
        <v>0.02</v>
      </c>
      <c r="O25" s="2"/>
      <c r="P25" s="10">
        <v>0.3</v>
      </c>
      <c r="Q25" s="2"/>
      <c r="R25" s="22">
        <v>0.1</v>
      </c>
      <c r="S25" s="23"/>
      <c r="T25" s="10">
        <v>0.5</v>
      </c>
      <c r="U25" s="2"/>
      <c r="V25" s="10">
        <v>0.04</v>
      </c>
      <c r="W25" s="2"/>
      <c r="X25" s="10"/>
      <c r="Y25" s="2"/>
      <c r="Z25" s="10"/>
      <c r="AA25" s="2"/>
      <c r="AB25" s="10">
        <v>0.5</v>
      </c>
      <c r="AC25" s="2">
        <v>0.4</v>
      </c>
      <c r="AD25" s="10">
        <v>200</v>
      </c>
      <c r="AE25" s="2">
        <v>20</v>
      </c>
      <c r="AF25" s="22">
        <v>251</v>
      </c>
      <c r="AG25" s="23">
        <v>9</v>
      </c>
      <c r="AH25" s="10">
        <v>22</v>
      </c>
      <c r="AI25" s="2">
        <v>0.3</v>
      </c>
      <c r="AJ25" s="10"/>
      <c r="AK25" s="2"/>
      <c r="AL25" s="10"/>
      <c r="AM25" s="2"/>
      <c r="AN25" s="10"/>
      <c r="AO25" s="2"/>
      <c r="AP25" s="3">
        <v>0.084</v>
      </c>
      <c r="AQ25" s="21">
        <v>0.005</v>
      </c>
      <c r="AR25" s="3">
        <v>0.091</v>
      </c>
      <c r="AS25" s="3">
        <v>0.01</v>
      </c>
      <c r="AT25" s="3">
        <v>0.047</v>
      </c>
      <c r="AU25" s="21">
        <v>0.007</v>
      </c>
      <c r="AW25" s="10"/>
      <c r="AX25" s="2"/>
    </row>
    <row r="26" s="3" customFormat="1" spans="1:50">
      <c r="A26" s="6" t="s">
        <v>82</v>
      </c>
      <c r="B26" s="10">
        <v>3.3</v>
      </c>
      <c r="C26" s="2">
        <v>2.93</v>
      </c>
      <c r="D26" s="10">
        <v>5.82</v>
      </c>
      <c r="E26" s="2">
        <v>1.44</v>
      </c>
      <c r="F26" s="10">
        <v>2.31</v>
      </c>
      <c r="G26" s="2">
        <v>2.11</v>
      </c>
      <c r="H26" s="10">
        <v>2.89</v>
      </c>
      <c r="I26" s="2">
        <v>0.57</v>
      </c>
      <c r="J26" s="19">
        <v>0.17</v>
      </c>
      <c r="K26" s="20"/>
      <c r="L26" s="10">
        <v>0.28</v>
      </c>
      <c r="M26" s="2"/>
      <c r="N26" s="10">
        <v>2.73</v>
      </c>
      <c r="O26" s="2">
        <v>0.48</v>
      </c>
      <c r="P26" s="10">
        <v>1.4</v>
      </c>
      <c r="Q26" s="2">
        <v>0.5</v>
      </c>
      <c r="R26" s="22">
        <v>0.96</v>
      </c>
      <c r="S26" s="23">
        <v>0.44</v>
      </c>
      <c r="T26" s="10">
        <v>0.1</v>
      </c>
      <c r="U26" s="2"/>
      <c r="V26" s="10">
        <v>0.16</v>
      </c>
      <c r="W26" s="2"/>
      <c r="X26" s="10"/>
      <c r="Y26" s="2"/>
      <c r="Z26" s="10"/>
      <c r="AA26" s="2"/>
      <c r="AB26" s="10"/>
      <c r="AC26" s="2"/>
      <c r="AD26" s="10">
        <v>260</v>
      </c>
      <c r="AE26" s="2">
        <v>90</v>
      </c>
      <c r="AF26" s="22">
        <v>325</v>
      </c>
      <c r="AG26" s="23">
        <v>18</v>
      </c>
      <c r="AH26" s="10">
        <v>35.7</v>
      </c>
      <c r="AI26" s="2">
        <v>5.5</v>
      </c>
      <c r="AJ26" s="10">
        <v>3360</v>
      </c>
      <c r="AK26" s="2">
        <v>181</v>
      </c>
      <c r="AL26" s="10">
        <v>3480</v>
      </c>
      <c r="AM26" s="2">
        <v>140</v>
      </c>
      <c r="AN26" s="10">
        <v>3780</v>
      </c>
      <c r="AO26" s="2">
        <v>170</v>
      </c>
      <c r="AP26" s="3">
        <v>3.72</v>
      </c>
      <c r="AQ26" s="21">
        <v>0.28</v>
      </c>
      <c r="AR26" s="3">
        <v>17.7</v>
      </c>
      <c r="AS26" s="3">
        <v>13.5</v>
      </c>
      <c r="AT26" s="3">
        <v>3.74</v>
      </c>
      <c r="AU26" s="21">
        <v>0.47</v>
      </c>
      <c r="AW26" s="10"/>
      <c r="AX26" s="2"/>
    </row>
    <row r="27" s="3" customFormat="1" spans="1:50">
      <c r="A27" s="6" t="s">
        <v>83</v>
      </c>
      <c r="B27" s="10">
        <v>0.02</v>
      </c>
      <c r="C27" s="2"/>
      <c r="D27" s="10">
        <v>0.06</v>
      </c>
      <c r="E27" s="2"/>
      <c r="F27" s="10">
        <v>0.05</v>
      </c>
      <c r="G27" s="2"/>
      <c r="H27" s="10">
        <v>0.02</v>
      </c>
      <c r="I27" s="2"/>
      <c r="J27" s="19">
        <v>0.4</v>
      </c>
      <c r="K27" s="20"/>
      <c r="L27" s="10">
        <v>0.065</v>
      </c>
      <c r="M27" s="2">
        <v>0.082</v>
      </c>
      <c r="N27" s="10">
        <v>0.048</v>
      </c>
      <c r="O27" s="2">
        <v>0.032</v>
      </c>
      <c r="P27" s="10">
        <v>0.03</v>
      </c>
      <c r="Q27" s="2">
        <v>0.03</v>
      </c>
      <c r="R27" s="22">
        <v>0.1</v>
      </c>
      <c r="S27" s="23">
        <v>0.11</v>
      </c>
      <c r="T27" s="10">
        <v>0.024</v>
      </c>
      <c r="U27" s="2"/>
      <c r="V27" s="10">
        <v>0.11</v>
      </c>
      <c r="W27" s="2">
        <v>0.09</v>
      </c>
      <c r="X27" s="10"/>
      <c r="Y27" s="2"/>
      <c r="Z27" s="10"/>
      <c r="AA27" s="2"/>
      <c r="AB27" s="10"/>
      <c r="AC27" s="2"/>
      <c r="AD27" s="10">
        <v>7</v>
      </c>
      <c r="AE27" s="2"/>
      <c r="AF27" s="22">
        <v>23.6</v>
      </c>
      <c r="AG27" s="23">
        <v>1.7</v>
      </c>
      <c r="AH27" s="10">
        <v>4.77</v>
      </c>
      <c r="AI27" s="2">
        <v>0.31</v>
      </c>
      <c r="AJ27" s="10"/>
      <c r="AK27" s="2"/>
      <c r="AL27" s="10"/>
      <c r="AM27" s="2"/>
      <c r="AN27" s="10"/>
      <c r="AO27" s="2"/>
      <c r="AQ27" s="21"/>
      <c r="AU27" s="21"/>
      <c r="AW27" s="10"/>
      <c r="AX27" s="2"/>
    </row>
    <row r="28" s="3" customFormat="1" spans="1:50">
      <c r="A28" s="6" t="s">
        <v>84</v>
      </c>
      <c r="B28" s="11">
        <v>37.5</v>
      </c>
      <c r="C28" s="12">
        <v>3.66</v>
      </c>
      <c r="D28" s="11">
        <v>614</v>
      </c>
      <c r="E28" s="12">
        <v>203</v>
      </c>
      <c r="F28" s="11">
        <v>1575</v>
      </c>
      <c r="G28" s="12">
        <v>518</v>
      </c>
      <c r="H28" s="11">
        <v>4732</v>
      </c>
      <c r="I28" s="12">
        <v>2675</v>
      </c>
      <c r="J28" s="19">
        <v>2.73</v>
      </c>
      <c r="K28" s="20">
        <v>0.28</v>
      </c>
      <c r="L28" s="10">
        <v>2.5</v>
      </c>
      <c r="M28" s="2">
        <v>0.6</v>
      </c>
      <c r="N28" s="10">
        <v>11.8</v>
      </c>
      <c r="O28" s="2">
        <v>1.3</v>
      </c>
      <c r="P28" s="10">
        <v>5.7</v>
      </c>
      <c r="Q28" s="2">
        <v>0.5</v>
      </c>
      <c r="R28" s="22">
        <v>4.1</v>
      </c>
      <c r="S28" s="23">
        <v>1.1</v>
      </c>
      <c r="T28" s="10">
        <v>23.5</v>
      </c>
      <c r="U28" s="2">
        <v>2.8</v>
      </c>
      <c r="V28" s="10">
        <v>17.2</v>
      </c>
      <c r="W28" s="2">
        <v>2.6</v>
      </c>
      <c r="X28" s="10"/>
      <c r="Y28" s="2"/>
      <c r="Z28" s="10"/>
      <c r="AA28" s="2"/>
      <c r="AB28" s="10">
        <v>6</v>
      </c>
      <c r="AC28" s="2">
        <v>1</v>
      </c>
      <c r="AD28" s="10">
        <v>330</v>
      </c>
      <c r="AE28" s="2">
        <v>120</v>
      </c>
      <c r="AF28" s="22">
        <v>350</v>
      </c>
      <c r="AG28" s="23">
        <v>56</v>
      </c>
      <c r="AH28" s="10">
        <v>34.3</v>
      </c>
      <c r="AI28" s="2">
        <v>1.7</v>
      </c>
      <c r="AJ28" s="10">
        <v>463</v>
      </c>
      <c r="AK28" s="2">
        <v>52</v>
      </c>
      <c r="AL28" s="10">
        <v>10500</v>
      </c>
      <c r="AM28" s="2">
        <v>770</v>
      </c>
      <c r="AN28" s="10">
        <v>60.6</v>
      </c>
      <c r="AO28" s="2">
        <v>3.7</v>
      </c>
      <c r="AP28" s="3">
        <v>50.3</v>
      </c>
      <c r="AQ28" s="21">
        <v>3.7</v>
      </c>
      <c r="AR28" s="3">
        <v>35.5</v>
      </c>
      <c r="AS28" s="3">
        <v>2.4</v>
      </c>
      <c r="AT28" s="3">
        <v>39</v>
      </c>
      <c r="AU28" s="21">
        <v>3.5</v>
      </c>
      <c r="AW28" s="10"/>
      <c r="AX28" s="2"/>
    </row>
    <row r="29" s="3" customFormat="1" spans="1:51">
      <c r="A29" s="6" t="s">
        <v>85</v>
      </c>
      <c r="B29" s="10">
        <v>2243</v>
      </c>
      <c r="C29" s="2">
        <v>45</v>
      </c>
      <c r="D29" s="10">
        <v>395</v>
      </c>
      <c r="E29" s="2">
        <v>15</v>
      </c>
      <c r="F29" s="10">
        <v>736</v>
      </c>
      <c r="G29" s="2">
        <v>16</v>
      </c>
      <c r="H29" s="10">
        <v>919</v>
      </c>
      <c r="I29" s="2">
        <v>25</v>
      </c>
      <c r="J29" s="19">
        <v>123</v>
      </c>
      <c r="K29" s="20">
        <v>5</v>
      </c>
      <c r="L29" s="10">
        <v>80.1</v>
      </c>
      <c r="M29" s="2">
        <v>2.2</v>
      </c>
      <c r="N29" s="10">
        <v>298</v>
      </c>
      <c r="O29" s="2">
        <v>9</v>
      </c>
      <c r="P29" s="10">
        <v>547</v>
      </c>
      <c r="Q29" s="2">
        <v>16</v>
      </c>
      <c r="R29" s="22">
        <v>388</v>
      </c>
      <c r="S29" s="23">
        <v>12</v>
      </c>
      <c r="T29" s="10">
        <v>1.06</v>
      </c>
      <c r="U29" s="2">
        <v>0.03</v>
      </c>
      <c r="V29" s="10">
        <v>0.815</v>
      </c>
      <c r="W29" s="2">
        <v>0.062</v>
      </c>
      <c r="X29" s="10">
        <v>6.5</v>
      </c>
      <c r="Y29" s="2">
        <v>0.07</v>
      </c>
      <c r="Z29" s="10">
        <v>131</v>
      </c>
      <c r="AA29" s="2">
        <v>2</v>
      </c>
      <c r="AB29" s="10">
        <v>683</v>
      </c>
      <c r="AC29" s="2">
        <v>7</v>
      </c>
      <c r="AD29" s="10">
        <v>427</v>
      </c>
      <c r="AE29" s="2">
        <v>5</v>
      </c>
      <c r="AF29" s="22">
        <v>452</v>
      </c>
      <c r="AG29" s="23">
        <v>9</v>
      </c>
      <c r="AH29" s="10">
        <v>39.3</v>
      </c>
      <c r="AI29" s="2">
        <v>0.9</v>
      </c>
      <c r="AJ29" s="10">
        <v>2030</v>
      </c>
      <c r="AK29" s="2">
        <v>53</v>
      </c>
      <c r="AL29" s="10">
        <v>249</v>
      </c>
      <c r="AM29" s="2">
        <v>5</v>
      </c>
      <c r="AN29" s="10">
        <v>28.4</v>
      </c>
      <c r="AO29" s="2">
        <v>0.5</v>
      </c>
      <c r="AP29" s="3">
        <v>832</v>
      </c>
      <c r="AQ29" s="21">
        <v>15</v>
      </c>
      <c r="AR29" s="3">
        <v>23.9</v>
      </c>
      <c r="AS29" s="3">
        <v>0.8</v>
      </c>
      <c r="AT29" s="3">
        <v>364</v>
      </c>
      <c r="AU29" s="21">
        <v>12.5</v>
      </c>
      <c r="AW29" s="10">
        <v>1340</v>
      </c>
      <c r="AX29" s="2">
        <v>44</v>
      </c>
      <c r="AY29" s="3">
        <v>7.37</v>
      </c>
    </row>
    <row r="30" s="3" customFormat="1" spans="1:50">
      <c r="A30" s="6" t="s">
        <v>86</v>
      </c>
      <c r="B30" s="11">
        <v>3.38</v>
      </c>
      <c r="C30" s="12">
        <v>0.27</v>
      </c>
      <c r="D30" s="11">
        <v>16.9</v>
      </c>
      <c r="E30" s="12">
        <v>1.93</v>
      </c>
      <c r="F30" s="11">
        <v>2.96</v>
      </c>
      <c r="G30" s="12">
        <v>0.22</v>
      </c>
      <c r="H30" s="11">
        <v>2.2</v>
      </c>
      <c r="I30" s="12">
        <v>0.25</v>
      </c>
      <c r="J30" s="19">
        <v>0.88</v>
      </c>
      <c r="K30" s="20">
        <v>0.34</v>
      </c>
      <c r="L30" s="10">
        <v>0.62</v>
      </c>
      <c r="M30" s="2">
        <v>0.14</v>
      </c>
      <c r="N30" s="10">
        <v>1.2</v>
      </c>
      <c r="O30" s="2">
        <v>0.1</v>
      </c>
      <c r="P30" s="10">
        <v>3.2</v>
      </c>
      <c r="Q30" s="2">
        <v>0.34</v>
      </c>
      <c r="R30" s="22">
        <v>2</v>
      </c>
      <c r="S30" s="23">
        <v>0.6</v>
      </c>
      <c r="T30" s="10">
        <v>0.034</v>
      </c>
      <c r="U30" s="2">
        <v>0.007</v>
      </c>
      <c r="V30" s="10">
        <v>0.08</v>
      </c>
      <c r="W30" s="2"/>
      <c r="X30" s="10">
        <v>0.1</v>
      </c>
      <c r="Y30" s="2"/>
      <c r="Z30" s="10">
        <v>1.3</v>
      </c>
      <c r="AA30" s="2">
        <v>0.2</v>
      </c>
      <c r="AB30" s="10">
        <v>2.3</v>
      </c>
      <c r="AC30" s="2">
        <v>0.4</v>
      </c>
      <c r="AD30" s="10">
        <v>490</v>
      </c>
      <c r="AE30" s="2">
        <v>80</v>
      </c>
      <c r="AF30" s="22">
        <v>476</v>
      </c>
      <c r="AG30" s="23">
        <v>31</v>
      </c>
      <c r="AH30" s="10">
        <v>37.5</v>
      </c>
      <c r="AI30" s="2">
        <v>1.5</v>
      </c>
      <c r="AJ30" s="10">
        <v>475</v>
      </c>
      <c r="AK30" s="2">
        <v>22</v>
      </c>
      <c r="AL30" s="10">
        <v>54.7</v>
      </c>
      <c r="AM30" s="2">
        <v>1.5</v>
      </c>
      <c r="AN30" s="10">
        <v>6.29</v>
      </c>
      <c r="AO30" s="2">
        <v>0.34</v>
      </c>
      <c r="AP30" s="3">
        <v>1.9</v>
      </c>
      <c r="AQ30" s="21">
        <v>0.06</v>
      </c>
      <c r="AR30" s="3">
        <v>4.1</v>
      </c>
      <c r="AS30" s="3">
        <v>0.1</v>
      </c>
      <c r="AT30" s="3">
        <v>3.62</v>
      </c>
      <c r="AU30" s="21">
        <v>0.16</v>
      </c>
      <c r="AW30" s="10">
        <v>1.5</v>
      </c>
      <c r="AX30" s="2"/>
    </row>
    <row r="31" s="3" customFormat="1" spans="1:50">
      <c r="A31" s="6" t="s">
        <v>87</v>
      </c>
      <c r="B31" s="10">
        <v>1.07</v>
      </c>
      <c r="C31" s="2">
        <v>0.13</v>
      </c>
      <c r="D31" s="10">
        <v>1.1</v>
      </c>
      <c r="E31" s="2">
        <v>0.19</v>
      </c>
      <c r="F31" s="10">
        <v>0.26</v>
      </c>
      <c r="G31" s="2">
        <v>0.03</v>
      </c>
      <c r="H31" s="10">
        <v>0.22</v>
      </c>
      <c r="I31" s="2">
        <v>0.02</v>
      </c>
      <c r="J31" s="19">
        <v>0.036</v>
      </c>
      <c r="K31" s="20">
        <v>0.014</v>
      </c>
      <c r="L31" s="10">
        <v>0.006</v>
      </c>
      <c r="M31" s="2">
        <v>0.009</v>
      </c>
      <c r="N31" s="10">
        <v>0.11</v>
      </c>
      <c r="O31" s="2">
        <v>0.07</v>
      </c>
      <c r="P31" s="10">
        <v>0.05</v>
      </c>
      <c r="Q31" s="2"/>
      <c r="R31" s="22">
        <v>0.1</v>
      </c>
      <c r="S31" s="23">
        <v>0.05</v>
      </c>
      <c r="T31" s="10">
        <v>0.0009</v>
      </c>
      <c r="U31" s="2"/>
      <c r="V31" s="10">
        <v>0.007</v>
      </c>
      <c r="W31" s="2">
        <v>0.003</v>
      </c>
      <c r="X31" s="10">
        <v>0.009</v>
      </c>
      <c r="Y31" s="2">
        <v>0.002</v>
      </c>
      <c r="Z31" s="10">
        <v>0.01</v>
      </c>
      <c r="AA31" s="2">
        <v>0.002</v>
      </c>
      <c r="AB31" s="10">
        <v>0.05</v>
      </c>
      <c r="AC31" s="2">
        <v>0.01</v>
      </c>
      <c r="AD31" s="10">
        <v>320</v>
      </c>
      <c r="AE31" s="2">
        <v>30</v>
      </c>
      <c r="AF31" s="22">
        <v>384</v>
      </c>
      <c r="AG31" s="23">
        <v>26</v>
      </c>
      <c r="AH31" s="10">
        <v>30.2</v>
      </c>
      <c r="AI31" s="2">
        <v>2.3</v>
      </c>
      <c r="AJ31" s="10">
        <v>591</v>
      </c>
      <c r="AK31" s="2">
        <v>40</v>
      </c>
      <c r="AL31" s="10">
        <v>69.9</v>
      </c>
      <c r="AM31" s="2">
        <v>3.7</v>
      </c>
      <c r="AN31" s="10">
        <v>13.9</v>
      </c>
      <c r="AO31" s="2">
        <v>0.7</v>
      </c>
      <c r="AP31" s="3">
        <v>0.037</v>
      </c>
      <c r="AQ31" s="21">
        <v>0.01</v>
      </c>
      <c r="AR31" s="3">
        <v>0.19</v>
      </c>
      <c r="AS31" s="3">
        <v>0.024</v>
      </c>
      <c r="AT31" s="3">
        <v>0.275</v>
      </c>
      <c r="AU31" s="21">
        <v>0.015</v>
      </c>
      <c r="AW31" s="10"/>
      <c r="AX31" s="2"/>
    </row>
    <row r="32" s="3" customFormat="1" spans="1:50">
      <c r="A32" s="6" t="s">
        <v>88</v>
      </c>
      <c r="B32" s="10">
        <v>0.14</v>
      </c>
      <c r="C32" s="2"/>
      <c r="D32" s="10">
        <v>0.094</v>
      </c>
      <c r="E32" s="2"/>
      <c r="F32" s="10">
        <v>0.09</v>
      </c>
      <c r="G32" s="2"/>
      <c r="H32" s="10">
        <v>0.073</v>
      </c>
      <c r="I32" s="2"/>
      <c r="J32" s="19">
        <v>0.09</v>
      </c>
      <c r="K32" s="20"/>
      <c r="L32" s="10">
        <v>0.1</v>
      </c>
      <c r="M32" s="2"/>
      <c r="N32" s="10">
        <v>0.1</v>
      </c>
      <c r="O32" s="2"/>
      <c r="P32" s="10">
        <v>0.5</v>
      </c>
      <c r="Q32" s="2"/>
      <c r="R32" s="22">
        <v>0.2</v>
      </c>
      <c r="S32" s="23"/>
      <c r="T32" s="10">
        <v>0.072</v>
      </c>
      <c r="U32" s="2"/>
      <c r="V32" s="10">
        <v>0.08</v>
      </c>
      <c r="W32" s="2"/>
      <c r="X32" s="10">
        <v>0.14</v>
      </c>
      <c r="Y32" s="2">
        <v>0.04</v>
      </c>
      <c r="Z32" s="10">
        <v>0.1</v>
      </c>
      <c r="AA32" s="2">
        <v>0.02</v>
      </c>
      <c r="AB32" s="10">
        <v>0.2</v>
      </c>
      <c r="AC32" s="2"/>
      <c r="AD32" s="10">
        <v>160</v>
      </c>
      <c r="AE32" s="2">
        <v>50</v>
      </c>
      <c r="AF32" s="22">
        <v>270</v>
      </c>
      <c r="AG32" s="23">
        <v>16</v>
      </c>
      <c r="AH32" s="10">
        <v>28.1</v>
      </c>
      <c r="AI32" s="2">
        <v>1.1</v>
      </c>
      <c r="AJ32" s="10">
        <v>463</v>
      </c>
      <c r="AK32" s="2">
        <v>20</v>
      </c>
      <c r="AL32" s="10">
        <v>50.2</v>
      </c>
      <c r="AM32" s="2">
        <v>2.2</v>
      </c>
      <c r="AN32" s="10">
        <v>6</v>
      </c>
      <c r="AO32" s="2">
        <v>0.46</v>
      </c>
      <c r="AP32" s="3">
        <v>0.144</v>
      </c>
      <c r="AQ32" s="21">
        <v>0.064</v>
      </c>
      <c r="AR32" s="3">
        <v>0.271</v>
      </c>
      <c r="AS32" s="3">
        <v>0.129</v>
      </c>
      <c r="AT32" s="3">
        <v>0.548</v>
      </c>
      <c r="AU32" s="21">
        <v>0.848</v>
      </c>
      <c r="AW32" s="10">
        <v>0.2</v>
      </c>
      <c r="AX32" s="2">
        <v>0.05</v>
      </c>
    </row>
    <row r="33" s="3" customFormat="1" spans="1:51">
      <c r="A33" s="6" t="s">
        <v>89</v>
      </c>
      <c r="B33" s="10">
        <v>349</v>
      </c>
      <c r="C33" s="2">
        <v>15</v>
      </c>
      <c r="D33" s="10">
        <v>248</v>
      </c>
      <c r="E33" s="2">
        <v>10</v>
      </c>
      <c r="F33" s="10">
        <v>73</v>
      </c>
      <c r="G33" s="2">
        <v>1.9</v>
      </c>
      <c r="H33" s="10">
        <v>53.3</v>
      </c>
      <c r="I33" s="2">
        <v>0.7</v>
      </c>
      <c r="J33" s="19">
        <v>32.4</v>
      </c>
      <c r="K33" s="20">
        <v>0.7</v>
      </c>
      <c r="L33" s="10">
        <v>23.1</v>
      </c>
      <c r="M33" s="2">
        <v>0.3</v>
      </c>
      <c r="N33" s="10">
        <v>26.1</v>
      </c>
      <c r="O33" s="2">
        <v>0.7</v>
      </c>
      <c r="P33" s="10">
        <v>121</v>
      </c>
      <c r="Q33" s="2">
        <v>4</v>
      </c>
      <c r="R33" s="22">
        <v>127</v>
      </c>
      <c r="S33" s="23">
        <v>4</v>
      </c>
      <c r="T33" s="10">
        <v>0.45</v>
      </c>
      <c r="U33" s="2">
        <v>0.016</v>
      </c>
      <c r="V33" s="10">
        <v>0.393</v>
      </c>
      <c r="W33" s="2">
        <v>0.018</v>
      </c>
      <c r="X33" s="10">
        <v>1.89</v>
      </c>
      <c r="Y33" s="2">
        <v>0.04</v>
      </c>
      <c r="Z33" s="10">
        <v>37.6</v>
      </c>
      <c r="AA33" s="2">
        <v>0.2</v>
      </c>
      <c r="AB33" s="10">
        <v>53.3</v>
      </c>
      <c r="AC33" s="2">
        <v>0.5</v>
      </c>
      <c r="AD33" s="10">
        <v>414</v>
      </c>
      <c r="AE33" s="2">
        <v>4</v>
      </c>
      <c r="AF33" s="22">
        <v>453</v>
      </c>
      <c r="AG33" s="23">
        <v>8</v>
      </c>
      <c r="AH33" s="10">
        <v>38.4</v>
      </c>
      <c r="AI33" s="2">
        <v>0.7</v>
      </c>
      <c r="AJ33" s="10">
        <v>444</v>
      </c>
      <c r="AK33" s="2">
        <v>14</v>
      </c>
      <c r="AL33" s="10">
        <v>53.7</v>
      </c>
      <c r="AM33" s="2">
        <v>0.9</v>
      </c>
      <c r="AN33" s="10">
        <v>7.97</v>
      </c>
      <c r="AO33" s="2">
        <v>0.54</v>
      </c>
      <c r="AP33" s="3">
        <v>59.9</v>
      </c>
      <c r="AQ33" s="21">
        <v>1.7</v>
      </c>
      <c r="AR33" s="3">
        <v>48</v>
      </c>
      <c r="AS33" s="3">
        <v>1.5</v>
      </c>
      <c r="AT33" s="3">
        <v>38.2</v>
      </c>
      <c r="AU33" s="21">
        <v>1</v>
      </c>
      <c r="AW33" s="10">
        <v>410</v>
      </c>
      <c r="AX33" s="2">
        <v>30</v>
      </c>
      <c r="AY33" s="3">
        <v>116.13</v>
      </c>
    </row>
    <row r="34" s="3" customFormat="1" spans="1:51">
      <c r="A34" s="6" t="s">
        <v>90</v>
      </c>
      <c r="B34" s="10">
        <v>24</v>
      </c>
      <c r="C34" s="2">
        <v>2</v>
      </c>
      <c r="D34" s="10">
        <v>6.4</v>
      </c>
      <c r="E34" s="2">
        <v>1.3</v>
      </c>
      <c r="F34" s="10">
        <v>12</v>
      </c>
      <c r="G34" s="2">
        <v>0.5</v>
      </c>
      <c r="H34" s="10">
        <v>11.8</v>
      </c>
      <c r="I34" s="2">
        <v>0.4</v>
      </c>
      <c r="J34" s="19">
        <v>41.2</v>
      </c>
      <c r="K34" s="20">
        <v>2.3</v>
      </c>
      <c r="L34" s="10">
        <v>41.2</v>
      </c>
      <c r="M34" s="2">
        <v>3.5</v>
      </c>
      <c r="N34" s="10">
        <v>13.2</v>
      </c>
      <c r="O34" s="2">
        <v>1.1</v>
      </c>
      <c r="P34" s="10">
        <v>2.13</v>
      </c>
      <c r="Q34" s="2">
        <v>0.47</v>
      </c>
      <c r="R34" s="22">
        <v>18.9</v>
      </c>
      <c r="S34" s="23">
        <v>0.8</v>
      </c>
      <c r="T34" s="10">
        <v>92.4</v>
      </c>
      <c r="U34" s="2">
        <v>6.2</v>
      </c>
      <c r="V34" s="10">
        <v>92.7</v>
      </c>
      <c r="W34" s="2">
        <v>5.7</v>
      </c>
      <c r="X34" s="10">
        <v>52</v>
      </c>
      <c r="Y34" s="2">
        <v>5</v>
      </c>
      <c r="Z34" s="10">
        <v>44</v>
      </c>
      <c r="AA34" s="2">
        <v>2</v>
      </c>
      <c r="AB34" s="10">
        <v>38</v>
      </c>
      <c r="AC34" s="2">
        <v>2</v>
      </c>
      <c r="AD34" s="10">
        <v>380</v>
      </c>
      <c r="AE34" s="2">
        <v>20</v>
      </c>
      <c r="AF34" s="22">
        <v>410</v>
      </c>
      <c r="AG34" s="23">
        <v>10</v>
      </c>
      <c r="AH34" s="10">
        <v>35.5</v>
      </c>
      <c r="AI34" s="2">
        <v>1</v>
      </c>
      <c r="AJ34" s="10">
        <v>497</v>
      </c>
      <c r="AK34" s="2">
        <v>9</v>
      </c>
      <c r="AL34" s="10">
        <v>59.6</v>
      </c>
      <c r="AM34" s="2">
        <v>0.7</v>
      </c>
      <c r="AN34" s="10">
        <v>7.45</v>
      </c>
      <c r="AO34" s="2">
        <v>0.22</v>
      </c>
      <c r="AP34" s="3">
        <v>13.4</v>
      </c>
      <c r="AQ34" s="21">
        <v>0.3</v>
      </c>
      <c r="AR34" s="3">
        <v>0.135</v>
      </c>
      <c r="AS34" s="3">
        <v>0</v>
      </c>
      <c r="AT34" s="3">
        <v>0.121</v>
      </c>
      <c r="AU34" s="21">
        <v>0.026</v>
      </c>
      <c r="AW34" s="10">
        <v>7.3</v>
      </c>
      <c r="AX34" s="2">
        <v>0.8</v>
      </c>
      <c r="AY34" s="3">
        <v>1.7</v>
      </c>
    </row>
    <row r="35" s="3" customFormat="1" spans="1:51">
      <c r="A35" s="6" t="s">
        <v>91</v>
      </c>
      <c r="B35" s="10">
        <v>58</v>
      </c>
      <c r="C35" s="2"/>
      <c r="D35" s="10">
        <v>32</v>
      </c>
      <c r="E35" s="2"/>
      <c r="F35" s="10">
        <v>90</v>
      </c>
      <c r="G35" s="2"/>
      <c r="H35" s="10">
        <v>44</v>
      </c>
      <c r="I35" s="2"/>
      <c r="J35" s="19">
        <v>294</v>
      </c>
      <c r="K35" s="20">
        <v>27</v>
      </c>
      <c r="L35" s="10">
        <v>177</v>
      </c>
      <c r="M35" s="2">
        <v>23</v>
      </c>
      <c r="N35" s="10">
        <v>16.9</v>
      </c>
      <c r="O35" s="2">
        <v>3.3</v>
      </c>
      <c r="P35" s="10">
        <v>6.1</v>
      </c>
      <c r="Q35" s="2">
        <v>1.4</v>
      </c>
      <c r="R35" s="22">
        <v>20.9</v>
      </c>
      <c r="S35" s="23">
        <v>2</v>
      </c>
      <c r="T35" s="10">
        <v>2272</v>
      </c>
      <c r="U35" s="2">
        <v>171</v>
      </c>
      <c r="V35" s="10">
        <v>2528</v>
      </c>
      <c r="W35" s="2">
        <v>183</v>
      </c>
      <c r="X35" s="10">
        <v>392</v>
      </c>
      <c r="Y35" s="2">
        <v>24</v>
      </c>
      <c r="Z35" s="10">
        <v>293</v>
      </c>
      <c r="AA35" s="2">
        <v>12</v>
      </c>
      <c r="AB35" s="10">
        <v>17</v>
      </c>
      <c r="AC35" s="2">
        <v>2</v>
      </c>
      <c r="AD35" s="10">
        <v>400</v>
      </c>
      <c r="AE35" s="2">
        <v>80</v>
      </c>
      <c r="AF35" s="22">
        <v>408</v>
      </c>
      <c r="AG35" s="23">
        <v>10</v>
      </c>
      <c r="AH35" s="10">
        <v>36.4</v>
      </c>
      <c r="AI35" s="2">
        <v>1.5</v>
      </c>
      <c r="AJ35" s="10">
        <v>463</v>
      </c>
      <c r="AK35" s="2">
        <v>38</v>
      </c>
      <c r="AL35" s="10">
        <v>61</v>
      </c>
      <c r="AM35" s="2">
        <v>6.1</v>
      </c>
      <c r="AN35" s="10">
        <v>9.07</v>
      </c>
      <c r="AO35" s="2">
        <v>1.85</v>
      </c>
      <c r="AP35" s="3">
        <v>75.6</v>
      </c>
      <c r="AQ35" s="21">
        <v>3.3</v>
      </c>
      <c r="AR35" s="3">
        <v>0.973</v>
      </c>
      <c r="AS35" s="3">
        <v>0.6</v>
      </c>
      <c r="AT35" s="3">
        <v>0.753</v>
      </c>
      <c r="AU35" s="21">
        <v>0.339</v>
      </c>
      <c r="AW35" s="10">
        <v>20</v>
      </c>
      <c r="AX35" s="2"/>
      <c r="AY35" s="3">
        <v>15.69</v>
      </c>
    </row>
    <row r="36" s="3" customFormat="1" spans="1:51">
      <c r="A36" s="6" t="s">
        <v>92</v>
      </c>
      <c r="B36" s="10">
        <v>0.9</v>
      </c>
      <c r="C36" s="2">
        <v>0.09</v>
      </c>
      <c r="D36" s="10">
        <v>1.87</v>
      </c>
      <c r="E36" s="2">
        <v>0.18</v>
      </c>
      <c r="F36" s="10">
        <v>4.5</v>
      </c>
      <c r="G36" s="2">
        <v>0.3</v>
      </c>
      <c r="H36" s="10">
        <v>1.34</v>
      </c>
      <c r="I36" s="2">
        <v>0.09</v>
      </c>
      <c r="J36" s="19">
        <v>0.115</v>
      </c>
      <c r="K36" s="20">
        <v>0.009</v>
      </c>
      <c r="L36" s="10">
        <v>0.14</v>
      </c>
      <c r="M36" s="2">
        <v>0.012</v>
      </c>
      <c r="N36" s="10">
        <v>1.75</v>
      </c>
      <c r="O36" s="2">
        <v>0.11</v>
      </c>
      <c r="P36" s="10">
        <v>1.08</v>
      </c>
      <c r="Q36" s="2">
        <v>0.11</v>
      </c>
      <c r="R36" s="22">
        <v>2.69</v>
      </c>
      <c r="S36" s="23">
        <v>0.19</v>
      </c>
      <c r="T36" s="10">
        <v>0.24</v>
      </c>
      <c r="U36" s="2">
        <v>0.025</v>
      </c>
      <c r="V36" s="10">
        <v>7.45</v>
      </c>
      <c r="W36" s="2">
        <v>0.63</v>
      </c>
      <c r="X36" s="10">
        <v>0.007</v>
      </c>
      <c r="Y36" s="2">
        <v>0.002</v>
      </c>
      <c r="Z36" s="10">
        <v>0.1</v>
      </c>
      <c r="AA36" s="2">
        <v>0.02</v>
      </c>
      <c r="AB36" s="10">
        <v>1.16</v>
      </c>
      <c r="AC36" s="2">
        <v>0.07</v>
      </c>
      <c r="AD36" s="10">
        <v>310</v>
      </c>
      <c r="AE36" s="2">
        <v>20</v>
      </c>
      <c r="AF36" s="22">
        <v>366</v>
      </c>
      <c r="AG36" s="23">
        <v>9</v>
      </c>
      <c r="AH36" s="10">
        <v>42.7</v>
      </c>
      <c r="AI36" s="2">
        <v>1.8</v>
      </c>
      <c r="AJ36" s="10">
        <v>474</v>
      </c>
      <c r="AK36" s="2">
        <v>19</v>
      </c>
      <c r="AL36" s="10">
        <v>51.9</v>
      </c>
      <c r="AM36" s="2">
        <v>1.7</v>
      </c>
      <c r="AN36" s="10">
        <v>7.53</v>
      </c>
      <c r="AO36" s="2">
        <v>0.22</v>
      </c>
      <c r="AP36" s="3">
        <v>4.85</v>
      </c>
      <c r="AQ36" s="21">
        <v>0.12</v>
      </c>
      <c r="AR36" s="3">
        <v>5.45</v>
      </c>
      <c r="AS36" s="3">
        <v>0.1</v>
      </c>
      <c r="AT36" s="3">
        <v>3.34</v>
      </c>
      <c r="AU36" s="21">
        <v>0.18</v>
      </c>
      <c r="AW36" s="10">
        <v>1.2</v>
      </c>
      <c r="AX36" s="2">
        <v>0.1</v>
      </c>
      <c r="AY36" s="3">
        <v>4.88</v>
      </c>
    </row>
    <row r="37" s="3" customFormat="1" spans="1:50">
      <c r="A37" s="6" t="s">
        <v>93</v>
      </c>
      <c r="B37" s="10">
        <v>18.9</v>
      </c>
      <c r="C37" s="2">
        <v>0.4</v>
      </c>
      <c r="D37" s="10">
        <v>20.5</v>
      </c>
      <c r="E37" s="2">
        <v>1.2</v>
      </c>
      <c r="F37" s="10">
        <v>41.1</v>
      </c>
      <c r="G37" s="2">
        <v>2.3</v>
      </c>
      <c r="H37" s="10">
        <v>50.5</v>
      </c>
      <c r="I37" s="2">
        <v>1.8</v>
      </c>
      <c r="J37" s="19">
        <v>87.9</v>
      </c>
      <c r="K37" s="20">
        <v>9.1</v>
      </c>
      <c r="L37" s="10">
        <v>112</v>
      </c>
      <c r="M37" s="2">
        <v>10</v>
      </c>
      <c r="N37" s="10">
        <v>41.5</v>
      </c>
      <c r="O37" s="2">
        <v>8.3</v>
      </c>
      <c r="P37" s="10">
        <v>18.6</v>
      </c>
      <c r="Q37" s="2">
        <v>2.2</v>
      </c>
      <c r="R37" s="22">
        <v>18.8</v>
      </c>
      <c r="S37" s="23">
        <v>2</v>
      </c>
      <c r="T37" s="10">
        <v>63.8</v>
      </c>
      <c r="U37" s="2">
        <v>12.5</v>
      </c>
      <c r="V37" s="10">
        <v>205</v>
      </c>
      <c r="W37" s="2">
        <v>21</v>
      </c>
      <c r="X37" s="10">
        <v>119</v>
      </c>
      <c r="Y37" s="2">
        <v>12</v>
      </c>
      <c r="Z37" s="10">
        <v>127</v>
      </c>
      <c r="AA37" s="2">
        <v>11</v>
      </c>
      <c r="AB37" s="10">
        <v>21</v>
      </c>
      <c r="AC37" s="2">
        <v>5</v>
      </c>
      <c r="AD37" s="10">
        <v>380</v>
      </c>
      <c r="AE37" s="2">
        <v>40</v>
      </c>
      <c r="AF37" s="22">
        <v>441</v>
      </c>
      <c r="AG37" s="23">
        <v>15</v>
      </c>
      <c r="AH37" s="10">
        <v>37.8</v>
      </c>
      <c r="AI37" s="2">
        <v>1.5</v>
      </c>
      <c r="AJ37" s="10">
        <v>446</v>
      </c>
      <c r="AK37" s="2">
        <v>19</v>
      </c>
      <c r="AL37" s="10">
        <v>55.6</v>
      </c>
      <c r="AM37" s="2">
        <v>3.1</v>
      </c>
      <c r="AN37" s="10">
        <v>13.6</v>
      </c>
      <c r="AO37" s="2">
        <v>0.8</v>
      </c>
      <c r="AP37" s="3">
        <v>149</v>
      </c>
      <c r="AQ37" s="21">
        <v>3</v>
      </c>
      <c r="AR37" s="3">
        <v>2.39</v>
      </c>
      <c r="AS37" s="3">
        <v>0.6</v>
      </c>
      <c r="AT37" s="3">
        <v>0.893</v>
      </c>
      <c r="AU37" s="21">
        <v>0.815</v>
      </c>
      <c r="AW37" s="10">
        <v>43</v>
      </c>
      <c r="AX37" s="2">
        <v>4</v>
      </c>
    </row>
    <row r="38" s="3" customFormat="1" spans="1:51">
      <c r="A38" s="6" t="s">
        <v>94</v>
      </c>
      <c r="B38" s="10">
        <v>5.97</v>
      </c>
      <c r="C38" s="2">
        <v>0.29</v>
      </c>
      <c r="D38" s="10">
        <v>4.78</v>
      </c>
      <c r="E38" s="2">
        <v>0.19</v>
      </c>
      <c r="F38" s="10">
        <v>4.11</v>
      </c>
      <c r="G38" s="2">
        <v>0.18</v>
      </c>
      <c r="H38" s="10">
        <v>1.88</v>
      </c>
      <c r="I38" s="2">
        <v>0.08</v>
      </c>
      <c r="J38" s="19">
        <v>5.22</v>
      </c>
      <c r="K38" s="20">
        <v>0.12</v>
      </c>
      <c r="L38" s="10">
        <v>4.84</v>
      </c>
      <c r="M38" s="2">
        <v>0.07</v>
      </c>
      <c r="N38" s="10">
        <v>2.22</v>
      </c>
      <c r="O38" s="2">
        <v>0.06</v>
      </c>
      <c r="P38" s="10">
        <v>16.2</v>
      </c>
      <c r="Q38" s="2">
        <v>0.7</v>
      </c>
      <c r="R38" s="22">
        <v>4.5</v>
      </c>
      <c r="S38" s="23">
        <v>0.12</v>
      </c>
      <c r="T38" s="10">
        <v>1.98</v>
      </c>
      <c r="U38" s="2">
        <v>0.07</v>
      </c>
      <c r="V38" s="10">
        <v>2.15</v>
      </c>
      <c r="W38" s="2">
        <v>0.06</v>
      </c>
      <c r="X38" s="10">
        <v>2.55</v>
      </c>
      <c r="Y38" s="2">
        <v>0.02</v>
      </c>
      <c r="Z38" s="10">
        <v>5.28</v>
      </c>
      <c r="AA38" s="2">
        <v>0.05</v>
      </c>
      <c r="AB38" s="10">
        <v>6.44</v>
      </c>
      <c r="AC38" s="2">
        <v>0.06</v>
      </c>
      <c r="AD38" s="10">
        <v>524</v>
      </c>
      <c r="AE38" s="2">
        <v>6</v>
      </c>
      <c r="AF38" s="22">
        <v>437</v>
      </c>
      <c r="AG38" s="23">
        <v>11</v>
      </c>
      <c r="AH38" s="10">
        <v>35.5</v>
      </c>
      <c r="AI38" s="2">
        <v>0.7</v>
      </c>
      <c r="AJ38" s="10">
        <v>453</v>
      </c>
      <c r="AK38" s="2">
        <v>13</v>
      </c>
      <c r="AL38" s="10">
        <v>53.6</v>
      </c>
      <c r="AM38" s="2">
        <v>1.3</v>
      </c>
      <c r="AN38" s="10">
        <v>6.18</v>
      </c>
      <c r="AO38" s="2">
        <v>0.19</v>
      </c>
      <c r="AP38" s="3">
        <v>4.61</v>
      </c>
      <c r="AQ38" s="21">
        <v>0.15</v>
      </c>
      <c r="AR38" s="3">
        <v>3.97</v>
      </c>
      <c r="AS38" s="3">
        <v>0.11</v>
      </c>
      <c r="AT38" s="3">
        <v>3.34</v>
      </c>
      <c r="AU38" s="21">
        <v>0.12</v>
      </c>
      <c r="AW38" s="10">
        <v>6.1</v>
      </c>
      <c r="AX38" s="2"/>
      <c r="AY38" s="3">
        <v>16.3</v>
      </c>
    </row>
    <row r="39" s="3" customFormat="1" spans="1:51">
      <c r="A39" s="6" t="s">
        <v>95</v>
      </c>
      <c r="B39" s="10">
        <v>2.39</v>
      </c>
      <c r="C39" s="2">
        <v>0.17</v>
      </c>
      <c r="D39" s="10">
        <v>2.53</v>
      </c>
      <c r="E39" s="2">
        <v>0.16</v>
      </c>
      <c r="F39" s="10">
        <v>2.43</v>
      </c>
      <c r="G39" s="2">
        <v>0.11</v>
      </c>
      <c r="H39" s="10">
        <v>0.93</v>
      </c>
      <c r="I39" s="2">
        <v>0.04</v>
      </c>
      <c r="J39" s="19">
        <v>2.54</v>
      </c>
      <c r="K39" s="20">
        <v>0.07</v>
      </c>
      <c r="L39" s="10">
        <v>2.44</v>
      </c>
      <c r="M39" s="2">
        <v>0.05</v>
      </c>
      <c r="N39" s="10">
        <v>1.18</v>
      </c>
      <c r="O39" s="2">
        <v>0.04</v>
      </c>
      <c r="P39" s="10">
        <v>10.3</v>
      </c>
      <c r="Q39" s="2">
        <v>0.5</v>
      </c>
      <c r="R39" s="22">
        <v>2.49</v>
      </c>
      <c r="S39" s="23">
        <v>0.08</v>
      </c>
      <c r="T39" s="10">
        <v>1.4</v>
      </c>
      <c r="U39" s="2">
        <v>0.06</v>
      </c>
      <c r="V39" s="10">
        <v>1.56</v>
      </c>
      <c r="W39" s="2">
        <v>0.05</v>
      </c>
      <c r="X39" s="10">
        <v>1.7</v>
      </c>
      <c r="Y39" s="2">
        <v>0.02</v>
      </c>
      <c r="Z39" s="10">
        <v>2.56</v>
      </c>
      <c r="AA39" s="2">
        <v>0.02</v>
      </c>
      <c r="AB39" s="10">
        <v>3.7</v>
      </c>
      <c r="AC39" s="2">
        <v>0.04</v>
      </c>
      <c r="AD39" s="10">
        <v>595</v>
      </c>
      <c r="AE39" s="2">
        <v>6</v>
      </c>
      <c r="AF39" s="22">
        <v>455</v>
      </c>
      <c r="AG39" s="23">
        <v>14</v>
      </c>
      <c r="AH39" s="10">
        <v>38</v>
      </c>
      <c r="AI39" s="2">
        <v>0.9</v>
      </c>
      <c r="AJ39" s="10">
        <v>461</v>
      </c>
      <c r="AK39" s="2">
        <v>10</v>
      </c>
      <c r="AL39" s="10">
        <v>52.8</v>
      </c>
      <c r="AM39" s="2">
        <v>1</v>
      </c>
      <c r="AN39" s="10">
        <v>6.28</v>
      </c>
      <c r="AO39" s="2">
        <v>0.16</v>
      </c>
      <c r="AP39" s="3">
        <v>2.77</v>
      </c>
      <c r="AQ39" s="21">
        <v>0.09</v>
      </c>
      <c r="AR39" s="3">
        <v>2.49</v>
      </c>
      <c r="AS39" s="3">
        <v>0.1</v>
      </c>
      <c r="AT39" s="3">
        <v>2.14</v>
      </c>
      <c r="AU39" s="21">
        <v>0.08</v>
      </c>
      <c r="AW39" s="10">
        <v>2.2</v>
      </c>
      <c r="AX39" s="2"/>
      <c r="AY39" s="3">
        <v>10.18</v>
      </c>
    </row>
    <row r="40" s="3" customFormat="1" spans="1:51">
      <c r="A40" s="6" t="s">
        <v>96</v>
      </c>
      <c r="B40" s="10">
        <v>4.14</v>
      </c>
      <c r="C40" s="2">
        <v>0.11</v>
      </c>
      <c r="D40" s="10">
        <v>2.42</v>
      </c>
      <c r="E40" s="2">
        <v>0.07</v>
      </c>
      <c r="F40" s="10">
        <v>1.22</v>
      </c>
      <c r="G40" s="2">
        <v>0.05</v>
      </c>
      <c r="H40" s="10">
        <v>1.05</v>
      </c>
      <c r="I40" s="2">
        <v>0.03</v>
      </c>
      <c r="J40" s="19">
        <v>1.92</v>
      </c>
      <c r="K40" s="20">
        <v>0.04</v>
      </c>
      <c r="L40" s="10">
        <v>1.67</v>
      </c>
      <c r="M40" s="2">
        <v>0.02</v>
      </c>
      <c r="N40" s="10">
        <v>0.953</v>
      </c>
      <c r="O40" s="2">
        <v>0.022</v>
      </c>
      <c r="P40" s="10">
        <v>2.76</v>
      </c>
      <c r="Q40" s="2">
        <v>0.1</v>
      </c>
      <c r="R40" s="22">
        <v>1.21</v>
      </c>
      <c r="S40" s="23">
        <v>0.04</v>
      </c>
      <c r="T40" s="10">
        <v>0.264</v>
      </c>
      <c r="U40" s="2">
        <v>0.008</v>
      </c>
      <c r="V40" s="10">
        <v>0.255</v>
      </c>
      <c r="W40" s="2">
        <v>0.007</v>
      </c>
      <c r="X40" s="10">
        <v>0.517</v>
      </c>
      <c r="Y40" s="2">
        <v>0.005</v>
      </c>
      <c r="Z40" s="10">
        <v>2.07</v>
      </c>
      <c r="AA40" s="2">
        <v>0.01</v>
      </c>
      <c r="AB40" s="10">
        <v>1.97</v>
      </c>
      <c r="AC40" s="2">
        <v>0.02</v>
      </c>
      <c r="AD40" s="10">
        <v>410</v>
      </c>
      <c r="AE40" s="2">
        <v>20</v>
      </c>
      <c r="AF40" s="22">
        <v>447</v>
      </c>
      <c r="AG40" s="23">
        <v>12</v>
      </c>
      <c r="AH40" s="10">
        <v>35.6</v>
      </c>
      <c r="AI40" s="2">
        <v>0.8</v>
      </c>
      <c r="AJ40" s="10">
        <v>457</v>
      </c>
      <c r="AK40" s="2">
        <v>12</v>
      </c>
      <c r="AL40" s="10">
        <v>50.7</v>
      </c>
      <c r="AM40" s="2">
        <v>0.7</v>
      </c>
      <c r="AN40" s="10">
        <v>5.71</v>
      </c>
      <c r="AO40" s="2">
        <v>0.14</v>
      </c>
      <c r="AP40" s="3">
        <v>1.07</v>
      </c>
      <c r="AQ40" s="21">
        <v>0.04</v>
      </c>
      <c r="AR40" s="3">
        <v>0.139</v>
      </c>
      <c r="AS40" s="3">
        <v>0.005</v>
      </c>
      <c r="AT40" s="3">
        <v>0.337</v>
      </c>
      <c r="AU40" s="21">
        <v>0.022</v>
      </c>
      <c r="AW40" s="10">
        <v>2.3</v>
      </c>
      <c r="AX40" s="2">
        <v>0.1</v>
      </c>
      <c r="AY40" s="3">
        <v>0.05</v>
      </c>
    </row>
    <row r="41" s="3" customFormat="1" spans="1:51">
      <c r="A41" s="6" t="s">
        <v>97</v>
      </c>
      <c r="B41" s="10">
        <v>27</v>
      </c>
      <c r="C41" s="2">
        <v>1.3</v>
      </c>
      <c r="D41" s="10">
        <v>37</v>
      </c>
      <c r="E41" s="2">
        <v>3</v>
      </c>
      <c r="F41" s="10">
        <v>18</v>
      </c>
      <c r="G41" s="2">
        <v>1</v>
      </c>
      <c r="H41" s="10">
        <v>18.4</v>
      </c>
      <c r="I41" s="2">
        <v>0.5</v>
      </c>
      <c r="J41" s="19">
        <v>20</v>
      </c>
      <c r="K41" s="20">
        <v>1.2</v>
      </c>
      <c r="L41" s="10">
        <v>19.6</v>
      </c>
      <c r="M41" s="2">
        <v>2.1</v>
      </c>
      <c r="N41" s="10">
        <v>20.9</v>
      </c>
      <c r="O41" s="2">
        <v>2.7</v>
      </c>
      <c r="P41" s="10">
        <v>25.3</v>
      </c>
      <c r="Q41" s="2">
        <v>2.4</v>
      </c>
      <c r="R41" s="22">
        <v>19.4</v>
      </c>
      <c r="S41" s="23">
        <v>0.9</v>
      </c>
      <c r="T41" s="10">
        <v>8.67</v>
      </c>
      <c r="U41" s="2">
        <v>1.07</v>
      </c>
      <c r="V41" s="10">
        <v>10.4</v>
      </c>
      <c r="W41" s="2">
        <v>0.9</v>
      </c>
      <c r="X41" s="10">
        <v>15</v>
      </c>
      <c r="Y41" s="2">
        <v>2</v>
      </c>
      <c r="Z41" s="10">
        <v>22</v>
      </c>
      <c r="AA41" s="2">
        <v>3</v>
      </c>
      <c r="AB41" s="10">
        <v>23</v>
      </c>
      <c r="AC41" s="2">
        <v>1</v>
      </c>
      <c r="AD41" s="10">
        <v>490</v>
      </c>
      <c r="AE41" s="2">
        <v>70</v>
      </c>
      <c r="AF41" s="22">
        <v>433</v>
      </c>
      <c r="AG41" s="23">
        <v>13</v>
      </c>
      <c r="AH41" s="10">
        <v>36.9</v>
      </c>
      <c r="AI41" s="2">
        <v>1.5</v>
      </c>
      <c r="AJ41" s="10">
        <v>489</v>
      </c>
      <c r="AK41" s="2">
        <v>23</v>
      </c>
      <c r="AL41" s="10">
        <v>69.9</v>
      </c>
      <c r="AM41" s="2">
        <v>2.9</v>
      </c>
      <c r="AN41" s="10">
        <v>17.7</v>
      </c>
      <c r="AO41" s="2">
        <v>0.4</v>
      </c>
      <c r="AP41" s="3">
        <v>15.2</v>
      </c>
      <c r="AQ41" s="21">
        <v>0.6</v>
      </c>
      <c r="AR41" s="3">
        <v>17.1</v>
      </c>
      <c r="AS41" s="3">
        <v>0.6</v>
      </c>
      <c r="AT41" s="3">
        <v>14.8</v>
      </c>
      <c r="AU41" s="21">
        <v>0.7</v>
      </c>
      <c r="AW41" s="10">
        <v>22</v>
      </c>
      <c r="AX41" s="2">
        <v>2</v>
      </c>
      <c r="AY41" s="3">
        <v>26.85</v>
      </c>
    </row>
    <row r="42" s="3" customFormat="1" spans="1:51">
      <c r="A42" s="6" t="s">
        <v>98</v>
      </c>
      <c r="B42" s="10">
        <v>11.3</v>
      </c>
      <c r="C42" s="2">
        <v>0.9</v>
      </c>
      <c r="D42" s="10">
        <v>6.77</v>
      </c>
      <c r="E42" s="2">
        <v>0.37</v>
      </c>
      <c r="F42" s="10">
        <v>4.56</v>
      </c>
      <c r="G42" s="2">
        <v>0.25</v>
      </c>
      <c r="H42" s="10">
        <v>2.69</v>
      </c>
      <c r="I42" s="2">
        <v>0.12</v>
      </c>
      <c r="J42" s="19">
        <v>5.92</v>
      </c>
      <c r="K42" s="20">
        <v>0.2</v>
      </c>
      <c r="L42" s="10">
        <v>5.26</v>
      </c>
      <c r="M42" s="2">
        <v>0.23</v>
      </c>
      <c r="N42" s="10">
        <v>2.59</v>
      </c>
      <c r="O42" s="2">
        <v>0.09</v>
      </c>
      <c r="P42" s="10">
        <v>15.3</v>
      </c>
      <c r="Q42" s="2">
        <v>0.7</v>
      </c>
      <c r="R42" s="22">
        <v>5.31</v>
      </c>
      <c r="S42" s="23">
        <v>0.29</v>
      </c>
      <c r="T42" s="10">
        <v>1.17</v>
      </c>
      <c r="U42" s="2">
        <v>0.04</v>
      </c>
      <c r="V42" s="10">
        <v>1.19</v>
      </c>
      <c r="W42" s="2">
        <v>0.04</v>
      </c>
      <c r="X42" s="10">
        <v>1.85</v>
      </c>
      <c r="Y42" s="2">
        <v>0.02</v>
      </c>
      <c r="Z42" s="10">
        <v>6.16</v>
      </c>
      <c r="AA42" s="2">
        <v>0.05</v>
      </c>
      <c r="AB42" s="10">
        <v>6.71</v>
      </c>
      <c r="AC42" s="2">
        <v>0.07</v>
      </c>
      <c r="AD42" s="10">
        <v>514</v>
      </c>
      <c r="AE42" s="2">
        <v>6</v>
      </c>
      <c r="AF42" s="22">
        <v>449</v>
      </c>
      <c r="AG42" s="23">
        <v>12</v>
      </c>
      <c r="AH42" s="10">
        <v>37.3</v>
      </c>
      <c r="AI42" s="2">
        <v>0.9</v>
      </c>
      <c r="AJ42" s="10">
        <v>446</v>
      </c>
      <c r="AK42" s="2">
        <v>13</v>
      </c>
      <c r="AL42" s="10">
        <v>48.9</v>
      </c>
      <c r="AM42" s="2">
        <v>0.8</v>
      </c>
      <c r="AN42" s="10">
        <v>6</v>
      </c>
      <c r="AO42" s="2">
        <v>0.14</v>
      </c>
      <c r="AP42" s="3">
        <v>4.75</v>
      </c>
      <c r="AQ42" s="21">
        <v>0.18</v>
      </c>
      <c r="AR42" s="3">
        <v>3.94</v>
      </c>
      <c r="AS42" s="3">
        <v>0.13</v>
      </c>
      <c r="AT42" s="3">
        <v>2.78</v>
      </c>
      <c r="AU42" s="21">
        <v>0.1</v>
      </c>
      <c r="AW42" s="10">
        <v>12</v>
      </c>
      <c r="AX42" s="2">
        <v>2</v>
      </c>
      <c r="AY42" s="3">
        <v>12.4</v>
      </c>
    </row>
    <row r="43" s="3" customFormat="1" spans="1:50">
      <c r="A43" s="6" t="s">
        <v>99</v>
      </c>
      <c r="B43" s="10">
        <v>1.4</v>
      </c>
      <c r="C43" s="2">
        <v>0.2</v>
      </c>
      <c r="D43" s="10">
        <v>1.4</v>
      </c>
      <c r="E43" s="2">
        <v>0.7</v>
      </c>
      <c r="F43" s="10">
        <v>1.3</v>
      </c>
      <c r="G43" s="2">
        <v>0.3</v>
      </c>
      <c r="H43" s="10">
        <v>1</v>
      </c>
      <c r="I43" s="2">
        <v>0.2</v>
      </c>
      <c r="J43" s="19">
        <v>1.3</v>
      </c>
      <c r="K43" s="20">
        <v>0.8</v>
      </c>
      <c r="L43" s="10">
        <v>1.1</v>
      </c>
      <c r="M43" s="2">
        <v>1.1</v>
      </c>
      <c r="N43" s="10">
        <v>1.1</v>
      </c>
      <c r="O43" s="2">
        <v>0.7</v>
      </c>
      <c r="P43" s="10">
        <v>1.8</v>
      </c>
      <c r="Q43" s="2">
        <v>0.9</v>
      </c>
      <c r="R43" s="22">
        <v>1.8</v>
      </c>
      <c r="S43" s="23">
        <v>1.5</v>
      </c>
      <c r="T43" s="10">
        <v>0.96</v>
      </c>
      <c r="U43" s="2"/>
      <c r="V43" s="10">
        <v>0.68</v>
      </c>
      <c r="W43" s="2"/>
      <c r="X43" s="10">
        <v>1.2</v>
      </c>
      <c r="Y43" s="2">
        <v>0.1</v>
      </c>
      <c r="Z43" s="10">
        <v>1.6</v>
      </c>
      <c r="AA43" s="2">
        <v>0.1</v>
      </c>
      <c r="AB43" s="10">
        <v>1.5</v>
      </c>
      <c r="AC43" s="2">
        <v>0.1</v>
      </c>
      <c r="AD43" s="10">
        <v>320</v>
      </c>
      <c r="AE43" s="2">
        <v>80</v>
      </c>
      <c r="AF43" s="22">
        <v>447</v>
      </c>
      <c r="AG43" s="23">
        <v>78</v>
      </c>
      <c r="AH43" s="10">
        <v>36.1</v>
      </c>
      <c r="AI43" s="2">
        <v>3.8</v>
      </c>
      <c r="AJ43" s="10">
        <v>626</v>
      </c>
      <c r="AK43" s="2">
        <v>32</v>
      </c>
      <c r="AL43" s="10">
        <v>68.3</v>
      </c>
      <c r="AM43" s="2">
        <v>4.7</v>
      </c>
      <c r="AN43" s="10">
        <v>8.84</v>
      </c>
      <c r="AO43" s="2">
        <v>0.79</v>
      </c>
      <c r="AP43" s="3">
        <v>3.8</v>
      </c>
      <c r="AQ43" s="21">
        <v>1.86</v>
      </c>
      <c r="AR43" s="3">
        <v>3.34</v>
      </c>
      <c r="AS43" s="3">
        <v>1.64</v>
      </c>
      <c r="AT43" s="3">
        <v>1.57</v>
      </c>
      <c r="AU43" s="21">
        <v>0.04</v>
      </c>
      <c r="AW43" s="10"/>
      <c r="AX43" s="2"/>
    </row>
    <row r="44" s="3" customFormat="1" spans="1:51">
      <c r="A44" s="6" t="s">
        <v>100</v>
      </c>
      <c r="B44" s="10">
        <v>11.6</v>
      </c>
      <c r="C44" s="2">
        <v>1.4</v>
      </c>
      <c r="D44" s="10">
        <v>35.5</v>
      </c>
      <c r="E44" s="2">
        <v>3.3</v>
      </c>
      <c r="F44" s="10">
        <v>6.83</v>
      </c>
      <c r="G44" s="2">
        <v>0.48</v>
      </c>
      <c r="H44" s="10">
        <v>4.77</v>
      </c>
      <c r="I44" s="2">
        <v>0.26</v>
      </c>
      <c r="J44" s="19">
        <v>3.93</v>
      </c>
      <c r="K44" s="20">
        <v>0.14</v>
      </c>
      <c r="L44" s="10">
        <v>3.22</v>
      </c>
      <c r="M44" s="2">
        <v>0.08</v>
      </c>
      <c r="N44" s="10">
        <v>3.07</v>
      </c>
      <c r="O44" s="2">
        <v>0.09</v>
      </c>
      <c r="P44" s="10">
        <v>13.7</v>
      </c>
      <c r="Q44" s="2">
        <v>0.5</v>
      </c>
      <c r="R44" s="22">
        <v>3.88</v>
      </c>
      <c r="S44" s="23">
        <v>0.15</v>
      </c>
      <c r="T44" s="10">
        <v>0.349</v>
      </c>
      <c r="U44" s="2">
        <v>0.017</v>
      </c>
      <c r="V44" s="10">
        <v>0.357</v>
      </c>
      <c r="W44" s="2">
        <v>0.018</v>
      </c>
      <c r="X44" s="10">
        <v>0.57</v>
      </c>
      <c r="Y44" s="2">
        <v>0.03</v>
      </c>
      <c r="Z44" s="10">
        <v>4.32</v>
      </c>
      <c r="AA44" s="2">
        <v>0.18</v>
      </c>
      <c r="AB44" s="10">
        <v>4.84</v>
      </c>
      <c r="AC44" s="2">
        <v>0.28</v>
      </c>
      <c r="AD44" s="10">
        <v>395</v>
      </c>
      <c r="AE44" s="2">
        <v>7</v>
      </c>
      <c r="AF44" s="22">
        <v>435</v>
      </c>
      <c r="AG44" s="23">
        <v>12</v>
      </c>
      <c r="AH44" s="10">
        <v>36.7</v>
      </c>
      <c r="AI44" s="2">
        <v>1.2</v>
      </c>
      <c r="AJ44" s="10">
        <v>457</v>
      </c>
      <c r="AK44" s="2">
        <v>16</v>
      </c>
      <c r="AL44" s="10">
        <v>51.5</v>
      </c>
      <c r="AM44" s="2">
        <v>1</v>
      </c>
      <c r="AN44" s="10">
        <v>6.21</v>
      </c>
      <c r="AO44" s="2">
        <v>0.15</v>
      </c>
      <c r="AP44" s="3">
        <v>4.59</v>
      </c>
      <c r="AQ44" s="21">
        <v>0.17</v>
      </c>
      <c r="AR44" s="3">
        <v>4.44</v>
      </c>
      <c r="AS44" s="3">
        <v>0.22</v>
      </c>
      <c r="AT44" s="3">
        <v>3.11</v>
      </c>
      <c r="AU44" s="21">
        <v>0.12</v>
      </c>
      <c r="AW44" s="10">
        <v>14</v>
      </c>
      <c r="AX44" s="2">
        <v>1</v>
      </c>
      <c r="AY44" s="3">
        <v>8.2</v>
      </c>
    </row>
    <row r="45" s="3" customFormat="1" spans="1:51">
      <c r="A45" s="6" t="s">
        <v>101</v>
      </c>
      <c r="B45" s="10">
        <v>0.95</v>
      </c>
      <c r="C45" s="2">
        <v>0.04</v>
      </c>
      <c r="D45" s="10">
        <v>0.87</v>
      </c>
      <c r="E45" s="2">
        <v>0.03</v>
      </c>
      <c r="F45" s="10">
        <v>0.82</v>
      </c>
      <c r="G45" s="2">
        <v>0.03</v>
      </c>
      <c r="H45" s="10">
        <v>0.34</v>
      </c>
      <c r="I45" s="2">
        <v>0.02</v>
      </c>
      <c r="J45" s="19">
        <v>0.961</v>
      </c>
      <c r="K45" s="20">
        <v>0.022</v>
      </c>
      <c r="L45" s="10">
        <v>0.906</v>
      </c>
      <c r="M45" s="2">
        <v>0.018</v>
      </c>
      <c r="N45" s="10">
        <v>0.42</v>
      </c>
      <c r="O45" s="2">
        <v>0.011</v>
      </c>
      <c r="P45" s="10">
        <v>3.43</v>
      </c>
      <c r="Q45" s="2">
        <v>0.11</v>
      </c>
      <c r="R45" s="22">
        <v>0.86</v>
      </c>
      <c r="S45" s="23">
        <v>0.031</v>
      </c>
      <c r="T45" s="10">
        <v>0.443</v>
      </c>
      <c r="U45" s="2">
        <v>0.019</v>
      </c>
      <c r="V45" s="10">
        <v>0.507</v>
      </c>
      <c r="W45" s="2">
        <v>0.019</v>
      </c>
      <c r="X45" s="10">
        <v>0.56</v>
      </c>
      <c r="Y45" s="2">
        <v>0.03</v>
      </c>
      <c r="Z45" s="10">
        <v>0.98</v>
      </c>
      <c r="AA45" s="2">
        <v>0.04</v>
      </c>
      <c r="AB45" s="10">
        <v>1.27</v>
      </c>
      <c r="AC45" s="2">
        <v>0.08</v>
      </c>
      <c r="AD45" s="10">
        <v>501</v>
      </c>
      <c r="AE45" s="2">
        <v>8</v>
      </c>
      <c r="AF45" s="22">
        <v>449</v>
      </c>
      <c r="AG45" s="23">
        <v>12</v>
      </c>
      <c r="AH45" s="10">
        <v>38.3</v>
      </c>
      <c r="AI45" s="2">
        <v>0.8</v>
      </c>
      <c r="AJ45" s="10">
        <v>450</v>
      </c>
      <c r="AK45" s="2">
        <v>18</v>
      </c>
      <c r="AL45" s="10">
        <v>50.6</v>
      </c>
      <c r="AM45" s="2">
        <v>2.1</v>
      </c>
      <c r="AN45" s="10">
        <v>7.17</v>
      </c>
      <c r="AO45" s="2">
        <v>0.25</v>
      </c>
      <c r="AP45" s="3">
        <v>0.945</v>
      </c>
      <c r="AQ45" s="21">
        <v>0.037</v>
      </c>
      <c r="AR45" s="3">
        <v>0.84</v>
      </c>
      <c r="AS45" s="3">
        <v>0.033</v>
      </c>
      <c r="AT45" s="3">
        <v>0.707</v>
      </c>
      <c r="AU45" s="21">
        <v>0.028</v>
      </c>
      <c r="AW45" s="10">
        <v>1</v>
      </c>
      <c r="AX45" s="2">
        <v>0.1</v>
      </c>
      <c r="AY45" s="3">
        <v>3.43</v>
      </c>
    </row>
    <row r="46" s="3" customFormat="1" spans="1:50">
      <c r="A46" s="6" t="s">
        <v>102</v>
      </c>
      <c r="B46" s="10">
        <v>0.22</v>
      </c>
      <c r="C46" s="2"/>
      <c r="D46" s="10">
        <v>0.41</v>
      </c>
      <c r="E46" s="2"/>
      <c r="F46" s="10">
        <v>0.21</v>
      </c>
      <c r="G46" s="2"/>
      <c r="H46" s="10">
        <v>0.14</v>
      </c>
      <c r="I46" s="2"/>
      <c r="J46" s="19">
        <v>0.24</v>
      </c>
      <c r="K46" s="20"/>
      <c r="L46" s="10">
        <v>0.2</v>
      </c>
      <c r="M46" s="2"/>
      <c r="N46" s="10">
        <v>0.5</v>
      </c>
      <c r="O46" s="2"/>
      <c r="P46" s="10">
        <v>0.17</v>
      </c>
      <c r="Q46" s="2"/>
      <c r="R46" s="22">
        <v>0.3</v>
      </c>
      <c r="S46" s="23">
        <v>0.4</v>
      </c>
      <c r="T46" s="10">
        <v>0.067</v>
      </c>
      <c r="U46" s="2"/>
      <c r="V46" s="10">
        <v>0.09</v>
      </c>
      <c r="W46" s="2"/>
      <c r="X46" s="10">
        <v>0.086</v>
      </c>
      <c r="Y46" s="2">
        <v>0.013</v>
      </c>
      <c r="Z46" s="10">
        <v>0.1</v>
      </c>
      <c r="AA46" s="2">
        <v>0.02</v>
      </c>
      <c r="AB46" s="10">
        <v>0.11</v>
      </c>
      <c r="AC46" s="2">
        <v>0.02</v>
      </c>
      <c r="AD46" s="10">
        <v>370</v>
      </c>
      <c r="AE46" s="2">
        <v>60</v>
      </c>
      <c r="AF46" s="22">
        <v>434</v>
      </c>
      <c r="AG46" s="23">
        <v>19</v>
      </c>
      <c r="AH46" s="10">
        <v>38.9</v>
      </c>
      <c r="AI46" s="2">
        <v>2.1</v>
      </c>
      <c r="AJ46" s="10"/>
      <c r="AK46" s="2"/>
      <c r="AL46" s="10"/>
      <c r="AM46" s="2"/>
      <c r="AN46" s="10"/>
      <c r="AO46" s="2"/>
      <c r="AP46" s="3">
        <v>0.06</v>
      </c>
      <c r="AQ46" s="21">
        <v>0.005</v>
      </c>
      <c r="AR46" s="3">
        <v>0.059</v>
      </c>
      <c r="AS46" s="3">
        <v>0.012</v>
      </c>
      <c r="AT46" s="3">
        <v>0.03</v>
      </c>
      <c r="AU46" s="21">
        <v>0.007</v>
      </c>
      <c r="AW46" s="10"/>
      <c r="AX46" s="2"/>
    </row>
    <row r="47" s="3" customFormat="1" spans="1:51">
      <c r="A47" s="6" t="s">
        <v>103</v>
      </c>
      <c r="B47" s="10">
        <v>164</v>
      </c>
      <c r="C47" s="2">
        <v>5</v>
      </c>
      <c r="D47" s="10">
        <v>154</v>
      </c>
      <c r="E47" s="2">
        <v>4</v>
      </c>
      <c r="F47" s="10">
        <v>40.5</v>
      </c>
      <c r="G47" s="2">
        <v>1.3</v>
      </c>
      <c r="H47" s="10">
        <v>30.4</v>
      </c>
      <c r="I47" s="2">
        <v>0.9</v>
      </c>
      <c r="J47" s="19">
        <v>13.1</v>
      </c>
      <c r="K47" s="20">
        <v>0.2</v>
      </c>
      <c r="L47" s="10">
        <v>8.99</v>
      </c>
      <c r="M47" s="2">
        <v>0.13</v>
      </c>
      <c r="N47" s="10">
        <v>12</v>
      </c>
      <c r="O47" s="2">
        <v>0.3</v>
      </c>
      <c r="P47" s="10">
        <v>55.6</v>
      </c>
      <c r="Q47" s="2">
        <v>1.5</v>
      </c>
      <c r="R47" s="22">
        <v>70.4</v>
      </c>
      <c r="S47" s="23">
        <v>2.4</v>
      </c>
      <c r="T47" s="10">
        <v>0.121</v>
      </c>
      <c r="U47" s="2">
        <v>0.004</v>
      </c>
      <c r="V47" s="10">
        <v>0.0842</v>
      </c>
      <c r="W47" s="2">
        <v>0.0029</v>
      </c>
      <c r="X47" s="10">
        <v>0.609</v>
      </c>
      <c r="Y47" s="2">
        <v>0.02</v>
      </c>
      <c r="Z47" s="10">
        <v>15.2</v>
      </c>
      <c r="AA47" s="2">
        <v>0.2</v>
      </c>
      <c r="AB47" s="10">
        <v>24.7</v>
      </c>
      <c r="AC47" s="2">
        <v>0.3</v>
      </c>
      <c r="AD47" s="10">
        <v>392</v>
      </c>
      <c r="AE47" s="2">
        <v>4</v>
      </c>
      <c r="AF47" s="22">
        <v>440</v>
      </c>
      <c r="AG47" s="23">
        <v>10</v>
      </c>
      <c r="AH47" s="10">
        <v>36</v>
      </c>
      <c r="AI47" s="2">
        <v>0.7</v>
      </c>
      <c r="AJ47" s="10">
        <v>452</v>
      </c>
      <c r="AK47" s="2">
        <v>11</v>
      </c>
      <c r="AL47" s="10">
        <v>52</v>
      </c>
      <c r="AM47" s="2">
        <v>1.1</v>
      </c>
      <c r="AN47" s="10">
        <v>6.62</v>
      </c>
      <c r="AO47" s="2">
        <v>0.15</v>
      </c>
      <c r="AP47" s="3">
        <v>28.7</v>
      </c>
      <c r="AQ47" s="21">
        <v>0.6</v>
      </c>
      <c r="AR47" s="3">
        <v>23.2</v>
      </c>
      <c r="AS47" s="3">
        <v>0.6</v>
      </c>
      <c r="AT47" s="3">
        <v>20.5</v>
      </c>
      <c r="AU47" s="21">
        <v>0.8</v>
      </c>
      <c r="AW47" s="10">
        <v>180</v>
      </c>
      <c r="AX47" s="2">
        <v>12</v>
      </c>
      <c r="AY47" s="3">
        <v>58.95</v>
      </c>
    </row>
    <row r="48" s="3" customFormat="1" spans="1:50">
      <c r="A48" s="6" t="s">
        <v>104</v>
      </c>
      <c r="B48" s="11">
        <v>24</v>
      </c>
      <c r="C48" s="12">
        <v>1.85</v>
      </c>
      <c r="D48" s="11">
        <v>411</v>
      </c>
      <c r="E48" s="12">
        <v>32.1</v>
      </c>
      <c r="F48" s="11">
        <v>1120</v>
      </c>
      <c r="G48" s="12">
        <v>68.7</v>
      </c>
      <c r="H48" s="11">
        <v>1905</v>
      </c>
      <c r="I48" s="12">
        <v>164</v>
      </c>
      <c r="J48" s="19">
        <v>5.1</v>
      </c>
      <c r="K48" s="20">
        <v>0.5</v>
      </c>
      <c r="L48" s="10">
        <v>4.5</v>
      </c>
      <c r="M48" s="2">
        <v>0.4</v>
      </c>
      <c r="N48" s="10">
        <v>20.7</v>
      </c>
      <c r="O48" s="2">
        <v>2.3</v>
      </c>
      <c r="P48" s="10">
        <v>28.6</v>
      </c>
      <c r="Q48" s="2">
        <v>1.8</v>
      </c>
      <c r="R48" s="22">
        <v>19.9</v>
      </c>
      <c r="S48" s="23">
        <v>0.9</v>
      </c>
      <c r="T48" s="10">
        <v>10.4</v>
      </c>
      <c r="U48" s="2">
        <v>1.7</v>
      </c>
      <c r="V48" s="10">
        <v>8.9</v>
      </c>
      <c r="W48" s="2">
        <v>1.2</v>
      </c>
      <c r="X48" s="10">
        <v>3</v>
      </c>
      <c r="Y48" s="2">
        <v>0.7</v>
      </c>
      <c r="Z48" s="10">
        <v>4.4</v>
      </c>
      <c r="AA48" s="2">
        <v>0.8</v>
      </c>
      <c r="AB48" s="10">
        <v>9</v>
      </c>
      <c r="AC48" s="2">
        <v>1</v>
      </c>
      <c r="AD48" s="10">
        <v>430</v>
      </c>
      <c r="AE48" s="2">
        <v>60</v>
      </c>
      <c r="AF48" s="22">
        <v>468</v>
      </c>
      <c r="AG48" s="23">
        <v>24</v>
      </c>
      <c r="AH48" s="10">
        <v>40.2</v>
      </c>
      <c r="AI48" s="2">
        <v>1.3</v>
      </c>
      <c r="AJ48" s="10">
        <v>511</v>
      </c>
      <c r="AK48" s="2">
        <v>21</v>
      </c>
      <c r="AL48" s="10">
        <v>1230</v>
      </c>
      <c r="AM48" s="2">
        <v>62</v>
      </c>
      <c r="AN48" s="10">
        <v>18.6</v>
      </c>
      <c r="AO48" s="2">
        <v>1</v>
      </c>
      <c r="AP48" s="3">
        <v>38.5</v>
      </c>
      <c r="AQ48" s="21">
        <v>0.9</v>
      </c>
      <c r="AR48" s="3">
        <v>44.7</v>
      </c>
      <c r="AS48" s="3">
        <v>1</v>
      </c>
      <c r="AT48" s="3">
        <v>43.5</v>
      </c>
      <c r="AU48" s="21">
        <v>1.2</v>
      </c>
      <c r="AW48" s="10">
        <v>36</v>
      </c>
      <c r="AX48" s="2">
        <v>1</v>
      </c>
    </row>
    <row r="49" s="3" customFormat="1" spans="1:51">
      <c r="A49" s="6" t="s">
        <v>105</v>
      </c>
      <c r="B49" s="10">
        <v>0.25</v>
      </c>
      <c r="C49" s="2">
        <v>0.02</v>
      </c>
      <c r="D49" s="10">
        <v>0.39</v>
      </c>
      <c r="E49" s="2">
        <v>0.02</v>
      </c>
      <c r="F49" s="10">
        <v>0.36</v>
      </c>
      <c r="G49" s="2">
        <v>0.02</v>
      </c>
      <c r="H49" s="10">
        <v>0.12</v>
      </c>
      <c r="I49" s="2">
        <v>0.01</v>
      </c>
      <c r="J49" s="19">
        <v>0.285</v>
      </c>
      <c r="K49" s="20">
        <v>0.009</v>
      </c>
      <c r="L49" s="10">
        <v>0.286</v>
      </c>
      <c r="M49" s="2">
        <v>0.006</v>
      </c>
      <c r="N49" s="10">
        <v>0.168</v>
      </c>
      <c r="O49" s="2">
        <v>0.006</v>
      </c>
      <c r="P49" s="10">
        <v>1.54</v>
      </c>
      <c r="Q49" s="2">
        <v>0.05</v>
      </c>
      <c r="R49" s="22">
        <v>0.354</v>
      </c>
      <c r="S49" s="23">
        <v>0.012</v>
      </c>
      <c r="T49" s="10">
        <v>0.206</v>
      </c>
      <c r="U49" s="2">
        <v>0.009</v>
      </c>
      <c r="V49" s="10">
        <v>0.237</v>
      </c>
      <c r="W49" s="2">
        <v>0.009</v>
      </c>
      <c r="X49" s="10">
        <v>0.248</v>
      </c>
      <c r="Y49" s="2">
        <v>0.009</v>
      </c>
      <c r="Z49" s="10">
        <v>0.279</v>
      </c>
      <c r="AA49" s="2">
        <v>0.003</v>
      </c>
      <c r="AB49" s="10">
        <v>0.503</v>
      </c>
      <c r="AC49" s="2">
        <v>0.005</v>
      </c>
      <c r="AD49" s="10">
        <v>518</v>
      </c>
      <c r="AE49" s="2">
        <v>6</v>
      </c>
      <c r="AF49" s="22">
        <v>439</v>
      </c>
      <c r="AG49" s="23">
        <v>8</v>
      </c>
      <c r="AH49" s="10">
        <v>37</v>
      </c>
      <c r="AI49" s="2">
        <v>0.9</v>
      </c>
      <c r="AJ49" s="10">
        <v>446</v>
      </c>
      <c r="AK49" s="2">
        <v>13</v>
      </c>
      <c r="AL49" s="10">
        <v>48.6</v>
      </c>
      <c r="AM49" s="2">
        <v>1.5</v>
      </c>
      <c r="AN49" s="10">
        <v>6.48</v>
      </c>
      <c r="AO49" s="2">
        <v>0.19</v>
      </c>
      <c r="AP49" s="3">
        <v>0.412</v>
      </c>
      <c r="AQ49" s="21">
        <v>0.013</v>
      </c>
      <c r="AR49" s="3">
        <v>0.393</v>
      </c>
      <c r="AS49" s="3">
        <v>0.018</v>
      </c>
      <c r="AT49" s="3">
        <v>0.353</v>
      </c>
      <c r="AU49" s="21">
        <v>0.02</v>
      </c>
      <c r="AW49" s="10">
        <v>0.23</v>
      </c>
      <c r="AX49" s="2"/>
      <c r="AY49" s="3">
        <v>1.52</v>
      </c>
    </row>
    <row r="50" s="3" customFormat="1" spans="1:50">
      <c r="A50" s="6" t="s">
        <v>106</v>
      </c>
      <c r="B50" s="10">
        <v>2.8</v>
      </c>
      <c r="C50" s="2">
        <v>0.19</v>
      </c>
      <c r="D50" s="10">
        <v>0.92</v>
      </c>
      <c r="E50" s="2">
        <v>0.1</v>
      </c>
      <c r="F50" s="10">
        <v>1.92</v>
      </c>
      <c r="G50" s="2">
        <v>0.1</v>
      </c>
      <c r="H50" s="10">
        <v>0.89</v>
      </c>
      <c r="I50" s="2">
        <v>0.05</v>
      </c>
      <c r="J50" s="19">
        <v>3.6</v>
      </c>
      <c r="K50" s="20">
        <v>0.6</v>
      </c>
      <c r="L50" s="10">
        <v>16.7</v>
      </c>
      <c r="M50" s="2">
        <v>2.3</v>
      </c>
      <c r="N50" s="10">
        <v>2</v>
      </c>
      <c r="O50" s="2">
        <v>0.6</v>
      </c>
      <c r="P50" s="10">
        <v>4.8</v>
      </c>
      <c r="Q50" s="2">
        <v>1</v>
      </c>
      <c r="R50" s="22">
        <v>4.2</v>
      </c>
      <c r="S50" s="23">
        <v>1.8</v>
      </c>
      <c r="T50" s="10">
        <v>0.71</v>
      </c>
      <c r="U50" s="2">
        <v>0.26</v>
      </c>
      <c r="V50" s="10">
        <v>30.5</v>
      </c>
      <c r="W50" s="2">
        <v>2.6</v>
      </c>
      <c r="X50" s="10">
        <v>0.075</v>
      </c>
      <c r="Y50" s="2">
        <v>0.011</v>
      </c>
      <c r="Z50" s="10">
        <v>3.8</v>
      </c>
      <c r="AA50" s="2">
        <v>0.2</v>
      </c>
      <c r="AB50" s="10">
        <v>270</v>
      </c>
      <c r="AC50" s="2">
        <v>30</v>
      </c>
      <c r="AD50" s="10">
        <v>390</v>
      </c>
      <c r="AE50" s="2">
        <v>30</v>
      </c>
      <c r="AF50" s="22">
        <v>417</v>
      </c>
      <c r="AG50" s="23">
        <v>21</v>
      </c>
      <c r="AH50" s="10">
        <v>37.4</v>
      </c>
      <c r="AI50" s="2">
        <v>1.5</v>
      </c>
      <c r="AJ50" s="10">
        <v>486</v>
      </c>
      <c r="AK50" s="2">
        <v>17</v>
      </c>
      <c r="AL50" s="10">
        <v>57.2</v>
      </c>
      <c r="AM50" s="2">
        <v>2.3</v>
      </c>
      <c r="AN50" s="10">
        <v>9.49</v>
      </c>
      <c r="AO50" s="2">
        <v>0.27</v>
      </c>
      <c r="AP50" s="3">
        <v>1.29</v>
      </c>
      <c r="AQ50" s="21">
        <v>0.05</v>
      </c>
      <c r="AR50" s="3">
        <v>2.63</v>
      </c>
      <c r="AS50" s="3">
        <v>0.1</v>
      </c>
      <c r="AT50" s="3">
        <v>6.29</v>
      </c>
      <c r="AU50" s="21">
        <v>0.17</v>
      </c>
      <c r="AW50" s="10">
        <v>2.1</v>
      </c>
      <c r="AX50" s="2">
        <v>0.6</v>
      </c>
    </row>
    <row r="51" s="3" customFormat="1" spans="1:51">
      <c r="A51" s="6" t="s">
        <v>107</v>
      </c>
      <c r="B51" s="10">
        <v>52.8</v>
      </c>
      <c r="C51" s="2">
        <v>1.8</v>
      </c>
      <c r="D51" s="10">
        <v>70.7</v>
      </c>
      <c r="E51" s="2">
        <v>3.1</v>
      </c>
      <c r="F51" s="10">
        <v>14.6</v>
      </c>
      <c r="G51" s="2">
        <v>0.4</v>
      </c>
      <c r="H51" s="10">
        <v>10.3</v>
      </c>
      <c r="I51" s="2">
        <v>0.3</v>
      </c>
      <c r="J51" s="19">
        <v>15</v>
      </c>
      <c r="K51" s="20">
        <v>0.5</v>
      </c>
      <c r="L51" s="10">
        <v>8.61</v>
      </c>
      <c r="M51" s="2">
        <v>0.22</v>
      </c>
      <c r="N51" s="10">
        <v>6.94</v>
      </c>
      <c r="O51" s="2">
        <v>0.25</v>
      </c>
      <c r="P51" s="10">
        <v>62.4</v>
      </c>
      <c r="Q51" s="2">
        <v>2.6</v>
      </c>
      <c r="R51" s="22">
        <v>8.87</v>
      </c>
      <c r="S51" s="23">
        <v>0.43</v>
      </c>
      <c r="T51" s="10">
        <v>0.099</v>
      </c>
      <c r="U51" s="2">
        <v>0.007</v>
      </c>
      <c r="V51" s="10">
        <v>0.073</v>
      </c>
      <c r="W51" s="2">
        <v>0.013</v>
      </c>
      <c r="X51" s="10">
        <v>0.52</v>
      </c>
      <c r="Y51" s="2">
        <v>0.04</v>
      </c>
      <c r="Z51" s="10">
        <v>18.3</v>
      </c>
      <c r="AA51" s="2">
        <v>0.8</v>
      </c>
      <c r="AB51" s="10">
        <v>12.5</v>
      </c>
      <c r="AC51" s="2">
        <v>1</v>
      </c>
      <c r="AD51" s="10">
        <v>420</v>
      </c>
      <c r="AE51" s="2">
        <v>40</v>
      </c>
      <c r="AF51" s="22">
        <v>465</v>
      </c>
      <c r="AG51" s="23">
        <v>34</v>
      </c>
      <c r="AH51" s="10">
        <v>38.9</v>
      </c>
      <c r="AI51" s="2">
        <v>2.1</v>
      </c>
      <c r="AJ51" s="10">
        <v>471</v>
      </c>
      <c r="AK51" s="2">
        <v>14</v>
      </c>
      <c r="AL51" s="10">
        <v>57.7</v>
      </c>
      <c r="AM51" s="2">
        <v>1.4</v>
      </c>
      <c r="AN51" s="10">
        <v>12.2</v>
      </c>
      <c r="AO51" s="2">
        <v>0.4</v>
      </c>
      <c r="AP51" s="3">
        <v>11.3</v>
      </c>
      <c r="AQ51" s="21">
        <v>0.4</v>
      </c>
      <c r="AR51" s="3">
        <v>20.9</v>
      </c>
      <c r="AS51" s="3">
        <v>0.7</v>
      </c>
      <c r="AT51" s="3">
        <v>29.2</v>
      </c>
      <c r="AU51" s="21">
        <v>1.2</v>
      </c>
      <c r="AW51" s="10">
        <v>27</v>
      </c>
      <c r="AX51" s="2">
        <v>2</v>
      </c>
      <c r="AY51" s="3">
        <v>89.85</v>
      </c>
    </row>
    <row r="52" s="3" customFormat="1" spans="1:51">
      <c r="A52" s="6" t="s">
        <v>108</v>
      </c>
      <c r="B52" s="10">
        <v>132</v>
      </c>
      <c r="C52" s="2">
        <v>5</v>
      </c>
      <c r="D52" s="10">
        <v>72.5</v>
      </c>
      <c r="E52" s="2">
        <v>2.7</v>
      </c>
      <c r="F52" s="10">
        <v>30.6</v>
      </c>
      <c r="G52" s="2">
        <v>1.3</v>
      </c>
      <c r="H52" s="10">
        <v>22.3</v>
      </c>
      <c r="I52" s="2">
        <v>0.7</v>
      </c>
      <c r="J52" s="19">
        <v>21.6</v>
      </c>
      <c r="K52" s="20">
        <v>0.4</v>
      </c>
      <c r="L52" s="10">
        <v>16.7</v>
      </c>
      <c r="M52" s="2">
        <v>0.2</v>
      </c>
      <c r="N52" s="10">
        <v>13</v>
      </c>
      <c r="O52" s="2">
        <v>0.3</v>
      </c>
      <c r="P52" s="10">
        <v>60.9</v>
      </c>
      <c r="Q52" s="2">
        <v>2</v>
      </c>
      <c r="R52" s="22">
        <v>41.4</v>
      </c>
      <c r="S52" s="23">
        <v>1.2</v>
      </c>
      <c r="T52" s="10">
        <v>0.784</v>
      </c>
      <c r="U52" s="2">
        <v>0.047</v>
      </c>
      <c r="V52" s="10">
        <v>0.689</v>
      </c>
      <c r="W52" s="2">
        <v>0.017</v>
      </c>
      <c r="X52" s="10">
        <v>2.37</v>
      </c>
      <c r="Y52" s="2">
        <v>0.03</v>
      </c>
      <c r="Z52" s="10">
        <v>24.5</v>
      </c>
      <c r="AA52" s="2">
        <v>0.2</v>
      </c>
      <c r="AB52" s="10">
        <v>28.9</v>
      </c>
      <c r="AC52" s="2">
        <v>0.3</v>
      </c>
      <c r="AD52" s="10">
        <v>453</v>
      </c>
      <c r="AE52" s="2">
        <v>5</v>
      </c>
      <c r="AF52" s="22">
        <v>430</v>
      </c>
      <c r="AG52" s="23">
        <v>8</v>
      </c>
      <c r="AH52" s="10">
        <v>35.5</v>
      </c>
      <c r="AI52" s="2">
        <v>0.7</v>
      </c>
      <c r="AJ52" s="10">
        <v>440</v>
      </c>
      <c r="AK52" s="2">
        <v>16</v>
      </c>
      <c r="AL52" s="10">
        <v>55.5</v>
      </c>
      <c r="AM52" s="2">
        <v>1.4</v>
      </c>
      <c r="AN52" s="10">
        <v>7.53</v>
      </c>
      <c r="AO52" s="2">
        <v>0.42</v>
      </c>
      <c r="AP52" s="3">
        <v>26.5</v>
      </c>
      <c r="AQ52" s="21"/>
      <c r="AR52" s="3">
        <v>20.8</v>
      </c>
      <c r="AT52" s="3">
        <v>12.6</v>
      </c>
      <c r="AU52" s="21"/>
      <c r="AW52" s="10">
        <v>200</v>
      </c>
      <c r="AX52" s="2">
        <v>12</v>
      </c>
      <c r="AY52" s="3">
        <v>47.87</v>
      </c>
    </row>
    <row r="53" s="3" customFormat="1" spans="1:51">
      <c r="A53" s="6" t="s">
        <v>109</v>
      </c>
      <c r="B53" s="10">
        <v>37.1</v>
      </c>
      <c r="C53" s="2">
        <v>1.3</v>
      </c>
      <c r="D53" s="10">
        <v>4.2</v>
      </c>
      <c r="E53" s="2">
        <v>0.5</v>
      </c>
      <c r="F53" s="10">
        <v>29</v>
      </c>
      <c r="G53" s="2">
        <v>1.5</v>
      </c>
      <c r="H53" s="10">
        <v>16</v>
      </c>
      <c r="I53" s="2">
        <v>0.5</v>
      </c>
      <c r="J53" s="19">
        <v>112</v>
      </c>
      <c r="K53" s="20">
        <v>5</v>
      </c>
      <c r="L53" s="10">
        <v>107</v>
      </c>
      <c r="M53" s="2">
        <v>9</v>
      </c>
      <c r="N53" s="10">
        <v>23.7</v>
      </c>
      <c r="O53" s="2">
        <v>3.8</v>
      </c>
      <c r="P53" s="10">
        <v>13</v>
      </c>
      <c r="Q53" s="2">
        <v>5</v>
      </c>
      <c r="R53" s="22">
        <v>10.6</v>
      </c>
      <c r="S53" s="23">
        <v>1.3</v>
      </c>
      <c r="T53" s="10">
        <v>1074</v>
      </c>
      <c r="U53" s="2">
        <v>61</v>
      </c>
      <c r="V53" s="10">
        <v>1187</v>
      </c>
      <c r="W53" s="2">
        <v>58</v>
      </c>
      <c r="X53" s="10">
        <v>178</v>
      </c>
      <c r="Y53" s="2">
        <v>18</v>
      </c>
      <c r="Z53" s="10">
        <v>116</v>
      </c>
      <c r="AA53" s="2">
        <v>7</v>
      </c>
      <c r="AB53" s="10">
        <v>13</v>
      </c>
      <c r="AC53" s="2">
        <v>2</v>
      </c>
      <c r="AD53" s="10">
        <v>440</v>
      </c>
      <c r="AE53" s="2">
        <v>30</v>
      </c>
      <c r="AF53" s="22">
        <v>458.7</v>
      </c>
      <c r="AG53" s="23">
        <v>4</v>
      </c>
      <c r="AH53" s="10">
        <v>38.8</v>
      </c>
      <c r="AI53" s="2">
        <v>0.2</v>
      </c>
      <c r="AJ53" s="10">
        <v>473</v>
      </c>
      <c r="AK53" s="2">
        <v>17</v>
      </c>
      <c r="AL53" s="10">
        <v>59.2</v>
      </c>
      <c r="AM53" s="2">
        <v>1.9</v>
      </c>
      <c r="AN53" s="10">
        <v>12.3</v>
      </c>
      <c r="AO53" s="2">
        <v>1.4</v>
      </c>
      <c r="AP53" s="3">
        <v>33.4</v>
      </c>
      <c r="AQ53" s="21">
        <v>0.4</v>
      </c>
      <c r="AR53" s="3">
        <v>0.292</v>
      </c>
      <c r="AS53" s="3">
        <v>0.2</v>
      </c>
      <c r="AT53" s="3">
        <v>0.328</v>
      </c>
      <c r="AU53" s="21">
        <v>0.171</v>
      </c>
      <c r="AW53" s="10">
        <v>17</v>
      </c>
      <c r="AX53" s="2">
        <v>2</v>
      </c>
      <c r="AY53" s="3">
        <v>2.51</v>
      </c>
    </row>
    <row r="54" s="3" customFormat="1" spans="1:51">
      <c r="A54" s="6" t="s">
        <v>110</v>
      </c>
      <c r="B54" s="10">
        <v>32.6</v>
      </c>
      <c r="C54" s="2">
        <v>1.3</v>
      </c>
      <c r="D54" s="10">
        <v>138</v>
      </c>
      <c r="E54" s="2">
        <v>12</v>
      </c>
      <c r="F54" s="10">
        <v>47</v>
      </c>
      <c r="G54" s="2">
        <v>3</v>
      </c>
      <c r="H54" s="10">
        <v>20.8</v>
      </c>
      <c r="I54" s="2">
        <v>1.3</v>
      </c>
      <c r="J54" s="19">
        <v>2.07</v>
      </c>
      <c r="K54" s="20">
        <v>0.1</v>
      </c>
      <c r="L54" s="10">
        <v>1.38</v>
      </c>
      <c r="M54" s="2">
        <v>0.07</v>
      </c>
      <c r="N54" s="10">
        <v>10.3</v>
      </c>
      <c r="O54" s="2">
        <v>0.9</v>
      </c>
      <c r="P54" s="10">
        <v>5.67</v>
      </c>
      <c r="Q54" s="2">
        <v>0.62</v>
      </c>
      <c r="R54" s="22">
        <v>11.6</v>
      </c>
      <c r="S54" s="23">
        <v>1.5</v>
      </c>
      <c r="T54" s="10">
        <v>0.345</v>
      </c>
      <c r="U54" s="2">
        <v>0.043</v>
      </c>
      <c r="V54" s="10">
        <v>19.5</v>
      </c>
      <c r="W54" s="2">
        <v>1.7</v>
      </c>
      <c r="X54" s="10">
        <v>3.7</v>
      </c>
      <c r="Y54" s="2">
        <v>0.3</v>
      </c>
      <c r="Z54" s="10">
        <v>1.7</v>
      </c>
      <c r="AA54" s="2">
        <v>0.2</v>
      </c>
      <c r="AB54" s="10">
        <v>11</v>
      </c>
      <c r="AC54" s="2">
        <v>1</v>
      </c>
      <c r="AD54" s="10">
        <v>378</v>
      </c>
      <c r="AE54" s="2">
        <v>12</v>
      </c>
      <c r="AF54" s="22">
        <v>426</v>
      </c>
      <c r="AG54" s="23">
        <v>1</v>
      </c>
      <c r="AH54" s="10">
        <v>38.57</v>
      </c>
      <c r="AI54" s="2">
        <v>0.2</v>
      </c>
      <c r="AJ54" s="10">
        <v>614</v>
      </c>
      <c r="AK54" s="2">
        <v>34</v>
      </c>
      <c r="AL54" s="10">
        <v>76.2</v>
      </c>
      <c r="AM54" s="2">
        <v>3.4</v>
      </c>
      <c r="AN54" s="10">
        <v>12.7</v>
      </c>
      <c r="AO54" s="2">
        <v>0.6</v>
      </c>
      <c r="AP54" s="3">
        <v>39.1</v>
      </c>
      <c r="AQ54" s="21">
        <v>0.9</v>
      </c>
      <c r="AR54" s="3">
        <v>27.4</v>
      </c>
      <c r="AS54" s="3">
        <v>0.6</v>
      </c>
      <c r="AT54" s="3">
        <v>19.5</v>
      </c>
      <c r="AU54" s="21">
        <v>0.4</v>
      </c>
      <c r="AW54" s="10">
        <v>42</v>
      </c>
      <c r="AX54" s="2">
        <v>3</v>
      </c>
      <c r="AY54" s="3">
        <v>34.64</v>
      </c>
    </row>
    <row r="55" s="3" customFormat="1" spans="1:51">
      <c r="A55" s="6" t="s">
        <v>111</v>
      </c>
      <c r="B55" s="10">
        <v>35.3</v>
      </c>
      <c r="C55" s="2">
        <v>1</v>
      </c>
      <c r="D55" s="10">
        <v>22.1</v>
      </c>
      <c r="E55" s="2">
        <v>1</v>
      </c>
      <c r="F55" s="10">
        <v>7.97</v>
      </c>
      <c r="G55" s="2">
        <v>0.28</v>
      </c>
      <c r="H55" s="10">
        <v>5.62</v>
      </c>
      <c r="I55" s="2">
        <v>0.14</v>
      </c>
      <c r="J55" s="19">
        <v>4.6</v>
      </c>
      <c r="K55" s="20">
        <v>0.1</v>
      </c>
      <c r="L55" s="10">
        <v>3.43</v>
      </c>
      <c r="M55" s="2">
        <v>0.06</v>
      </c>
      <c r="N55" s="10">
        <v>3.2</v>
      </c>
      <c r="O55" s="2">
        <v>0.06</v>
      </c>
      <c r="P55" s="10">
        <v>14.6</v>
      </c>
      <c r="Q55" s="2">
        <v>0.4</v>
      </c>
      <c r="R55" s="22">
        <v>12.4</v>
      </c>
      <c r="S55" s="23">
        <v>0.4</v>
      </c>
      <c r="T55" s="10">
        <v>0.1</v>
      </c>
      <c r="U55" s="2">
        <v>0.004</v>
      </c>
      <c r="V55" s="10">
        <v>0.089</v>
      </c>
      <c r="W55" s="2">
        <v>0.004</v>
      </c>
      <c r="X55" s="10">
        <v>0.37</v>
      </c>
      <c r="Y55" s="2">
        <v>0.02</v>
      </c>
      <c r="Z55" s="10">
        <v>5.35</v>
      </c>
      <c r="AA55" s="2">
        <v>0.22</v>
      </c>
      <c r="AB55" s="10">
        <v>6.7</v>
      </c>
      <c r="AC55" s="2">
        <v>0.4</v>
      </c>
      <c r="AD55" s="10">
        <v>460</v>
      </c>
      <c r="AE55" s="2">
        <v>10</v>
      </c>
      <c r="AF55" s="22">
        <v>448</v>
      </c>
      <c r="AG55" s="23">
        <v>7</v>
      </c>
      <c r="AH55" s="10">
        <v>37.9</v>
      </c>
      <c r="AI55" s="2">
        <v>1</v>
      </c>
      <c r="AJ55" s="10">
        <v>430</v>
      </c>
      <c r="AK55" s="2">
        <v>18</v>
      </c>
      <c r="AL55" s="10">
        <v>49.8</v>
      </c>
      <c r="AM55" s="2">
        <v>1.6</v>
      </c>
      <c r="AN55" s="10">
        <v>5.68</v>
      </c>
      <c r="AO55" s="2">
        <v>0.21</v>
      </c>
      <c r="AP55" s="3">
        <v>6.92</v>
      </c>
      <c r="AQ55" s="21">
        <v>0.24</v>
      </c>
      <c r="AR55" s="3">
        <v>5.65</v>
      </c>
      <c r="AS55" s="3">
        <v>0.16</v>
      </c>
      <c r="AT55" s="3">
        <v>3.99</v>
      </c>
      <c r="AU55" s="21">
        <v>0.18</v>
      </c>
      <c r="AW55" s="10">
        <v>51</v>
      </c>
      <c r="AX55" s="2">
        <v>5</v>
      </c>
      <c r="AY55" s="3">
        <v>12.75</v>
      </c>
    </row>
    <row r="56" s="3" customFormat="1" spans="1:51">
      <c r="A56" s="6" t="s">
        <v>112</v>
      </c>
      <c r="B56" s="10">
        <v>106</v>
      </c>
      <c r="C56" s="2">
        <v>5</v>
      </c>
      <c r="D56" s="10">
        <v>125</v>
      </c>
      <c r="E56" s="2">
        <v>7</v>
      </c>
      <c r="F56" s="10">
        <v>85</v>
      </c>
      <c r="G56" s="2">
        <v>4</v>
      </c>
      <c r="H56" s="10">
        <v>39</v>
      </c>
      <c r="I56" s="2">
        <v>2</v>
      </c>
      <c r="J56" s="19">
        <v>8.7</v>
      </c>
      <c r="K56" s="20">
        <v>0.4</v>
      </c>
      <c r="L56" s="10">
        <v>5.8</v>
      </c>
      <c r="M56" s="2">
        <v>0.21</v>
      </c>
      <c r="N56" s="10">
        <v>30.7</v>
      </c>
      <c r="O56" s="2">
        <v>1.7</v>
      </c>
      <c r="P56" s="10">
        <v>65.3</v>
      </c>
      <c r="Q56" s="2">
        <v>3</v>
      </c>
      <c r="R56" s="22">
        <v>79.7</v>
      </c>
      <c r="S56" s="23">
        <v>3.5</v>
      </c>
      <c r="T56" s="10">
        <v>0.406</v>
      </c>
      <c r="U56" s="2">
        <v>0.025</v>
      </c>
      <c r="V56" s="10">
        <v>2.1</v>
      </c>
      <c r="W56" s="2">
        <v>0.1</v>
      </c>
      <c r="X56" s="10">
        <v>0.197</v>
      </c>
      <c r="Y56" s="2">
        <v>0.007</v>
      </c>
      <c r="Z56" s="10">
        <v>9.2</v>
      </c>
      <c r="AA56" s="2">
        <v>0.04</v>
      </c>
      <c r="AB56" s="10">
        <v>47</v>
      </c>
      <c r="AC56" s="2">
        <v>0.5</v>
      </c>
      <c r="AD56" s="10">
        <v>356</v>
      </c>
      <c r="AE56" s="2">
        <v>4</v>
      </c>
      <c r="AF56" s="22">
        <v>425.7</v>
      </c>
      <c r="AG56" s="23">
        <v>1</v>
      </c>
      <c r="AH56" s="10">
        <v>31.4</v>
      </c>
      <c r="AI56" s="2">
        <v>0.4</v>
      </c>
      <c r="AJ56" s="10">
        <v>486</v>
      </c>
      <c r="AK56" s="2">
        <v>21</v>
      </c>
      <c r="AL56" s="10">
        <v>57.6</v>
      </c>
      <c r="AM56" s="2">
        <v>2.7</v>
      </c>
      <c r="AN56" s="10">
        <v>7.54</v>
      </c>
      <c r="AO56" s="2">
        <v>0.34</v>
      </c>
      <c r="AP56" s="3">
        <v>95.9</v>
      </c>
      <c r="AQ56" s="21"/>
      <c r="AR56" s="3">
        <v>185</v>
      </c>
      <c r="AT56" s="3">
        <v>120</v>
      </c>
      <c r="AU56" s="21"/>
      <c r="AW56" s="10">
        <v>245</v>
      </c>
      <c r="AX56" s="2">
        <v>7</v>
      </c>
      <c r="AY56" s="3">
        <v>471.99</v>
      </c>
    </row>
    <row r="57" s="3" customFormat="1" spans="1:50">
      <c r="A57" s="6" t="s">
        <v>113</v>
      </c>
      <c r="B57" s="10">
        <v>1.3</v>
      </c>
      <c r="C57" s="2">
        <v>0.2</v>
      </c>
      <c r="D57" s="10">
        <v>1.9</v>
      </c>
      <c r="E57" s="2">
        <v>0.3</v>
      </c>
      <c r="F57" s="10">
        <v>2.1</v>
      </c>
      <c r="G57" s="2">
        <v>0.2</v>
      </c>
      <c r="H57" s="10">
        <v>1.3</v>
      </c>
      <c r="I57" s="2">
        <v>0.1</v>
      </c>
      <c r="J57" s="19">
        <v>0.14</v>
      </c>
      <c r="K57" s="20">
        <v>0.03</v>
      </c>
      <c r="L57" s="10">
        <v>0.11</v>
      </c>
      <c r="M57" s="2">
        <v>0.05</v>
      </c>
      <c r="N57" s="10">
        <v>0.2</v>
      </c>
      <c r="O57" s="2">
        <v>0.07</v>
      </c>
      <c r="P57" s="10">
        <v>0.32</v>
      </c>
      <c r="Q57" s="2">
        <v>0.1</v>
      </c>
      <c r="R57" s="22">
        <v>0.25</v>
      </c>
      <c r="S57" s="23">
        <v>0.05</v>
      </c>
      <c r="T57" s="10">
        <v>0.01</v>
      </c>
      <c r="U57" s="2">
        <v>0.021</v>
      </c>
      <c r="V57" s="10">
        <v>0.06</v>
      </c>
      <c r="W57" s="2">
        <v>0.04</v>
      </c>
      <c r="X57" s="10">
        <v>0.56</v>
      </c>
      <c r="Y57" s="2">
        <v>0.09</v>
      </c>
      <c r="Z57" s="10">
        <v>0.3</v>
      </c>
      <c r="AA57" s="2">
        <v>0.13</v>
      </c>
      <c r="AB57" s="10">
        <v>0.35</v>
      </c>
      <c r="AC57" s="2">
        <v>0.08</v>
      </c>
      <c r="AD57" s="10">
        <v>450</v>
      </c>
      <c r="AE57" s="2">
        <v>110</v>
      </c>
      <c r="AF57" s="22">
        <v>396</v>
      </c>
      <c r="AG57" s="23">
        <v>19</v>
      </c>
      <c r="AH57" s="10">
        <v>34.7</v>
      </c>
      <c r="AI57" s="2">
        <v>1.8</v>
      </c>
      <c r="AJ57" s="10">
        <v>533</v>
      </c>
      <c r="AK57" s="2">
        <v>29</v>
      </c>
      <c r="AL57" s="10">
        <v>62.6</v>
      </c>
      <c r="AM57" s="2">
        <v>3.7</v>
      </c>
      <c r="AN57" s="10">
        <v>13</v>
      </c>
      <c r="AO57" s="2">
        <v>0.8</v>
      </c>
      <c r="AP57" s="3">
        <v>0.936</v>
      </c>
      <c r="AQ57" s="21">
        <v>0.079</v>
      </c>
      <c r="AR57" s="3">
        <v>0.857</v>
      </c>
      <c r="AS57" s="3">
        <v>0.054</v>
      </c>
      <c r="AT57" s="3">
        <v>0.336</v>
      </c>
      <c r="AU57" s="21">
        <v>0.044</v>
      </c>
      <c r="AW57" s="10">
        <v>0.27</v>
      </c>
      <c r="AX57" s="2">
        <v>0.08</v>
      </c>
    </row>
    <row r="58" s="3" customFormat="1" spans="1:51">
      <c r="A58" s="6" t="s">
        <v>114</v>
      </c>
      <c r="B58" s="10">
        <v>12.2</v>
      </c>
      <c r="C58" s="2">
        <v>0.5</v>
      </c>
      <c r="D58" s="10">
        <v>4.3</v>
      </c>
      <c r="E58" s="2">
        <v>0.9</v>
      </c>
      <c r="F58" s="10">
        <v>10.5</v>
      </c>
      <c r="G58" s="2">
        <v>0.5</v>
      </c>
      <c r="H58" s="10">
        <v>8.74</v>
      </c>
      <c r="I58" s="2">
        <v>0.4</v>
      </c>
      <c r="J58" s="19">
        <v>31.8</v>
      </c>
      <c r="K58" s="20">
        <v>0.9</v>
      </c>
      <c r="L58" s="10">
        <v>31.6</v>
      </c>
      <c r="M58" s="2">
        <v>1.6</v>
      </c>
      <c r="N58" s="10">
        <v>11.5</v>
      </c>
      <c r="O58" s="2">
        <v>0.8</v>
      </c>
      <c r="P58" s="10">
        <v>5</v>
      </c>
      <c r="Q58" s="2">
        <v>0.8</v>
      </c>
      <c r="R58" s="22">
        <v>26.9</v>
      </c>
      <c r="S58" s="23">
        <v>1.1</v>
      </c>
      <c r="T58" s="10">
        <v>32.1</v>
      </c>
      <c r="U58" s="2">
        <v>1.4</v>
      </c>
      <c r="V58" s="10">
        <v>36.5</v>
      </c>
      <c r="W58" s="2">
        <v>1.2</v>
      </c>
      <c r="X58" s="10">
        <v>43</v>
      </c>
      <c r="Y58" s="2">
        <v>3</v>
      </c>
      <c r="Z58" s="10">
        <v>33</v>
      </c>
      <c r="AA58" s="2">
        <v>2</v>
      </c>
      <c r="AB58" s="10">
        <v>33</v>
      </c>
      <c r="AC58" s="2">
        <v>2</v>
      </c>
      <c r="AD58" s="10">
        <v>530</v>
      </c>
      <c r="AE58" s="2">
        <v>20</v>
      </c>
      <c r="AF58" s="22">
        <v>455</v>
      </c>
      <c r="AG58" s="23">
        <v>10</v>
      </c>
      <c r="AH58" s="10">
        <v>39.9</v>
      </c>
      <c r="AI58" s="2">
        <v>2.5</v>
      </c>
      <c r="AJ58" s="10">
        <v>428</v>
      </c>
      <c r="AK58" s="2">
        <v>42</v>
      </c>
      <c r="AL58" s="10">
        <v>51.5</v>
      </c>
      <c r="AM58" s="2">
        <v>1.2</v>
      </c>
      <c r="AN58" s="10">
        <v>7.02</v>
      </c>
      <c r="AO58" s="2">
        <v>0.36</v>
      </c>
      <c r="AP58" s="3">
        <v>12.6</v>
      </c>
      <c r="AQ58" s="21">
        <v>0.3</v>
      </c>
      <c r="AR58" s="3">
        <v>1.89</v>
      </c>
      <c r="AS58" s="3">
        <v>0.32</v>
      </c>
      <c r="AT58" s="3">
        <v>2.6</v>
      </c>
      <c r="AU58" s="21">
        <v>0.25</v>
      </c>
      <c r="AW58" s="10">
        <v>6.3</v>
      </c>
      <c r="AX58" s="2">
        <v>0.7</v>
      </c>
      <c r="AY58" s="3">
        <v>1.04</v>
      </c>
    </row>
    <row r="59" s="3" customFormat="1" spans="1:51">
      <c r="A59" s="6" t="s">
        <v>115</v>
      </c>
      <c r="B59" s="10">
        <v>18.1</v>
      </c>
      <c r="C59" s="2">
        <v>0.8</v>
      </c>
      <c r="D59" s="10">
        <v>9.65</v>
      </c>
      <c r="E59" s="2">
        <v>0.34</v>
      </c>
      <c r="F59" s="10">
        <v>5.43</v>
      </c>
      <c r="G59" s="2">
        <v>0.29</v>
      </c>
      <c r="H59" s="10">
        <v>3.62</v>
      </c>
      <c r="I59" s="2">
        <v>0.12</v>
      </c>
      <c r="J59" s="19">
        <v>5.54</v>
      </c>
      <c r="K59" s="20">
        <v>0.09</v>
      </c>
      <c r="L59" s="10">
        <v>4.75</v>
      </c>
      <c r="M59" s="2">
        <v>0.07</v>
      </c>
      <c r="N59" s="10">
        <v>2.78</v>
      </c>
      <c r="O59" s="2">
        <v>0.05</v>
      </c>
      <c r="P59" s="10">
        <v>14.2</v>
      </c>
      <c r="Q59" s="2">
        <v>0.4</v>
      </c>
      <c r="R59" s="22">
        <v>6.57</v>
      </c>
      <c r="S59" s="23">
        <v>0.14</v>
      </c>
      <c r="T59" s="10">
        <v>0.525</v>
      </c>
      <c r="U59" s="2">
        <v>0.02</v>
      </c>
      <c r="V59" s="10">
        <v>0.508</v>
      </c>
      <c r="W59" s="2">
        <v>0.015</v>
      </c>
      <c r="X59" s="10">
        <v>1.09</v>
      </c>
      <c r="Y59" s="2">
        <v>0.02</v>
      </c>
      <c r="Z59" s="10">
        <v>6.1</v>
      </c>
      <c r="AA59" s="2">
        <v>0.03</v>
      </c>
      <c r="AB59" s="10">
        <v>6.59</v>
      </c>
      <c r="AC59" s="2">
        <v>0.07</v>
      </c>
      <c r="AD59" s="10">
        <v>488</v>
      </c>
      <c r="AE59" s="2">
        <v>5</v>
      </c>
      <c r="AF59" s="22">
        <v>453</v>
      </c>
      <c r="AG59" s="23">
        <v>11</v>
      </c>
      <c r="AH59" s="10">
        <v>37.7</v>
      </c>
      <c r="AI59" s="2">
        <v>0.8</v>
      </c>
      <c r="AJ59" s="10">
        <v>462</v>
      </c>
      <c r="AK59" s="2">
        <v>13</v>
      </c>
      <c r="AL59" s="10">
        <v>51.6</v>
      </c>
      <c r="AM59" s="2">
        <v>1</v>
      </c>
      <c r="AN59" s="10">
        <v>6</v>
      </c>
      <c r="AO59" s="2">
        <v>0.1</v>
      </c>
      <c r="AP59" s="3">
        <v>5.28</v>
      </c>
      <c r="AQ59" s="21"/>
      <c r="AR59" s="3">
        <v>4.44</v>
      </c>
      <c r="AT59" s="3">
        <v>2.79</v>
      </c>
      <c r="AU59" s="21"/>
      <c r="AW59" s="10">
        <v>27</v>
      </c>
      <c r="AX59" s="2">
        <v>1</v>
      </c>
      <c r="AY59" s="3">
        <v>12.21</v>
      </c>
    </row>
    <row r="60" s="3" customFormat="1" spans="1:50">
      <c r="A60" s="6" t="s">
        <v>116</v>
      </c>
      <c r="B60" s="10">
        <v>6.4</v>
      </c>
      <c r="C60" s="2">
        <v>1.8</v>
      </c>
      <c r="D60" s="10">
        <v>11</v>
      </c>
      <c r="E60" s="2">
        <v>2</v>
      </c>
      <c r="F60" s="10">
        <v>10</v>
      </c>
      <c r="G60" s="2">
        <v>1</v>
      </c>
      <c r="H60" s="10">
        <v>3.7</v>
      </c>
      <c r="I60" s="2">
        <v>0.7</v>
      </c>
      <c r="J60" s="19">
        <v>1.54</v>
      </c>
      <c r="K60" s="20">
        <v>0.29</v>
      </c>
      <c r="L60" s="10">
        <v>1.14</v>
      </c>
      <c r="M60" s="2">
        <v>0.33</v>
      </c>
      <c r="N60" s="10">
        <v>1.1</v>
      </c>
      <c r="O60" s="2">
        <v>0.2</v>
      </c>
      <c r="P60" s="10">
        <v>5.41</v>
      </c>
      <c r="Q60" s="2">
        <v>0.73</v>
      </c>
      <c r="R60" s="22">
        <v>2</v>
      </c>
      <c r="S60" s="23">
        <v>0.5</v>
      </c>
      <c r="T60" s="10">
        <v>0.224</v>
      </c>
      <c r="U60" s="2">
        <v>0.092</v>
      </c>
      <c r="V60" s="10">
        <v>0.34</v>
      </c>
      <c r="W60" s="2">
        <v>0.09</v>
      </c>
      <c r="X60" s="10">
        <v>2.3</v>
      </c>
      <c r="Y60" s="2">
        <v>1.3</v>
      </c>
      <c r="Z60" s="10">
        <v>2.6</v>
      </c>
      <c r="AA60" s="2">
        <v>0.6</v>
      </c>
      <c r="AB60" s="10">
        <v>2.6</v>
      </c>
      <c r="AC60" s="2">
        <v>0.4</v>
      </c>
      <c r="AD60" s="10">
        <v>280</v>
      </c>
      <c r="AE60" s="2">
        <v>50</v>
      </c>
      <c r="AF60" s="22">
        <v>430</v>
      </c>
      <c r="AG60" s="23">
        <v>29</v>
      </c>
      <c r="AH60" s="10">
        <v>38.6</v>
      </c>
      <c r="AI60" s="2">
        <v>1.3</v>
      </c>
      <c r="AJ60" s="10">
        <v>592</v>
      </c>
      <c r="AK60" s="2">
        <v>25</v>
      </c>
      <c r="AL60" s="10">
        <v>72.8</v>
      </c>
      <c r="AM60" s="2">
        <v>2.8</v>
      </c>
      <c r="AN60" s="10">
        <v>12.3</v>
      </c>
      <c r="AO60" s="2">
        <v>1.1</v>
      </c>
      <c r="AP60" s="3">
        <v>3.6</v>
      </c>
      <c r="AQ60" s="21">
        <v>0.49</v>
      </c>
      <c r="AR60" s="3">
        <v>3.66</v>
      </c>
      <c r="AS60" s="3">
        <v>0.53</v>
      </c>
      <c r="AT60" s="3">
        <v>2</v>
      </c>
      <c r="AU60" s="21">
        <v>0.09</v>
      </c>
      <c r="AW60" s="10">
        <v>3</v>
      </c>
      <c r="AX60" s="2">
        <v>0.5</v>
      </c>
    </row>
    <row r="61" s="3" customFormat="1" spans="1:51">
      <c r="A61" s="6" t="s">
        <v>117</v>
      </c>
      <c r="B61" s="10">
        <v>1317</v>
      </c>
      <c r="C61" s="2">
        <v>32</v>
      </c>
      <c r="D61" s="10">
        <v>1200</v>
      </c>
      <c r="E61" s="2">
        <v>41</v>
      </c>
      <c r="F61" s="10">
        <v>390</v>
      </c>
      <c r="G61" s="2">
        <v>14</v>
      </c>
      <c r="H61" s="10">
        <v>795</v>
      </c>
      <c r="I61" s="2">
        <v>31</v>
      </c>
      <c r="J61" s="19">
        <v>356</v>
      </c>
      <c r="K61" s="20">
        <v>8</v>
      </c>
      <c r="L61" s="10">
        <v>312</v>
      </c>
      <c r="M61" s="2">
        <v>4</v>
      </c>
      <c r="N61" s="10">
        <v>482</v>
      </c>
      <c r="O61" s="2">
        <v>8</v>
      </c>
      <c r="P61" s="10">
        <v>94.1</v>
      </c>
      <c r="Q61" s="2">
        <v>2.7</v>
      </c>
      <c r="R61" s="22">
        <v>284</v>
      </c>
      <c r="S61" s="23">
        <v>6</v>
      </c>
      <c r="T61" s="10">
        <v>30</v>
      </c>
      <c r="U61" s="2">
        <v>1</v>
      </c>
      <c r="V61" s="10">
        <v>15.3</v>
      </c>
      <c r="W61" s="2">
        <v>0.6</v>
      </c>
      <c r="X61" s="10">
        <v>109</v>
      </c>
      <c r="Y61" s="2">
        <v>2</v>
      </c>
      <c r="Z61" s="10">
        <v>396</v>
      </c>
      <c r="AA61" s="2">
        <v>1</v>
      </c>
      <c r="AB61" s="10">
        <v>342</v>
      </c>
      <c r="AC61" s="2">
        <v>4</v>
      </c>
      <c r="AD61" s="10">
        <v>447</v>
      </c>
      <c r="AE61" s="2">
        <v>5</v>
      </c>
      <c r="AF61" s="22">
        <v>515.5</v>
      </c>
      <c r="AG61" s="23">
        <v>1</v>
      </c>
      <c r="AH61" s="10">
        <v>78.4</v>
      </c>
      <c r="AI61" s="2">
        <v>0.2</v>
      </c>
      <c r="AJ61" s="10">
        <v>465</v>
      </c>
      <c r="AK61" s="2">
        <v>7</v>
      </c>
      <c r="AL61" s="10">
        <v>64.2</v>
      </c>
      <c r="AM61" s="2">
        <v>1.3</v>
      </c>
      <c r="AN61" s="10">
        <v>19.6</v>
      </c>
      <c r="AO61" s="2">
        <v>0.7</v>
      </c>
      <c r="AP61" s="3">
        <v>265</v>
      </c>
      <c r="AQ61" s="21"/>
      <c r="AR61" s="3">
        <v>6.32</v>
      </c>
      <c r="AT61" s="3">
        <v>32.8</v>
      </c>
      <c r="AU61" s="21"/>
      <c r="AW61" s="10">
        <v>240</v>
      </c>
      <c r="AX61" s="2">
        <v>10</v>
      </c>
      <c r="AY61" s="3">
        <v>7.2</v>
      </c>
    </row>
    <row r="62" s="3" customFormat="1" spans="1:51">
      <c r="A62" s="6" t="s">
        <v>118</v>
      </c>
      <c r="B62" s="10">
        <v>2.59</v>
      </c>
      <c r="C62" s="2">
        <v>0.13</v>
      </c>
      <c r="D62" s="10">
        <v>1.99</v>
      </c>
      <c r="E62" s="2">
        <v>0.1</v>
      </c>
      <c r="F62" s="10">
        <v>0.98</v>
      </c>
      <c r="G62" s="2">
        <v>0.06</v>
      </c>
      <c r="H62" s="10">
        <v>0.45</v>
      </c>
      <c r="I62" s="2">
        <v>0.03</v>
      </c>
      <c r="J62" s="19">
        <v>0.961</v>
      </c>
      <c r="K62" s="20">
        <v>0.022</v>
      </c>
      <c r="L62" s="10">
        <v>0.555</v>
      </c>
      <c r="M62" s="2">
        <v>0.013</v>
      </c>
      <c r="N62" s="10">
        <v>0.42</v>
      </c>
      <c r="O62" s="2">
        <v>0.015</v>
      </c>
      <c r="P62" s="10">
        <v>3.9</v>
      </c>
      <c r="Q62" s="2">
        <v>0.2</v>
      </c>
      <c r="R62" s="22">
        <v>0.464</v>
      </c>
      <c r="S62" s="23">
        <v>0.021</v>
      </c>
      <c r="T62" s="10">
        <v>0.019</v>
      </c>
      <c r="U62" s="2">
        <v>0.001</v>
      </c>
      <c r="V62" s="10">
        <v>0.031</v>
      </c>
      <c r="W62" s="2">
        <v>0.002</v>
      </c>
      <c r="X62" s="10">
        <v>0.036</v>
      </c>
      <c r="Y62" s="2">
        <v>0.006</v>
      </c>
      <c r="Z62" s="10">
        <v>1.15</v>
      </c>
      <c r="AA62" s="2">
        <v>0.1</v>
      </c>
      <c r="AB62" s="10">
        <v>0.78</v>
      </c>
      <c r="AC62" s="2">
        <v>0.06</v>
      </c>
      <c r="AD62" s="10">
        <v>390</v>
      </c>
      <c r="AE62" s="2">
        <v>40</v>
      </c>
      <c r="AF62" s="22">
        <v>446</v>
      </c>
      <c r="AG62" s="23">
        <v>33</v>
      </c>
      <c r="AH62" s="10">
        <v>37.6</v>
      </c>
      <c r="AI62" s="2">
        <v>1.9</v>
      </c>
      <c r="AJ62" s="10">
        <v>454</v>
      </c>
      <c r="AK62" s="2">
        <v>14</v>
      </c>
      <c r="AL62" s="10">
        <v>51.2</v>
      </c>
      <c r="AM62" s="2">
        <v>1.8</v>
      </c>
      <c r="AN62" s="10">
        <v>6.16</v>
      </c>
      <c r="AO62" s="2">
        <v>0.26</v>
      </c>
      <c r="AP62" s="3">
        <v>0.785</v>
      </c>
      <c r="AQ62" s="21">
        <v>0.033</v>
      </c>
      <c r="AR62" s="3">
        <v>1.82</v>
      </c>
      <c r="AS62" s="3">
        <v>0.07</v>
      </c>
      <c r="AT62" s="3">
        <v>2</v>
      </c>
      <c r="AU62" s="21">
        <v>0.07</v>
      </c>
      <c r="AW62" s="10"/>
      <c r="AX62" s="2"/>
      <c r="AY62" s="3">
        <v>7.34</v>
      </c>
    </row>
    <row r="63" s="3" customFormat="1" spans="1:51">
      <c r="A63" s="6" t="s">
        <v>119</v>
      </c>
      <c r="B63" s="10">
        <v>1.24</v>
      </c>
      <c r="C63" s="2">
        <v>0.1</v>
      </c>
      <c r="D63" s="10">
        <v>0.86</v>
      </c>
      <c r="E63" s="2">
        <v>0.06</v>
      </c>
      <c r="F63" s="10">
        <v>0.67</v>
      </c>
      <c r="G63" s="2">
        <v>0.04</v>
      </c>
      <c r="H63" s="10">
        <v>0.34</v>
      </c>
      <c r="I63" s="2">
        <v>0.02</v>
      </c>
      <c r="J63" s="19">
        <v>0.89</v>
      </c>
      <c r="K63" s="20">
        <v>0.031</v>
      </c>
      <c r="L63" s="10">
        <v>0.797</v>
      </c>
      <c r="M63" s="2">
        <v>0.021</v>
      </c>
      <c r="N63" s="10">
        <v>0.371</v>
      </c>
      <c r="O63" s="2">
        <v>0.011</v>
      </c>
      <c r="P63" s="10">
        <v>2.51</v>
      </c>
      <c r="Q63" s="2">
        <v>0.08</v>
      </c>
      <c r="R63" s="22">
        <v>0.773</v>
      </c>
      <c r="S63" s="23">
        <v>0.029</v>
      </c>
      <c r="T63" s="10">
        <v>0.248</v>
      </c>
      <c r="U63" s="2">
        <v>0.012</v>
      </c>
      <c r="V63" s="10">
        <v>0.269</v>
      </c>
      <c r="W63" s="2">
        <v>0.011</v>
      </c>
      <c r="X63" s="10">
        <v>0.35</v>
      </c>
      <c r="Y63" s="2">
        <v>0.04</v>
      </c>
      <c r="Z63" s="10">
        <v>0.92</v>
      </c>
      <c r="AA63" s="2">
        <v>0.04</v>
      </c>
      <c r="AB63" s="10">
        <v>1.02</v>
      </c>
      <c r="AC63" s="2">
        <v>0.08</v>
      </c>
      <c r="AD63" s="10">
        <v>480</v>
      </c>
      <c r="AE63" s="2">
        <v>20</v>
      </c>
      <c r="AF63" s="22">
        <v>437</v>
      </c>
      <c r="AG63" s="23">
        <v>9</v>
      </c>
      <c r="AH63" s="10">
        <v>37.6</v>
      </c>
      <c r="AI63" s="2">
        <v>1.1</v>
      </c>
      <c r="AJ63" s="10">
        <v>435</v>
      </c>
      <c r="AK63" s="2">
        <v>18</v>
      </c>
      <c r="AL63" s="10">
        <v>49</v>
      </c>
      <c r="AM63" s="2">
        <v>1.8</v>
      </c>
      <c r="AN63" s="10">
        <v>6.62</v>
      </c>
      <c r="AO63" s="2">
        <v>0.24</v>
      </c>
      <c r="AP63" s="3">
        <v>0.72</v>
      </c>
      <c r="AQ63" s="21">
        <v>0.04</v>
      </c>
      <c r="AR63" s="3">
        <v>0.651</v>
      </c>
      <c r="AS63" s="3">
        <v>0.024</v>
      </c>
      <c r="AT63" s="3">
        <v>0.513</v>
      </c>
      <c r="AU63" s="21">
        <v>0.025</v>
      </c>
      <c r="AW63" s="10"/>
      <c r="AX63" s="2"/>
      <c r="AY63" s="3">
        <v>2.37</v>
      </c>
    </row>
    <row r="64" s="3" customFormat="1" spans="1:50">
      <c r="A64" s="13" t="s">
        <v>120</v>
      </c>
      <c r="B64" s="11">
        <v>0.086</v>
      </c>
      <c r="C64" s="12">
        <v>0.12</v>
      </c>
      <c r="D64" s="11">
        <v>1.19</v>
      </c>
      <c r="E64" s="12">
        <v>2.2</v>
      </c>
      <c r="F64" s="11">
        <v>0.11</v>
      </c>
      <c r="G64" s="12">
        <v>0.16</v>
      </c>
      <c r="H64" s="11">
        <v>0.11</v>
      </c>
      <c r="I64" s="12">
        <v>0.16</v>
      </c>
      <c r="K64" s="21"/>
      <c r="M64" s="21"/>
      <c r="O64" s="21"/>
      <c r="Q64" s="21"/>
      <c r="R64" s="22"/>
      <c r="S64" s="23"/>
      <c r="U64" s="21"/>
      <c r="W64" s="21"/>
      <c r="Y64" s="21"/>
      <c r="AA64" s="21"/>
      <c r="AC64" s="21"/>
      <c r="AE64" s="21"/>
      <c r="AF64" s="22">
        <v>302</v>
      </c>
      <c r="AG64" s="23"/>
      <c r="AI64" s="21"/>
      <c r="AK64" s="21"/>
      <c r="AM64" s="21"/>
      <c r="AO64" s="21"/>
      <c r="AQ64" s="21"/>
      <c r="AU64" s="21"/>
      <c r="AW64" s="10"/>
      <c r="AX64" s="2"/>
    </row>
    <row r="65" s="3" customFormat="1" spans="1:51">
      <c r="A65" s="6" t="s">
        <v>121</v>
      </c>
      <c r="B65" s="10">
        <v>20.4</v>
      </c>
      <c r="C65" s="2">
        <v>1</v>
      </c>
      <c r="D65" s="10">
        <v>72.2</v>
      </c>
      <c r="E65" s="2">
        <v>2.7</v>
      </c>
      <c r="F65" s="10">
        <v>12.3</v>
      </c>
      <c r="G65" s="2">
        <v>0.6</v>
      </c>
      <c r="H65" s="10">
        <v>7.5</v>
      </c>
      <c r="I65" s="2">
        <v>0.28</v>
      </c>
      <c r="J65" s="19">
        <v>1.02</v>
      </c>
      <c r="K65" s="20">
        <v>0.03</v>
      </c>
      <c r="L65" s="10">
        <v>0.548</v>
      </c>
      <c r="M65" s="2">
        <v>0.011</v>
      </c>
      <c r="N65" s="10">
        <v>2.28</v>
      </c>
      <c r="O65" s="2">
        <v>0.07</v>
      </c>
      <c r="P65" s="10">
        <v>7.4</v>
      </c>
      <c r="Q65" s="2">
        <v>0.27</v>
      </c>
      <c r="R65" s="22">
        <v>31.3</v>
      </c>
      <c r="S65" s="23">
        <v>1</v>
      </c>
      <c r="T65" s="10">
        <v>0.008</v>
      </c>
      <c r="U65" s="2">
        <v>0.001</v>
      </c>
      <c r="V65" s="10">
        <v>0.009</v>
      </c>
      <c r="W65" s="2">
        <v>0.003</v>
      </c>
      <c r="X65" s="10">
        <v>0.03</v>
      </c>
      <c r="Y65" s="2">
        <v>0.002</v>
      </c>
      <c r="Z65" s="10">
        <v>1.22</v>
      </c>
      <c r="AA65" s="2">
        <v>0.05</v>
      </c>
      <c r="AB65" s="10">
        <v>5.9</v>
      </c>
      <c r="AC65" s="2">
        <v>0.3</v>
      </c>
      <c r="AD65" s="10">
        <v>380</v>
      </c>
      <c r="AE65" s="2">
        <v>20</v>
      </c>
      <c r="AF65" s="22">
        <v>457.2</v>
      </c>
      <c r="AG65" s="23">
        <v>1</v>
      </c>
      <c r="AH65" s="10">
        <v>37.79</v>
      </c>
      <c r="AI65" s="2">
        <v>0.08</v>
      </c>
      <c r="AJ65" s="10">
        <v>12.4</v>
      </c>
      <c r="AK65" s="2">
        <v>0.3</v>
      </c>
      <c r="AL65" s="10">
        <v>13.1</v>
      </c>
      <c r="AM65" s="2">
        <v>0.3</v>
      </c>
      <c r="AN65" s="10">
        <v>3.28</v>
      </c>
      <c r="AO65" s="2">
        <v>0.11</v>
      </c>
      <c r="AP65" s="3">
        <v>9.31</v>
      </c>
      <c r="AQ65" s="21"/>
      <c r="AR65" s="3">
        <v>19.5</v>
      </c>
      <c r="AT65" s="3">
        <v>15.18</v>
      </c>
      <c r="AU65" s="21"/>
      <c r="AW65" s="10">
        <v>105</v>
      </c>
      <c r="AX65" s="2">
        <v>8</v>
      </c>
      <c r="AY65" s="3">
        <v>54.77</v>
      </c>
    </row>
    <row r="66" s="3" customFormat="1" spans="1:50">
      <c r="A66" s="6" t="s">
        <v>122</v>
      </c>
      <c r="B66" s="10">
        <v>0.096</v>
      </c>
      <c r="C66" s="2">
        <v>0.012</v>
      </c>
      <c r="D66" s="10">
        <v>0.083</v>
      </c>
      <c r="E66" s="2">
        <v>0.004</v>
      </c>
      <c r="F66" s="10">
        <v>0.216</v>
      </c>
      <c r="G66" s="2">
        <v>0.006</v>
      </c>
      <c r="H66" s="10">
        <v>0.028</v>
      </c>
      <c r="I66" s="2">
        <v>0.008</v>
      </c>
      <c r="J66" s="19"/>
      <c r="K66" s="20"/>
      <c r="L66" s="10">
        <v>0.008</v>
      </c>
      <c r="M66" s="2"/>
      <c r="N66" s="10">
        <v>0.11</v>
      </c>
      <c r="O66" s="2"/>
      <c r="P66" s="10">
        <v>0.07</v>
      </c>
      <c r="Q66" s="2"/>
      <c r="R66" s="22">
        <v>0.13</v>
      </c>
      <c r="S66" s="23">
        <v>0.08</v>
      </c>
      <c r="T66" s="10">
        <v>0.003</v>
      </c>
      <c r="U66" s="2"/>
      <c r="V66" s="10">
        <v>0.001</v>
      </c>
      <c r="W66" s="2"/>
      <c r="X66" s="10"/>
      <c r="Y66" s="2"/>
      <c r="Z66" s="10"/>
      <c r="AA66" s="2"/>
      <c r="AB66" s="10">
        <v>0.3</v>
      </c>
      <c r="AC66" s="2">
        <v>0.1</v>
      </c>
      <c r="AD66" s="10">
        <v>2</v>
      </c>
      <c r="AE66" s="2">
        <v>0.2</v>
      </c>
      <c r="AF66" s="22">
        <v>59.6</v>
      </c>
      <c r="AG66" s="23">
        <v>2.8</v>
      </c>
      <c r="AH66" s="10">
        <v>14.9</v>
      </c>
      <c r="AI66" s="2">
        <v>0.5</v>
      </c>
      <c r="AJ66" s="10">
        <v>35</v>
      </c>
      <c r="AK66" s="2">
        <v>4</v>
      </c>
      <c r="AL66" s="10">
        <v>0.14</v>
      </c>
      <c r="AM66" s="2">
        <v>0.07</v>
      </c>
      <c r="AN66" s="10">
        <v>3.57</v>
      </c>
      <c r="AO66" s="2">
        <v>0.35</v>
      </c>
      <c r="AP66" s="3">
        <v>0.285</v>
      </c>
      <c r="AQ66" s="21">
        <v>0.016</v>
      </c>
      <c r="AR66" s="3">
        <v>0.882</v>
      </c>
      <c r="AS66" s="3">
        <v>0.134</v>
      </c>
      <c r="AT66" s="3">
        <v>0.661</v>
      </c>
      <c r="AU66" s="21">
        <v>0.07</v>
      </c>
      <c r="AW66" s="10">
        <v>1.1</v>
      </c>
      <c r="AX66" s="2"/>
    </row>
    <row r="67" s="3" customFormat="1" spans="1:51">
      <c r="A67" s="6" t="s">
        <v>123</v>
      </c>
      <c r="B67" s="10">
        <v>0.29</v>
      </c>
      <c r="C67" s="2">
        <v>0.02</v>
      </c>
      <c r="D67" s="10">
        <v>0.37</v>
      </c>
      <c r="E67" s="2">
        <v>0.02</v>
      </c>
      <c r="F67" s="10">
        <v>0.35</v>
      </c>
      <c r="G67" s="2">
        <v>0.02</v>
      </c>
      <c r="H67" s="10">
        <v>0.13</v>
      </c>
      <c r="I67" s="2">
        <v>0.01</v>
      </c>
      <c r="J67" s="19">
        <v>0.331</v>
      </c>
      <c r="K67" s="20">
        <v>0.009</v>
      </c>
      <c r="L67" s="10">
        <v>0.324</v>
      </c>
      <c r="M67" s="2">
        <v>0.007</v>
      </c>
      <c r="N67" s="10">
        <v>0.172</v>
      </c>
      <c r="O67" s="2">
        <v>0.007</v>
      </c>
      <c r="P67" s="10">
        <v>1.52</v>
      </c>
      <c r="Q67" s="2">
        <v>0.07</v>
      </c>
      <c r="R67" s="22">
        <v>0.354</v>
      </c>
      <c r="S67" s="23">
        <v>0.015</v>
      </c>
      <c r="T67" s="10">
        <v>0.204</v>
      </c>
      <c r="U67" s="2">
        <v>0.009</v>
      </c>
      <c r="V67" s="10">
        <v>0.234</v>
      </c>
      <c r="W67" s="2">
        <v>0.009</v>
      </c>
      <c r="X67" s="10">
        <v>0.24</v>
      </c>
      <c r="Y67" s="2">
        <v>0.03</v>
      </c>
      <c r="Z67" s="10">
        <v>0.34</v>
      </c>
      <c r="AA67" s="2">
        <v>0.02</v>
      </c>
      <c r="AB67" s="10">
        <v>0.51</v>
      </c>
      <c r="AC67" s="2">
        <v>0.04</v>
      </c>
      <c r="AD67" s="10">
        <v>500</v>
      </c>
      <c r="AE67" s="2">
        <v>20</v>
      </c>
      <c r="AF67" s="22">
        <v>435</v>
      </c>
      <c r="AG67" s="23">
        <v>10</v>
      </c>
      <c r="AH67" s="10">
        <v>36.8</v>
      </c>
      <c r="AI67" s="2">
        <v>0.6</v>
      </c>
      <c r="AJ67" s="10">
        <v>423</v>
      </c>
      <c r="AK67" s="2">
        <v>15</v>
      </c>
      <c r="AL67" s="10">
        <v>49.5</v>
      </c>
      <c r="AM67" s="2">
        <v>1.4</v>
      </c>
      <c r="AN67" s="10">
        <v>6.47</v>
      </c>
      <c r="AO67" s="2">
        <v>0.21</v>
      </c>
      <c r="AP67" s="3">
        <v>0.407</v>
      </c>
      <c r="AQ67" s="21">
        <v>0.016</v>
      </c>
      <c r="AR67" s="3">
        <v>0.377</v>
      </c>
      <c r="AS67" s="3">
        <v>0.012</v>
      </c>
      <c r="AT67" s="3">
        <v>0.33</v>
      </c>
      <c r="AU67" s="21">
        <v>0.014</v>
      </c>
      <c r="AW67" s="10">
        <v>0.29</v>
      </c>
      <c r="AX67" s="2"/>
      <c r="AY67" s="3">
        <v>1.54</v>
      </c>
    </row>
    <row r="68" s="3" customFormat="1" spans="1:51">
      <c r="A68" s="6" t="s">
        <v>124</v>
      </c>
      <c r="B68" s="10">
        <v>3.47</v>
      </c>
      <c r="C68" s="2">
        <v>0.13</v>
      </c>
      <c r="D68" s="10">
        <v>14.1</v>
      </c>
      <c r="E68" s="2">
        <v>0.9</v>
      </c>
      <c r="F68" s="10">
        <v>2.66</v>
      </c>
      <c r="G68" s="2">
        <v>0.08</v>
      </c>
      <c r="H68" s="10">
        <v>1.76</v>
      </c>
      <c r="I68" s="2">
        <v>0.03</v>
      </c>
      <c r="J68" s="19">
        <v>0.548</v>
      </c>
      <c r="K68" s="20">
        <v>0.016</v>
      </c>
      <c r="L68" s="10">
        <v>0.442</v>
      </c>
      <c r="M68" s="2">
        <v>0.018</v>
      </c>
      <c r="N68" s="10">
        <v>1.01</v>
      </c>
      <c r="O68" s="2">
        <v>0.04</v>
      </c>
      <c r="P68" s="10">
        <v>2.37</v>
      </c>
      <c r="Q68" s="2">
        <v>0.12</v>
      </c>
      <c r="R68" s="22">
        <v>1.71</v>
      </c>
      <c r="S68" s="23">
        <v>0.1</v>
      </c>
      <c r="T68" s="10">
        <v>0.0121</v>
      </c>
      <c r="U68" s="2">
        <v>0.0012</v>
      </c>
      <c r="V68" s="10">
        <v>0.048</v>
      </c>
      <c r="W68" s="2">
        <v>0.005</v>
      </c>
      <c r="X68" s="10">
        <v>0.023</v>
      </c>
      <c r="Y68" s="2">
        <v>0.006</v>
      </c>
      <c r="Z68" s="10">
        <v>0.403</v>
      </c>
      <c r="AA68" s="2">
        <v>0.003</v>
      </c>
      <c r="AB68" s="10">
        <v>1.69</v>
      </c>
      <c r="AC68" s="2">
        <v>0.12</v>
      </c>
      <c r="AD68" s="10">
        <v>420</v>
      </c>
      <c r="AE68" s="2">
        <v>30</v>
      </c>
      <c r="AF68" s="22">
        <v>461.5</v>
      </c>
      <c r="AG68" s="23">
        <v>1</v>
      </c>
      <c r="AH68" s="10">
        <v>37.38</v>
      </c>
      <c r="AI68" s="2">
        <v>0.08</v>
      </c>
      <c r="AJ68" s="10">
        <v>12.5</v>
      </c>
      <c r="AK68" s="2">
        <v>0.5</v>
      </c>
      <c r="AL68" s="10">
        <v>13.4</v>
      </c>
      <c r="AM68" s="2">
        <v>0.4</v>
      </c>
      <c r="AN68" s="10">
        <v>3.75</v>
      </c>
      <c r="AO68" s="2">
        <v>0.13</v>
      </c>
      <c r="AP68" s="3">
        <v>2.53</v>
      </c>
      <c r="AQ68" s="21"/>
      <c r="AR68" s="3">
        <v>6.35</v>
      </c>
      <c r="AT68" s="3">
        <v>6.37</v>
      </c>
      <c r="AU68" s="21"/>
      <c r="AW68" s="10">
        <v>2.4</v>
      </c>
      <c r="AX68" s="2">
        <v>0.2</v>
      </c>
      <c r="AY68" s="3">
        <v>17.02</v>
      </c>
    </row>
    <row r="69" s="3" customFormat="1" spans="1:51">
      <c r="A69" s="6" t="s">
        <v>125</v>
      </c>
      <c r="B69" s="10">
        <v>144</v>
      </c>
      <c r="C69" s="2">
        <v>4</v>
      </c>
      <c r="D69" s="10">
        <v>200</v>
      </c>
      <c r="E69" s="2">
        <v>11</v>
      </c>
      <c r="F69" s="10">
        <v>86</v>
      </c>
      <c r="G69" s="2">
        <v>2</v>
      </c>
      <c r="H69" s="10">
        <v>98</v>
      </c>
      <c r="I69" s="2">
        <v>3</v>
      </c>
      <c r="J69" s="19">
        <v>309</v>
      </c>
      <c r="K69" s="20">
        <v>38</v>
      </c>
      <c r="L69" s="10">
        <v>268</v>
      </c>
      <c r="M69" s="2">
        <v>23</v>
      </c>
      <c r="N69" s="10">
        <v>90.3</v>
      </c>
      <c r="O69" s="2">
        <v>6.7</v>
      </c>
      <c r="P69" s="10">
        <v>3.91</v>
      </c>
      <c r="Q69" s="2">
        <v>0.34</v>
      </c>
      <c r="R69" s="22">
        <v>190</v>
      </c>
      <c r="S69" s="23">
        <v>11</v>
      </c>
      <c r="T69" s="10">
        <v>189</v>
      </c>
      <c r="U69" s="2">
        <v>13</v>
      </c>
      <c r="V69" s="10">
        <v>214</v>
      </c>
      <c r="W69" s="2">
        <v>17</v>
      </c>
      <c r="X69" s="10">
        <v>326</v>
      </c>
      <c r="Y69" s="2">
        <v>32</v>
      </c>
      <c r="Z69" s="10">
        <v>308</v>
      </c>
      <c r="AA69" s="2">
        <v>19</v>
      </c>
      <c r="AB69" s="10">
        <v>425</v>
      </c>
      <c r="AC69" s="2">
        <v>18</v>
      </c>
      <c r="AD69" s="10">
        <v>440</v>
      </c>
      <c r="AE69" s="2">
        <v>20</v>
      </c>
      <c r="AF69" s="22">
        <v>450</v>
      </c>
      <c r="AG69" s="23">
        <v>9</v>
      </c>
      <c r="AH69" s="10">
        <v>38.8</v>
      </c>
      <c r="AI69" s="2">
        <v>1.2</v>
      </c>
      <c r="AJ69" s="10">
        <v>575</v>
      </c>
      <c r="AK69" s="2">
        <v>19</v>
      </c>
      <c r="AL69" s="10">
        <v>55.8</v>
      </c>
      <c r="AM69" s="2">
        <v>2</v>
      </c>
      <c r="AN69" s="10">
        <v>12.2</v>
      </c>
      <c r="AO69" s="2">
        <v>1.1</v>
      </c>
      <c r="AP69" s="3">
        <v>84.5</v>
      </c>
      <c r="AQ69" s="21">
        <v>1.7</v>
      </c>
      <c r="AR69" s="3">
        <v>0.363</v>
      </c>
      <c r="AS69" s="3">
        <v>0.3</v>
      </c>
      <c r="AT69" s="3">
        <v>0.857</v>
      </c>
      <c r="AU69" s="21">
        <v>0.102</v>
      </c>
      <c r="AW69" s="10">
        <v>52</v>
      </c>
      <c r="AX69" s="2">
        <v>4</v>
      </c>
      <c r="AY69" s="3">
        <v>3.28</v>
      </c>
    </row>
    <row r="70" s="3" customFormat="1" spans="1:50">
      <c r="A70" s="6" t="s">
        <v>126</v>
      </c>
      <c r="B70" s="10">
        <v>1.5</v>
      </c>
      <c r="C70" s="2">
        <v>0.3</v>
      </c>
      <c r="D70" s="10">
        <v>1.47</v>
      </c>
      <c r="E70" s="2">
        <v>0.19</v>
      </c>
      <c r="F70" s="10">
        <v>2.27</v>
      </c>
      <c r="G70" s="2">
        <v>0.19</v>
      </c>
      <c r="H70" s="10">
        <v>0.58</v>
      </c>
      <c r="I70" s="2">
        <v>0.05</v>
      </c>
      <c r="J70" s="19">
        <v>0.37</v>
      </c>
      <c r="K70" s="20">
        <v>0.06</v>
      </c>
      <c r="L70" s="10">
        <v>0.35</v>
      </c>
      <c r="M70" s="2">
        <v>0.09</v>
      </c>
      <c r="N70" s="10">
        <v>0.47</v>
      </c>
      <c r="O70" s="2">
        <v>0.18</v>
      </c>
      <c r="P70" s="10">
        <v>9.3</v>
      </c>
      <c r="Q70" s="2">
        <v>1.2</v>
      </c>
      <c r="R70" s="22">
        <v>0.69</v>
      </c>
      <c r="S70" s="23">
        <v>0.12</v>
      </c>
      <c r="T70" s="10">
        <v>15.5</v>
      </c>
      <c r="U70" s="2">
        <v>2.4</v>
      </c>
      <c r="V70" s="10">
        <v>25.4</v>
      </c>
      <c r="W70" s="2">
        <v>3.4</v>
      </c>
      <c r="X70" s="10"/>
      <c r="Y70" s="2"/>
      <c r="Z70" s="10">
        <v>0.23</v>
      </c>
      <c r="AA70" s="2">
        <v>0.04</v>
      </c>
      <c r="AB70" s="10">
        <v>0.5</v>
      </c>
      <c r="AC70" s="2">
        <v>0.07</v>
      </c>
      <c r="AD70" s="10">
        <v>430</v>
      </c>
      <c r="AE70" s="2">
        <v>50</v>
      </c>
      <c r="AF70" s="22">
        <v>444</v>
      </c>
      <c r="AG70" s="23">
        <v>29</v>
      </c>
      <c r="AH70" s="10">
        <v>38</v>
      </c>
      <c r="AI70" s="2">
        <v>1.1</v>
      </c>
      <c r="AJ70" s="10">
        <v>454</v>
      </c>
      <c r="AK70" s="2">
        <v>23</v>
      </c>
      <c r="AL70" s="10">
        <v>55.9</v>
      </c>
      <c r="AM70" s="2">
        <v>2.3</v>
      </c>
      <c r="AN70" s="10">
        <v>9.12</v>
      </c>
      <c r="AO70" s="2">
        <v>0.37</v>
      </c>
      <c r="AP70" s="3">
        <v>1.91</v>
      </c>
      <c r="AQ70" s="21">
        <v>0.06</v>
      </c>
      <c r="AR70" s="3">
        <v>1.96</v>
      </c>
      <c r="AS70" s="3">
        <v>0.06</v>
      </c>
      <c r="AT70" s="3">
        <v>2.16</v>
      </c>
      <c r="AU70" s="21">
        <v>0.06</v>
      </c>
      <c r="AW70" s="10"/>
      <c r="AX70" s="2"/>
    </row>
    <row r="71" s="3" customFormat="1" spans="1:51">
      <c r="A71" s="6" t="s">
        <v>127</v>
      </c>
      <c r="B71" s="10">
        <v>27.3</v>
      </c>
      <c r="C71" s="2">
        <v>1.2</v>
      </c>
      <c r="D71" s="10">
        <v>29</v>
      </c>
      <c r="E71" s="2">
        <v>1.4</v>
      </c>
      <c r="F71" s="10">
        <v>24.3</v>
      </c>
      <c r="G71" s="2">
        <v>1.4</v>
      </c>
      <c r="H71" s="10">
        <v>10.4</v>
      </c>
      <c r="I71" s="2">
        <v>0.6</v>
      </c>
      <c r="J71" s="19">
        <v>25.4</v>
      </c>
      <c r="K71" s="20">
        <v>1.1</v>
      </c>
      <c r="L71" s="10">
        <v>23.9</v>
      </c>
      <c r="M71" s="2">
        <v>0.7</v>
      </c>
      <c r="N71" s="10">
        <v>11.4</v>
      </c>
      <c r="O71" s="2">
        <v>0.4</v>
      </c>
      <c r="P71" s="10">
        <v>94.5</v>
      </c>
      <c r="Q71" s="2">
        <v>3.5</v>
      </c>
      <c r="R71" s="22">
        <v>23.9</v>
      </c>
      <c r="S71" s="23">
        <v>0.8</v>
      </c>
      <c r="T71" s="10">
        <v>11.8</v>
      </c>
      <c r="U71" s="2">
        <v>0.5</v>
      </c>
      <c r="V71" s="10">
        <v>12.9</v>
      </c>
      <c r="W71" s="2">
        <v>0.5</v>
      </c>
      <c r="X71" s="10">
        <v>14.3</v>
      </c>
      <c r="Y71" s="2">
        <v>1.4</v>
      </c>
      <c r="Z71" s="10">
        <v>26</v>
      </c>
      <c r="AA71" s="2">
        <v>2</v>
      </c>
      <c r="AB71" s="10">
        <v>35</v>
      </c>
      <c r="AC71" s="2">
        <v>3</v>
      </c>
      <c r="AD71" s="10">
        <v>410</v>
      </c>
      <c r="AE71" s="2">
        <v>30</v>
      </c>
      <c r="AF71" s="22">
        <v>462</v>
      </c>
      <c r="AG71" s="23">
        <v>11</v>
      </c>
      <c r="AH71" s="10">
        <v>38.3</v>
      </c>
      <c r="AI71" s="2">
        <v>1.4</v>
      </c>
      <c r="AJ71" s="10">
        <v>449</v>
      </c>
      <c r="AK71" s="2">
        <v>16</v>
      </c>
      <c r="AL71" s="10">
        <v>51.1</v>
      </c>
      <c r="AM71" s="2">
        <v>1</v>
      </c>
      <c r="AN71" s="10">
        <v>7.05</v>
      </c>
      <c r="AO71" s="2">
        <v>0.32</v>
      </c>
      <c r="AP71" s="3">
        <v>25.8</v>
      </c>
      <c r="AQ71" s="21">
        <v>0.9</v>
      </c>
      <c r="AR71" s="3">
        <v>24.1</v>
      </c>
      <c r="AS71" s="3">
        <v>1</v>
      </c>
      <c r="AT71" s="3">
        <v>21.1</v>
      </c>
      <c r="AU71" s="21">
        <v>0.8</v>
      </c>
      <c r="AW71" s="10">
        <v>28</v>
      </c>
      <c r="AX71" s="2">
        <v>2</v>
      </c>
      <c r="AY71" s="3">
        <v>113.1</v>
      </c>
    </row>
    <row r="72" s="3" customFormat="1" spans="1:51">
      <c r="A72" s="6" t="s">
        <v>128</v>
      </c>
      <c r="B72" s="10">
        <v>1.8</v>
      </c>
      <c r="C72" s="2">
        <v>0.11</v>
      </c>
      <c r="D72" s="10">
        <v>2.59</v>
      </c>
      <c r="E72" s="2">
        <v>0.1</v>
      </c>
      <c r="F72" s="10">
        <v>2.36</v>
      </c>
      <c r="G72" s="2">
        <v>0.1</v>
      </c>
      <c r="H72" s="10">
        <v>0.85</v>
      </c>
      <c r="I72" s="2">
        <v>0.04</v>
      </c>
      <c r="J72" s="19">
        <v>2.1</v>
      </c>
      <c r="K72" s="20">
        <v>0.05</v>
      </c>
      <c r="L72" s="10">
        <v>2.06</v>
      </c>
      <c r="M72" s="2">
        <v>0.04</v>
      </c>
      <c r="N72" s="10">
        <v>1.13</v>
      </c>
      <c r="O72" s="2">
        <v>0.03</v>
      </c>
      <c r="P72" s="10">
        <v>10.5</v>
      </c>
      <c r="Q72" s="2">
        <v>0.4</v>
      </c>
      <c r="R72" s="22">
        <v>2.38</v>
      </c>
      <c r="S72" s="23">
        <v>0.08</v>
      </c>
      <c r="T72" s="10">
        <v>1.41</v>
      </c>
      <c r="U72" s="2">
        <v>0.06</v>
      </c>
      <c r="V72" s="10">
        <v>1.61</v>
      </c>
      <c r="W72" s="2">
        <v>0.04</v>
      </c>
      <c r="X72" s="10">
        <v>1.64</v>
      </c>
      <c r="Y72" s="2">
        <v>0.03</v>
      </c>
      <c r="Z72" s="10">
        <v>2.01</v>
      </c>
      <c r="AA72" s="2">
        <v>0.02</v>
      </c>
      <c r="AB72" s="10">
        <v>3.39</v>
      </c>
      <c r="AC72" s="2">
        <v>0.03</v>
      </c>
      <c r="AD72" s="10">
        <v>520</v>
      </c>
      <c r="AE72" s="2">
        <v>5</v>
      </c>
      <c r="AF72" s="22">
        <v>450</v>
      </c>
      <c r="AG72" s="23">
        <v>9</v>
      </c>
      <c r="AH72" s="10">
        <v>39.2</v>
      </c>
      <c r="AI72" s="2">
        <v>0.9</v>
      </c>
      <c r="AJ72" s="10">
        <v>460</v>
      </c>
      <c r="AK72" s="2">
        <v>11</v>
      </c>
      <c r="AL72" s="10">
        <v>669</v>
      </c>
      <c r="AM72" s="2">
        <v>10</v>
      </c>
      <c r="AN72" s="10">
        <v>8.88</v>
      </c>
      <c r="AO72" s="2">
        <v>0.29</v>
      </c>
      <c r="AP72" s="3">
        <v>2.75</v>
      </c>
      <c r="AQ72" s="21">
        <v>0.09</v>
      </c>
      <c r="AR72" s="3">
        <v>2.67</v>
      </c>
      <c r="AS72" s="3">
        <v>0.11</v>
      </c>
      <c r="AT72" s="3">
        <v>2.32</v>
      </c>
      <c r="AU72" s="21">
        <v>0.09</v>
      </c>
      <c r="AW72" s="10">
        <v>1.6</v>
      </c>
      <c r="AX72" s="2">
        <v>0.2</v>
      </c>
      <c r="AY72" s="3">
        <v>10.84</v>
      </c>
    </row>
    <row r="73" s="3" customFormat="1" spans="1:50">
      <c r="A73" s="6" t="s">
        <v>129</v>
      </c>
      <c r="B73" s="10">
        <v>162</v>
      </c>
      <c r="C73" s="2">
        <v>17</v>
      </c>
      <c r="D73" s="10">
        <v>130</v>
      </c>
      <c r="E73" s="2">
        <v>16</v>
      </c>
      <c r="F73" s="10">
        <v>122</v>
      </c>
      <c r="G73" s="2">
        <v>13</v>
      </c>
      <c r="H73" s="10">
        <v>79</v>
      </c>
      <c r="I73" s="2">
        <v>9</v>
      </c>
      <c r="J73" s="19">
        <v>110</v>
      </c>
      <c r="K73" s="20">
        <v>10</v>
      </c>
      <c r="L73" s="10">
        <v>108</v>
      </c>
      <c r="M73" s="2">
        <v>14</v>
      </c>
      <c r="N73" s="10">
        <v>67</v>
      </c>
      <c r="O73" s="2">
        <v>7</v>
      </c>
      <c r="P73" s="10">
        <v>141</v>
      </c>
      <c r="Q73" s="2">
        <v>15</v>
      </c>
      <c r="R73" s="22">
        <v>74</v>
      </c>
      <c r="S73" s="23">
        <v>10</v>
      </c>
      <c r="T73" s="10">
        <v>74.7</v>
      </c>
      <c r="U73" s="2">
        <v>6.7</v>
      </c>
      <c r="V73" s="10">
        <v>76.8</v>
      </c>
      <c r="W73" s="2">
        <v>12.5</v>
      </c>
      <c r="X73" s="10">
        <v>78</v>
      </c>
      <c r="Y73" s="2">
        <v>17</v>
      </c>
      <c r="Z73" s="10">
        <v>102</v>
      </c>
      <c r="AA73" s="2">
        <v>6</v>
      </c>
      <c r="AB73" s="10">
        <v>125</v>
      </c>
      <c r="AC73" s="2">
        <v>5</v>
      </c>
      <c r="AD73" s="10">
        <v>460</v>
      </c>
      <c r="AE73" s="2">
        <v>10</v>
      </c>
      <c r="AF73" s="22">
        <v>460</v>
      </c>
      <c r="AG73" s="23">
        <v>18</v>
      </c>
      <c r="AH73" s="10">
        <v>39.1</v>
      </c>
      <c r="AI73" s="2">
        <v>1.7</v>
      </c>
      <c r="AJ73" s="10">
        <v>558</v>
      </c>
      <c r="AK73" s="2">
        <v>27</v>
      </c>
      <c r="AL73" s="10">
        <v>5120</v>
      </c>
      <c r="AM73" s="2">
        <v>290</v>
      </c>
      <c r="AN73" s="10">
        <v>36.1</v>
      </c>
      <c r="AO73" s="2">
        <v>3.1</v>
      </c>
      <c r="AP73" s="3">
        <v>242</v>
      </c>
      <c r="AQ73" s="21">
        <v>10.5</v>
      </c>
      <c r="AR73" s="3">
        <v>42.3</v>
      </c>
      <c r="AS73" s="3">
        <v>1.9</v>
      </c>
      <c r="AT73" s="3">
        <v>34.4</v>
      </c>
      <c r="AU73" s="21">
        <v>1.4</v>
      </c>
      <c r="AW73" s="10">
        <v>120</v>
      </c>
      <c r="AX73" s="2">
        <v>10</v>
      </c>
    </row>
    <row r="74" s="3" customFormat="1" spans="1:51">
      <c r="A74" s="6" t="s">
        <v>130</v>
      </c>
      <c r="B74" s="10">
        <v>546</v>
      </c>
      <c r="C74" s="2">
        <v>36</v>
      </c>
      <c r="D74" s="10">
        <v>1412</v>
      </c>
      <c r="E74" s="2">
        <v>78</v>
      </c>
      <c r="F74" s="10">
        <v>266</v>
      </c>
      <c r="G74" s="2">
        <v>17</v>
      </c>
      <c r="H74" s="10">
        <v>182</v>
      </c>
      <c r="I74" s="2">
        <v>11</v>
      </c>
      <c r="J74" s="19">
        <v>152</v>
      </c>
      <c r="K74" s="20">
        <v>5</v>
      </c>
      <c r="L74" s="10">
        <v>122</v>
      </c>
      <c r="M74" s="2">
        <v>3</v>
      </c>
      <c r="N74" s="10">
        <v>118</v>
      </c>
      <c r="O74" s="2">
        <v>3</v>
      </c>
      <c r="P74" s="10">
        <v>512</v>
      </c>
      <c r="Q74" s="2">
        <v>20</v>
      </c>
      <c r="R74" s="22">
        <v>144</v>
      </c>
      <c r="S74" s="23">
        <v>4</v>
      </c>
      <c r="T74" s="10">
        <v>10</v>
      </c>
      <c r="U74" s="2">
        <v>0.5</v>
      </c>
      <c r="V74" s="10">
        <v>9.9</v>
      </c>
      <c r="W74" s="2">
        <v>0.3</v>
      </c>
      <c r="X74" s="10">
        <v>14</v>
      </c>
      <c r="Y74" s="2">
        <v>1.2</v>
      </c>
      <c r="Z74" s="10">
        <v>170</v>
      </c>
      <c r="AA74" s="2">
        <v>7</v>
      </c>
      <c r="AB74" s="10">
        <v>184</v>
      </c>
      <c r="AC74" s="2">
        <v>15</v>
      </c>
      <c r="AD74" s="10">
        <v>410</v>
      </c>
      <c r="AE74" s="2">
        <v>30</v>
      </c>
      <c r="AF74" s="22">
        <v>448</v>
      </c>
      <c r="AG74" s="23">
        <v>9</v>
      </c>
      <c r="AH74" s="10">
        <v>37.9</v>
      </c>
      <c r="AI74" s="2">
        <v>1.2</v>
      </c>
      <c r="AJ74" s="10">
        <v>437</v>
      </c>
      <c r="AK74" s="2">
        <v>10</v>
      </c>
      <c r="AL74" s="10">
        <v>56.8</v>
      </c>
      <c r="AM74" s="2">
        <v>2.2</v>
      </c>
      <c r="AN74" s="10">
        <v>10.9</v>
      </c>
      <c r="AO74" s="2">
        <v>0.6</v>
      </c>
      <c r="AP74" s="3">
        <v>164</v>
      </c>
      <c r="AQ74" s="21">
        <v>5</v>
      </c>
      <c r="AR74" s="3">
        <v>104</v>
      </c>
      <c r="AS74" s="3">
        <v>4</v>
      </c>
      <c r="AT74" s="3">
        <v>75.9</v>
      </c>
      <c r="AU74" s="21">
        <v>3.7</v>
      </c>
      <c r="AW74" s="10">
        <v>550</v>
      </c>
      <c r="AX74" s="2">
        <v>30</v>
      </c>
      <c r="AY74" s="3">
        <v>163.69</v>
      </c>
    </row>
    <row r="75" s="3" customFormat="1" spans="1:50">
      <c r="A75" s="6"/>
      <c r="B75" s="10"/>
      <c r="C75" s="2"/>
      <c r="D75" s="10"/>
      <c r="E75" s="2"/>
      <c r="F75" s="10"/>
      <c r="G75" s="2"/>
      <c r="H75" s="10"/>
      <c r="I75" s="2"/>
      <c r="J75" s="19"/>
      <c r="K75" s="20"/>
      <c r="L75" s="10"/>
      <c r="M75" s="2"/>
      <c r="N75" s="10"/>
      <c r="O75" s="2"/>
      <c r="P75" s="10"/>
      <c r="Q75" s="2"/>
      <c r="R75" s="10"/>
      <c r="S75" s="2"/>
      <c r="T75" s="10"/>
      <c r="U75" s="2"/>
      <c r="V75" s="10"/>
      <c r="W75" s="2"/>
      <c r="X75" s="10"/>
      <c r="Y75" s="2"/>
      <c r="Z75" s="10"/>
      <c r="AA75" s="2"/>
      <c r="AB75" s="10"/>
      <c r="AC75" s="2"/>
      <c r="AD75" s="10"/>
      <c r="AE75" s="2"/>
      <c r="AF75" s="10"/>
      <c r="AG75" s="2"/>
      <c r="AH75" s="10"/>
      <c r="AI75" s="2"/>
      <c r="AJ75" s="10"/>
      <c r="AK75" s="2"/>
      <c r="AL75" s="10"/>
      <c r="AM75" s="2"/>
      <c r="AN75" s="10"/>
      <c r="AO75" s="2"/>
      <c r="AQ75" s="21"/>
      <c r="AU75" s="21"/>
      <c r="AW75" s="10"/>
      <c r="AX75" s="2"/>
    </row>
    <row r="77" s="3" customFormat="1" ht="15.6" spans="1:51">
      <c r="A77" s="6" t="s">
        <v>131</v>
      </c>
      <c r="B77" s="10" t="s">
        <v>76</v>
      </c>
      <c r="C77" s="2" t="s">
        <v>76</v>
      </c>
      <c r="D77" s="10" t="s">
        <v>76</v>
      </c>
      <c r="E77" s="2" t="s">
        <v>76</v>
      </c>
      <c r="F77" s="10" t="s">
        <v>76</v>
      </c>
      <c r="G77" s="2" t="s">
        <v>76</v>
      </c>
      <c r="H77" s="10" t="s">
        <v>76</v>
      </c>
      <c r="I77" s="2" t="s">
        <v>76</v>
      </c>
      <c r="J77" s="10" t="s">
        <v>76</v>
      </c>
      <c r="K77" s="2" t="s">
        <v>76</v>
      </c>
      <c r="L77" s="10" t="s">
        <v>76</v>
      </c>
      <c r="M77" s="2" t="s">
        <v>76</v>
      </c>
      <c r="N77" s="10" t="s">
        <v>76</v>
      </c>
      <c r="O77" s="2" t="s">
        <v>76</v>
      </c>
      <c r="P77" s="10" t="s">
        <v>76</v>
      </c>
      <c r="Q77" s="2" t="s">
        <v>76</v>
      </c>
      <c r="R77" s="10" t="s">
        <v>76</v>
      </c>
      <c r="S77" s="2" t="s">
        <v>76</v>
      </c>
      <c r="T77" s="10" t="s">
        <v>76</v>
      </c>
      <c r="U77" s="2" t="s">
        <v>76</v>
      </c>
      <c r="V77" s="10" t="s">
        <v>76</v>
      </c>
      <c r="W77" s="2" t="s">
        <v>76</v>
      </c>
      <c r="X77" s="10" t="s">
        <v>76</v>
      </c>
      <c r="Y77" s="2" t="s">
        <v>76</v>
      </c>
      <c r="Z77" s="10" t="s">
        <v>76</v>
      </c>
      <c r="AA77" s="2" t="s">
        <v>76</v>
      </c>
      <c r="AB77" s="10" t="s">
        <v>76</v>
      </c>
      <c r="AC77" s="2" t="s">
        <v>76</v>
      </c>
      <c r="AD77" s="10" t="s">
        <v>76</v>
      </c>
      <c r="AE77" s="2" t="s">
        <v>76</v>
      </c>
      <c r="AF77" s="10" t="s">
        <v>76</v>
      </c>
      <c r="AG77" s="2" t="s">
        <v>76</v>
      </c>
      <c r="AH77" s="10" t="s">
        <v>76</v>
      </c>
      <c r="AI77" s="2" t="s">
        <v>76</v>
      </c>
      <c r="AJ77" s="10" t="s">
        <v>76</v>
      </c>
      <c r="AK77" s="2" t="s">
        <v>76</v>
      </c>
      <c r="AL77" s="10" t="s">
        <v>76</v>
      </c>
      <c r="AM77" s="2" t="s">
        <v>76</v>
      </c>
      <c r="AN77" s="10" t="s">
        <v>76</v>
      </c>
      <c r="AO77" s="2" t="s">
        <v>76</v>
      </c>
      <c r="AP77" s="10" t="s">
        <v>76</v>
      </c>
      <c r="AQ77" s="2" t="s">
        <v>76</v>
      </c>
      <c r="AR77" s="10" t="s">
        <v>76</v>
      </c>
      <c r="AS77" s="10" t="s">
        <v>76</v>
      </c>
      <c r="AT77" s="10" t="s">
        <v>76</v>
      </c>
      <c r="AU77" s="2" t="s">
        <v>76</v>
      </c>
      <c r="AV77" s="10" t="s">
        <v>76</v>
      </c>
      <c r="AW77" s="10" t="s">
        <v>76</v>
      </c>
      <c r="AX77" s="2" t="s">
        <v>76</v>
      </c>
      <c r="AY77" s="10" t="s">
        <v>76</v>
      </c>
    </row>
    <row r="78" s="3" customFormat="1" ht="17.4" spans="1:51">
      <c r="A78" s="6" t="s">
        <v>132</v>
      </c>
      <c r="B78" s="10"/>
      <c r="C78" s="2"/>
      <c r="D78" s="10"/>
      <c r="E78" s="2"/>
      <c r="F78" s="10"/>
      <c r="G78" s="2"/>
      <c r="H78" s="10"/>
      <c r="I78" s="2"/>
      <c r="J78" s="10"/>
      <c r="K78" s="2"/>
      <c r="L78" s="10"/>
      <c r="M78" s="2"/>
      <c r="N78" s="10"/>
      <c r="O78" s="2"/>
      <c r="P78" s="10"/>
      <c r="Q78" s="2"/>
      <c r="R78" s="10"/>
      <c r="S78" s="2"/>
      <c r="T78" s="10"/>
      <c r="U78" s="2"/>
      <c r="V78" s="10"/>
      <c r="W78" s="2"/>
      <c r="X78" s="10"/>
      <c r="Y78" s="2"/>
      <c r="Z78" s="10"/>
      <c r="AA78" s="2"/>
      <c r="AB78" s="10"/>
      <c r="AC78" s="2"/>
      <c r="AD78" s="10"/>
      <c r="AE78" s="2"/>
      <c r="AF78" s="10"/>
      <c r="AG78" s="2"/>
      <c r="AH78" s="10"/>
      <c r="AI78" s="2"/>
      <c r="AJ78" s="10"/>
      <c r="AK78" s="2"/>
      <c r="AL78" s="10"/>
      <c r="AM78" s="2"/>
      <c r="AN78" s="10"/>
      <c r="AO78" s="2"/>
      <c r="AP78" s="10"/>
      <c r="AQ78" s="2"/>
      <c r="AR78" s="10"/>
      <c r="AS78" s="10"/>
      <c r="AT78" s="10"/>
      <c r="AU78" s="2"/>
      <c r="AV78" s="10"/>
      <c r="AW78" s="10">
        <v>1400</v>
      </c>
      <c r="AX78" s="2"/>
      <c r="AY78" s="10"/>
    </row>
    <row r="79" s="3" customFormat="1" spans="1:50">
      <c r="A79" s="6" t="s">
        <v>78</v>
      </c>
      <c r="B79" s="10"/>
      <c r="C79" s="2"/>
      <c r="D79" s="10"/>
      <c r="E79" s="2"/>
      <c r="F79" s="10"/>
      <c r="G79" s="2"/>
      <c r="H79" s="10"/>
      <c r="I79" s="2"/>
      <c r="J79" s="19">
        <v>177</v>
      </c>
      <c r="K79" s="20"/>
      <c r="L79" s="10">
        <v>70</v>
      </c>
      <c r="M79" s="2"/>
      <c r="N79" s="10">
        <v>320</v>
      </c>
      <c r="O79" s="2"/>
      <c r="P79" s="10">
        <v>0.7</v>
      </c>
      <c r="Q79" s="2"/>
      <c r="R79" s="22">
        <v>321</v>
      </c>
      <c r="S79" s="23"/>
      <c r="T79" s="10">
        <v>25</v>
      </c>
      <c r="U79" s="2"/>
      <c r="V79" s="10">
        <v>22</v>
      </c>
      <c r="W79" s="2"/>
      <c r="X79" s="10"/>
      <c r="Y79" s="2"/>
      <c r="Z79" s="10"/>
      <c r="AA79" s="2"/>
      <c r="AB79" s="10"/>
      <c r="AC79" s="2"/>
      <c r="AD79" s="10"/>
      <c r="AE79" s="2"/>
      <c r="AF79" s="22">
        <v>304</v>
      </c>
      <c r="AG79" s="23"/>
      <c r="AH79" s="10">
        <v>80</v>
      </c>
      <c r="AI79" s="2">
        <v>89</v>
      </c>
      <c r="AJ79" s="10"/>
      <c r="AK79" s="2"/>
      <c r="AL79" s="10"/>
      <c r="AM79" s="2"/>
      <c r="AN79" s="10"/>
      <c r="AO79" s="2"/>
      <c r="AQ79" s="21"/>
      <c r="AU79" s="21"/>
      <c r="AW79" s="10">
        <v>3000</v>
      </c>
      <c r="AX79" s="2"/>
    </row>
    <row r="80" s="3" customFormat="1" ht="17.4" spans="1:50">
      <c r="A80" s="6" t="s">
        <v>133</v>
      </c>
      <c r="B80" s="10"/>
      <c r="C80" s="2"/>
      <c r="D80" s="10"/>
      <c r="E80" s="2"/>
      <c r="F80" s="10"/>
      <c r="G80" s="2"/>
      <c r="H80" s="10"/>
      <c r="I80" s="2"/>
      <c r="J80" s="19">
        <v>15.4</v>
      </c>
      <c r="K80" s="20"/>
      <c r="L80" s="10">
        <v>2.4</v>
      </c>
      <c r="M80" s="2"/>
      <c r="N80" s="10">
        <v>5.4</v>
      </c>
      <c r="O80" s="2"/>
      <c r="P80" s="10">
        <v>1.2</v>
      </c>
      <c r="Q80" s="2"/>
      <c r="R80" s="22">
        <v>2.6</v>
      </c>
      <c r="S80" s="23"/>
      <c r="T80" s="10">
        <v>8.6</v>
      </c>
      <c r="U80" s="2"/>
      <c r="V80" s="10">
        <v>3.6</v>
      </c>
      <c r="W80" s="2"/>
      <c r="X80" s="10"/>
      <c r="Y80" s="2"/>
      <c r="Z80" s="10"/>
      <c r="AA80" s="2"/>
      <c r="AB80" s="10"/>
      <c r="AC80" s="2"/>
      <c r="AD80" s="10"/>
      <c r="AE80" s="2"/>
      <c r="AF80" s="22">
        <v>575</v>
      </c>
      <c r="AG80" s="23">
        <v>32</v>
      </c>
      <c r="AH80" s="10">
        <v>754</v>
      </c>
      <c r="AI80" s="2">
        <v>140</v>
      </c>
      <c r="AJ80" s="10"/>
      <c r="AK80" s="2"/>
      <c r="AL80" s="10"/>
      <c r="AM80" s="2"/>
      <c r="AN80" s="10"/>
      <c r="AO80" s="2"/>
      <c r="AQ80" s="21"/>
      <c r="AU80" s="21"/>
      <c r="AW80" s="10">
        <f>600*80/32</f>
        <v>1500</v>
      </c>
      <c r="AX80" s="2"/>
    </row>
    <row r="81" s="3" customFormat="1" spans="1:50">
      <c r="A81" s="6" t="s">
        <v>80</v>
      </c>
      <c r="B81" s="10"/>
      <c r="C81" s="2"/>
      <c r="D81" s="10"/>
      <c r="E81" s="2"/>
      <c r="F81" s="10"/>
      <c r="G81" s="2"/>
      <c r="H81" s="10"/>
      <c r="I81" s="2"/>
      <c r="J81" s="19">
        <v>26</v>
      </c>
      <c r="K81" s="20"/>
      <c r="L81" s="10">
        <v>7.5</v>
      </c>
      <c r="M81" s="2"/>
      <c r="N81" s="10">
        <v>231</v>
      </c>
      <c r="O81" s="2">
        <v>50</v>
      </c>
      <c r="P81" s="10">
        <v>430</v>
      </c>
      <c r="Q81" s="2"/>
      <c r="R81" s="22">
        <v>113</v>
      </c>
      <c r="S81" s="23">
        <v>37</v>
      </c>
      <c r="T81" s="10">
        <v>12</v>
      </c>
      <c r="U81" s="2"/>
      <c r="V81" s="10">
        <v>6.2</v>
      </c>
      <c r="W81" s="2"/>
      <c r="X81" s="10"/>
      <c r="Y81" s="2"/>
      <c r="Z81" s="10"/>
      <c r="AA81" s="2"/>
      <c r="AB81" s="10"/>
      <c r="AC81" s="2"/>
      <c r="AD81" s="10"/>
      <c r="AE81" s="2"/>
      <c r="AF81" s="22">
        <v>274</v>
      </c>
      <c r="AG81" s="23">
        <v>67</v>
      </c>
      <c r="AH81" s="10">
        <v>142</v>
      </c>
      <c r="AI81" s="2">
        <v>58</v>
      </c>
      <c r="AJ81" s="10"/>
      <c r="AK81" s="2"/>
      <c r="AL81" s="10"/>
      <c r="AM81" s="2"/>
      <c r="AN81" s="10"/>
      <c r="AO81" s="2"/>
      <c r="AQ81" s="21"/>
      <c r="AU81" s="21"/>
      <c r="AW81" s="10">
        <v>400</v>
      </c>
      <c r="AX81" s="2"/>
    </row>
    <row r="82" s="2" customFormat="1" spans="1:47">
      <c r="A82" s="30" t="s">
        <v>134</v>
      </c>
      <c r="B82" s="18">
        <v>0.945245597775718</v>
      </c>
      <c r="C82" s="18">
        <v>0.193345690454124</v>
      </c>
      <c r="D82" s="2">
        <v>1.09562557924004</v>
      </c>
      <c r="E82" s="2">
        <v>0.0365208526413346</v>
      </c>
      <c r="F82" s="2">
        <v>1.26748841519926</v>
      </c>
      <c r="G82" s="2">
        <v>0.279277108433735</v>
      </c>
      <c r="H82" s="2">
        <v>0.429657089898054</v>
      </c>
      <c r="I82" s="2">
        <v>0.071967562557924</v>
      </c>
      <c r="J82" s="2">
        <v>0.16112140871177</v>
      </c>
      <c r="L82" s="2">
        <v>0.032224281742354</v>
      </c>
      <c r="N82" s="2">
        <v>0.0214828544949027</v>
      </c>
      <c r="P82" s="2">
        <v>0.32224281742354</v>
      </c>
      <c r="R82" s="2">
        <v>0.107414272474513</v>
      </c>
      <c r="T82" s="2">
        <v>0.537071362372567</v>
      </c>
      <c r="V82" s="2">
        <v>0.0429657089898054</v>
      </c>
      <c r="AB82" s="2">
        <v>0.537071362372567</v>
      </c>
      <c r="AC82" s="2">
        <v>0.429657089898054</v>
      </c>
      <c r="AD82" s="2">
        <v>214.828544949027</v>
      </c>
      <c r="AE82" s="2">
        <v>21.4828544949027</v>
      </c>
      <c r="AF82" s="2">
        <v>269.609823911029</v>
      </c>
      <c r="AG82" s="2">
        <v>9.66728452270621</v>
      </c>
      <c r="AH82" s="2">
        <v>23.631139944393</v>
      </c>
      <c r="AI82" s="2">
        <v>0.32224281742354</v>
      </c>
      <c r="AP82" s="2">
        <v>0.0902279888785913</v>
      </c>
      <c r="AQ82" s="2">
        <v>0.00537071362372567</v>
      </c>
      <c r="AR82" s="2">
        <v>0.0977469879518072</v>
      </c>
      <c r="AS82" s="2">
        <v>0.0107414272474513</v>
      </c>
      <c r="AT82" s="2">
        <v>0.0504847080630213</v>
      </c>
      <c r="AU82" s="2">
        <v>0.00751899907321594</v>
      </c>
    </row>
    <row r="83" s="2" customFormat="1" spans="1:47">
      <c r="A83" s="30" t="s">
        <v>135</v>
      </c>
      <c r="B83" s="18">
        <v>4.35712760277629</v>
      </c>
      <c r="C83" s="18">
        <v>3.86860117458623</v>
      </c>
      <c r="D83" s="2">
        <v>7.68438868126001</v>
      </c>
      <c r="E83" s="2">
        <v>1.90129204484784</v>
      </c>
      <c r="F83" s="2">
        <v>3.04998932194341</v>
      </c>
      <c r="G83" s="2">
        <v>2.78592098238121</v>
      </c>
      <c r="H83" s="2">
        <v>3.81578750667379</v>
      </c>
      <c r="I83" s="2">
        <v>0.752594767752269</v>
      </c>
      <c r="J83" s="2">
        <v>0.22445808862787</v>
      </c>
      <c r="L83" s="2">
        <v>0.36969567538708</v>
      </c>
      <c r="N83" s="2">
        <v>3.60453283502403</v>
      </c>
      <c r="O83" s="2">
        <v>0.633764014949279</v>
      </c>
      <c r="P83" s="2">
        <v>1.8484783769354</v>
      </c>
      <c r="Q83" s="2">
        <v>0.660170848905499</v>
      </c>
      <c r="R83" s="2">
        <v>1.26752802989856</v>
      </c>
      <c r="S83" s="2">
        <v>0.580950347036839</v>
      </c>
      <c r="T83" s="2">
        <v>0.1320341697811</v>
      </c>
      <c r="V83" s="2">
        <v>0.21125467164976</v>
      </c>
      <c r="AD83" s="2">
        <v>343.28884143086</v>
      </c>
      <c r="AE83" s="2">
        <v>118.83075280299</v>
      </c>
      <c r="AF83" s="2">
        <v>429.111051788574</v>
      </c>
      <c r="AG83" s="2">
        <v>23.766150560598</v>
      </c>
      <c r="AH83" s="2">
        <v>47.1361986118526</v>
      </c>
      <c r="AI83" s="2">
        <v>7.26187933796049</v>
      </c>
      <c r="AJ83" s="2">
        <v>4436.34810464495</v>
      </c>
      <c r="AK83" s="2">
        <v>238.981847303791</v>
      </c>
      <c r="AL83" s="2">
        <v>4594.78910838228</v>
      </c>
      <c r="AM83" s="2">
        <v>184.84783769354</v>
      </c>
      <c r="AN83" s="2">
        <v>4990.89161772557</v>
      </c>
      <c r="AO83" s="2">
        <v>224.45808862787</v>
      </c>
      <c r="AP83" s="2">
        <v>4.91167111585691</v>
      </c>
      <c r="AQ83" s="2">
        <v>0.36969567538708</v>
      </c>
      <c r="AR83" s="2">
        <v>23.3700480512547</v>
      </c>
      <c r="AS83" s="2">
        <v>17.8246129204485</v>
      </c>
      <c r="AT83" s="2">
        <v>4.93807794981313</v>
      </c>
      <c r="AU83" s="2">
        <v>0.620560597971169</v>
      </c>
    </row>
    <row r="84" s="2" customFormat="1" spans="1:35">
      <c r="A84" s="30" t="s">
        <v>136</v>
      </c>
      <c r="B84" s="18">
        <v>0.0224365482233503</v>
      </c>
      <c r="C84" s="18"/>
      <c r="D84" s="2">
        <v>0.0673096446700508</v>
      </c>
      <c r="F84" s="2">
        <v>0.0560913705583756</v>
      </c>
      <c r="H84" s="2">
        <v>0.0224365482233503</v>
      </c>
      <c r="J84" s="2">
        <v>0.448730964467005</v>
      </c>
      <c r="L84" s="2">
        <v>0.0729187817258883</v>
      </c>
      <c r="M84" s="2">
        <v>0.091989847715736</v>
      </c>
      <c r="N84" s="2">
        <v>0.0538477157360406</v>
      </c>
      <c r="O84" s="2">
        <v>0.0358984771573604</v>
      </c>
      <c r="P84" s="2">
        <v>0.0336548223350254</v>
      </c>
      <c r="Q84" s="2">
        <v>0.0336548223350254</v>
      </c>
      <c r="R84" s="2">
        <v>0.112182741116751</v>
      </c>
      <c r="S84" s="2">
        <v>0.123401015228426</v>
      </c>
      <c r="T84" s="2">
        <v>0.0269238578680203</v>
      </c>
      <c r="V84" s="2">
        <v>0.123401015228426</v>
      </c>
      <c r="W84" s="2">
        <v>0.100964467005076</v>
      </c>
      <c r="AD84" s="2">
        <v>7.85279187817259</v>
      </c>
      <c r="AF84" s="2">
        <v>26.4751269035533</v>
      </c>
      <c r="AG84" s="2">
        <v>1.90710659898477</v>
      </c>
      <c r="AH84" s="2">
        <v>5.35111675126903</v>
      </c>
      <c r="AI84" s="2">
        <v>0.347766497461929</v>
      </c>
    </row>
    <row r="85" s="2" customFormat="1" spans="1:47">
      <c r="A85" s="30" t="s">
        <v>137</v>
      </c>
      <c r="B85" s="18">
        <v>120.756244218316</v>
      </c>
      <c r="C85" s="18">
        <v>11.7858094357077</v>
      </c>
      <c r="D85" s="2">
        <v>1977.1822386679</v>
      </c>
      <c r="E85" s="2">
        <v>653.693802035153</v>
      </c>
      <c r="F85" s="2">
        <v>5071.76225716929</v>
      </c>
      <c r="G85" s="2">
        <v>1668.04625346901</v>
      </c>
      <c r="H85" s="2">
        <v>15237.8279370953</v>
      </c>
      <c r="I85" s="2">
        <v>8613.94542090657</v>
      </c>
      <c r="J85" s="2">
        <v>8.79105457909343</v>
      </c>
      <c r="K85" s="2">
        <v>0.901646623496762</v>
      </c>
      <c r="L85" s="2">
        <v>8.05041628122109</v>
      </c>
      <c r="M85" s="2">
        <v>1.93209990749306</v>
      </c>
      <c r="N85" s="2">
        <v>37.9979648473636</v>
      </c>
      <c r="O85" s="2">
        <v>4.18621646623497</v>
      </c>
      <c r="P85" s="2">
        <v>18.3549491211841</v>
      </c>
      <c r="Q85" s="2">
        <v>1.61008325624422</v>
      </c>
      <c r="R85" s="2">
        <v>13.2026827012026</v>
      </c>
      <c r="S85" s="2">
        <v>3.54218316373728</v>
      </c>
      <c r="T85" s="2">
        <v>75.6739130434783</v>
      </c>
      <c r="U85" s="2">
        <v>9.01646623496762</v>
      </c>
      <c r="V85" s="2">
        <v>55.3868640148011</v>
      </c>
      <c r="W85" s="2">
        <v>8.37243293246994</v>
      </c>
      <c r="AB85" s="2">
        <v>19.3209990749306</v>
      </c>
      <c r="AC85" s="2">
        <v>3.22016651248844</v>
      </c>
      <c r="AD85" s="2">
        <v>1062.65494912118</v>
      </c>
      <c r="AE85" s="2">
        <v>386.419981498612</v>
      </c>
      <c r="AF85" s="2">
        <v>1127.05827937095</v>
      </c>
      <c r="AG85" s="2">
        <v>180.329324699352</v>
      </c>
      <c r="AH85" s="2">
        <v>110.451711378353</v>
      </c>
      <c r="AI85" s="2">
        <v>5.47428307123034</v>
      </c>
      <c r="AJ85" s="2">
        <v>1490.93709528215</v>
      </c>
      <c r="AK85" s="2">
        <v>167.448658649399</v>
      </c>
      <c r="AL85" s="2">
        <v>33811.7483811286</v>
      </c>
      <c r="AM85" s="2">
        <v>2479.5282146161</v>
      </c>
      <c r="AN85" s="2">
        <v>195.142090656799</v>
      </c>
      <c r="AO85" s="2">
        <v>11.9146160962072</v>
      </c>
      <c r="AP85" s="2">
        <v>161.974375578168</v>
      </c>
      <c r="AQ85" s="2">
        <v>11.9146160962072</v>
      </c>
      <c r="AR85" s="2">
        <v>114.31591119334</v>
      </c>
      <c r="AS85" s="2">
        <v>7.72839962997225</v>
      </c>
      <c r="AT85" s="2">
        <v>125.586493987049</v>
      </c>
      <c r="AU85" s="2">
        <v>11.2705827937095</v>
      </c>
    </row>
    <row r="86" s="2" customFormat="1" spans="1:51">
      <c r="A86" s="30" t="s">
        <v>138</v>
      </c>
      <c r="B86" s="18">
        <v>2504.38383102695</v>
      </c>
      <c r="C86" s="18">
        <v>50.2439912600146</v>
      </c>
      <c r="D86" s="2">
        <v>441.030589949017</v>
      </c>
      <c r="E86" s="2">
        <v>16.7479970866715</v>
      </c>
      <c r="F86" s="2">
        <v>821.768390386016</v>
      </c>
      <c r="G86" s="2">
        <v>17.864530225783</v>
      </c>
      <c r="H86" s="2">
        <v>1026.09395484341</v>
      </c>
      <c r="I86" s="2">
        <v>27.9133284777859</v>
      </c>
      <c r="J86" s="2">
        <v>137.333576110706</v>
      </c>
      <c r="K86" s="2">
        <v>5.58266569555717</v>
      </c>
      <c r="L86" s="2">
        <v>89.4343044428259</v>
      </c>
      <c r="M86" s="2">
        <v>2.45637290604516</v>
      </c>
      <c r="N86" s="2">
        <v>332.726875455208</v>
      </c>
      <c r="O86" s="2">
        <v>10.0487982520029</v>
      </c>
      <c r="P86" s="2">
        <v>610.743627093955</v>
      </c>
      <c r="Q86" s="2">
        <v>17.864530225783</v>
      </c>
      <c r="R86" s="2">
        <v>433.214857975237</v>
      </c>
      <c r="S86" s="2">
        <v>13.3983976693372</v>
      </c>
      <c r="T86" s="2">
        <v>1.18352512745812</v>
      </c>
      <c r="U86" s="2">
        <v>0.033495994173343</v>
      </c>
      <c r="V86" s="2">
        <v>0.909974508375819</v>
      </c>
      <c r="W86" s="2">
        <v>0.069225054624909</v>
      </c>
      <c r="X86" s="2">
        <v>7.25746540422433</v>
      </c>
      <c r="Y86" s="2">
        <v>0.0781573197378004</v>
      </c>
      <c r="Z86" s="2">
        <v>146.265841223598</v>
      </c>
      <c r="AA86" s="2">
        <v>2.23306627822287</v>
      </c>
      <c r="AB86" s="2">
        <v>762.59213401311</v>
      </c>
      <c r="AC86" s="2">
        <v>7.81573197378004</v>
      </c>
      <c r="AD86" s="2">
        <v>476.759650400583</v>
      </c>
      <c r="AE86" s="2">
        <v>5.58266569555717</v>
      </c>
      <c r="AF86" s="2">
        <v>504.672978878369</v>
      </c>
      <c r="AG86" s="2">
        <v>10.0487982520029</v>
      </c>
      <c r="AH86" s="2">
        <v>43.8797523670794</v>
      </c>
      <c r="AI86" s="2">
        <v>1.00487982520029</v>
      </c>
      <c r="AJ86" s="2">
        <v>2266.56227239621</v>
      </c>
      <c r="AK86" s="2">
        <v>59.176256372906</v>
      </c>
      <c r="AL86" s="2">
        <v>278.016751638747</v>
      </c>
      <c r="AM86" s="2">
        <v>5.58266569555717</v>
      </c>
      <c r="AN86" s="2">
        <v>31.7095411507647</v>
      </c>
      <c r="AO86" s="2">
        <v>0.558266569555717</v>
      </c>
      <c r="AP86" s="2">
        <v>928.955571740714</v>
      </c>
      <c r="AQ86" s="2">
        <v>16.7479970866715</v>
      </c>
      <c r="AR86" s="2">
        <v>26.6851420247633</v>
      </c>
      <c r="AS86" s="2">
        <v>0.893226511289148</v>
      </c>
      <c r="AT86" s="2">
        <v>406.418062636562</v>
      </c>
      <c r="AU86" s="2">
        <v>13.9566642388929</v>
      </c>
      <c r="AW86" s="2">
        <v>1496.15440640932</v>
      </c>
      <c r="AX86" s="2">
        <v>49.1274581209031</v>
      </c>
      <c r="AY86" s="2">
        <v>8.22884923525127</v>
      </c>
    </row>
    <row r="87" s="2" customFormat="1" spans="1:49">
      <c r="A87" s="30" t="s">
        <v>139</v>
      </c>
      <c r="B87" s="18">
        <v>6.38044385264092</v>
      </c>
      <c r="C87" s="18">
        <v>0.509680426098535</v>
      </c>
      <c r="D87" s="2">
        <v>31.9022192632046</v>
      </c>
      <c r="E87" s="2">
        <v>3.6432711939636</v>
      </c>
      <c r="F87" s="2">
        <v>5.58760763426542</v>
      </c>
      <c r="G87" s="2">
        <v>0.415295162006214</v>
      </c>
      <c r="H87" s="2">
        <v>4.15295162006214</v>
      </c>
      <c r="I87" s="2">
        <v>0.471926320461607</v>
      </c>
      <c r="J87" s="2">
        <v>1.66118064802486</v>
      </c>
      <c r="K87" s="2">
        <v>0.641819795827785</v>
      </c>
      <c r="L87" s="2">
        <v>1.17037727474478</v>
      </c>
      <c r="M87" s="2">
        <v>0.2642787394585</v>
      </c>
      <c r="N87" s="2">
        <v>2.26524633821571</v>
      </c>
      <c r="O87" s="2">
        <v>0.188770528184643</v>
      </c>
      <c r="P87" s="2">
        <v>6.04065690190857</v>
      </c>
      <c r="Q87" s="2">
        <v>0.641819795827785</v>
      </c>
      <c r="R87" s="2">
        <v>3.77541056369285</v>
      </c>
      <c r="S87" s="2">
        <v>1.13262316910786</v>
      </c>
      <c r="T87" s="2">
        <v>0.0641819795827785</v>
      </c>
      <c r="U87" s="2">
        <v>0.013213936972925</v>
      </c>
      <c r="V87" s="2">
        <v>0.151016422547714</v>
      </c>
      <c r="X87" s="2">
        <v>0.188770528184643</v>
      </c>
      <c r="Z87" s="2">
        <v>2.45401686640036</v>
      </c>
      <c r="AA87" s="2">
        <v>0.377541056369285</v>
      </c>
      <c r="AB87" s="2">
        <v>4.34172214824678</v>
      </c>
      <c r="AC87" s="2">
        <v>0.755082112738571</v>
      </c>
      <c r="AD87" s="2">
        <v>924.975588104749</v>
      </c>
      <c r="AE87" s="2">
        <v>151.016422547714</v>
      </c>
      <c r="AF87" s="2">
        <v>898.547714158899</v>
      </c>
      <c r="AG87" s="2">
        <v>58.5188637372392</v>
      </c>
      <c r="AH87" s="2">
        <v>70.788948069241</v>
      </c>
      <c r="AI87" s="2">
        <v>2.83155792276964</v>
      </c>
      <c r="AJ87" s="2">
        <v>896.660008877053</v>
      </c>
      <c r="AK87" s="2">
        <v>41.5295162006214</v>
      </c>
      <c r="AL87" s="2">
        <v>103.257478917</v>
      </c>
      <c r="AM87" s="2">
        <v>2.83155792276964</v>
      </c>
      <c r="AN87" s="2">
        <v>11.873666222814</v>
      </c>
      <c r="AO87" s="2">
        <v>0.641819795827785</v>
      </c>
      <c r="AP87" s="2">
        <v>3.58664003550821</v>
      </c>
      <c r="AQ87" s="2">
        <v>0.113262316910786</v>
      </c>
      <c r="AR87" s="2">
        <v>7.73959165557035</v>
      </c>
      <c r="AS87" s="2">
        <v>0.188770528184643</v>
      </c>
      <c r="AT87" s="2">
        <v>6.83349312028407</v>
      </c>
      <c r="AU87" s="2">
        <v>0.302032845095428</v>
      </c>
      <c r="AW87" s="2">
        <v>2.83155792276964</v>
      </c>
    </row>
    <row r="88" s="2" customFormat="1" spans="1:47">
      <c r="A88" s="30" t="s">
        <v>140</v>
      </c>
      <c r="B88" s="18">
        <v>1.19287081339713</v>
      </c>
      <c r="C88" s="18">
        <v>0.144928229665072</v>
      </c>
      <c r="D88" s="2">
        <v>1.22631578947368</v>
      </c>
      <c r="E88" s="2">
        <v>0.211818181818182</v>
      </c>
      <c r="F88" s="2">
        <v>0.289856459330144</v>
      </c>
      <c r="G88" s="2">
        <v>0.033444976076555</v>
      </c>
      <c r="H88" s="2">
        <v>0.245263157894737</v>
      </c>
      <c r="I88" s="2">
        <v>0.0222966507177033</v>
      </c>
      <c r="J88" s="2">
        <v>0.040133971291866</v>
      </c>
      <c r="K88" s="2">
        <v>0.0156076555023923</v>
      </c>
      <c r="L88" s="2">
        <v>0.00668899521531101</v>
      </c>
      <c r="M88" s="2">
        <v>0.0100334928229665</v>
      </c>
      <c r="N88" s="2">
        <v>0.122631578947368</v>
      </c>
      <c r="O88" s="2">
        <v>0.0780382775119617</v>
      </c>
      <c r="P88" s="2">
        <v>0.0557416267942584</v>
      </c>
      <c r="R88" s="2">
        <v>0.111483253588517</v>
      </c>
      <c r="S88" s="2">
        <v>0.0557416267942584</v>
      </c>
      <c r="T88" s="2">
        <v>0.00100334928229665</v>
      </c>
      <c r="V88" s="2">
        <v>0.00780382775119617</v>
      </c>
      <c r="W88" s="2">
        <v>0.0033444976076555</v>
      </c>
      <c r="X88" s="2">
        <v>0.0100334928229665</v>
      </c>
      <c r="Y88" s="2">
        <v>0.00222966507177033</v>
      </c>
      <c r="Z88" s="2">
        <v>0.0111483253588517</v>
      </c>
      <c r="AA88" s="2">
        <v>0.00222966507177033</v>
      </c>
      <c r="AB88" s="2">
        <v>0.0557416267942584</v>
      </c>
      <c r="AC88" s="2">
        <v>0.0111483253588517</v>
      </c>
      <c r="AD88" s="2">
        <v>356.746411483254</v>
      </c>
      <c r="AE88" s="2">
        <v>33.444976076555</v>
      </c>
      <c r="AF88" s="2">
        <v>428.095693779904</v>
      </c>
      <c r="AG88" s="2">
        <v>28.9856459330144</v>
      </c>
      <c r="AH88" s="2">
        <v>33.6679425837321</v>
      </c>
      <c r="AI88" s="2">
        <v>2.56411483253588</v>
      </c>
      <c r="AJ88" s="2">
        <v>658.866028708134</v>
      </c>
      <c r="AK88" s="2">
        <v>44.5933014354067</v>
      </c>
      <c r="AL88" s="2">
        <v>77.9267942583732</v>
      </c>
      <c r="AM88" s="2">
        <v>4.12488038277512</v>
      </c>
      <c r="AN88" s="2">
        <v>15.4961722488038</v>
      </c>
      <c r="AO88" s="2">
        <v>0.780382775119617</v>
      </c>
      <c r="AP88" s="2">
        <v>0.0412488038277512</v>
      </c>
      <c r="AQ88" s="2">
        <v>0.0111483253588517</v>
      </c>
      <c r="AR88" s="2">
        <v>0.211818181818182</v>
      </c>
      <c r="AS88" s="2">
        <v>0.026755980861244</v>
      </c>
      <c r="AT88" s="2">
        <v>0.306578947368421</v>
      </c>
      <c r="AU88" s="2">
        <v>0.0167224880382775</v>
      </c>
    </row>
    <row r="89" s="2" customFormat="1" spans="1:50">
      <c r="A89" s="30" t="s">
        <v>141</v>
      </c>
      <c r="B89" s="18">
        <v>0.159928825622776</v>
      </c>
      <c r="C89" s="18"/>
      <c r="D89" s="2">
        <v>0.107380782918149</v>
      </c>
      <c r="F89" s="2">
        <v>0.102811387900356</v>
      </c>
      <c r="H89" s="2">
        <v>0.0833914590747331</v>
      </c>
      <c r="J89" s="2">
        <v>0.102811387900356</v>
      </c>
      <c r="L89" s="2">
        <v>0.11423487544484</v>
      </c>
      <c r="N89" s="2">
        <v>0.11423487544484</v>
      </c>
      <c r="P89" s="2">
        <v>0.571174377224199</v>
      </c>
      <c r="R89" s="2">
        <v>0.22846975088968</v>
      </c>
      <c r="S89" s="2">
        <v>0</v>
      </c>
      <c r="T89" s="2">
        <v>0.0822491103202847</v>
      </c>
      <c r="V89" s="2">
        <v>0.0913879003558719</v>
      </c>
      <c r="X89" s="2">
        <v>0.159928825622776</v>
      </c>
      <c r="Y89" s="2">
        <v>0.0456939501779359</v>
      </c>
      <c r="Z89" s="2">
        <v>0.11423487544484</v>
      </c>
      <c r="AA89" s="2">
        <v>0.022846975088968</v>
      </c>
      <c r="AB89" s="2">
        <v>0.22846975088968</v>
      </c>
      <c r="AD89" s="2">
        <v>182.775800711744</v>
      </c>
      <c r="AE89" s="2">
        <v>57.1174377224199</v>
      </c>
      <c r="AF89" s="2">
        <v>308.434163701068</v>
      </c>
      <c r="AG89" s="2">
        <v>18.2775800711744</v>
      </c>
      <c r="AH89" s="2">
        <v>32.1</v>
      </c>
      <c r="AI89" s="2">
        <v>1.25658362989324</v>
      </c>
      <c r="AJ89" s="2">
        <v>528.907473309609</v>
      </c>
      <c r="AK89" s="2">
        <v>22.846975088968</v>
      </c>
      <c r="AL89" s="2">
        <v>57.3459074733096</v>
      </c>
      <c r="AM89" s="2">
        <v>2.51316725978648</v>
      </c>
      <c r="AN89" s="2">
        <v>6.85409252669039</v>
      </c>
      <c r="AO89" s="2">
        <v>0.525480427046263</v>
      </c>
      <c r="AP89" s="2">
        <v>0.164498220640569</v>
      </c>
      <c r="AQ89" s="2">
        <v>0.0731103202846975</v>
      </c>
      <c r="AR89" s="2">
        <v>0.309576512455516</v>
      </c>
      <c r="AS89" s="2">
        <v>0.147362989323843</v>
      </c>
      <c r="AT89" s="2">
        <v>0.626007117437722</v>
      </c>
      <c r="AU89" s="2">
        <v>0.968711743772242</v>
      </c>
      <c r="AW89" s="2">
        <v>0.22846975088968</v>
      </c>
      <c r="AX89" s="2">
        <v>0.0571174377224199</v>
      </c>
    </row>
    <row r="90" s="2" customFormat="1" spans="1:51">
      <c r="A90" s="30" t="s">
        <v>142</v>
      </c>
      <c r="B90" s="18">
        <v>408.785867237687</v>
      </c>
      <c r="C90" s="18">
        <v>17.5695931477516</v>
      </c>
      <c r="D90" s="2">
        <v>290.483940042827</v>
      </c>
      <c r="E90" s="2">
        <v>11.7130620985011</v>
      </c>
      <c r="F90" s="2">
        <v>85.5053533190578</v>
      </c>
      <c r="G90" s="2">
        <v>2.2254817987152</v>
      </c>
      <c r="H90" s="2">
        <v>62.4306209850107</v>
      </c>
      <c r="I90" s="2">
        <v>0.819914346895075</v>
      </c>
      <c r="J90" s="2">
        <v>37.9503211991435</v>
      </c>
      <c r="K90" s="2">
        <v>0.819914346895075</v>
      </c>
      <c r="L90" s="2">
        <v>27.0571734475375</v>
      </c>
      <c r="M90" s="2">
        <v>0.351391862955032</v>
      </c>
      <c r="N90" s="2">
        <v>30.5710920770878</v>
      </c>
      <c r="O90" s="2">
        <v>0.819914346895075</v>
      </c>
      <c r="P90" s="2">
        <v>141.728051391863</v>
      </c>
      <c r="Q90" s="2">
        <v>4.68522483940043</v>
      </c>
      <c r="R90" s="2">
        <v>148.755888650964</v>
      </c>
      <c r="S90" s="2">
        <v>4.68522483940043</v>
      </c>
      <c r="T90" s="2">
        <v>0.527087794432548</v>
      </c>
      <c r="U90" s="2">
        <v>0.0187408993576017</v>
      </c>
      <c r="V90" s="2">
        <v>0.460323340471092</v>
      </c>
      <c r="W90" s="2">
        <v>0.0210835117773019</v>
      </c>
      <c r="X90" s="2">
        <v>2.2137687366167</v>
      </c>
      <c r="Y90" s="2">
        <v>0.0468522483940043</v>
      </c>
      <c r="Z90" s="2">
        <v>44.041113490364</v>
      </c>
      <c r="AA90" s="2">
        <v>0.234261241970021</v>
      </c>
      <c r="AB90" s="2">
        <v>62.4306209850107</v>
      </c>
      <c r="AC90" s="2">
        <v>0.585653104925054</v>
      </c>
      <c r="AD90" s="2">
        <v>484.920770877944</v>
      </c>
      <c r="AE90" s="2">
        <v>4.68522483940043</v>
      </c>
      <c r="AF90" s="2">
        <v>530.601713062098</v>
      </c>
      <c r="AG90" s="2">
        <v>9.37044967880086</v>
      </c>
      <c r="AH90" s="2">
        <v>44.9781584582441</v>
      </c>
      <c r="AI90" s="2">
        <v>0.819914346895075</v>
      </c>
      <c r="AJ90" s="2">
        <v>520.059957173448</v>
      </c>
      <c r="AK90" s="2">
        <v>16.3982869379015</v>
      </c>
      <c r="AL90" s="2">
        <v>62.8991434689508</v>
      </c>
      <c r="AM90" s="2">
        <v>1.0541755888651</v>
      </c>
      <c r="AN90" s="2">
        <v>9.33531049250535</v>
      </c>
      <c r="AO90" s="2">
        <v>0.632505353319058</v>
      </c>
      <c r="AP90" s="2">
        <v>70.1612419700214</v>
      </c>
      <c r="AQ90" s="2">
        <v>1.99122055674518</v>
      </c>
      <c r="AR90" s="2">
        <v>56.2226980728051</v>
      </c>
      <c r="AS90" s="2">
        <v>1.75695931477516</v>
      </c>
      <c r="AT90" s="2">
        <v>44.7438972162741</v>
      </c>
      <c r="AU90" s="2">
        <v>1.17130620985011</v>
      </c>
      <c r="AW90" s="2">
        <v>480.235546038544</v>
      </c>
      <c r="AX90" s="2">
        <v>35.1391862955032</v>
      </c>
      <c r="AY90" s="2">
        <v>136.023790149893</v>
      </c>
    </row>
    <row r="91" s="2" customFormat="1" spans="1:51">
      <c r="A91" s="30" t="s">
        <v>143</v>
      </c>
      <c r="B91" s="18">
        <v>30.5162056677414</v>
      </c>
      <c r="C91" s="18">
        <v>2.54301713897845</v>
      </c>
      <c r="D91" s="2">
        <v>8.13765484473104</v>
      </c>
      <c r="E91" s="2">
        <v>1.65296114033599</v>
      </c>
      <c r="F91" s="2">
        <v>15.2581028338707</v>
      </c>
      <c r="G91" s="2">
        <v>0.635754284744612</v>
      </c>
      <c r="H91" s="2">
        <v>15.0038011199729</v>
      </c>
      <c r="I91" s="2">
        <v>0.50860342779569</v>
      </c>
      <c r="J91" s="2">
        <v>52.3861530629561</v>
      </c>
      <c r="K91" s="2">
        <v>2.92446970982522</v>
      </c>
      <c r="L91" s="2">
        <v>52.3861530629561</v>
      </c>
      <c r="M91" s="2">
        <v>4.45027999321229</v>
      </c>
      <c r="N91" s="2">
        <v>16.7839131172578</v>
      </c>
      <c r="O91" s="2">
        <v>1.39865942643815</v>
      </c>
      <c r="P91" s="2">
        <v>2.70831325301205</v>
      </c>
      <c r="Q91" s="2">
        <v>0.597609027659936</v>
      </c>
      <c r="R91" s="2">
        <v>24.0315119633463</v>
      </c>
      <c r="S91" s="2">
        <v>1.01720685559138</v>
      </c>
      <c r="T91" s="2">
        <v>117.487391820804</v>
      </c>
      <c r="U91" s="2">
        <v>7.88335313083319</v>
      </c>
      <c r="V91" s="2">
        <v>117.868844391651</v>
      </c>
      <c r="W91" s="2">
        <v>7.24759884608858</v>
      </c>
      <c r="X91" s="2">
        <v>66.1184456134397</v>
      </c>
      <c r="Y91" s="2">
        <v>6.35754284744612</v>
      </c>
      <c r="Z91" s="2">
        <v>55.9463770575259</v>
      </c>
      <c r="AA91" s="2">
        <v>2.54301713897845</v>
      </c>
      <c r="AB91" s="2">
        <v>48.3173256405905</v>
      </c>
      <c r="AC91" s="2">
        <v>2.54301713897845</v>
      </c>
      <c r="AD91" s="2">
        <v>483.173256405905</v>
      </c>
      <c r="AE91" s="2">
        <v>25.4301713897845</v>
      </c>
      <c r="AF91" s="2">
        <v>521.318513490582</v>
      </c>
      <c r="AG91" s="2">
        <v>12.7150856948922</v>
      </c>
      <c r="AH91" s="2">
        <v>45.1385542168675</v>
      </c>
      <c r="AI91" s="2">
        <v>1.27150856948922</v>
      </c>
      <c r="AJ91" s="2">
        <v>631.939759036145</v>
      </c>
      <c r="AK91" s="2">
        <v>11.443577125403</v>
      </c>
      <c r="AL91" s="2">
        <v>75.7819107415578</v>
      </c>
      <c r="AM91" s="2">
        <v>0.890055998642457</v>
      </c>
      <c r="AN91" s="2">
        <v>9.47273884269472</v>
      </c>
      <c r="AO91" s="2">
        <v>0.279731885287629</v>
      </c>
      <c r="AP91" s="2">
        <v>17.0382148311556</v>
      </c>
      <c r="AQ91" s="2">
        <v>0.381452570846767</v>
      </c>
      <c r="AR91" s="2">
        <v>0.171653656881045</v>
      </c>
      <c r="AT91" s="2">
        <v>0.153852536908196</v>
      </c>
      <c r="AU91" s="2">
        <v>0.0330592228067198</v>
      </c>
      <c r="AW91" s="2">
        <v>9.28201255727134</v>
      </c>
      <c r="AX91" s="2">
        <v>1.01720685559138</v>
      </c>
      <c r="AY91" s="2">
        <v>2.16156456813168</v>
      </c>
    </row>
    <row r="92" s="2" customFormat="1" spans="1:51">
      <c r="A92" s="30" t="s">
        <v>144</v>
      </c>
      <c r="B92" s="18">
        <v>84.7692307692308</v>
      </c>
      <c r="C92" s="18"/>
      <c r="D92" s="2">
        <v>46.7692307692308</v>
      </c>
      <c r="F92" s="2">
        <v>131.538461538462</v>
      </c>
      <c r="H92" s="2">
        <v>64.3076923076923</v>
      </c>
      <c r="J92" s="2">
        <v>429.692307692308</v>
      </c>
      <c r="K92" s="2">
        <v>39.4615384615385</v>
      </c>
      <c r="L92" s="2">
        <v>258.692307692308</v>
      </c>
      <c r="M92" s="2">
        <v>33.6153846153846</v>
      </c>
      <c r="N92" s="2">
        <v>24.7</v>
      </c>
      <c r="O92" s="2">
        <v>4.82307692307692</v>
      </c>
      <c r="P92" s="2">
        <v>8.91538461538461</v>
      </c>
      <c r="Q92" s="2">
        <v>2.04615384615385</v>
      </c>
      <c r="R92" s="2">
        <v>30.5461538461538</v>
      </c>
      <c r="S92" s="2">
        <v>2.92307692307692</v>
      </c>
      <c r="T92" s="2">
        <v>3320.61538461538</v>
      </c>
      <c r="U92" s="2">
        <v>249.923076923077</v>
      </c>
      <c r="V92" s="2">
        <v>3694.76923076923</v>
      </c>
      <c r="W92" s="2">
        <v>267.461538461538</v>
      </c>
      <c r="X92" s="2">
        <v>572.923076923077</v>
      </c>
      <c r="Y92" s="2">
        <v>35.0769230769231</v>
      </c>
      <c r="Z92" s="2">
        <v>428.230769230769</v>
      </c>
      <c r="AA92" s="2">
        <v>17.5384615384615</v>
      </c>
      <c r="AB92" s="2">
        <v>24.8461538461538</v>
      </c>
      <c r="AC92" s="2">
        <v>2.92307692307692</v>
      </c>
      <c r="AD92" s="2">
        <v>584.615384615385</v>
      </c>
      <c r="AE92" s="2">
        <v>116.923076923077</v>
      </c>
      <c r="AF92" s="2">
        <v>596.307692307692</v>
      </c>
      <c r="AG92" s="2">
        <v>14.6153846153846</v>
      </c>
      <c r="AH92" s="2">
        <v>53.2</v>
      </c>
      <c r="AI92" s="2">
        <v>2.19230769230769</v>
      </c>
      <c r="AJ92" s="2">
        <v>676.692307692308</v>
      </c>
      <c r="AK92" s="2">
        <v>55.5384615384615</v>
      </c>
      <c r="AL92" s="2">
        <v>89.1538461538462</v>
      </c>
      <c r="AM92" s="2">
        <v>8.91538461538461</v>
      </c>
      <c r="AN92" s="2">
        <v>13.2561538461538</v>
      </c>
      <c r="AO92" s="2">
        <v>2.70384615384615</v>
      </c>
      <c r="AP92" s="2">
        <v>110.492307692308</v>
      </c>
      <c r="AQ92" s="2">
        <v>4.82307692307692</v>
      </c>
      <c r="AR92" s="2">
        <v>1.42207692307692</v>
      </c>
      <c r="AS92" s="2">
        <v>0.876923076923077</v>
      </c>
      <c r="AT92" s="2">
        <v>1.10053846153846</v>
      </c>
      <c r="AU92" s="2">
        <v>0.495461538461539</v>
      </c>
      <c r="AW92" s="2">
        <v>29.2307692307692</v>
      </c>
      <c r="AY92" s="2">
        <v>22.9315384615385</v>
      </c>
    </row>
    <row r="93" s="2" customFormat="1" spans="1:51">
      <c r="A93" s="30" t="s">
        <v>145</v>
      </c>
      <c r="B93" s="18">
        <v>0.954176072234763</v>
      </c>
      <c r="C93" s="18">
        <v>0.0954176072234763</v>
      </c>
      <c r="D93" s="2">
        <v>1.98256583897667</v>
      </c>
      <c r="E93" s="2">
        <v>0.190835214446953</v>
      </c>
      <c r="F93" s="2">
        <v>4.77088036117382</v>
      </c>
      <c r="G93" s="2">
        <v>0.318058690744921</v>
      </c>
      <c r="H93" s="2">
        <v>1.42066215199398</v>
      </c>
      <c r="I93" s="2">
        <v>0.0954176072234763</v>
      </c>
      <c r="J93" s="2">
        <v>0.121922498118886</v>
      </c>
      <c r="K93" s="2">
        <v>0.00954176072234763</v>
      </c>
      <c r="L93" s="2">
        <v>0.148427389014296</v>
      </c>
      <c r="M93" s="2">
        <v>0.0127223476297968</v>
      </c>
      <c r="N93" s="2">
        <v>1.85534236267871</v>
      </c>
      <c r="O93" s="2">
        <v>0.116621519939804</v>
      </c>
      <c r="P93" s="2">
        <v>1.14501128668172</v>
      </c>
      <c r="Q93" s="2">
        <v>0.116621519939804</v>
      </c>
      <c r="R93" s="2">
        <v>2.85192626034612</v>
      </c>
      <c r="S93" s="2">
        <v>0.201437170805117</v>
      </c>
      <c r="T93" s="2">
        <v>0.254446952595937</v>
      </c>
      <c r="U93" s="2">
        <v>0.0265048908954101</v>
      </c>
      <c r="V93" s="2">
        <v>7.89845748683221</v>
      </c>
      <c r="W93" s="2">
        <v>0.667923250564334</v>
      </c>
      <c r="X93" s="2">
        <v>0.00742136945071482</v>
      </c>
      <c r="Y93" s="2">
        <v>0.00212039127163281</v>
      </c>
      <c r="Z93" s="2">
        <v>0.10601956358164</v>
      </c>
      <c r="AA93" s="2">
        <v>0.0212039127163281</v>
      </c>
      <c r="AB93" s="2">
        <v>1.22982693754703</v>
      </c>
      <c r="AC93" s="2">
        <v>0.0742136945071482</v>
      </c>
      <c r="AD93" s="2">
        <v>328.660647103085</v>
      </c>
      <c r="AE93" s="2">
        <v>21.2039127163281</v>
      </c>
      <c r="AF93" s="2">
        <v>388.031602708804</v>
      </c>
      <c r="AG93" s="2">
        <v>9.54176072234763</v>
      </c>
      <c r="AH93" s="2">
        <v>45.2703536493604</v>
      </c>
      <c r="AI93" s="2">
        <v>1.90835214446953</v>
      </c>
      <c r="AJ93" s="2">
        <v>502.532731376975</v>
      </c>
      <c r="AK93" s="2">
        <v>20.1437170805117</v>
      </c>
      <c r="AL93" s="2">
        <v>55.0241534988713</v>
      </c>
      <c r="AM93" s="2">
        <v>1.80233258088789</v>
      </c>
      <c r="AN93" s="2">
        <v>7.98327313769752</v>
      </c>
      <c r="AO93" s="2">
        <v>0.233243039879609</v>
      </c>
      <c r="AP93" s="2">
        <v>5.14194883370956</v>
      </c>
      <c r="AQ93" s="2">
        <v>0.127223476297968</v>
      </c>
      <c r="AR93" s="2">
        <v>5.7780662151994</v>
      </c>
      <c r="AS93" s="2">
        <v>0.10601956358164</v>
      </c>
      <c r="AT93" s="2">
        <v>3.54105342362679</v>
      </c>
      <c r="AU93" s="2">
        <v>0.190835214446953</v>
      </c>
      <c r="AW93" s="2">
        <v>1.27223476297968</v>
      </c>
      <c r="AX93" s="2">
        <v>0.10601956358164</v>
      </c>
      <c r="AY93" s="2">
        <v>5.17375470278405</v>
      </c>
    </row>
    <row r="94" s="2" customFormat="1" spans="1:50">
      <c r="A94" s="30" t="s">
        <v>146</v>
      </c>
      <c r="B94" s="18">
        <v>23.6584579071597</v>
      </c>
      <c r="C94" s="18">
        <v>0.500708103855232</v>
      </c>
      <c r="D94" s="2">
        <v>25.6612903225806</v>
      </c>
      <c r="E94" s="2">
        <v>1.5021243115657</v>
      </c>
      <c r="F94" s="2">
        <v>51.4477576711251</v>
      </c>
      <c r="G94" s="2">
        <v>2.87907159716758</v>
      </c>
      <c r="H94" s="2">
        <v>63.214398111723</v>
      </c>
      <c r="I94" s="2">
        <v>2.25318646734854</v>
      </c>
      <c r="J94" s="2">
        <v>110.030605822187</v>
      </c>
      <c r="K94" s="2">
        <v>11.3911093627065</v>
      </c>
      <c r="L94" s="2">
        <v>140.198269079465</v>
      </c>
      <c r="M94" s="2">
        <v>12.5177025963808</v>
      </c>
      <c r="N94" s="2">
        <v>51.9484657749803</v>
      </c>
      <c r="O94" s="2">
        <v>10.3896931549961</v>
      </c>
      <c r="P94" s="2">
        <v>23.2829268292683</v>
      </c>
      <c r="Q94" s="2">
        <v>2.75389457120378</v>
      </c>
      <c r="R94" s="2">
        <v>23.5332808811959</v>
      </c>
      <c r="S94" s="2">
        <v>2.50354051927616</v>
      </c>
      <c r="T94" s="2">
        <v>79.8629425649095</v>
      </c>
      <c r="U94" s="2">
        <v>15.647128245476</v>
      </c>
      <c r="V94" s="2">
        <v>256.612903225806</v>
      </c>
      <c r="W94" s="2">
        <v>26.2871754523997</v>
      </c>
      <c r="X94" s="2">
        <v>148.960660896932</v>
      </c>
      <c r="Y94" s="2">
        <v>15.021243115657</v>
      </c>
      <c r="Z94" s="2">
        <v>158.974822974036</v>
      </c>
      <c r="AA94" s="2">
        <v>13.7694728560189</v>
      </c>
      <c r="AB94" s="2">
        <v>26.2871754523997</v>
      </c>
      <c r="AC94" s="2">
        <v>6.2588512981904</v>
      </c>
      <c r="AD94" s="2">
        <v>475.672698662471</v>
      </c>
      <c r="AE94" s="2">
        <v>50.0708103855232</v>
      </c>
      <c r="AF94" s="2">
        <v>552.030684500393</v>
      </c>
      <c r="AG94" s="2">
        <v>18.7765538945712</v>
      </c>
      <c r="AH94" s="2">
        <v>47.3169158143194</v>
      </c>
      <c r="AI94" s="2">
        <v>1.87765538945712</v>
      </c>
      <c r="AJ94" s="2">
        <v>558.289535798584</v>
      </c>
      <c r="AK94" s="2">
        <v>23.7836349331235</v>
      </c>
      <c r="AL94" s="2">
        <v>69.5984264358773</v>
      </c>
      <c r="AM94" s="2">
        <v>3.88048780487805</v>
      </c>
      <c r="AN94" s="2">
        <v>17.0240755310779</v>
      </c>
      <c r="AO94" s="2">
        <v>1.00141620771046</v>
      </c>
      <c r="AP94" s="2">
        <v>186.513768686074</v>
      </c>
      <c r="AQ94" s="2">
        <v>3.75531077891424</v>
      </c>
      <c r="AR94" s="2">
        <v>2.99173092053501</v>
      </c>
      <c r="AS94" s="2">
        <v>0.751062155782848</v>
      </c>
      <c r="AT94" s="2">
        <v>1.11783084185681</v>
      </c>
      <c r="AU94" s="2">
        <v>1.02019276160504</v>
      </c>
      <c r="AW94" s="2">
        <v>53.8261211644375</v>
      </c>
      <c r="AX94" s="2">
        <v>5.00708103855232</v>
      </c>
    </row>
    <row r="95" s="2" customFormat="1" spans="1:51">
      <c r="A95" s="30" t="s">
        <v>147</v>
      </c>
      <c r="B95" s="18">
        <v>6.85172307692308</v>
      </c>
      <c r="C95" s="18">
        <v>0.332830769230769</v>
      </c>
      <c r="D95" s="2">
        <v>5.48596923076923</v>
      </c>
      <c r="E95" s="2">
        <v>0.218061538461538</v>
      </c>
      <c r="F95" s="2">
        <v>4.71701538461538</v>
      </c>
      <c r="G95" s="2">
        <v>0.206584615384615</v>
      </c>
      <c r="H95" s="2">
        <v>2.15766153846154</v>
      </c>
      <c r="I95" s="2">
        <v>0.0918153846153846</v>
      </c>
      <c r="J95" s="2">
        <v>5.99095384615385</v>
      </c>
      <c r="K95" s="2">
        <v>0.137723076923077</v>
      </c>
      <c r="L95" s="2">
        <v>5.55483076923077</v>
      </c>
      <c r="M95" s="2">
        <v>0.0803384615384616</v>
      </c>
      <c r="N95" s="2">
        <v>2.54787692307692</v>
      </c>
      <c r="O95" s="2">
        <v>0.0688615384615385</v>
      </c>
      <c r="P95" s="2">
        <v>18.5926153846154</v>
      </c>
      <c r="Q95" s="2">
        <v>0.803384615384615</v>
      </c>
      <c r="R95" s="2">
        <v>5.16461538461538</v>
      </c>
      <c r="S95" s="2">
        <v>0.137723076923077</v>
      </c>
      <c r="T95" s="2">
        <v>2.27243076923077</v>
      </c>
      <c r="U95" s="2">
        <v>0.0803384615384616</v>
      </c>
      <c r="V95" s="2">
        <v>2.46753846153846</v>
      </c>
      <c r="W95" s="2">
        <v>0.0688615384615385</v>
      </c>
      <c r="X95" s="2">
        <v>2.92661538461538</v>
      </c>
      <c r="Y95" s="2">
        <v>0.0229538461538462</v>
      </c>
      <c r="Z95" s="2">
        <v>6.05981538461538</v>
      </c>
      <c r="AA95" s="2">
        <v>0.0573846153846154</v>
      </c>
      <c r="AB95" s="2">
        <v>7.39113846153846</v>
      </c>
      <c r="AC95" s="2">
        <v>0.0688615384615385</v>
      </c>
      <c r="AD95" s="2">
        <v>601.390769230769</v>
      </c>
      <c r="AE95" s="2">
        <v>6.88615384615385</v>
      </c>
      <c r="AF95" s="2">
        <v>501.541538461538</v>
      </c>
      <c r="AG95" s="2">
        <v>12.6246153846154</v>
      </c>
      <c r="AH95" s="2">
        <v>40.7430769230769</v>
      </c>
      <c r="AI95" s="2">
        <v>0.803384615384615</v>
      </c>
      <c r="AJ95" s="2">
        <v>519.904615384615</v>
      </c>
      <c r="AK95" s="2">
        <v>14.92</v>
      </c>
      <c r="AL95" s="2">
        <v>61.5163076923077</v>
      </c>
      <c r="AM95" s="2">
        <v>1.492</v>
      </c>
      <c r="AN95" s="2">
        <v>7.09273846153846</v>
      </c>
      <c r="AO95" s="2">
        <v>0.218061538461538</v>
      </c>
      <c r="AP95" s="2">
        <v>5.29086153846154</v>
      </c>
      <c r="AQ95" s="2">
        <v>0.172153846153846</v>
      </c>
      <c r="AR95" s="2">
        <v>4.55633846153846</v>
      </c>
      <c r="AS95" s="2">
        <v>0.126246153846154</v>
      </c>
      <c r="AT95" s="2">
        <v>3.83329230769231</v>
      </c>
      <c r="AU95" s="2">
        <v>0.137723076923077</v>
      </c>
      <c r="AW95" s="2">
        <v>7.00092307692308</v>
      </c>
      <c r="AY95" s="2">
        <v>18.7073846153846</v>
      </c>
    </row>
    <row r="96" s="2" customFormat="1" spans="1:51">
      <c r="A96" s="30" t="s">
        <v>148</v>
      </c>
      <c r="B96" s="18">
        <v>2.73285714285714</v>
      </c>
      <c r="C96" s="18">
        <v>0.194387328153019</v>
      </c>
      <c r="D96" s="2">
        <v>2.89294082486551</v>
      </c>
      <c r="E96" s="2">
        <v>0.182952779438135</v>
      </c>
      <c r="F96" s="2">
        <v>2.77859533771668</v>
      </c>
      <c r="G96" s="2">
        <v>0.125780035863718</v>
      </c>
      <c r="H96" s="2">
        <v>1.06341303048416</v>
      </c>
      <c r="I96" s="2">
        <v>0.0457381948595338</v>
      </c>
      <c r="J96" s="2">
        <v>2.90437537358039</v>
      </c>
      <c r="K96" s="2">
        <v>0.0800418410041841</v>
      </c>
      <c r="L96" s="2">
        <v>2.79002988643156</v>
      </c>
      <c r="M96" s="2">
        <v>0.0571727435744172</v>
      </c>
      <c r="N96" s="2">
        <v>1.34927674835625</v>
      </c>
      <c r="O96" s="2">
        <v>0.0457381948595338</v>
      </c>
      <c r="P96" s="2">
        <v>11.7775851763299</v>
      </c>
      <c r="Q96" s="2">
        <v>0.571727435744172</v>
      </c>
      <c r="R96" s="2">
        <v>2.84720263000598</v>
      </c>
      <c r="S96" s="2">
        <v>0.0914763897190675</v>
      </c>
      <c r="T96" s="2">
        <v>1.60083682008368</v>
      </c>
      <c r="U96" s="2">
        <v>0.0686072922893007</v>
      </c>
      <c r="V96" s="2">
        <v>1.78378959952182</v>
      </c>
      <c r="W96" s="2">
        <v>0.0571727435744172</v>
      </c>
      <c r="X96" s="2">
        <v>1.94387328153019</v>
      </c>
      <c r="Y96" s="2">
        <v>0.0228690974297669</v>
      </c>
      <c r="Z96" s="2">
        <v>2.92724447101016</v>
      </c>
      <c r="AA96" s="2">
        <v>0.0228690974297669</v>
      </c>
      <c r="AB96" s="2">
        <v>4.23078302450687</v>
      </c>
      <c r="AC96" s="2">
        <v>0.0457381948595338</v>
      </c>
      <c r="AD96" s="2">
        <v>680.355648535565</v>
      </c>
      <c r="AE96" s="2">
        <v>6.86072922893007</v>
      </c>
      <c r="AF96" s="2">
        <v>520.271966527197</v>
      </c>
      <c r="AG96" s="2">
        <v>16.0083682008368</v>
      </c>
      <c r="AH96" s="2">
        <v>43.4512851165571</v>
      </c>
      <c r="AI96" s="2">
        <v>1.02910938433951</v>
      </c>
      <c r="AJ96" s="2">
        <v>527.132695756127</v>
      </c>
      <c r="AK96" s="2">
        <v>11.4345487148834</v>
      </c>
      <c r="AL96" s="2">
        <v>60.3744172145846</v>
      </c>
      <c r="AM96" s="2">
        <v>1.14345487148834</v>
      </c>
      <c r="AN96" s="2">
        <v>7.1808965929468</v>
      </c>
      <c r="AO96" s="2">
        <v>0.182952779438135</v>
      </c>
      <c r="AP96" s="2">
        <v>3.16736999402271</v>
      </c>
      <c r="AQ96" s="2">
        <v>0.102910938433951</v>
      </c>
      <c r="AR96" s="2">
        <v>2.84720263000598</v>
      </c>
      <c r="AS96" s="2">
        <v>0.114345487148834</v>
      </c>
      <c r="AT96" s="2">
        <v>2.44699342498506</v>
      </c>
      <c r="AU96" s="2">
        <v>0.0914763897190675</v>
      </c>
      <c r="AW96" s="2">
        <v>2.51560071727436</v>
      </c>
      <c r="AY96" s="2">
        <v>11.6403705917513</v>
      </c>
    </row>
    <row r="97" s="2" customFormat="1" spans="1:51">
      <c r="A97" s="30" t="s">
        <v>149</v>
      </c>
      <c r="B97" s="18">
        <v>4.79368421052632</v>
      </c>
      <c r="C97" s="18">
        <v>0.127368421052632</v>
      </c>
      <c r="D97" s="2">
        <v>2.80210526315789</v>
      </c>
      <c r="E97" s="2">
        <v>0.0810526315789474</v>
      </c>
      <c r="F97" s="2">
        <v>1.41263157894737</v>
      </c>
      <c r="G97" s="2">
        <v>0.0578947368421053</v>
      </c>
      <c r="H97" s="2">
        <v>1.21578947368421</v>
      </c>
      <c r="I97" s="2">
        <v>0.0347368421052632</v>
      </c>
      <c r="J97" s="2">
        <v>2.22315789473684</v>
      </c>
      <c r="K97" s="2">
        <v>0.0463157894736842</v>
      </c>
      <c r="L97" s="2">
        <v>1.93368421052632</v>
      </c>
      <c r="M97" s="2">
        <v>0.0231578947368421</v>
      </c>
      <c r="N97" s="2">
        <v>1.10347368421053</v>
      </c>
      <c r="O97" s="2">
        <v>0.0254736842105263</v>
      </c>
      <c r="P97" s="2">
        <v>3.19578947368421</v>
      </c>
      <c r="Q97" s="2">
        <v>0.115789473684211</v>
      </c>
      <c r="R97" s="2">
        <v>1.40105263157895</v>
      </c>
      <c r="S97" s="2">
        <v>0.0463157894736842</v>
      </c>
      <c r="T97" s="2">
        <v>0.305684210526316</v>
      </c>
      <c r="U97" s="2">
        <v>0.00926315789473684</v>
      </c>
      <c r="V97" s="2">
        <v>0.295263157894737</v>
      </c>
      <c r="W97" s="2">
        <v>0.00810526315789474</v>
      </c>
      <c r="X97" s="2">
        <v>0.598631578947368</v>
      </c>
      <c r="Y97" s="2">
        <v>0.00578947368421053</v>
      </c>
      <c r="Z97" s="2">
        <v>2.39684210526316</v>
      </c>
      <c r="AA97" s="2">
        <v>0.0115789473684211</v>
      </c>
      <c r="AB97" s="2">
        <v>2.28105263157895</v>
      </c>
      <c r="AC97" s="2">
        <v>0.0231578947368421</v>
      </c>
      <c r="AD97" s="2">
        <v>474.736842105263</v>
      </c>
      <c r="AE97" s="2">
        <v>23.1578947368421</v>
      </c>
      <c r="AF97" s="2">
        <v>517.578947368421</v>
      </c>
      <c r="AG97" s="2">
        <v>13.8947368421053</v>
      </c>
      <c r="AH97" s="2">
        <v>41.2210526315789</v>
      </c>
      <c r="AI97" s="2">
        <v>0.926315789473684</v>
      </c>
      <c r="AJ97" s="2">
        <v>529.157894736842</v>
      </c>
      <c r="AK97" s="2">
        <v>13.8947368421053</v>
      </c>
      <c r="AL97" s="2">
        <v>58.7052631578947</v>
      </c>
      <c r="AM97" s="2">
        <v>0.810526315789474</v>
      </c>
      <c r="AN97" s="2">
        <v>6.61157894736842</v>
      </c>
      <c r="AO97" s="2">
        <v>0.162105263157895</v>
      </c>
      <c r="AP97" s="2">
        <v>1.23894736842105</v>
      </c>
      <c r="AQ97" s="2">
        <v>0.0463157894736842</v>
      </c>
      <c r="AR97" s="2">
        <v>0.160947368421053</v>
      </c>
      <c r="AS97" s="2">
        <v>0.00578947368421053</v>
      </c>
      <c r="AT97" s="2">
        <v>0.39021052631579</v>
      </c>
      <c r="AU97" s="2">
        <v>0.0254736842105263</v>
      </c>
      <c r="AW97" s="2">
        <v>2.66315789473684</v>
      </c>
      <c r="AX97" s="2">
        <v>0.115789473684211</v>
      </c>
      <c r="AY97" s="2">
        <v>0.0578947368421053</v>
      </c>
    </row>
    <row r="98" s="2" customFormat="1" spans="1:51">
      <c r="A98" s="30" t="s">
        <v>150</v>
      </c>
      <c r="B98" s="18">
        <v>36.2943201376936</v>
      </c>
      <c r="C98" s="18">
        <v>1.74750430292599</v>
      </c>
      <c r="D98" s="2">
        <v>49.736660929432</v>
      </c>
      <c r="E98" s="2">
        <v>4.03270223752151</v>
      </c>
      <c r="F98" s="2">
        <v>24.1962134251291</v>
      </c>
      <c r="G98" s="2">
        <v>1.34423407917384</v>
      </c>
      <c r="H98" s="2">
        <v>24.7339070567986</v>
      </c>
      <c r="I98" s="2">
        <v>0.672117039586919</v>
      </c>
      <c r="J98" s="2">
        <v>26.8846815834768</v>
      </c>
      <c r="K98" s="2">
        <v>1.61308089500861</v>
      </c>
      <c r="L98" s="2">
        <v>26.3469879518072</v>
      </c>
      <c r="M98" s="2">
        <v>2.82289156626506</v>
      </c>
      <c r="N98" s="2">
        <v>28.0944922547332</v>
      </c>
      <c r="O98" s="2">
        <v>3.62943201376936</v>
      </c>
      <c r="P98" s="2">
        <v>34.0091222030981</v>
      </c>
      <c r="Q98" s="2">
        <v>3.22616179001721</v>
      </c>
      <c r="R98" s="2">
        <v>26.0781411359725</v>
      </c>
      <c r="S98" s="2">
        <v>1.20981067125645</v>
      </c>
      <c r="T98" s="2">
        <v>11.6545094664372</v>
      </c>
      <c r="U98" s="2">
        <v>1.43833046471601</v>
      </c>
      <c r="V98" s="2">
        <v>13.9800344234079</v>
      </c>
      <c r="W98" s="2">
        <v>1.20981067125645</v>
      </c>
      <c r="X98" s="2">
        <v>20.1635111876076</v>
      </c>
      <c r="Y98" s="2">
        <v>2.68846815834768</v>
      </c>
      <c r="Z98" s="2">
        <v>29.5731497418244</v>
      </c>
      <c r="AA98" s="2">
        <v>4.03270223752151</v>
      </c>
      <c r="AB98" s="2">
        <v>30.9173838209983</v>
      </c>
      <c r="AC98" s="2">
        <v>1.34423407917384</v>
      </c>
      <c r="AD98" s="2">
        <v>658.674698795181</v>
      </c>
      <c r="AE98" s="2">
        <v>94.0963855421687</v>
      </c>
      <c r="AF98" s="2">
        <v>582.053356282272</v>
      </c>
      <c r="AG98" s="2">
        <v>17.4750430292599</v>
      </c>
      <c r="AH98" s="2">
        <v>49.6022375215146</v>
      </c>
      <c r="AI98" s="2">
        <v>2.01635111876076</v>
      </c>
      <c r="AJ98" s="2">
        <v>657.330464716007</v>
      </c>
      <c r="AK98" s="2">
        <v>30.9173838209983</v>
      </c>
      <c r="AL98" s="2">
        <v>93.9619621342513</v>
      </c>
      <c r="AM98" s="2">
        <v>3.89827882960413</v>
      </c>
      <c r="AN98" s="2">
        <v>23.7929432013769</v>
      </c>
      <c r="AO98" s="2">
        <v>0.537693631669535</v>
      </c>
      <c r="AP98" s="2">
        <v>20.4323580034423</v>
      </c>
      <c r="AQ98" s="2">
        <v>0.806540447504303</v>
      </c>
      <c r="AR98" s="2">
        <v>22.9864027538726</v>
      </c>
      <c r="AS98" s="2">
        <v>0.806540447504303</v>
      </c>
      <c r="AT98" s="2">
        <v>19.8946643717728</v>
      </c>
      <c r="AU98" s="2">
        <v>0.940963855421687</v>
      </c>
      <c r="AW98" s="2">
        <v>29.5731497418244</v>
      </c>
      <c r="AX98" s="2">
        <v>2.68846815834768</v>
      </c>
      <c r="AY98" s="2">
        <v>36.0926850258176</v>
      </c>
    </row>
    <row r="99" s="2" customFormat="1" spans="1:51">
      <c r="A99" s="30" t="s">
        <v>151</v>
      </c>
      <c r="B99" s="18">
        <v>13.0240940877305</v>
      </c>
      <c r="C99" s="18">
        <v>1.03731722822632</v>
      </c>
      <c r="D99" s="2">
        <v>7.80293070565798</v>
      </c>
      <c r="E99" s="2">
        <v>0.42645263827082</v>
      </c>
      <c r="F99" s="2">
        <v>5.25574062301335</v>
      </c>
      <c r="G99" s="2">
        <v>0.288143674507311</v>
      </c>
      <c r="H99" s="2">
        <v>3.10042593769866</v>
      </c>
      <c r="I99" s="2">
        <v>0.138308963763509</v>
      </c>
      <c r="J99" s="2">
        <v>6.82324221233312</v>
      </c>
      <c r="K99" s="2">
        <v>0.230514939605849</v>
      </c>
      <c r="L99" s="2">
        <v>6.06254291163382</v>
      </c>
      <c r="M99" s="2">
        <v>0.265092180546726</v>
      </c>
      <c r="N99" s="2">
        <v>2.98516846789574</v>
      </c>
      <c r="O99" s="2">
        <v>0.103731722822632</v>
      </c>
      <c r="P99" s="2">
        <v>17.6343928798474</v>
      </c>
      <c r="Q99" s="2">
        <v>0.80680228862047</v>
      </c>
      <c r="R99" s="2">
        <v>6.12017164653528</v>
      </c>
      <c r="S99" s="2">
        <v>0.334246662428481</v>
      </c>
      <c r="T99" s="2">
        <v>1.34851239669421</v>
      </c>
      <c r="U99" s="2">
        <v>0.0461029879211697</v>
      </c>
      <c r="V99" s="2">
        <v>1.3715638906548</v>
      </c>
      <c r="W99" s="2">
        <v>0.0461029879211697</v>
      </c>
      <c r="X99" s="2">
        <v>2.1322631913541</v>
      </c>
      <c r="Y99" s="2">
        <v>0.0230514939605849</v>
      </c>
      <c r="Z99" s="2">
        <v>7.09986013986014</v>
      </c>
      <c r="AA99" s="2">
        <v>0.0576287349014622</v>
      </c>
      <c r="AB99" s="2">
        <v>7.73377622377622</v>
      </c>
      <c r="AC99" s="2">
        <v>0.0806802288620471</v>
      </c>
      <c r="AD99" s="2">
        <v>592.423394787031</v>
      </c>
      <c r="AE99" s="2">
        <v>6.91544818817546</v>
      </c>
      <c r="AF99" s="2">
        <v>517.50603941513</v>
      </c>
      <c r="AG99" s="2">
        <v>13.8308963763509</v>
      </c>
      <c r="AH99" s="2">
        <v>42.9910362364908</v>
      </c>
      <c r="AI99" s="2">
        <v>1.03731722822632</v>
      </c>
      <c r="AJ99" s="2">
        <v>514.048315321043</v>
      </c>
      <c r="AK99" s="2">
        <v>14.9834710743802</v>
      </c>
      <c r="AL99" s="2">
        <v>56.36090273363</v>
      </c>
      <c r="AM99" s="2">
        <v>0.922059758423395</v>
      </c>
      <c r="AN99" s="2">
        <v>6.91544818817546</v>
      </c>
      <c r="AO99" s="2">
        <v>0.161360457724094</v>
      </c>
      <c r="AP99" s="2">
        <v>5.47472981563891</v>
      </c>
      <c r="AQ99" s="2">
        <v>0.207463445645264</v>
      </c>
      <c r="AR99" s="2">
        <v>4.54114431023522</v>
      </c>
      <c r="AS99" s="2">
        <v>0.149834710743802</v>
      </c>
      <c r="AT99" s="2">
        <v>3.2041576605213</v>
      </c>
      <c r="AU99" s="2">
        <v>0.115257469802924</v>
      </c>
      <c r="AW99" s="2">
        <v>13.8308963763509</v>
      </c>
      <c r="AX99" s="2">
        <v>2.30514939605849</v>
      </c>
      <c r="AY99" s="2">
        <v>14.2919262555626</v>
      </c>
    </row>
    <row r="100" s="2" customFormat="1" spans="1:47">
      <c r="A100" s="30" t="s">
        <v>152</v>
      </c>
      <c r="B100" s="18">
        <v>2.01674008810573</v>
      </c>
      <c r="C100" s="18">
        <v>0.288105726872247</v>
      </c>
      <c r="D100" s="2">
        <v>2.01674008810573</v>
      </c>
      <c r="E100" s="2">
        <v>1.00837004405286</v>
      </c>
      <c r="F100" s="2">
        <v>1.8726872246696</v>
      </c>
      <c r="G100" s="2">
        <v>0.43215859030837</v>
      </c>
      <c r="H100" s="2">
        <v>1.44052863436123</v>
      </c>
      <c r="I100" s="2">
        <v>0.288105726872247</v>
      </c>
      <c r="J100" s="2">
        <v>1.8726872246696</v>
      </c>
      <c r="K100" s="2">
        <v>1.15242290748899</v>
      </c>
      <c r="L100" s="2">
        <v>1.58458149779736</v>
      </c>
      <c r="M100" s="2">
        <v>1.58458149779736</v>
      </c>
      <c r="N100" s="2">
        <v>1.58458149779736</v>
      </c>
      <c r="O100" s="2">
        <v>1.00837004405286</v>
      </c>
      <c r="P100" s="2">
        <v>2.59295154185022</v>
      </c>
      <c r="Q100" s="2">
        <v>1.29647577092511</v>
      </c>
      <c r="R100" s="2">
        <v>2.59295154185022</v>
      </c>
      <c r="S100" s="2">
        <v>2.16079295154185</v>
      </c>
      <c r="T100" s="2">
        <v>1.38290748898678</v>
      </c>
      <c r="V100" s="2">
        <v>0.979559471365639</v>
      </c>
      <c r="X100" s="2">
        <v>1.72863436123348</v>
      </c>
      <c r="Y100" s="2">
        <v>0.144052863436123</v>
      </c>
      <c r="Z100" s="2">
        <v>2.30484581497797</v>
      </c>
      <c r="AA100" s="2">
        <v>0.144052863436123</v>
      </c>
      <c r="AB100" s="2">
        <v>2.16079295154185</v>
      </c>
      <c r="AC100" s="2">
        <v>0.144052863436123</v>
      </c>
      <c r="AD100" s="2">
        <v>460.969162995595</v>
      </c>
      <c r="AE100" s="2">
        <v>115.242290748899</v>
      </c>
      <c r="AF100" s="2">
        <v>643.916299559471</v>
      </c>
      <c r="AG100" s="2">
        <v>112.361233480176</v>
      </c>
      <c r="AH100" s="2">
        <v>52.0030837004405</v>
      </c>
      <c r="AI100" s="2">
        <v>5.47400881057269</v>
      </c>
      <c r="AJ100" s="2">
        <v>901.770925110132</v>
      </c>
      <c r="AK100" s="2">
        <v>46.0969162995595</v>
      </c>
      <c r="AL100" s="2">
        <v>98.3881057268722</v>
      </c>
      <c r="AM100" s="2">
        <v>6.7704845814978</v>
      </c>
      <c r="AN100" s="2">
        <v>12.7342731277533</v>
      </c>
      <c r="AO100" s="2">
        <v>1.13801762114537</v>
      </c>
      <c r="AP100" s="2">
        <v>5.47400881057269</v>
      </c>
      <c r="AQ100" s="2">
        <v>2.67938325991189</v>
      </c>
      <c r="AR100" s="2">
        <v>4.81136563876652</v>
      </c>
      <c r="AS100" s="2">
        <v>2.36246696035242</v>
      </c>
      <c r="AT100" s="2">
        <v>2.26162995594714</v>
      </c>
      <c r="AU100" s="2">
        <v>0.0576211453744493</v>
      </c>
    </row>
    <row r="101" s="2" customFormat="1" spans="1:51">
      <c r="A101" s="30" t="s">
        <v>153</v>
      </c>
      <c r="B101" s="18">
        <v>13.6795518207283</v>
      </c>
      <c r="C101" s="18">
        <v>1.65098039215686</v>
      </c>
      <c r="D101" s="2">
        <v>41.8641456582633</v>
      </c>
      <c r="E101" s="2">
        <v>3.89159663865546</v>
      </c>
      <c r="F101" s="2">
        <v>8.05442577030812</v>
      </c>
      <c r="G101" s="2">
        <v>0.566050420168067</v>
      </c>
      <c r="H101" s="2">
        <v>5.62512605042017</v>
      </c>
      <c r="I101" s="2">
        <v>0.306610644257703</v>
      </c>
      <c r="J101" s="2">
        <v>4.63453781512605</v>
      </c>
      <c r="K101" s="2">
        <v>0.165098039215686</v>
      </c>
      <c r="L101" s="2">
        <v>3.79725490196078</v>
      </c>
      <c r="M101" s="2">
        <v>0.0943417366946779</v>
      </c>
      <c r="N101" s="2">
        <v>3.62036414565826</v>
      </c>
      <c r="O101" s="2">
        <v>0.106134453781513</v>
      </c>
      <c r="P101" s="2">
        <v>16.1560224089636</v>
      </c>
      <c r="Q101" s="2">
        <v>0.589635854341737</v>
      </c>
      <c r="R101" s="2">
        <v>4.57557422969188</v>
      </c>
      <c r="S101" s="2">
        <v>0.176890756302521</v>
      </c>
      <c r="T101" s="2">
        <v>0.411565826330532</v>
      </c>
      <c r="U101" s="2">
        <v>0.0200476190476191</v>
      </c>
      <c r="V101" s="2">
        <v>0.421</v>
      </c>
      <c r="W101" s="2">
        <v>0.0212268907563025</v>
      </c>
      <c r="X101" s="2">
        <v>0.67218487394958</v>
      </c>
      <c r="Y101" s="2">
        <v>0.0353781512605042</v>
      </c>
      <c r="Z101" s="2">
        <v>5.09445378151261</v>
      </c>
      <c r="AA101" s="2">
        <v>0.212268907563025</v>
      </c>
      <c r="AB101" s="2">
        <v>5.70767507002801</v>
      </c>
      <c r="AC101" s="2">
        <v>0.330196078431373</v>
      </c>
      <c r="AD101" s="2">
        <v>465.812324929972</v>
      </c>
      <c r="AE101" s="2">
        <v>8.25490196078431</v>
      </c>
      <c r="AF101" s="2">
        <v>512.983193277311</v>
      </c>
      <c r="AG101" s="2">
        <v>14.1512605042017</v>
      </c>
      <c r="AH101" s="2">
        <v>43.2792717086835</v>
      </c>
      <c r="AI101" s="2">
        <v>1.41512605042017</v>
      </c>
      <c r="AJ101" s="2">
        <v>538.927170868347</v>
      </c>
      <c r="AK101" s="2">
        <v>18.8683473389356</v>
      </c>
      <c r="AL101" s="2">
        <v>60.7324929971989</v>
      </c>
      <c r="AM101" s="2">
        <v>1.17927170868347</v>
      </c>
      <c r="AN101" s="2">
        <v>7.32327731092437</v>
      </c>
      <c r="AO101" s="2">
        <v>0.176890756302521</v>
      </c>
      <c r="AP101" s="2">
        <v>5.41285714285714</v>
      </c>
      <c r="AQ101" s="2">
        <v>0.200476190476191</v>
      </c>
      <c r="AR101" s="2">
        <v>5.23596638655462</v>
      </c>
      <c r="AS101" s="2">
        <v>0.259439775910364</v>
      </c>
      <c r="AT101" s="2">
        <v>3.6675350140056</v>
      </c>
      <c r="AU101" s="2">
        <v>0.141512605042017</v>
      </c>
      <c r="AW101" s="2">
        <v>16.5098039215686</v>
      </c>
      <c r="AX101" s="2">
        <v>1.17927170868347</v>
      </c>
      <c r="AY101" s="2">
        <v>9.67002801120448</v>
      </c>
    </row>
    <row r="102" s="2" customFormat="1" spans="1:51">
      <c r="A102" s="30" t="s">
        <v>154</v>
      </c>
      <c r="B102" s="18">
        <v>1.08826561552456</v>
      </c>
      <c r="C102" s="18">
        <v>0.0458217101273499</v>
      </c>
      <c r="D102" s="2">
        <v>0.996622195269861</v>
      </c>
      <c r="E102" s="2">
        <v>0.0343662825955124</v>
      </c>
      <c r="F102" s="2">
        <v>0.939345057610673</v>
      </c>
      <c r="G102" s="2">
        <v>0.0343662825955124</v>
      </c>
      <c r="H102" s="2">
        <v>0.389484536082474</v>
      </c>
      <c r="I102" s="2">
        <v>0.022910855063675</v>
      </c>
      <c r="J102" s="2">
        <v>1.10086658580958</v>
      </c>
      <c r="K102" s="2">
        <v>0.0252019405700424</v>
      </c>
      <c r="L102" s="2">
        <v>1.03786173438448</v>
      </c>
      <c r="M102" s="2">
        <v>0.0206197695573075</v>
      </c>
      <c r="N102" s="2">
        <v>0.481127956337174</v>
      </c>
      <c r="O102" s="2">
        <v>0.0126009702850212</v>
      </c>
      <c r="P102" s="2">
        <v>3.92921164342025</v>
      </c>
      <c r="Q102" s="2">
        <v>0.126009702850212</v>
      </c>
      <c r="R102" s="2">
        <v>0.985166767738023</v>
      </c>
      <c r="S102" s="2">
        <v>0.0355118253486962</v>
      </c>
      <c r="T102" s="2">
        <v>0.5074754396604</v>
      </c>
      <c r="U102" s="2">
        <v>0.0217653123104912</v>
      </c>
      <c r="V102" s="2">
        <v>0.58079017586416</v>
      </c>
      <c r="W102" s="2">
        <v>0.0217653123104912</v>
      </c>
      <c r="X102" s="2">
        <v>0.641503941782899</v>
      </c>
      <c r="Y102" s="2">
        <v>0.0343662825955124</v>
      </c>
      <c r="Z102" s="2">
        <v>1.12263189812007</v>
      </c>
      <c r="AA102" s="2">
        <v>0.0458217101273499</v>
      </c>
      <c r="AB102" s="2">
        <v>1.45483929654336</v>
      </c>
      <c r="AC102" s="2">
        <v>0.0916434202546998</v>
      </c>
      <c r="AD102" s="2">
        <v>573.916919345058</v>
      </c>
      <c r="AE102" s="2">
        <v>9.16434202546998</v>
      </c>
      <c r="AF102" s="2">
        <v>514.348696179503</v>
      </c>
      <c r="AG102" s="2">
        <v>13.746513038205</v>
      </c>
      <c r="AH102" s="2">
        <v>43.8742874469375</v>
      </c>
      <c r="AI102" s="2">
        <v>0.916434202546998</v>
      </c>
      <c r="AJ102" s="2">
        <v>515.494238932686</v>
      </c>
      <c r="AK102" s="2">
        <v>20.6197695573075</v>
      </c>
      <c r="AL102" s="2">
        <v>57.9644633110976</v>
      </c>
      <c r="AM102" s="2">
        <v>2.40563978168587</v>
      </c>
      <c r="AN102" s="2">
        <v>8.21354154032747</v>
      </c>
      <c r="AO102" s="2">
        <v>0.286385688295937</v>
      </c>
      <c r="AP102" s="2">
        <v>1.08253790175864</v>
      </c>
      <c r="AQ102" s="2">
        <v>0.0423850818677987</v>
      </c>
      <c r="AR102" s="2">
        <v>0.962255912674348</v>
      </c>
      <c r="AS102" s="2">
        <v>0.0378029108550637</v>
      </c>
      <c r="AT102" s="2">
        <v>0.80989872650091</v>
      </c>
      <c r="AU102" s="2">
        <v>0.0320751970891449</v>
      </c>
      <c r="AW102" s="2">
        <v>1.14554275318375</v>
      </c>
      <c r="AX102" s="2">
        <v>0.114554275318375</v>
      </c>
      <c r="AY102" s="2">
        <v>3.92921164342025</v>
      </c>
    </row>
    <row r="103" s="2" customFormat="1" spans="1:47">
      <c r="A103" s="30" t="s">
        <v>155</v>
      </c>
      <c r="B103" s="18">
        <v>0.281324041811847</v>
      </c>
      <c r="C103" s="18"/>
      <c r="D103" s="2">
        <v>0.524285714285714</v>
      </c>
      <c r="F103" s="2">
        <v>0.268536585365854</v>
      </c>
      <c r="H103" s="2">
        <v>0.179024390243902</v>
      </c>
      <c r="J103" s="2">
        <v>0.306898954703833</v>
      </c>
      <c r="L103" s="2">
        <v>0.255749128919861</v>
      </c>
      <c r="N103" s="2">
        <v>0.639372822299652</v>
      </c>
      <c r="P103" s="2">
        <v>0.217386759581882</v>
      </c>
      <c r="R103" s="2">
        <v>0.383623693379791</v>
      </c>
      <c r="S103" s="2">
        <v>0.511498257839721</v>
      </c>
      <c r="T103" s="2">
        <v>0.0856759581881533</v>
      </c>
      <c r="V103" s="2">
        <v>0.115087108013937</v>
      </c>
      <c r="X103" s="2">
        <v>0.10997212543554</v>
      </c>
      <c r="Y103" s="2">
        <v>0.0166236933797909</v>
      </c>
      <c r="Z103" s="2">
        <v>0.12787456445993</v>
      </c>
      <c r="AA103" s="2">
        <v>0.0255749128919861</v>
      </c>
      <c r="AB103" s="2">
        <v>0.140662020905923</v>
      </c>
      <c r="AC103" s="2">
        <v>0.0255749128919861</v>
      </c>
      <c r="AD103" s="2">
        <v>473.135888501742</v>
      </c>
      <c r="AE103" s="2">
        <v>76.7247386759582</v>
      </c>
      <c r="AF103" s="2">
        <v>554.975609756098</v>
      </c>
      <c r="AG103" s="2">
        <v>24.2961672473868</v>
      </c>
      <c r="AH103" s="2">
        <v>49.7432055749129</v>
      </c>
      <c r="AI103" s="2">
        <v>2.68536585365854</v>
      </c>
      <c r="AP103" s="2">
        <v>0.0767247386759582</v>
      </c>
      <c r="AQ103" s="2">
        <v>0.00639372822299652</v>
      </c>
      <c r="AR103" s="2">
        <v>0.0754459930313589</v>
      </c>
      <c r="AS103" s="2">
        <v>0.0153449477351916</v>
      </c>
      <c r="AT103" s="2">
        <v>0.0383623693379791</v>
      </c>
      <c r="AU103" s="2">
        <v>0.00895121951219512</v>
      </c>
    </row>
    <row r="104" s="2" customFormat="1" spans="1:51">
      <c r="A104" s="30" t="s">
        <v>156</v>
      </c>
      <c r="B104" s="18">
        <v>192.336933045356</v>
      </c>
      <c r="C104" s="18">
        <v>5.86393088552916</v>
      </c>
      <c r="D104" s="2">
        <v>180.609071274298</v>
      </c>
      <c r="E104" s="2">
        <v>4.69114470842333</v>
      </c>
      <c r="F104" s="2">
        <v>47.4978401727862</v>
      </c>
      <c r="G104" s="2">
        <v>1.52462203023758</v>
      </c>
      <c r="H104" s="2">
        <v>35.6526997840173</v>
      </c>
      <c r="I104" s="2">
        <v>1.05550755939525</v>
      </c>
      <c r="J104" s="2">
        <v>15.3634989200864</v>
      </c>
      <c r="K104" s="2">
        <v>0.234557235421166</v>
      </c>
      <c r="L104" s="2">
        <v>10.5433477321814</v>
      </c>
      <c r="M104" s="2">
        <v>0.152462203023758</v>
      </c>
      <c r="N104" s="2">
        <v>14.07343412527</v>
      </c>
      <c r="O104" s="2">
        <v>0.351835853131749</v>
      </c>
      <c r="P104" s="2">
        <v>65.2069114470842</v>
      </c>
      <c r="Q104" s="2">
        <v>1.75917926565875</v>
      </c>
      <c r="R104" s="2">
        <v>82.5641468682505</v>
      </c>
      <c r="S104" s="2">
        <v>2.814686825054</v>
      </c>
      <c r="T104" s="2">
        <v>0.141907127429806</v>
      </c>
      <c r="U104" s="2">
        <v>0.00469114470842333</v>
      </c>
      <c r="V104" s="2">
        <v>0.098748596112311</v>
      </c>
      <c r="W104" s="2">
        <v>0.00340107991360691</v>
      </c>
      <c r="X104" s="2">
        <v>0.714226781857451</v>
      </c>
      <c r="Y104" s="2">
        <v>0.0234557235421166</v>
      </c>
      <c r="Z104" s="2">
        <v>17.8263498920086</v>
      </c>
      <c r="AA104" s="2">
        <v>0.234557235421166</v>
      </c>
      <c r="AB104" s="2">
        <v>28.967818574514</v>
      </c>
      <c r="AC104" s="2">
        <v>0.351835853131749</v>
      </c>
      <c r="AD104" s="2">
        <v>459.732181425486</v>
      </c>
      <c r="AE104" s="2">
        <v>4.69114470842333</v>
      </c>
      <c r="AF104" s="2">
        <v>516.025917926566</v>
      </c>
      <c r="AG104" s="2">
        <v>11.7278617710583</v>
      </c>
      <c r="AH104" s="2">
        <v>42.2203023758099</v>
      </c>
      <c r="AI104" s="2">
        <v>0.820950323974082</v>
      </c>
      <c r="AJ104" s="2">
        <v>530.099352051836</v>
      </c>
      <c r="AK104" s="2">
        <v>12.9006479481641</v>
      </c>
      <c r="AL104" s="2">
        <v>60.9848812095032</v>
      </c>
      <c r="AM104" s="2">
        <v>1.29006479481641</v>
      </c>
      <c r="AN104" s="2">
        <v>7.76384449244061</v>
      </c>
      <c r="AO104" s="2">
        <v>0.175917926565875</v>
      </c>
      <c r="AP104" s="2">
        <v>33.6589632829374</v>
      </c>
      <c r="AQ104" s="2">
        <v>0.703671706263499</v>
      </c>
      <c r="AR104" s="2">
        <v>27.2086393088553</v>
      </c>
      <c r="AS104" s="2">
        <v>0.703671706263499</v>
      </c>
      <c r="AT104" s="2">
        <v>24.0421166306695</v>
      </c>
      <c r="AU104" s="2">
        <v>0.938228941684665</v>
      </c>
      <c r="AW104" s="2">
        <v>211.10151187905</v>
      </c>
      <c r="AX104" s="2">
        <v>14.07343412527</v>
      </c>
      <c r="AY104" s="2">
        <v>69.1357451403888</v>
      </c>
    </row>
    <row r="105" s="2" customFormat="1" spans="1:50">
      <c r="A105" s="30" t="s">
        <v>157</v>
      </c>
      <c r="B105" s="18">
        <v>51.6617202132258</v>
      </c>
      <c r="C105" s="18">
        <v>3.98225759976949</v>
      </c>
      <c r="D105" s="2">
        <v>884.706958651491</v>
      </c>
      <c r="E105" s="2">
        <v>69.0975507851895</v>
      </c>
      <c r="F105" s="2">
        <v>2410.8802766172</v>
      </c>
      <c r="G105" s="2">
        <v>147.881674110359</v>
      </c>
      <c r="H105" s="2">
        <v>4100.64904192479</v>
      </c>
      <c r="I105" s="2">
        <v>353.021754790376</v>
      </c>
      <c r="J105" s="2">
        <v>10.9781155453105</v>
      </c>
      <c r="K105" s="2">
        <v>1.07628583777554</v>
      </c>
      <c r="L105" s="2">
        <v>9.68657253997983</v>
      </c>
      <c r="M105" s="2">
        <v>0.861028670220429</v>
      </c>
      <c r="N105" s="2">
        <v>44.5582336839072</v>
      </c>
      <c r="O105" s="2">
        <v>4.95091485376747</v>
      </c>
      <c r="P105" s="2">
        <v>61.5635499207607</v>
      </c>
      <c r="Q105" s="2">
        <v>3.87462901599193</v>
      </c>
      <c r="R105" s="2">
        <v>42.8361763434663</v>
      </c>
      <c r="S105" s="2">
        <v>1.93731450799597</v>
      </c>
      <c r="T105" s="2">
        <v>22.3867454257312</v>
      </c>
      <c r="U105" s="2">
        <v>3.65937184843682</v>
      </c>
      <c r="V105" s="2">
        <v>19.1578879124046</v>
      </c>
      <c r="W105" s="2">
        <v>2.58308601066129</v>
      </c>
      <c r="X105" s="2">
        <v>6.45771502665322</v>
      </c>
      <c r="Y105" s="2">
        <v>1.50680017288575</v>
      </c>
      <c r="Z105" s="2">
        <v>9.47131537242472</v>
      </c>
      <c r="AA105" s="2">
        <v>1.72205734044086</v>
      </c>
      <c r="AB105" s="2">
        <v>19.3731450799597</v>
      </c>
      <c r="AC105" s="2">
        <v>2.15257167555107</v>
      </c>
      <c r="AD105" s="2">
        <v>925.605820486961</v>
      </c>
      <c r="AE105" s="2">
        <v>129.154300533064</v>
      </c>
      <c r="AF105" s="2">
        <v>1007.4035441579</v>
      </c>
      <c r="AG105" s="2">
        <v>51.6617202132258</v>
      </c>
      <c r="AH105" s="2">
        <v>86.5333813571531</v>
      </c>
      <c r="AI105" s="2">
        <v>2.79834317821639</v>
      </c>
      <c r="AJ105" s="2">
        <v>1099.9641262066</v>
      </c>
      <c r="AK105" s="2">
        <v>45.2040051865725</v>
      </c>
      <c r="AL105" s="2">
        <v>2647.66316092782</v>
      </c>
      <c r="AM105" s="2">
        <v>133.459443884167</v>
      </c>
      <c r="AN105" s="2">
        <v>40.03783316525</v>
      </c>
      <c r="AO105" s="2">
        <v>2.15257167555107</v>
      </c>
      <c r="AP105" s="2">
        <v>82.8740095087163</v>
      </c>
      <c r="AQ105" s="2">
        <v>1.93731450799597</v>
      </c>
      <c r="AR105" s="2">
        <v>96.219953897133</v>
      </c>
      <c r="AS105" s="2">
        <v>2.15257167555107</v>
      </c>
      <c r="AT105" s="2">
        <v>93.6368678864717</v>
      </c>
      <c r="AU105" s="2">
        <v>2.58308601066129</v>
      </c>
      <c r="AW105" s="2">
        <v>77.4925803198386</v>
      </c>
      <c r="AX105" s="2">
        <v>2.15257167555107</v>
      </c>
    </row>
    <row r="106" s="2" customFormat="1" spans="1:51">
      <c r="A106" s="30" t="s">
        <v>158</v>
      </c>
      <c r="B106" s="18">
        <v>0.284285714285714</v>
      </c>
      <c r="C106" s="18">
        <v>0.0227428571428571</v>
      </c>
      <c r="D106" s="2">
        <v>0.443485714285714</v>
      </c>
      <c r="E106" s="2">
        <v>0.0227428571428571</v>
      </c>
      <c r="F106" s="2">
        <v>0.409371428571429</v>
      </c>
      <c r="G106" s="2">
        <v>0.0227428571428571</v>
      </c>
      <c r="H106" s="2">
        <v>0.136457142857143</v>
      </c>
      <c r="I106" s="2">
        <v>0.0113714285714286</v>
      </c>
      <c r="J106" s="2">
        <v>0.324085714285714</v>
      </c>
      <c r="K106" s="2">
        <v>0.0102342857142857</v>
      </c>
      <c r="L106" s="2">
        <v>0.325222857142857</v>
      </c>
      <c r="M106" s="2">
        <v>0.00682285714285714</v>
      </c>
      <c r="N106" s="2">
        <v>0.19104</v>
      </c>
      <c r="O106" s="2">
        <v>0.00682285714285714</v>
      </c>
      <c r="P106" s="2">
        <v>1.7512</v>
      </c>
      <c r="Q106" s="2">
        <v>0.0568571428571429</v>
      </c>
      <c r="R106" s="2">
        <v>0.402548571428571</v>
      </c>
      <c r="S106" s="2">
        <v>0.0136457142857143</v>
      </c>
      <c r="T106" s="2">
        <v>0.234251428571429</v>
      </c>
      <c r="U106" s="2">
        <v>0.0102342857142857</v>
      </c>
      <c r="V106" s="2">
        <v>0.269502857142857</v>
      </c>
      <c r="W106" s="2">
        <v>0.0102342857142857</v>
      </c>
      <c r="X106" s="2">
        <v>0.282011428571429</v>
      </c>
      <c r="Y106" s="2">
        <v>0.0102342857142857</v>
      </c>
      <c r="Z106" s="2">
        <v>0.317262857142857</v>
      </c>
      <c r="AA106" s="2">
        <v>0.00341142857142857</v>
      </c>
      <c r="AB106" s="2">
        <v>0.571982857142857</v>
      </c>
      <c r="AC106" s="2">
        <v>0.00568571428571429</v>
      </c>
      <c r="AD106" s="2">
        <v>589.04</v>
      </c>
      <c r="AE106" s="2">
        <v>6.82285714285714</v>
      </c>
      <c r="AF106" s="2">
        <v>499.205714285714</v>
      </c>
      <c r="AG106" s="2">
        <v>9.09714285714286</v>
      </c>
      <c r="AH106" s="2">
        <v>42.0742857142857</v>
      </c>
      <c r="AI106" s="2">
        <v>1.02342857142857</v>
      </c>
      <c r="AJ106" s="2">
        <v>507.165714285714</v>
      </c>
      <c r="AK106" s="2">
        <v>14.7828571428571</v>
      </c>
      <c r="AL106" s="2">
        <v>55.2651428571429</v>
      </c>
      <c r="AM106" s="2">
        <v>1.70571428571429</v>
      </c>
      <c r="AN106" s="2">
        <v>7.36868571428571</v>
      </c>
      <c r="AO106" s="2">
        <v>0.216057142857143</v>
      </c>
      <c r="AP106" s="2">
        <v>0.468502857142857</v>
      </c>
      <c r="AQ106" s="2">
        <v>0.0147828571428571</v>
      </c>
      <c r="AR106" s="2">
        <v>0.446897142857143</v>
      </c>
      <c r="AS106" s="2">
        <v>0.0204685714285714</v>
      </c>
      <c r="AT106" s="2">
        <v>0.401411428571429</v>
      </c>
      <c r="AU106" s="2">
        <v>0.0227428571428571</v>
      </c>
      <c r="AW106" s="2">
        <v>0.261542857142857</v>
      </c>
      <c r="AY106" s="2">
        <v>1.72845714285714</v>
      </c>
    </row>
    <row r="107" s="2" customFormat="1" spans="1:50">
      <c r="A107" s="30" t="s">
        <v>159</v>
      </c>
      <c r="B107" s="18">
        <v>4.20087554721701</v>
      </c>
      <c r="C107" s="18">
        <v>0.285059412132583</v>
      </c>
      <c r="D107" s="2">
        <v>1.38028767979988</v>
      </c>
      <c r="E107" s="2">
        <v>0.150031269543465</v>
      </c>
      <c r="F107" s="2">
        <v>2.88060037523452</v>
      </c>
      <c r="G107" s="2">
        <v>0.150031269543465</v>
      </c>
      <c r="H107" s="2">
        <v>1.33527829893684</v>
      </c>
      <c r="I107" s="2">
        <v>0.0750156347717323</v>
      </c>
      <c r="J107" s="2">
        <v>5.40112570356473</v>
      </c>
      <c r="K107" s="2">
        <v>0.900187617260788</v>
      </c>
      <c r="L107" s="2">
        <v>25.0552220137586</v>
      </c>
      <c r="M107" s="2">
        <v>3.45071919949969</v>
      </c>
      <c r="N107" s="2">
        <v>3.00062539086929</v>
      </c>
      <c r="O107" s="2">
        <v>0.900187617260788</v>
      </c>
      <c r="P107" s="2">
        <v>7.2015009380863</v>
      </c>
      <c r="Q107" s="2">
        <v>1.50031269543465</v>
      </c>
      <c r="R107" s="2">
        <v>6.30131332082552</v>
      </c>
      <c r="S107" s="2">
        <v>2.70056285178236</v>
      </c>
      <c r="T107" s="2">
        <v>1.0652220137586</v>
      </c>
      <c r="U107" s="2">
        <v>0.390081300813008</v>
      </c>
      <c r="V107" s="2">
        <v>45.7595372107567</v>
      </c>
      <c r="W107" s="2">
        <v>3.90081300813008</v>
      </c>
      <c r="X107" s="2">
        <v>0.112523452157598</v>
      </c>
      <c r="Y107" s="2">
        <v>0.0165034396497811</v>
      </c>
      <c r="Z107" s="2">
        <v>5.70118824265166</v>
      </c>
      <c r="AA107" s="2">
        <v>0.300062539086929</v>
      </c>
      <c r="AB107" s="2">
        <v>405.084427767355</v>
      </c>
      <c r="AC107" s="2">
        <v>45.0093808630394</v>
      </c>
      <c r="AD107" s="2">
        <v>585.121951219512</v>
      </c>
      <c r="AE107" s="2">
        <v>45.0093808630394</v>
      </c>
      <c r="AF107" s="2">
        <v>625.630393996248</v>
      </c>
      <c r="AG107" s="2">
        <v>31.5065666041276</v>
      </c>
      <c r="AH107" s="2">
        <v>56.1116948092558</v>
      </c>
      <c r="AI107" s="2">
        <v>2.25046904315197</v>
      </c>
      <c r="AJ107" s="2">
        <v>729.151969981238</v>
      </c>
      <c r="AK107" s="2">
        <v>25.505315822389</v>
      </c>
      <c r="AL107" s="2">
        <v>85.8178861788618</v>
      </c>
      <c r="AM107" s="2">
        <v>3.45071919949969</v>
      </c>
      <c r="AN107" s="2">
        <v>14.2379674796748</v>
      </c>
      <c r="AO107" s="2">
        <v>0.405084427767355</v>
      </c>
      <c r="AP107" s="2">
        <v>1.93540337711069</v>
      </c>
      <c r="AQ107" s="2">
        <v>0.0750156347717323</v>
      </c>
      <c r="AR107" s="2">
        <v>3.94582238899312</v>
      </c>
      <c r="AS107" s="2">
        <v>0.150031269543465</v>
      </c>
      <c r="AT107" s="2">
        <v>9.43696685428393</v>
      </c>
      <c r="AU107" s="2">
        <v>0.25505315822389</v>
      </c>
      <c r="AW107" s="2">
        <v>3.15065666041276</v>
      </c>
      <c r="AX107" s="2">
        <v>0.900187617260788</v>
      </c>
    </row>
    <row r="108" s="2" customFormat="1" spans="1:51">
      <c r="A108" s="30" t="s">
        <v>160</v>
      </c>
      <c r="B108" s="18">
        <v>75.5316758153051</v>
      </c>
      <c r="C108" s="18">
        <v>2.57494349370358</v>
      </c>
      <c r="D108" s="2">
        <v>101.138058336024</v>
      </c>
      <c r="E108" s="2">
        <v>4.43462490582284</v>
      </c>
      <c r="F108" s="2">
        <v>20.8856527822624</v>
      </c>
      <c r="G108" s="2">
        <v>0.572209665267463</v>
      </c>
      <c r="H108" s="2">
        <v>14.7343988806372</v>
      </c>
      <c r="I108" s="2">
        <v>0.429157248950597</v>
      </c>
      <c r="J108" s="2">
        <v>21.4578624475299</v>
      </c>
      <c r="K108" s="2">
        <v>0.715262081584329</v>
      </c>
      <c r="L108" s="2">
        <v>12.3168130448821</v>
      </c>
      <c r="M108" s="2">
        <v>0.314715315897105</v>
      </c>
      <c r="N108" s="2">
        <v>9.92783769239049</v>
      </c>
      <c r="O108" s="2">
        <v>0.357631040792164</v>
      </c>
      <c r="P108" s="2">
        <v>89.2647077817242</v>
      </c>
      <c r="Q108" s="2">
        <v>3.71936282423851</v>
      </c>
      <c r="R108" s="2">
        <v>12.688749327306</v>
      </c>
      <c r="S108" s="2">
        <v>0.615125390162523</v>
      </c>
      <c r="T108" s="2">
        <v>0.141621892153697</v>
      </c>
      <c r="U108" s="2">
        <v>0.0100136691421806</v>
      </c>
      <c r="V108" s="2">
        <v>0.104428263911312</v>
      </c>
      <c r="W108" s="2">
        <v>0.0185968141211926</v>
      </c>
      <c r="X108" s="2">
        <v>0.743872564847702</v>
      </c>
      <c r="Y108" s="2">
        <v>0.0572209665267463</v>
      </c>
      <c r="Z108" s="2">
        <v>26.1785921859864</v>
      </c>
      <c r="AA108" s="2">
        <v>1.14441933053493</v>
      </c>
      <c r="AB108" s="2">
        <v>17.8815520396082</v>
      </c>
      <c r="AC108" s="2">
        <v>1.43052416316866</v>
      </c>
      <c r="AD108" s="2">
        <v>600.820148530836</v>
      </c>
      <c r="AE108" s="2">
        <v>57.2209665267463</v>
      </c>
      <c r="AF108" s="2">
        <v>665.193735873426</v>
      </c>
      <c r="AG108" s="2">
        <v>48.6378215477344</v>
      </c>
      <c r="AH108" s="2">
        <v>55.6473899472608</v>
      </c>
      <c r="AI108" s="2">
        <v>3.00410074265418</v>
      </c>
      <c r="AJ108" s="2">
        <v>673.776880852438</v>
      </c>
      <c r="AK108" s="2">
        <v>20.0273382843612</v>
      </c>
      <c r="AL108" s="2">
        <v>82.5412442148316</v>
      </c>
      <c r="AM108" s="2">
        <v>2.00273382843612</v>
      </c>
      <c r="AN108" s="2">
        <v>17.4523947906576</v>
      </c>
      <c r="AO108" s="2">
        <v>0.572209665267463</v>
      </c>
      <c r="AP108" s="2">
        <v>16.1649230438058</v>
      </c>
      <c r="AQ108" s="2">
        <v>0.572209665267463</v>
      </c>
      <c r="AR108" s="2">
        <v>29.897955010225</v>
      </c>
      <c r="AS108" s="2">
        <v>1.00136691421806</v>
      </c>
      <c r="AT108" s="2">
        <v>41.7713055645248</v>
      </c>
      <c r="AU108" s="2">
        <v>1.71662899580239</v>
      </c>
      <c r="AW108" s="2">
        <v>38.6241524055538</v>
      </c>
      <c r="AX108" s="2">
        <v>2.86104832633732</v>
      </c>
      <c r="AY108" s="2">
        <v>128.532596060704</v>
      </c>
    </row>
    <row r="109" s="2" customFormat="1" spans="1:51">
      <c r="A109" s="30" t="s">
        <v>161</v>
      </c>
      <c r="B109" s="18">
        <v>153.969486823856</v>
      </c>
      <c r="C109" s="18">
        <v>5.83217753120666</v>
      </c>
      <c r="D109" s="2">
        <v>84.5665742024965</v>
      </c>
      <c r="E109" s="2">
        <v>3.14937586685159</v>
      </c>
      <c r="F109" s="2">
        <v>35.6929264909847</v>
      </c>
      <c r="G109" s="2">
        <v>1.51636615811373</v>
      </c>
      <c r="H109" s="2">
        <v>26.0115117891817</v>
      </c>
      <c r="I109" s="2">
        <v>0.816504854368932</v>
      </c>
      <c r="J109" s="2">
        <v>25.1950069348128</v>
      </c>
      <c r="K109" s="2">
        <v>0.466574202496533</v>
      </c>
      <c r="L109" s="2">
        <v>19.4794729542302</v>
      </c>
      <c r="M109" s="2">
        <v>0.233287101248266</v>
      </c>
      <c r="N109" s="2">
        <v>15.1636615811373</v>
      </c>
      <c r="O109" s="2">
        <v>0.349930651872399</v>
      </c>
      <c r="P109" s="2">
        <v>71.0359223300971</v>
      </c>
      <c r="Q109" s="2">
        <v>2.33287101248266</v>
      </c>
      <c r="R109" s="2">
        <v>48.2904299583911</v>
      </c>
      <c r="S109" s="2">
        <v>1.3997226074896</v>
      </c>
      <c r="T109" s="2">
        <v>0.914485436893204</v>
      </c>
      <c r="U109" s="2">
        <v>0.0548224687933426</v>
      </c>
      <c r="V109" s="2">
        <v>0.803674063800277</v>
      </c>
      <c r="W109" s="2">
        <v>0.0198294036061026</v>
      </c>
      <c r="X109" s="2">
        <v>2.76445214979196</v>
      </c>
      <c r="Y109" s="2">
        <v>0.0349930651872399</v>
      </c>
      <c r="Z109" s="2">
        <v>28.5776699029126</v>
      </c>
      <c r="AA109" s="2">
        <v>0.233287101248266</v>
      </c>
      <c r="AB109" s="2">
        <v>33.7099861303745</v>
      </c>
      <c r="AC109" s="2">
        <v>0.349930651872399</v>
      </c>
      <c r="AD109" s="2">
        <v>528.395284327323</v>
      </c>
      <c r="AE109" s="2">
        <v>5.83217753120666</v>
      </c>
      <c r="AF109" s="2">
        <v>501.567267683773</v>
      </c>
      <c r="AG109" s="2">
        <v>9.33148404993065</v>
      </c>
      <c r="AH109" s="2">
        <v>41.4084604715673</v>
      </c>
      <c r="AI109" s="2">
        <v>0.816504854368932</v>
      </c>
      <c r="AJ109" s="2">
        <v>513.231622746186</v>
      </c>
      <c r="AK109" s="2">
        <v>18.6629680998613</v>
      </c>
      <c r="AL109" s="2">
        <v>64.7371705963939</v>
      </c>
      <c r="AM109" s="2">
        <v>1.63300970873786</v>
      </c>
      <c r="AN109" s="2">
        <v>8.78325936199723</v>
      </c>
      <c r="AO109" s="2">
        <v>0.489902912621359</v>
      </c>
      <c r="AP109" s="2">
        <v>30.9105409153953</v>
      </c>
      <c r="AR109" s="2">
        <v>24.2618585298197</v>
      </c>
      <c r="AT109" s="2">
        <v>14.6970873786408</v>
      </c>
      <c r="AU109" s="2">
        <v>0</v>
      </c>
      <c r="AW109" s="2">
        <v>233.287101248266</v>
      </c>
      <c r="AX109" s="2">
        <v>13.997226074896</v>
      </c>
      <c r="AY109" s="2">
        <v>55.8372676837725</v>
      </c>
    </row>
    <row r="110" s="2" customFormat="1" spans="1:51">
      <c r="A110" s="30" t="s">
        <v>162</v>
      </c>
      <c r="B110" s="18">
        <v>47.2141591412506</v>
      </c>
      <c r="C110" s="18">
        <v>1.65440449821094</v>
      </c>
      <c r="D110" s="2">
        <v>5.34499914806611</v>
      </c>
      <c r="E110" s="2">
        <v>0.636309422388823</v>
      </c>
      <c r="F110" s="2">
        <v>36.9059464985517</v>
      </c>
      <c r="G110" s="2">
        <v>1.90892826716647</v>
      </c>
      <c r="H110" s="2">
        <v>20.3619015164423</v>
      </c>
      <c r="I110" s="2">
        <v>0.636309422388823</v>
      </c>
      <c r="J110" s="2">
        <v>142.533310615096</v>
      </c>
      <c r="K110" s="2">
        <v>6.36309422388823</v>
      </c>
      <c r="L110" s="2">
        <v>136.170216391208</v>
      </c>
      <c r="M110" s="2">
        <v>11.4535696029988</v>
      </c>
      <c r="N110" s="2">
        <v>30.1610666212302</v>
      </c>
      <c r="O110" s="2">
        <v>4.83595161015505</v>
      </c>
      <c r="P110" s="2">
        <v>16.5440449821094</v>
      </c>
      <c r="Q110" s="2">
        <v>6.36309422388823</v>
      </c>
      <c r="R110" s="2">
        <v>13.489759754643</v>
      </c>
      <c r="S110" s="2">
        <v>1.65440449821094</v>
      </c>
      <c r="T110" s="2">
        <v>1366.79263929119</v>
      </c>
      <c r="U110" s="2">
        <v>77.6297495314364</v>
      </c>
      <c r="V110" s="2">
        <v>1510.59856875106</v>
      </c>
      <c r="W110" s="2">
        <v>73.8118929971034</v>
      </c>
      <c r="X110" s="2">
        <v>226.526154370421</v>
      </c>
      <c r="Y110" s="2">
        <v>22.9071392059976</v>
      </c>
      <c r="Z110" s="2">
        <v>147.623785994207</v>
      </c>
      <c r="AA110" s="2">
        <v>8.90833191344352</v>
      </c>
      <c r="AB110" s="2">
        <v>16.5440449821094</v>
      </c>
      <c r="AC110" s="2">
        <v>2.54523768955529</v>
      </c>
      <c r="AD110" s="2">
        <v>559.952291702164</v>
      </c>
      <c r="AE110" s="2">
        <v>38.1785653433294</v>
      </c>
      <c r="AF110" s="2">
        <v>583.750264099506</v>
      </c>
      <c r="AG110" s="2">
        <v>5.09047537911058</v>
      </c>
      <c r="AH110" s="2">
        <v>49.3776111773726</v>
      </c>
      <c r="AI110" s="2">
        <v>0.254523768955529</v>
      </c>
      <c r="AJ110" s="2">
        <v>601.948713579826</v>
      </c>
      <c r="AK110" s="2">
        <v>21.63452036122</v>
      </c>
      <c r="AL110" s="2">
        <v>75.3390356108366</v>
      </c>
      <c r="AM110" s="2">
        <v>2.41797580507753</v>
      </c>
      <c r="AN110" s="2">
        <v>15.653211790765</v>
      </c>
      <c r="AO110" s="2">
        <v>1.7816663826887</v>
      </c>
      <c r="AP110" s="2">
        <v>42.5054694155734</v>
      </c>
      <c r="AQ110" s="2">
        <v>0.509047537911058</v>
      </c>
      <c r="AR110" s="2">
        <v>0.371604702675072</v>
      </c>
      <c r="AS110" s="2">
        <v>0.254523768955529</v>
      </c>
      <c r="AT110" s="2">
        <v>0.417418981087068</v>
      </c>
      <c r="AU110" s="2">
        <v>0.217617822456977</v>
      </c>
      <c r="AW110" s="2">
        <v>21.63452036122</v>
      </c>
      <c r="AX110" s="2">
        <v>2.54523768955529</v>
      </c>
      <c r="AY110" s="2">
        <v>3.19427330039189</v>
      </c>
    </row>
    <row r="111" s="2" customFormat="1" spans="1:51">
      <c r="A111" s="30" t="s">
        <v>163</v>
      </c>
      <c r="B111" s="18">
        <v>35.1173745173745</v>
      </c>
      <c r="C111" s="18">
        <v>1.4003861003861</v>
      </c>
      <c r="D111" s="2">
        <v>148.656370656371</v>
      </c>
      <c r="E111" s="2">
        <v>12.9266409266409</v>
      </c>
      <c r="F111" s="2">
        <v>50.6293436293436</v>
      </c>
      <c r="G111" s="2">
        <v>3.23166023166023</v>
      </c>
      <c r="H111" s="2">
        <v>22.4061776061776</v>
      </c>
      <c r="I111" s="2">
        <v>1.4003861003861</v>
      </c>
      <c r="J111" s="2">
        <v>2.22984555984556</v>
      </c>
      <c r="K111" s="2">
        <v>0.107722007722008</v>
      </c>
      <c r="L111" s="2">
        <v>1.48656370656371</v>
      </c>
      <c r="M111" s="2">
        <v>0.0754054054054054</v>
      </c>
      <c r="N111" s="2">
        <v>11.0953667953668</v>
      </c>
      <c r="O111" s="2">
        <v>0.969498069498069</v>
      </c>
      <c r="P111" s="2">
        <v>6.10783783783784</v>
      </c>
      <c r="Q111" s="2">
        <v>0.667876447876448</v>
      </c>
      <c r="R111" s="2">
        <v>12.4957528957529</v>
      </c>
      <c r="S111" s="2">
        <v>1.61583011583012</v>
      </c>
      <c r="T111" s="2">
        <v>0.371640926640927</v>
      </c>
      <c r="U111" s="2">
        <v>0.0463204633204633</v>
      </c>
      <c r="V111" s="2">
        <v>21.0057915057915</v>
      </c>
      <c r="W111" s="2">
        <v>1.83127413127413</v>
      </c>
      <c r="X111" s="2">
        <v>3.98571428571429</v>
      </c>
      <c r="Y111" s="2">
        <v>0.323166023166023</v>
      </c>
      <c r="Z111" s="2">
        <v>1.83127413127413</v>
      </c>
      <c r="AA111" s="2">
        <v>0.215444015444015</v>
      </c>
      <c r="AB111" s="2">
        <v>11.8494208494208</v>
      </c>
      <c r="AC111" s="2">
        <v>1.07722007722008</v>
      </c>
      <c r="AD111" s="2">
        <v>407.189189189189</v>
      </c>
      <c r="AE111" s="2">
        <v>12.9266409266409</v>
      </c>
      <c r="AF111" s="2">
        <v>458.895752895753</v>
      </c>
      <c r="AG111" s="2">
        <v>1.07722007722008</v>
      </c>
      <c r="AH111" s="2">
        <v>41.5483783783784</v>
      </c>
      <c r="AI111" s="2">
        <v>0.215444015444015</v>
      </c>
      <c r="AJ111" s="2">
        <v>661.413127413127</v>
      </c>
      <c r="AK111" s="2">
        <v>36.6254826254826</v>
      </c>
      <c r="AL111" s="2">
        <v>82.0841698841699</v>
      </c>
      <c r="AM111" s="2">
        <v>3.66254826254826</v>
      </c>
      <c r="AN111" s="2">
        <v>13.680694980695</v>
      </c>
      <c r="AO111" s="2">
        <v>0.646332046332046</v>
      </c>
      <c r="AP111" s="2">
        <v>42.119305019305</v>
      </c>
      <c r="AQ111" s="2">
        <v>0.969498069498069</v>
      </c>
      <c r="AR111" s="2">
        <v>29.5158301158301</v>
      </c>
      <c r="AS111" s="2">
        <v>0.646332046332046</v>
      </c>
      <c r="AT111" s="2">
        <v>21.0057915057915</v>
      </c>
      <c r="AU111" s="2">
        <v>0.430888030888031</v>
      </c>
      <c r="AW111" s="2">
        <v>45.2432432432432</v>
      </c>
      <c r="AX111" s="2">
        <v>3.23166023166023</v>
      </c>
      <c r="AY111" s="2">
        <v>37.3149034749035</v>
      </c>
    </row>
    <row r="112" s="2" customFormat="1" spans="1:51">
      <c r="A112" s="30" t="s">
        <v>164</v>
      </c>
      <c r="B112" s="18">
        <v>41.3127750177431</v>
      </c>
      <c r="C112" s="18">
        <v>1.17033356990774</v>
      </c>
      <c r="D112" s="2">
        <v>25.864371894961</v>
      </c>
      <c r="E112" s="2">
        <v>1.17033356990774</v>
      </c>
      <c r="F112" s="2">
        <v>9.32755855216466</v>
      </c>
      <c r="G112" s="2">
        <v>0.327693399574166</v>
      </c>
      <c r="H112" s="2">
        <v>6.57727466288148</v>
      </c>
      <c r="I112" s="2">
        <v>0.163846699787083</v>
      </c>
      <c r="J112" s="2">
        <v>5.38353442157559</v>
      </c>
      <c r="K112" s="2">
        <v>0.117033356990774</v>
      </c>
      <c r="L112" s="2">
        <v>4.01424414478354</v>
      </c>
      <c r="M112" s="2">
        <v>0.0702200141944642</v>
      </c>
      <c r="N112" s="2">
        <v>3.74506742370476</v>
      </c>
      <c r="O112" s="2">
        <v>0.0702200141944642</v>
      </c>
      <c r="P112" s="2">
        <v>17.0868701206529</v>
      </c>
      <c r="Q112" s="2">
        <v>0.468133427963094</v>
      </c>
      <c r="R112" s="2">
        <v>14.5121362668559</v>
      </c>
      <c r="S112" s="2">
        <v>0.468133427963094</v>
      </c>
      <c r="T112" s="2">
        <v>0.117033356990774</v>
      </c>
      <c r="U112" s="2">
        <v>0.00468133427963094</v>
      </c>
      <c r="V112" s="2">
        <v>0.104159687721788</v>
      </c>
      <c r="W112" s="2">
        <v>0.00468133427963094</v>
      </c>
      <c r="X112" s="2">
        <v>0.433023420865862</v>
      </c>
      <c r="Y112" s="2">
        <v>0.0234066713981547</v>
      </c>
      <c r="Z112" s="2">
        <v>6.26128459900639</v>
      </c>
      <c r="AA112" s="2">
        <v>0.257473385379702</v>
      </c>
      <c r="AB112" s="2">
        <v>7.84123491838183</v>
      </c>
      <c r="AC112" s="2">
        <v>0.468133427963094</v>
      </c>
      <c r="AD112" s="2">
        <v>538.353442157559</v>
      </c>
      <c r="AE112" s="2">
        <v>11.7033356990774</v>
      </c>
      <c r="AF112" s="2">
        <v>524.309439318666</v>
      </c>
      <c r="AG112" s="2">
        <v>8.19233498935415</v>
      </c>
      <c r="AH112" s="2">
        <v>44.3556422995032</v>
      </c>
      <c r="AI112" s="2">
        <v>1.17033356990774</v>
      </c>
      <c r="AJ112" s="2">
        <v>503.243435060326</v>
      </c>
      <c r="AK112" s="2">
        <v>21.0660042583392</v>
      </c>
      <c r="AL112" s="2">
        <v>58.2826117814053</v>
      </c>
      <c r="AM112" s="2">
        <v>1.87253371185238</v>
      </c>
      <c r="AN112" s="2">
        <v>6.64749467707594</v>
      </c>
      <c r="AO112" s="2">
        <v>0.245770049680625</v>
      </c>
      <c r="AP112" s="2">
        <v>8.09870830376153</v>
      </c>
      <c r="AQ112" s="2">
        <v>0.280880056777857</v>
      </c>
      <c r="AR112" s="2">
        <v>6.61238466997871</v>
      </c>
      <c r="AS112" s="2">
        <v>0.187253371185238</v>
      </c>
      <c r="AT112" s="2">
        <v>4.66963094393187</v>
      </c>
      <c r="AU112" s="2">
        <v>0.210660042583392</v>
      </c>
      <c r="AW112" s="2">
        <v>59.6870120652945</v>
      </c>
      <c r="AX112" s="2">
        <v>5.85166784953868</v>
      </c>
      <c r="AY112" s="2">
        <v>14.9217530163236</v>
      </c>
    </row>
    <row r="113" s="2" customFormat="1" spans="1:51">
      <c r="A113" s="30" t="s">
        <v>165</v>
      </c>
      <c r="B113" s="18">
        <v>135.76482976483</v>
      </c>
      <c r="C113" s="18">
        <v>6.4040014040014</v>
      </c>
      <c r="D113" s="2">
        <v>160.100035100035</v>
      </c>
      <c r="E113" s="2">
        <v>8.96560196560197</v>
      </c>
      <c r="F113" s="2">
        <v>108.868023868024</v>
      </c>
      <c r="G113" s="2">
        <v>5.12320112320112</v>
      </c>
      <c r="H113" s="2">
        <v>49.951210951211</v>
      </c>
      <c r="I113" s="2">
        <v>2.56160056160056</v>
      </c>
      <c r="J113" s="2">
        <v>11.1429624429624</v>
      </c>
      <c r="K113" s="2">
        <v>0.512320112320112</v>
      </c>
      <c r="L113" s="2">
        <v>7.42864162864163</v>
      </c>
      <c r="M113" s="2">
        <v>0.268968058968059</v>
      </c>
      <c r="N113" s="2">
        <v>39.3205686205686</v>
      </c>
      <c r="O113" s="2">
        <v>2.17736047736048</v>
      </c>
      <c r="P113" s="2">
        <v>83.6362583362583</v>
      </c>
      <c r="Q113" s="2">
        <v>3.84240084240084</v>
      </c>
      <c r="R113" s="2">
        <v>102.079782379782</v>
      </c>
      <c r="S113" s="2">
        <v>4.48280098280098</v>
      </c>
      <c r="T113" s="2">
        <v>0.520004914004914</v>
      </c>
      <c r="U113" s="2">
        <v>0.032020007020007</v>
      </c>
      <c r="V113" s="2">
        <v>2.68968058968059</v>
      </c>
      <c r="W113" s="2">
        <v>0.128080028080028</v>
      </c>
      <c r="X113" s="2">
        <v>0.252317655317655</v>
      </c>
      <c r="Y113" s="2">
        <v>0.00896560196560197</v>
      </c>
      <c r="Z113" s="2">
        <v>11.7833625833626</v>
      </c>
      <c r="AA113" s="2">
        <v>0.0512320112320112</v>
      </c>
      <c r="AB113" s="2">
        <v>60.1976131976132</v>
      </c>
      <c r="AC113" s="2">
        <v>0.64040014040014</v>
      </c>
      <c r="AD113" s="2">
        <v>455.9648999649</v>
      </c>
      <c r="AE113" s="2">
        <v>5.12320112320112</v>
      </c>
      <c r="AF113" s="2">
        <v>545.23667953668</v>
      </c>
      <c r="AG113" s="2">
        <v>1.28080028080028</v>
      </c>
      <c r="AH113" s="2">
        <v>40.2171288171288</v>
      </c>
      <c r="AI113" s="2">
        <v>0.512320112320112</v>
      </c>
      <c r="AJ113" s="2">
        <v>622.468936468936</v>
      </c>
      <c r="AK113" s="2">
        <v>26.8968058968059</v>
      </c>
      <c r="AL113" s="2">
        <v>73.7740961740962</v>
      </c>
      <c r="AM113" s="2">
        <v>3.45816075816076</v>
      </c>
      <c r="AN113" s="2">
        <v>9.65723411723412</v>
      </c>
      <c r="AO113" s="2">
        <v>0.435472095472095</v>
      </c>
      <c r="AP113" s="2">
        <v>122.828746928747</v>
      </c>
      <c r="AR113" s="2">
        <v>236.948051948052</v>
      </c>
      <c r="AT113" s="2">
        <v>153.696033696034</v>
      </c>
      <c r="AW113" s="2">
        <v>313.796068796069</v>
      </c>
      <c r="AX113" s="2">
        <v>8.96560196560197</v>
      </c>
      <c r="AY113" s="2">
        <v>604.524924534925</v>
      </c>
    </row>
    <row r="114" s="2" customFormat="1" spans="1:50">
      <c r="A114" s="30" t="s">
        <v>166</v>
      </c>
      <c r="B114" s="18">
        <v>1.55615763546798</v>
      </c>
      <c r="C114" s="18">
        <v>0.239408866995074</v>
      </c>
      <c r="D114" s="2">
        <v>2.2743842364532</v>
      </c>
      <c r="E114" s="2">
        <v>0.359113300492611</v>
      </c>
      <c r="F114" s="2">
        <v>2.51379310344828</v>
      </c>
      <c r="G114" s="2">
        <v>0.239408866995074</v>
      </c>
      <c r="H114" s="2">
        <v>1.55615763546798</v>
      </c>
      <c r="I114" s="2">
        <v>0.119704433497537</v>
      </c>
      <c r="J114" s="2">
        <v>0.167586206896552</v>
      </c>
      <c r="K114" s="2">
        <v>0.0359113300492611</v>
      </c>
      <c r="L114" s="2">
        <v>0.131674876847291</v>
      </c>
      <c r="M114" s="2">
        <v>0.0598522167487685</v>
      </c>
      <c r="N114" s="2">
        <v>0.239408866995074</v>
      </c>
      <c r="O114" s="2">
        <v>0.0837931034482759</v>
      </c>
      <c r="P114" s="2">
        <v>0.383054187192118</v>
      </c>
      <c r="Q114" s="2">
        <v>0.119704433497537</v>
      </c>
      <c r="R114" s="2">
        <v>0.299261083743842</v>
      </c>
      <c r="S114" s="2">
        <v>0.0598522167487685</v>
      </c>
      <c r="T114" s="2">
        <v>0.0119704433497537</v>
      </c>
      <c r="U114" s="2">
        <v>0.0251379310344828</v>
      </c>
      <c r="V114" s="2">
        <v>0.0718226600985222</v>
      </c>
      <c r="W114" s="2">
        <v>0.0478817733990148</v>
      </c>
      <c r="X114" s="2">
        <v>0.670344827586207</v>
      </c>
      <c r="Y114" s="2">
        <v>0.107733990147783</v>
      </c>
      <c r="Z114" s="2">
        <v>0.359113300492611</v>
      </c>
      <c r="AA114" s="2">
        <v>0.155615763546798</v>
      </c>
      <c r="AB114" s="2">
        <v>0.418965517241379</v>
      </c>
      <c r="AC114" s="2">
        <v>0.0957635467980296</v>
      </c>
      <c r="AD114" s="2">
        <v>538.669950738916</v>
      </c>
      <c r="AE114" s="2">
        <v>131.674876847291</v>
      </c>
      <c r="AF114" s="2">
        <v>474.029556650246</v>
      </c>
      <c r="AG114" s="2">
        <v>22.743842364532</v>
      </c>
      <c r="AH114" s="2">
        <v>41.5374384236453</v>
      </c>
      <c r="AI114" s="2">
        <v>2.15467980295567</v>
      </c>
      <c r="AJ114" s="2">
        <v>638.024630541872</v>
      </c>
      <c r="AK114" s="2">
        <v>34.7142857142857</v>
      </c>
      <c r="AL114" s="2">
        <v>74.9349753694581</v>
      </c>
      <c r="AM114" s="2">
        <v>4.42906403940887</v>
      </c>
      <c r="AN114" s="2">
        <v>15.5615763546798</v>
      </c>
      <c r="AO114" s="2">
        <v>0.957635467980296</v>
      </c>
      <c r="AP114" s="2">
        <v>1.12043349753695</v>
      </c>
      <c r="AQ114" s="2">
        <v>0.0945665024630542</v>
      </c>
      <c r="AR114" s="2">
        <v>1.02586699507389</v>
      </c>
      <c r="AS114" s="2">
        <v>0.06464039408867</v>
      </c>
      <c r="AT114" s="2">
        <v>0.402206896551724</v>
      </c>
      <c r="AU114" s="2">
        <v>0.0526699507389163</v>
      </c>
      <c r="AW114" s="2">
        <v>0.32320197044335</v>
      </c>
      <c r="AX114" s="2">
        <v>0.0957635467980296</v>
      </c>
    </row>
    <row r="115" s="2" customFormat="1" spans="1:51">
      <c r="A115" s="30" t="s">
        <v>167</v>
      </c>
      <c r="B115" s="18">
        <v>18.7124555160142</v>
      </c>
      <c r="C115" s="18">
        <v>0.766903914590747</v>
      </c>
      <c r="D115" s="2">
        <v>6.59537366548043</v>
      </c>
      <c r="E115" s="2">
        <v>1.38042704626335</v>
      </c>
      <c r="F115" s="2">
        <v>16.1049822064057</v>
      </c>
      <c r="G115" s="2">
        <v>0.766903914590747</v>
      </c>
      <c r="H115" s="2">
        <v>13.4054804270463</v>
      </c>
      <c r="I115" s="2">
        <v>0.613523131672598</v>
      </c>
      <c r="J115" s="2">
        <v>48.7750889679715</v>
      </c>
      <c r="K115" s="2">
        <v>1.38042704626335</v>
      </c>
      <c r="L115" s="2">
        <v>48.4683274021352</v>
      </c>
      <c r="M115" s="2">
        <v>2.45409252669039</v>
      </c>
      <c r="N115" s="2">
        <v>17.6387900355872</v>
      </c>
      <c r="O115" s="2">
        <v>1.2270462633452</v>
      </c>
      <c r="P115" s="2">
        <v>7.66903914590747</v>
      </c>
      <c r="Q115" s="2">
        <v>1.2270462633452</v>
      </c>
      <c r="R115" s="2">
        <v>41.2594306049822</v>
      </c>
      <c r="S115" s="2">
        <v>1.68718861209964</v>
      </c>
      <c r="T115" s="2">
        <v>49.235231316726</v>
      </c>
      <c r="U115" s="2">
        <v>2.14733096085409</v>
      </c>
      <c r="V115" s="2">
        <v>55.9839857651246</v>
      </c>
      <c r="W115" s="2">
        <v>1.84056939501779</v>
      </c>
      <c r="X115" s="2">
        <v>65.9537366548043</v>
      </c>
      <c r="Y115" s="2">
        <v>4.60142348754448</v>
      </c>
      <c r="Z115" s="2">
        <v>50.6156583629893</v>
      </c>
      <c r="AA115" s="2">
        <v>3.06761565836299</v>
      </c>
      <c r="AB115" s="2">
        <v>50.6156583629893</v>
      </c>
      <c r="AC115" s="2">
        <v>3.06761565836299</v>
      </c>
      <c r="AD115" s="2">
        <v>812.918149466192</v>
      </c>
      <c r="AE115" s="2">
        <v>30.6761565836299</v>
      </c>
      <c r="AF115" s="2">
        <v>697.88256227758</v>
      </c>
      <c r="AG115" s="2">
        <v>15.3380782918149</v>
      </c>
      <c r="AH115" s="2">
        <v>61.1989323843416</v>
      </c>
      <c r="AI115" s="2">
        <v>3.83451957295374</v>
      </c>
      <c r="AJ115" s="2">
        <v>656.46975088968</v>
      </c>
      <c r="AK115" s="2">
        <v>64.4199288256228</v>
      </c>
      <c r="AL115" s="2">
        <v>78.991103202847</v>
      </c>
      <c r="AM115" s="2">
        <v>1.84056939501779</v>
      </c>
      <c r="AN115" s="2">
        <v>10.7673309608541</v>
      </c>
      <c r="AO115" s="2">
        <v>0.552170818505338</v>
      </c>
      <c r="AP115" s="2">
        <v>19.3259786476868</v>
      </c>
      <c r="AQ115" s="2">
        <v>0.460142348754448</v>
      </c>
      <c r="AR115" s="2">
        <v>2.89889679715302</v>
      </c>
      <c r="AS115" s="2">
        <v>0.490818505338078</v>
      </c>
      <c r="AT115" s="2">
        <v>3.98790035587189</v>
      </c>
      <c r="AU115" s="2">
        <v>0.383451957295374</v>
      </c>
      <c r="AW115" s="2">
        <v>9.66298932384342</v>
      </c>
      <c r="AX115" s="2">
        <v>1.07366548042705</v>
      </c>
      <c r="AY115" s="2">
        <v>1.59516014234875</v>
      </c>
    </row>
    <row r="116" s="2" customFormat="1" spans="1:51">
      <c r="A116" s="30" t="s">
        <v>168</v>
      </c>
      <c r="B116" s="18">
        <v>20.9882978723404</v>
      </c>
      <c r="C116" s="18">
        <v>0.927659574468085</v>
      </c>
      <c r="D116" s="2">
        <v>11.1898936170213</v>
      </c>
      <c r="E116" s="2">
        <v>0.394255319148936</v>
      </c>
      <c r="F116" s="2">
        <v>6.29648936170213</v>
      </c>
      <c r="G116" s="2">
        <v>0.336276595744681</v>
      </c>
      <c r="H116" s="2">
        <v>4.19765957446809</v>
      </c>
      <c r="I116" s="2">
        <v>0.139148936170213</v>
      </c>
      <c r="J116" s="2">
        <v>6.42404255319149</v>
      </c>
      <c r="K116" s="2">
        <v>0.10436170212766</v>
      </c>
      <c r="L116" s="2">
        <v>5.50797872340426</v>
      </c>
      <c r="M116" s="2">
        <v>0.0811702127659575</v>
      </c>
      <c r="N116" s="2">
        <v>3.2236170212766</v>
      </c>
      <c r="O116" s="2">
        <v>0.0579787234042553</v>
      </c>
      <c r="P116" s="2">
        <v>16.4659574468085</v>
      </c>
      <c r="Q116" s="2">
        <v>0.463829787234043</v>
      </c>
      <c r="R116" s="2">
        <v>7.61840425531915</v>
      </c>
      <c r="S116" s="2">
        <v>0.162340425531915</v>
      </c>
      <c r="T116" s="2">
        <v>0.608776595744681</v>
      </c>
      <c r="U116" s="2">
        <v>0.0231914893617021</v>
      </c>
      <c r="V116" s="2">
        <v>0.589063829787234</v>
      </c>
      <c r="W116" s="2">
        <v>0.0173936170212766</v>
      </c>
      <c r="X116" s="2">
        <v>1.26393617021277</v>
      </c>
      <c r="Y116" s="2">
        <v>0.0231914893617021</v>
      </c>
      <c r="Z116" s="2">
        <v>7.07340425531915</v>
      </c>
      <c r="AA116" s="2">
        <v>0.0347872340425532</v>
      </c>
      <c r="AB116" s="2">
        <v>7.64159574468085</v>
      </c>
      <c r="AC116" s="2">
        <v>0.0811702127659575</v>
      </c>
      <c r="AD116" s="2">
        <v>565.872340425532</v>
      </c>
      <c r="AE116" s="2">
        <v>5.79787234042553</v>
      </c>
      <c r="AF116" s="2">
        <v>525.287234042553</v>
      </c>
      <c r="AG116" s="2">
        <v>12.7553191489362</v>
      </c>
      <c r="AH116" s="2">
        <v>43.7159574468085</v>
      </c>
      <c r="AI116" s="2">
        <v>0.927659574468085</v>
      </c>
      <c r="AJ116" s="2">
        <v>535.723404255319</v>
      </c>
      <c r="AK116" s="2">
        <v>15.0744680851064</v>
      </c>
      <c r="AL116" s="2">
        <v>59.8340425531915</v>
      </c>
      <c r="AM116" s="2">
        <v>1.15957446808511</v>
      </c>
      <c r="AN116" s="2">
        <v>6.95744680851064</v>
      </c>
      <c r="AO116" s="2">
        <v>0.115957446808511</v>
      </c>
      <c r="AP116" s="2">
        <v>6.12255319148936</v>
      </c>
      <c r="AR116" s="2">
        <v>5.14851063829787</v>
      </c>
      <c r="AT116" s="2">
        <v>3.23521276595745</v>
      </c>
      <c r="AW116" s="2">
        <v>31.3085106382979</v>
      </c>
      <c r="AX116" s="2">
        <v>1.15957446808511</v>
      </c>
      <c r="AY116" s="2">
        <v>14.1584042553192</v>
      </c>
    </row>
    <row r="117" s="2" customFormat="1" spans="1:50">
      <c r="A117" s="30" t="s">
        <v>169</v>
      </c>
      <c r="B117" s="18">
        <v>8.12535804549284</v>
      </c>
      <c r="C117" s="18">
        <v>2.28525695029486</v>
      </c>
      <c r="D117" s="2">
        <v>13.9654591406908</v>
      </c>
      <c r="E117" s="2">
        <v>2.53917438921651</v>
      </c>
      <c r="F117" s="2">
        <v>12.6958719460826</v>
      </c>
      <c r="G117" s="2">
        <v>1.26958719460826</v>
      </c>
      <c r="H117" s="2">
        <v>4.69747262005055</v>
      </c>
      <c r="I117" s="2">
        <v>0.888711036225779</v>
      </c>
      <c r="J117" s="2">
        <v>1.95516427969671</v>
      </c>
      <c r="K117" s="2">
        <v>0.368180286436394</v>
      </c>
      <c r="L117" s="2">
        <v>1.44732940185341</v>
      </c>
      <c r="M117" s="2">
        <v>0.418963774220725</v>
      </c>
      <c r="N117" s="2">
        <v>1.39654591406908</v>
      </c>
      <c r="O117" s="2">
        <v>0.253917438921651</v>
      </c>
      <c r="P117" s="2">
        <v>6.86846672283066</v>
      </c>
      <c r="Q117" s="2">
        <v>0.926798652064027</v>
      </c>
      <c r="R117" s="2">
        <v>2.53917438921651</v>
      </c>
      <c r="S117" s="2">
        <v>0.634793597304128</v>
      </c>
      <c r="T117" s="2">
        <v>0.284387531592249</v>
      </c>
      <c r="U117" s="2">
        <v>0.11680202190396</v>
      </c>
      <c r="V117" s="2">
        <v>0.431659646166807</v>
      </c>
      <c r="W117" s="2">
        <v>0.114262847514743</v>
      </c>
      <c r="X117" s="2">
        <v>2.92005054759899</v>
      </c>
      <c r="Y117" s="2">
        <v>1.65046335299073</v>
      </c>
      <c r="Z117" s="2">
        <v>3.30092670598147</v>
      </c>
      <c r="AA117" s="2">
        <v>0.761752316764954</v>
      </c>
      <c r="AB117" s="2">
        <v>3.30092670598147</v>
      </c>
      <c r="AC117" s="2">
        <v>0.507834877843302</v>
      </c>
      <c r="AD117" s="2">
        <v>355.484414490312</v>
      </c>
      <c r="AE117" s="2">
        <v>63.4793597304128</v>
      </c>
      <c r="AF117" s="2">
        <v>545.92249368155</v>
      </c>
      <c r="AG117" s="2">
        <v>36.8180286436394</v>
      </c>
      <c r="AH117" s="2">
        <v>49.0060657118787</v>
      </c>
      <c r="AI117" s="2">
        <v>1.65046335299073</v>
      </c>
      <c r="AJ117" s="2">
        <v>751.595619208088</v>
      </c>
      <c r="AK117" s="2">
        <v>31.7396798652064</v>
      </c>
      <c r="AL117" s="2">
        <v>92.425947767481</v>
      </c>
      <c r="AM117" s="2">
        <v>3.55484414490312</v>
      </c>
      <c r="AN117" s="2">
        <v>15.6159224936815</v>
      </c>
      <c r="AO117" s="2">
        <v>1.39654591406908</v>
      </c>
      <c r="AP117" s="2">
        <v>4.57051390058972</v>
      </c>
      <c r="AQ117" s="2">
        <v>0.622097725358045</v>
      </c>
      <c r="AR117" s="2">
        <v>4.64668913226622</v>
      </c>
      <c r="AS117" s="2">
        <v>0.672881213142376</v>
      </c>
      <c r="AT117" s="2">
        <v>2.53917438921651</v>
      </c>
      <c r="AU117" s="2">
        <v>0.114262847514743</v>
      </c>
      <c r="AW117" s="2">
        <v>3.80876158382477</v>
      </c>
      <c r="AX117" s="2">
        <v>0.634793597304128</v>
      </c>
    </row>
    <row r="118" s="2" customFormat="1" spans="1:51">
      <c r="A118" s="30" t="s">
        <v>170</v>
      </c>
      <c r="B118" s="18">
        <v>1557.49303811915</v>
      </c>
      <c r="C118" s="18">
        <v>37.8434147454919</v>
      </c>
      <c r="D118" s="2">
        <v>1419.12805295595</v>
      </c>
      <c r="E118" s="2">
        <v>48.4868751426615</v>
      </c>
      <c r="F118" s="2">
        <v>461.216617210683</v>
      </c>
      <c r="G118" s="2">
        <v>16.5564939511527</v>
      </c>
      <c r="H118" s="2">
        <v>940.172335083314</v>
      </c>
      <c r="I118" s="2">
        <v>36.6608080346953</v>
      </c>
      <c r="J118" s="2">
        <v>421.007989043597</v>
      </c>
      <c r="K118" s="2">
        <v>9.46085368637297</v>
      </c>
      <c r="L118" s="2">
        <v>368.973293768546</v>
      </c>
      <c r="M118" s="2">
        <v>4.73042684318649</v>
      </c>
      <c r="N118" s="2">
        <v>570.016434603972</v>
      </c>
      <c r="O118" s="2">
        <v>9.46085368637297</v>
      </c>
      <c r="P118" s="2">
        <v>111.283291485962</v>
      </c>
      <c r="Q118" s="2">
        <v>3.19303811915088</v>
      </c>
      <c r="R118" s="2">
        <v>335.860305866241</v>
      </c>
      <c r="S118" s="2">
        <v>7.09564026477973</v>
      </c>
      <c r="T118" s="2">
        <v>35.4782013238987</v>
      </c>
      <c r="U118" s="2">
        <v>1.18260671079662</v>
      </c>
      <c r="V118" s="2">
        <v>18.0938826751883</v>
      </c>
      <c r="W118" s="2">
        <v>0.709564026477973</v>
      </c>
      <c r="X118" s="2">
        <v>128.904131476832</v>
      </c>
      <c r="Y118" s="2">
        <v>2.36521342159324</v>
      </c>
      <c r="Z118" s="2">
        <v>468.312257475462</v>
      </c>
      <c r="AA118" s="2">
        <v>1.18260671079662</v>
      </c>
      <c r="AB118" s="2">
        <v>404.451495092445</v>
      </c>
      <c r="AC118" s="2">
        <v>4.73042684318649</v>
      </c>
      <c r="AD118" s="2">
        <v>528.62519972609</v>
      </c>
      <c r="AE118" s="2">
        <v>5.91303355398311</v>
      </c>
      <c r="AF118" s="2">
        <v>609.633759415658</v>
      </c>
      <c r="AG118" s="2">
        <v>1.18260671079662</v>
      </c>
      <c r="AH118" s="2">
        <v>92.7163661264552</v>
      </c>
      <c r="AI118" s="2">
        <v>0.236521342159324</v>
      </c>
      <c r="AJ118" s="2">
        <v>549.912120520429</v>
      </c>
      <c r="AK118" s="2">
        <v>8.27824697557635</v>
      </c>
      <c r="AL118" s="2">
        <v>75.9233508331431</v>
      </c>
      <c r="AM118" s="2">
        <v>1.53738872403561</v>
      </c>
      <c r="AN118" s="2">
        <v>23.1790915316138</v>
      </c>
      <c r="AO118" s="2">
        <v>0.827824697557635</v>
      </c>
      <c r="AP118" s="2">
        <v>313.390778361105</v>
      </c>
      <c r="AR118" s="2">
        <v>7.47407441223465</v>
      </c>
      <c r="AT118" s="2">
        <v>38.7895001141292</v>
      </c>
      <c r="AW118" s="2">
        <v>283.825610591189</v>
      </c>
      <c r="AX118" s="2">
        <v>11.8260671079662</v>
      </c>
      <c r="AY118" s="2">
        <v>8.51476831773568</v>
      </c>
    </row>
    <row r="119" s="2" customFormat="1" spans="1:51">
      <c r="A119" s="30" t="s">
        <v>171</v>
      </c>
      <c r="B119" s="18">
        <v>3.16269209508015</v>
      </c>
      <c r="C119" s="18">
        <v>0.158745163073521</v>
      </c>
      <c r="D119" s="2">
        <v>2.4300221116639</v>
      </c>
      <c r="E119" s="2">
        <v>0.122111663902709</v>
      </c>
      <c r="F119" s="2">
        <v>1.19669430624654</v>
      </c>
      <c r="G119" s="2">
        <v>0.0732669983416252</v>
      </c>
      <c r="H119" s="2">
        <v>0.549502487562189</v>
      </c>
      <c r="I119" s="2">
        <v>0.0366334991708126</v>
      </c>
      <c r="J119" s="2">
        <v>1.17349309010503</v>
      </c>
      <c r="K119" s="2">
        <v>0.0268645660585959</v>
      </c>
      <c r="L119" s="2">
        <v>0.677719734660033</v>
      </c>
      <c r="M119" s="2">
        <v>0.0158745163073521</v>
      </c>
      <c r="N119" s="2">
        <v>0.512868988391377</v>
      </c>
      <c r="O119" s="2">
        <v>0.0183167495854063</v>
      </c>
      <c r="P119" s="2">
        <v>4.76235489220564</v>
      </c>
      <c r="Q119" s="2">
        <v>0.244223327805417</v>
      </c>
      <c r="R119" s="2">
        <v>0.566598120508568</v>
      </c>
      <c r="S119" s="2">
        <v>0.0256434494195688</v>
      </c>
      <c r="T119" s="2">
        <v>0.0232012161415146</v>
      </c>
      <c r="U119" s="2">
        <v>0.00122111663902709</v>
      </c>
      <c r="V119" s="2">
        <v>0.0378546158098397</v>
      </c>
      <c r="W119" s="2">
        <v>0.00244223327805417</v>
      </c>
      <c r="X119" s="2">
        <v>0.0439601990049751</v>
      </c>
      <c r="Y119" s="2">
        <v>0.00732669983416252</v>
      </c>
      <c r="Z119" s="2">
        <v>1.40428413488115</v>
      </c>
      <c r="AA119" s="2">
        <v>0.122111663902709</v>
      </c>
      <c r="AB119" s="2">
        <v>0.952470978441128</v>
      </c>
      <c r="AC119" s="2">
        <v>0.0732669983416252</v>
      </c>
      <c r="AD119" s="2">
        <v>476.235489220564</v>
      </c>
      <c r="AE119" s="2">
        <v>48.8446655610835</v>
      </c>
      <c r="AF119" s="2">
        <v>544.618021006081</v>
      </c>
      <c r="AG119" s="2">
        <v>40.2968490878939</v>
      </c>
      <c r="AH119" s="2">
        <v>45.9139856274185</v>
      </c>
      <c r="AI119" s="2">
        <v>2.32012161415146</v>
      </c>
      <c r="AJ119" s="2">
        <v>554.386954118297</v>
      </c>
      <c r="AK119" s="2">
        <v>17.0956329463792</v>
      </c>
      <c r="AL119" s="2">
        <v>62.5211719181869</v>
      </c>
      <c r="AM119" s="2">
        <v>2.19800995024876</v>
      </c>
      <c r="AN119" s="2">
        <v>7.52207849640685</v>
      </c>
      <c r="AO119" s="2">
        <v>0.317490326147043</v>
      </c>
      <c r="AP119" s="2">
        <v>0.958576561636263</v>
      </c>
      <c r="AQ119" s="2">
        <v>0.0402968490878939</v>
      </c>
      <c r="AR119" s="2">
        <v>2.2224322830293</v>
      </c>
      <c r="AS119" s="2">
        <v>0.0854781647318961</v>
      </c>
      <c r="AT119" s="2">
        <v>2.44223327805417</v>
      </c>
      <c r="AU119" s="2">
        <v>0.0854781647318961</v>
      </c>
      <c r="AY119" s="2">
        <v>8.96299613045882</v>
      </c>
    </row>
    <row r="120" s="2" customFormat="1" spans="1:51">
      <c r="A120" s="30" t="s">
        <v>172</v>
      </c>
      <c r="B120" s="18">
        <v>1.42728760226558</v>
      </c>
      <c r="C120" s="18">
        <v>0.115103838892385</v>
      </c>
      <c r="D120" s="2">
        <v>0.989893014474512</v>
      </c>
      <c r="E120" s="2">
        <v>0.0690623033354311</v>
      </c>
      <c r="F120" s="2">
        <v>0.77119572057898</v>
      </c>
      <c r="G120" s="2">
        <v>0.0460415355569541</v>
      </c>
      <c r="H120" s="2">
        <v>0.39135305223411</v>
      </c>
      <c r="I120" s="2">
        <v>0.023020767778477</v>
      </c>
      <c r="J120" s="2">
        <v>1.02442416614223</v>
      </c>
      <c r="K120" s="2">
        <v>0.0356821900566394</v>
      </c>
      <c r="L120" s="2">
        <v>0.91737759597231</v>
      </c>
      <c r="M120" s="2">
        <v>0.0241718061674009</v>
      </c>
      <c r="N120" s="2">
        <v>0.427035242290749</v>
      </c>
      <c r="O120" s="2">
        <v>0.0126614222781624</v>
      </c>
      <c r="P120" s="2">
        <v>2.88910635619887</v>
      </c>
      <c r="Q120" s="2">
        <v>0.0920830711139081</v>
      </c>
      <c r="R120" s="2">
        <v>0.889752674638137</v>
      </c>
      <c r="S120" s="2">
        <v>0.0333801132787917</v>
      </c>
      <c r="T120" s="2">
        <v>0.285457520453115</v>
      </c>
      <c r="U120" s="2">
        <v>0.0138124606670862</v>
      </c>
      <c r="V120" s="2">
        <v>0.309629326620516</v>
      </c>
      <c r="W120" s="2">
        <v>0.0126614222781624</v>
      </c>
      <c r="X120" s="2">
        <v>0.402863436123348</v>
      </c>
      <c r="Y120" s="2">
        <v>0.0460415355569541</v>
      </c>
      <c r="Z120" s="2">
        <v>1.05895531780994</v>
      </c>
      <c r="AA120" s="2">
        <v>0.0460415355569541</v>
      </c>
      <c r="AB120" s="2">
        <v>1.17405915670233</v>
      </c>
      <c r="AC120" s="2">
        <v>0.0920830711139081</v>
      </c>
      <c r="AD120" s="2">
        <v>552.498426683449</v>
      </c>
      <c r="AE120" s="2">
        <v>23.020767778477</v>
      </c>
      <c r="AF120" s="2">
        <v>503.003775959723</v>
      </c>
      <c r="AG120" s="2">
        <v>10.3593455003147</v>
      </c>
      <c r="AH120" s="2">
        <v>43.2790434235368</v>
      </c>
      <c r="AI120" s="2">
        <v>1.26614222781624</v>
      </c>
      <c r="AJ120" s="2">
        <v>500.701699181875</v>
      </c>
      <c r="AK120" s="2">
        <v>20.7186910006293</v>
      </c>
      <c r="AL120" s="2">
        <v>56.4008810572687</v>
      </c>
      <c r="AM120" s="2">
        <v>2.07186910006293</v>
      </c>
      <c r="AN120" s="2">
        <v>7.6198741346759</v>
      </c>
      <c r="AO120" s="2">
        <v>0.276249213341724</v>
      </c>
      <c r="AP120" s="2">
        <v>0.828747640025173</v>
      </c>
      <c r="AQ120" s="2">
        <v>0.0460415355569541</v>
      </c>
      <c r="AR120" s="2">
        <v>0.749325991189427</v>
      </c>
      <c r="AS120" s="2">
        <v>0.0276249213341724</v>
      </c>
      <c r="AT120" s="2">
        <v>0.590482693517936</v>
      </c>
      <c r="AU120" s="2">
        <v>0.0287759597230963</v>
      </c>
      <c r="AY120" s="2">
        <v>2.72796098174953</v>
      </c>
    </row>
    <row r="121" s="2" customFormat="1" spans="1:32">
      <c r="A121" s="30" t="s">
        <v>173</v>
      </c>
      <c r="B121" s="18">
        <v>0.107567398119122</v>
      </c>
      <c r="C121" s="18">
        <v>0.150094043887147</v>
      </c>
      <c r="D121" s="2">
        <v>1.48843260188088</v>
      </c>
      <c r="E121" s="2">
        <v>2.75172413793103</v>
      </c>
      <c r="F121" s="2">
        <v>0.137586206896552</v>
      </c>
      <c r="G121" s="2">
        <v>0.20012539184953</v>
      </c>
      <c r="H121" s="2">
        <v>0.137586206896552</v>
      </c>
      <c r="I121" s="2">
        <v>0.20012539184953</v>
      </c>
      <c r="AF121" s="2">
        <v>377.736677115987</v>
      </c>
    </row>
    <row r="122" s="2" customFormat="1" spans="1:51">
      <c r="A122" s="30" t="s">
        <v>174</v>
      </c>
      <c r="B122" s="18">
        <v>23.2137931034483</v>
      </c>
      <c r="C122" s="18">
        <v>1.13793103448276</v>
      </c>
      <c r="D122" s="2">
        <v>82.1586206896552</v>
      </c>
      <c r="E122" s="2">
        <v>3.07241379310345</v>
      </c>
      <c r="F122" s="2">
        <v>13.9965517241379</v>
      </c>
      <c r="G122" s="2">
        <v>0.682758620689655</v>
      </c>
      <c r="H122" s="2">
        <v>8.53448275862069</v>
      </c>
      <c r="I122" s="2">
        <v>0.318620689655172</v>
      </c>
      <c r="J122" s="2">
        <v>1.16068965517241</v>
      </c>
      <c r="K122" s="2">
        <v>0.0341379310344828</v>
      </c>
      <c r="L122" s="2">
        <v>0.623586206896552</v>
      </c>
      <c r="M122" s="2">
        <v>0.0125172413793103</v>
      </c>
      <c r="N122" s="2">
        <v>2.59448275862069</v>
      </c>
      <c r="O122" s="2">
        <v>0.0796551724137931</v>
      </c>
      <c r="P122" s="2">
        <v>8.42068965517241</v>
      </c>
      <c r="Q122" s="2">
        <v>0.307241379310345</v>
      </c>
      <c r="R122" s="2">
        <v>35.6172413793104</v>
      </c>
      <c r="S122" s="2">
        <v>1.13793103448276</v>
      </c>
      <c r="T122" s="2">
        <v>0.00910344827586207</v>
      </c>
      <c r="U122" s="2">
        <v>0.00113793103448276</v>
      </c>
      <c r="V122" s="2">
        <v>0.0102413793103448</v>
      </c>
      <c r="W122" s="2">
        <v>0.00341379310344828</v>
      </c>
      <c r="X122" s="2">
        <v>0.0341379310344828</v>
      </c>
      <c r="Y122" s="2">
        <v>0.00227586206896552</v>
      </c>
      <c r="Z122" s="2">
        <v>1.38827586206897</v>
      </c>
      <c r="AA122" s="2">
        <v>0.0568965517241379</v>
      </c>
      <c r="AB122" s="2">
        <v>6.71379310344828</v>
      </c>
      <c r="AC122" s="2">
        <v>0.341379310344828</v>
      </c>
      <c r="AD122" s="2">
        <v>432.413793103448</v>
      </c>
      <c r="AE122" s="2">
        <v>22.7586206896552</v>
      </c>
      <c r="AF122" s="2">
        <v>520.262068965517</v>
      </c>
      <c r="AG122" s="2">
        <v>1.13793103448276</v>
      </c>
      <c r="AH122" s="2">
        <v>43.0024137931034</v>
      </c>
      <c r="AI122" s="2">
        <v>0.0910344827586207</v>
      </c>
      <c r="AJ122" s="2">
        <v>14.1103448275862</v>
      </c>
      <c r="AK122" s="2">
        <v>0.341379310344828</v>
      </c>
      <c r="AL122" s="2">
        <v>14.9068965517241</v>
      </c>
      <c r="AM122" s="2">
        <v>0.341379310344828</v>
      </c>
      <c r="AN122" s="2">
        <v>3.73241379310345</v>
      </c>
      <c r="AO122" s="2">
        <v>0.125172413793103</v>
      </c>
      <c r="AP122" s="2">
        <v>10.5941379310345</v>
      </c>
      <c r="AR122" s="2">
        <v>22.1896551724138</v>
      </c>
      <c r="AT122" s="2">
        <v>17.2737931034483</v>
      </c>
      <c r="AW122" s="2">
        <v>119.48275862069</v>
      </c>
      <c r="AX122" s="2">
        <v>9.10344827586207</v>
      </c>
      <c r="AY122" s="2">
        <v>62.3244827586207</v>
      </c>
    </row>
    <row r="123" s="2" customFormat="1" spans="1:49">
      <c r="A123" s="30" t="s">
        <v>175</v>
      </c>
      <c r="B123" s="18">
        <v>0.107272015655577</v>
      </c>
      <c r="C123" s="18">
        <v>0.0134090019569472</v>
      </c>
      <c r="D123" s="2">
        <v>0.0927455968688845</v>
      </c>
      <c r="E123" s="2">
        <v>0.00446966731898239</v>
      </c>
      <c r="F123" s="2">
        <v>0.241362035225049</v>
      </c>
      <c r="G123" s="2">
        <v>0.00670450097847358</v>
      </c>
      <c r="H123" s="2">
        <v>0.0312876712328767</v>
      </c>
      <c r="I123" s="2">
        <v>0.00893933463796477</v>
      </c>
      <c r="L123" s="2">
        <v>0.00893933463796477</v>
      </c>
      <c r="N123" s="2">
        <v>0.122915851272016</v>
      </c>
      <c r="P123" s="2">
        <v>0.0782191780821918</v>
      </c>
      <c r="R123" s="2">
        <v>0.145264187866928</v>
      </c>
      <c r="S123" s="2">
        <v>0.0893933463796478</v>
      </c>
      <c r="T123" s="2">
        <v>0.00335225048923679</v>
      </c>
      <c r="V123" s="2">
        <v>0.0011174168297456</v>
      </c>
      <c r="AB123" s="2">
        <v>0.335225048923679</v>
      </c>
      <c r="AC123" s="2">
        <v>0.11174168297456</v>
      </c>
      <c r="AD123" s="2">
        <v>2.23483365949119</v>
      </c>
      <c r="AE123" s="2">
        <v>0.223483365949119</v>
      </c>
      <c r="AF123" s="2">
        <v>66.5980430528376</v>
      </c>
      <c r="AG123" s="2">
        <v>3.12876712328767</v>
      </c>
      <c r="AH123" s="2">
        <v>16.6495107632094</v>
      </c>
      <c r="AI123" s="2">
        <v>0.558708414872798</v>
      </c>
      <c r="AJ123" s="2">
        <v>39.1095890410959</v>
      </c>
      <c r="AK123" s="2">
        <v>4.46966731898239</v>
      </c>
      <c r="AL123" s="2">
        <v>0.156438356164384</v>
      </c>
      <c r="AM123" s="2">
        <v>0.0782191780821918</v>
      </c>
      <c r="AN123" s="2">
        <v>3.98917808219178</v>
      </c>
      <c r="AO123" s="2">
        <v>0.391095890410959</v>
      </c>
      <c r="AP123" s="2">
        <v>0.318463796477495</v>
      </c>
      <c r="AQ123" s="2">
        <v>0.0178786692759295</v>
      </c>
      <c r="AR123" s="2">
        <v>0.985561643835616</v>
      </c>
      <c r="AS123" s="2">
        <v>0.14973385518591</v>
      </c>
      <c r="AT123" s="2">
        <v>0.73861252446184</v>
      </c>
      <c r="AU123" s="2">
        <v>0.0782191780821918</v>
      </c>
      <c r="AW123" s="2">
        <v>1.22915851272016</v>
      </c>
    </row>
    <row r="124" s="2" customFormat="1" spans="1:51">
      <c r="A124" s="30" t="s">
        <v>176</v>
      </c>
      <c r="B124" s="18">
        <v>0.331207815275311</v>
      </c>
      <c r="C124" s="18">
        <v>0.022841918294849</v>
      </c>
      <c r="D124" s="2">
        <v>0.422575488454707</v>
      </c>
      <c r="E124" s="2">
        <v>0.022841918294849</v>
      </c>
      <c r="F124" s="2">
        <v>0.399733570159858</v>
      </c>
      <c r="G124" s="2">
        <v>0.022841918294849</v>
      </c>
      <c r="H124" s="2">
        <v>0.148472468916519</v>
      </c>
      <c r="I124" s="2">
        <v>0.0114209591474245</v>
      </c>
      <c r="J124" s="2">
        <v>0.378033747779751</v>
      </c>
      <c r="K124" s="2">
        <v>0.0102788632326821</v>
      </c>
      <c r="L124" s="2">
        <v>0.370039076376554</v>
      </c>
      <c r="M124" s="2">
        <v>0.00799467140319716</v>
      </c>
      <c r="N124" s="2">
        <v>0.196440497335702</v>
      </c>
      <c r="O124" s="2">
        <v>0.00799467140319716</v>
      </c>
      <c r="P124" s="2">
        <v>1.73598579040853</v>
      </c>
      <c r="Q124" s="2">
        <v>0.0799467140319716</v>
      </c>
      <c r="R124" s="2">
        <v>0.404301953818828</v>
      </c>
      <c r="S124" s="2">
        <v>0.0171314387211368</v>
      </c>
      <c r="T124" s="2">
        <v>0.23298756660746</v>
      </c>
      <c r="U124" s="2">
        <v>0.0102788632326821</v>
      </c>
      <c r="V124" s="2">
        <v>0.267250444049734</v>
      </c>
      <c r="W124" s="2">
        <v>0.0102788632326821</v>
      </c>
      <c r="X124" s="2">
        <v>0.274103019538188</v>
      </c>
      <c r="Y124" s="2">
        <v>0.0342628774422735</v>
      </c>
      <c r="Z124" s="2">
        <v>0.388312611012433</v>
      </c>
      <c r="AA124" s="2">
        <v>0.022841918294849</v>
      </c>
      <c r="AB124" s="2">
        <v>0.58246891651865</v>
      </c>
      <c r="AC124" s="2">
        <v>0.045683836589698</v>
      </c>
      <c r="AD124" s="2">
        <v>571.047957371226</v>
      </c>
      <c r="AE124" s="2">
        <v>22.841918294849</v>
      </c>
      <c r="AF124" s="2">
        <v>496.811722912966</v>
      </c>
      <c r="AG124" s="2">
        <v>11.4209591474245</v>
      </c>
      <c r="AH124" s="2">
        <v>42.0291296625222</v>
      </c>
      <c r="AI124" s="2">
        <v>0.685257548845471</v>
      </c>
      <c r="AJ124" s="2">
        <v>483.106571936057</v>
      </c>
      <c r="AK124" s="2">
        <v>17.1314387211368</v>
      </c>
      <c r="AL124" s="2">
        <v>56.5337477797513</v>
      </c>
      <c r="AM124" s="2">
        <v>1.59893428063943</v>
      </c>
      <c r="AN124" s="2">
        <v>7.38936056838366</v>
      </c>
      <c r="AO124" s="2">
        <v>0.239840142095915</v>
      </c>
      <c r="AP124" s="2">
        <v>0.464833037300178</v>
      </c>
      <c r="AQ124" s="2">
        <v>0.0182735346358792</v>
      </c>
      <c r="AR124" s="2">
        <v>0.430570159857904</v>
      </c>
      <c r="AS124" s="2">
        <v>0.0137051509769094</v>
      </c>
      <c r="AT124" s="2">
        <v>0.376891651865009</v>
      </c>
      <c r="AU124" s="2">
        <v>0.0159893428063943</v>
      </c>
      <c r="AW124" s="2">
        <v>0.331207815275311</v>
      </c>
      <c r="AY124" s="2">
        <v>1.75882770870337</v>
      </c>
    </row>
    <row r="125" s="2" customFormat="1" spans="1:51">
      <c r="A125" s="30" t="s">
        <v>177</v>
      </c>
      <c r="B125" s="18">
        <v>3.93655462184874</v>
      </c>
      <c r="C125" s="18">
        <v>0.147478991596639</v>
      </c>
      <c r="D125" s="2">
        <v>15.9957983193277</v>
      </c>
      <c r="E125" s="2">
        <v>1.02100840336134</v>
      </c>
      <c r="F125" s="2">
        <v>3.01764705882353</v>
      </c>
      <c r="G125" s="2">
        <v>0.0907563025210084</v>
      </c>
      <c r="H125" s="2">
        <v>1.99663865546218</v>
      </c>
      <c r="I125" s="2">
        <v>0.0340336134453781</v>
      </c>
      <c r="J125" s="2">
        <v>0.621680672268908</v>
      </c>
      <c r="K125" s="2">
        <v>0.0181512605042017</v>
      </c>
      <c r="L125" s="2">
        <v>0.501428571428571</v>
      </c>
      <c r="M125" s="2">
        <v>0.0204201680672269</v>
      </c>
      <c r="N125" s="2">
        <v>1.14579831932773</v>
      </c>
      <c r="O125" s="2">
        <v>0.0453781512605042</v>
      </c>
      <c r="P125" s="2">
        <v>2.68865546218487</v>
      </c>
      <c r="Q125" s="2">
        <v>0.136134453781513</v>
      </c>
      <c r="R125" s="2">
        <v>1.93991596638655</v>
      </c>
      <c r="S125" s="2">
        <v>0.113445378151261</v>
      </c>
      <c r="T125" s="2">
        <v>0.0137268907563025</v>
      </c>
      <c r="U125" s="2">
        <v>0.00136134453781513</v>
      </c>
      <c r="V125" s="2">
        <v>0.054453781512605</v>
      </c>
      <c r="W125" s="2">
        <v>0.00567226890756303</v>
      </c>
      <c r="X125" s="2">
        <v>0.0260924369747899</v>
      </c>
      <c r="Y125" s="2">
        <v>0.00680672268907563</v>
      </c>
      <c r="Z125" s="2">
        <v>0.45718487394958</v>
      </c>
      <c r="AA125" s="2">
        <v>0.00340336134453782</v>
      </c>
      <c r="AB125" s="2">
        <v>1.9172268907563</v>
      </c>
      <c r="AC125" s="2">
        <v>0.136134453781513</v>
      </c>
      <c r="AD125" s="2">
        <v>476.470588235294</v>
      </c>
      <c r="AE125" s="2">
        <v>34.0336134453782</v>
      </c>
      <c r="AF125" s="2">
        <v>523.550420168067</v>
      </c>
      <c r="AG125" s="2">
        <v>1.13445378151261</v>
      </c>
      <c r="AH125" s="2">
        <v>42.4058823529412</v>
      </c>
      <c r="AI125" s="2">
        <v>0.0907563025210084</v>
      </c>
      <c r="AJ125" s="2">
        <v>14.1806722689076</v>
      </c>
      <c r="AK125" s="2">
        <v>0.567226890756303</v>
      </c>
      <c r="AL125" s="2">
        <v>15.2016806722689</v>
      </c>
      <c r="AM125" s="2">
        <v>0.453781512605042</v>
      </c>
      <c r="AN125" s="2">
        <v>4.25420168067227</v>
      </c>
      <c r="AO125" s="2">
        <v>0.147478991596639</v>
      </c>
      <c r="AP125" s="2">
        <v>2.87016806722689</v>
      </c>
      <c r="AR125" s="2">
        <v>7.20378151260504</v>
      </c>
      <c r="AT125" s="2">
        <v>7.22647058823529</v>
      </c>
      <c r="AW125" s="2">
        <v>2.72268907563025</v>
      </c>
      <c r="AX125" s="2">
        <v>0.226890756302521</v>
      </c>
      <c r="AY125" s="2">
        <v>19.3084033613445</v>
      </c>
    </row>
    <row r="126" s="2" customFormat="1" spans="1:51">
      <c r="A126" s="30" t="s">
        <v>178</v>
      </c>
      <c r="B126" s="18">
        <v>257.074204946996</v>
      </c>
      <c r="C126" s="18">
        <v>7.14095013741657</v>
      </c>
      <c r="D126" s="2">
        <v>357.047506870828</v>
      </c>
      <c r="E126" s="2">
        <v>19.6376128778956</v>
      </c>
      <c r="F126" s="2">
        <v>153.530427954456</v>
      </c>
      <c r="G126" s="2">
        <v>3.57047506870828</v>
      </c>
      <c r="H126" s="2">
        <v>174.953278366706</v>
      </c>
      <c r="I126" s="2">
        <v>5.35571260306243</v>
      </c>
      <c r="J126" s="2">
        <v>551.63839811543</v>
      </c>
      <c r="K126" s="2">
        <v>67.8390263054574</v>
      </c>
      <c r="L126" s="2">
        <v>478.44365920691</v>
      </c>
      <c r="M126" s="2">
        <v>41.0604632901453</v>
      </c>
      <c r="N126" s="2">
        <v>161.206949352179</v>
      </c>
      <c r="O126" s="2">
        <v>11.9610914801728</v>
      </c>
      <c r="P126" s="2">
        <v>6.9802787593247</v>
      </c>
      <c r="Q126" s="2">
        <v>0.606980761680408</v>
      </c>
      <c r="R126" s="2">
        <v>339.195131527287</v>
      </c>
      <c r="S126" s="2">
        <v>19.6376128778956</v>
      </c>
      <c r="T126" s="2">
        <v>337.409893992933</v>
      </c>
      <c r="U126" s="2">
        <v>23.2080879466039</v>
      </c>
      <c r="V126" s="2">
        <v>382.040832351786</v>
      </c>
      <c r="W126" s="2">
        <v>30.3490380840204</v>
      </c>
      <c r="X126" s="2">
        <v>581.98743619945</v>
      </c>
      <c r="Y126" s="2">
        <v>57.1276010993326</v>
      </c>
      <c r="Z126" s="2">
        <v>549.853160581076</v>
      </c>
      <c r="AA126" s="2">
        <v>33.9195131527287</v>
      </c>
      <c r="AB126" s="2">
        <v>758.72595210051</v>
      </c>
      <c r="AC126" s="2">
        <v>32.1342756183746</v>
      </c>
      <c r="AD126" s="2">
        <v>785.504515115823</v>
      </c>
      <c r="AE126" s="2">
        <v>35.7047506870828</v>
      </c>
      <c r="AF126" s="2">
        <v>803.356890459364</v>
      </c>
      <c r="AG126" s="2">
        <v>16.0671378091873</v>
      </c>
      <c r="AH126" s="2">
        <v>69.2672163329407</v>
      </c>
      <c r="AI126" s="2">
        <v>2.14228504122497</v>
      </c>
      <c r="AJ126" s="2">
        <v>1026.51158225363</v>
      </c>
      <c r="AK126" s="2">
        <v>33.9195131527287</v>
      </c>
      <c r="AL126" s="2">
        <v>99.6162544169611</v>
      </c>
      <c r="AM126" s="2">
        <v>3.57047506870828</v>
      </c>
      <c r="AN126" s="2">
        <v>21.7798979191205</v>
      </c>
      <c r="AO126" s="2">
        <v>1.96376128778956</v>
      </c>
      <c r="AP126" s="2">
        <v>150.852571652925</v>
      </c>
      <c r="AQ126" s="2">
        <v>3.03490380840204</v>
      </c>
      <c r="AR126" s="2">
        <v>0.648041224970554</v>
      </c>
      <c r="AS126" s="2">
        <v>0.535571260306243</v>
      </c>
      <c r="AT126" s="2">
        <v>1.5299485669415</v>
      </c>
      <c r="AU126" s="2">
        <v>0.182094228504122</v>
      </c>
      <c r="AW126" s="2">
        <v>92.8323517864154</v>
      </c>
      <c r="AX126" s="2">
        <v>7.14095013741657</v>
      </c>
      <c r="AY126" s="2">
        <v>5.85557911268159</v>
      </c>
    </row>
    <row r="127" s="2" customFormat="1" spans="1:50">
      <c r="A127" s="30" t="s">
        <v>179</v>
      </c>
      <c r="B127" s="18">
        <v>1.89173014145811</v>
      </c>
      <c r="C127" s="18">
        <v>0.378346028291621</v>
      </c>
      <c r="D127" s="2">
        <v>1.85389553862894</v>
      </c>
      <c r="E127" s="2">
        <v>0.23961915125136</v>
      </c>
      <c r="F127" s="2">
        <v>2.86281828073993</v>
      </c>
      <c r="G127" s="2">
        <v>0.23961915125136</v>
      </c>
      <c r="H127" s="2">
        <v>0.731468988030468</v>
      </c>
      <c r="I127" s="2">
        <v>0.0630576713819369</v>
      </c>
      <c r="J127" s="2">
        <v>0.466626768226333</v>
      </c>
      <c r="K127" s="2">
        <v>0.0756692056583243</v>
      </c>
      <c r="L127" s="2">
        <v>0.441403699673558</v>
      </c>
      <c r="M127" s="2">
        <v>0.113503808487486</v>
      </c>
      <c r="N127" s="2">
        <v>0.592742110990207</v>
      </c>
      <c r="O127" s="2">
        <v>0.227007616974973</v>
      </c>
      <c r="P127" s="2">
        <v>11.7287268770403</v>
      </c>
      <c r="Q127" s="2">
        <v>1.51338411316649</v>
      </c>
      <c r="R127" s="2">
        <v>0.870195865070729</v>
      </c>
      <c r="S127" s="2">
        <v>0.151338411316649</v>
      </c>
      <c r="T127" s="2">
        <v>19.5478781284004</v>
      </c>
      <c r="U127" s="2">
        <v>3.02676822633297</v>
      </c>
      <c r="V127" s="2">
        <v>32.0332970620239</v>
      </c>
      <c r="W127" s="2">
        <v>4.28792165397171</v>
      </c>
      <c r="Z127" s="2">
        <v>0.29006528835691</v>
      </c>
      <c r="AA127" s="2">
        <v>0.0504461371055495</v>
      </c>
      <c r="AB127" s="2">
        <v>0.630576713819369</v>
      </c>
      <c r="AC127" s="2">
        <v>0.0882807399347117</v>
      </c>
      <c r="AD127" s="2">
        <v>542.295973884657</v>
      </c>
      <c r="AE127" s="2">
        <v>63.0576713819369</v>
      </c>
      <c r="AF127" s="2">
        <v>559.9521218716</v>
      </c>
      <c r="AG127" s="2">
        <v>36.5734494015234</v>
      </c>
      <c r="AH127" s="2">
        <v>47.923830250272</v>
      </c>
      <c r="AI127" s="2">
        <v>1.38726877040261</v>
      </c>
      <c r="AJ127" s="2">
        <v>572.563656147987</v>
      </c>
      <c r="AK127" s="2">
        <v>29.006528835691</v>
      </c>
      <c r="AL127" s="2">
        <v>70.4984766050054</v>
      </c>
      <c r="AM127" s="2">
        <v>2.9006528835691</v>
      </c>
      <c r="AN127" s="2">
        <v>11.5017192600653</v>
      </c>
      <c r="AO127" s="2">
        <v>0.466626768226333</v>
      </c>
      <c r="AP127" s="2">
        <v>2.40880304678999</v>
      </c>
      <c r="AQ127" s="2">
        <v>0.0756692056583243</v>
      </c>
      <c r="AR127" s="2">
        <v>2.47186071817193</v>
      </c>
      <c r="AS127" s="2">
        <v>0.0756692056583243</v>
      </c>
      <c r="AT127" s="2">
        <v>2.72409140369967</v>
      </c>
      <c r="AU127" s="2">
        <v>0.0756692056583243</v>
      </c>
      <c r="AW127" s="2">
        <v>0</v>
      </c>
      <c r="AX127" s="2">
        <v>0</v>
      </c>
    </row>
    <row r="128" s="2" customFormat="1" spans="1:51">
      <c r="A128" s="30" t="s">
        <v>180</v>
      </c>
      <c r="B128" s="18">
        <v>34.6692498031718</v>
      </c>
      <c r="C128" s="18">
        <v>1.52392306827129</v>
      </c>
      <c r="D128" s="2">
        <v>36.8281408165561</v>
      </c>
      <c r="E128" s="2">
        <v>1.7779102463165</v>
      </c>
      <c r="F128" s="2">
        <v>30.8594421324935</v>
      </c>
      <c r="G128" s="2">
        <v>1.7779102463165</v>
      </c>
      <c r="H128" s="2">
        <v>13.2073332583511</v>
      </c>
      <c r="I128" s="2">
        <v>0.761961534135643</v>
      </c>
      <c r="J128" s="2">
        <v>32.2563716117422</v>
      </c>
      <c r="K128" s="2">
        <v>1.39692947924868</v>
      </c>
      <c r="L128" s="2">
        <v>30.3514677764031</v>
      </c>
      <c r="M128" s="2">
        <v>0.88895512315825</v>
      </c>
      <c r="N128" s="2">
        <v>14.4772691485772</v>
      </c>
      <c r="O128" s="2">
        <v>0.507974356090429</v>
      </c>
      <c r="P128" s="2">
        <v>120.008941626364</v>
      </c>
      <c r="Q128" s="2">
        <v>4.44477561579125</v>
      </c>
      <c r="R128" s="2">
        <v>30.3514677764031</v>
      </c>
      <c r="S128" s="2">
        <v>1.01594871218086</v>
      </c>
      <c r="T128" s="2">
        <v>14.9852435046676</v>
      </c>
      <c r="U128" s="2">
        <v>0.634967945113036</v>
      </c>
      <c r="V128" s="2">
        <v>16.3821729839163</v>
      </c>
      <c r="W128" s="2">
        <v>0.634967945113036</v>
      </c>
      <c r="X128" s="2">
        <v>18.1600832302328</v>
      </c>
      <c r="Y128" s="2">
        <v>1.7779102463165</v>
      </c>
      <c r="Z128" s="2">
        <v>33.0183331458779</v>
      </c>
      <c r="AA128" s="2">
        <v>2.53987178045214</v>
      </c>
      <c r="AB128" s="2">
        <v>44.4477561579125</v>
      </c>
      <c r="AC128" s="2">
        <v>3.80980767067821</v>
      </c>
      <c r="AD128" s="2">
        <v>520.673714992689</v>
      </c>
      <c r="AE128" s="2">
        <v>38.0980767067821</v>
      </c>
      <c r="AF128" s="2">
        <v>586.710381284445</v>
      </c>
      <c r="AG128" s="2">
        <v>13.9692947924868</v>
      </c>
      <c r="AH128" s="2">
        <v>48.6385445956585</v>
      </c>
      <c r="AI128" s="2">
        <v>1.7779102463165</v>
      </c>
      <c r="AJ128" s="2">
        <v>570.201214711506</v>
      </c>
      <c r="AK128" s="2">
        <v>20.3189742436171</v>
      </c>
      <c r="AL128" s="2">
        <v>64.8937239905522</v>
      </c>
      <c r="AM128" s="2">
        <v>1.26993589022607</v>
      </c>
      <c r="AN128" s="2">
        <v>8.9530480260938</v>
      </c>
      <c r="AO128" s="2">
        <v>0.406379484872343</v>
      </c>
      <c r="AP128" s="2">
        <v>32.7643459678326</v>
      </c>
      <c r="AQ128" s="2">
        <v>1.14294230120346</v>
      </c>
      <c r="AR128" s="2">
        <v>30.6054549544483</v>
      </c>
      <c r="AS128" s="2">
        <v>1.26993589022607</v>
      </c>
      <c r="AT128" s="2">
        <v>26.7956472837701</v>
      </c>
      <c r="AU128" s="2">
        <v>1.01594871218086</v>
      </c>
      <c r="AW128" s="2">
        <v>35.55820492633</v>
      </c>
      <c r="AX128" s="2">
        <v>2.53987178045214</v>
      </c>
      <c r="AY128" s="2">
        <v>143.629749184569</v>
      </c>
    </row>
    <row r="129" s="2" customFormat="1" spans="1:51">
      <c r="A129" s="30" t="s">
        <v>181</v>
      </c>
      <c r="B129" s="18">
        <v>2.04971098265896</v>
      </c>
      <c r="C129" s="18">
        <v>0.125260115606936</v>
      </c>
      <c r="D129" s="2">
        <v>2.9493063583815</v>
      </c>
      <c r="E129" s="2">
        <v>0.113872832369942</v>
      </c>
      <c r="F129" s="2">
        <v>2.68739884393064</v>
      </c>
      <c r="G129" s="2">
        <v>0.113872832369942</v>
      </c>
      <c r="H129" s="2">
        <v>0.967919075144509</v>
      </c>
      <c r="I129" s="2">
        <v>0.0455491329479769</v>
      </c>
      <c r="J129" s="2">
        <v>2.39132947976879</v>
      </c>
      <c r="K129" s="2">
        <v>0.0569364161849711</v>
      </c>
      <c r="L129" s="2">
        <v>2.34578034682081</v>
      </c>
      <c r="M129" s="2">
        <v>0.0455491329479769</v>
      </c>
      <c r="N129" s="2">
        <v>1.28676300578035</v>
      </c>
      <c r="O129" s="2">
        <v>0.0341618497109827</v>
      </c>
      <c r="P129" s="2">
        <v>11.9566473988439</v>
      </c>
      <c r="Q129" s="2">
        <v>0.455491329479769</v>
      </c>
      <c r="R129" s="2">
        <v>2.71017341040462</v>
      </c>
      <c r="S129" s="2">
        <v>0.0910982658959538</v>
      </c>
      <c r="T129" s="2">
        <v>1.60560693641618</v>
      </c>
      <c r="U129" s="2">
        <v>0.0683236994219653</v>
      </c>
      <c r="V129" s="2">
        <v>1.83335260115607</v>
      </c>
      <c r="W129" s="2">
        <v>0.0455491329479769</v>
      </c>
      <c r="X129" s="2">
        <v>1.86751445086705</v>
      </c>
      <c r="Y129" s="2">
        <v>0.0341618497109827</v>
      </c>
      <c r="Z129" s="2">
        <v>2.28884393063584</v>
      </c>
      <c r="AA129" s="2">
        <v>0.0227745664739884</v>
      </c>
      <c r="AB129" s="2">
        <v>3.86028901734104</v>
      </c>
      <c r="AC129" s="2">
        <v>0.0341618497109827</v>
      </c>
      <c r="AD129" s="2">
        <v>592.138728323699</v>
      </c>
      <c r="AE129" s="2">
        <v>5.69364161849711</v>
      </c>
      <c r="AF129" s="2">
        <v>512.42774566474</v>
      </c>
      <c r="AG129" s="2">
        <v>10.2485549132948</v>
      </c>
      <c r="AH129" s="2">
        <v>44.6381502890173</v>
      </c>
      <c r="AI129" s="2">
        <v>1.02485549132948</v>
      </c>
      <c r="AJ129" s="2">
        <v>523.815028901734</v>
      </c>
      <c r="AK129" s="2">
        <v>12.5260115606936</v>
      </c>
      <c r="AL129" s="2">
        <v>761.809248554913</v>
      </c>
      <c r="AM129" s="2">
        <v>11.3872832369942</v>
      </c>
      <c r="AN129" s="2">
        <v>10.1119075144509</v>
      </c>
      <c r="AO129" s="2">
        <v>0.330231213872832</v>
      </c>
      <c r="AP129" s="2">
        <v>3.13150289017341</v>
      </c>
      <c r="AQ129" s="2">
        <v>0.102485549132948</v>
      </c>
      <c r="AR129" s="2">
        <v>3.04040462427746</v>
      </c>
      <c r="AS129" s="2">
        <v>0.125260115606936</v>
      </c>
      <c r="AT129" s="2">
        <v>2.64184971098266</v>
      </c>
      <c r="AU129" s="2">
        <v>0.102485549132948</v>
      </c>
      <c r="AW129" s="2">
        <v>1.82196531791908</v>
      </c>
      <c r="AX129" s="2">
        <v>0.227745664739884</v>
      </c>
      <c r="AY129" s="2">
        <v>12.3438150289017</v>
      </c>
    </row>
    <row r="130" s="2" customFormat="1" spans="1:50">
      <c r="A130" s="30" t="s">
        <v>182</v>
      </c>
      <c r="B130" s="18">
        <v>201.626968353463</v>
      </c>
      <c r="C130" s="18">
        <v>21.158385567956</v>
      </c>
      <c r="D130" s="2">
        <v>161.799419049075</v>
      </c>
      <c r="E130" s="2">
        <v>19.9137746521939</v>
      </c>
      <c r="F130" s="2">
        <v>151.842531722978</v>
      </c>
      <c r="G130" s="2">
        <v>16.1799419049075</v>
      </c>
      <c r="H130" s="2">
        <v>98.3242623452071</v>
      </c>
      <c r="I130" s="2">
        <v>11.201498241859</v>
      </c>
      <c r="J130" s="2">
        <v>136.907200733833</v>
      </c>
      <c r="K130" s="2">
        <v>12.4461091576212</v>
      </c>
      <c r="L130" s="2">
        <v>134.417978902309</v>
      </c>
      <c r="M130" s="2">
        <v>17.4245528206696</v>
      </c>
      <c r="N130" s="2">
        <v>83.3889313560618</v>
      </c>
      <c r="O130" s="2">
        <v>8.71227641033481</v>
      </c>
      <c r="P130" s="2">
        <v>175.490139122458</v>
      </c>
      <c r="Q130" s="2">
        <v>18.6691637364317</v>
      </c>
      <c r="R130" s="2">
        <v>92.1012077663966</v>
      </c>
      <c r="S130" s="2">
        <v>12.4461091576212</v>
      </c>
      <c r="T130" s="2">
        <v>92.9724354074301</v>
      </c>
      <c r="U130" s="2">
        <v>8.33889313560618</v>
      </c>
      <c r="V130" s="2">
        <v>95.5861183305305</v>
      </c>
      <c r="W130" s="2">
        <v>15.5576364470265</v>
      </c>
      <c r="X130" s="2">
        <v>97.079651429445</v>
      </c>
      <c r="Y130" s="2">
        <v>21.158385567956</v>
      </c>
      <c r="Z130" s="2">
        <v>126.950313407736</v>
      </c>
      <c r="AA130" s="2">
        <v>7.4676654945727</v>
      </c>
      <c r="AB130" s="2">
        <v>155.576364470264</v>
      </c>
      <c r="AC130" s="2">
        <v>6.22305457881058</v>
      </c>
      <c r="AD130" s="2">
        <v>572.521021250573</v>
      </c>
      <c r="AE130" s="2">
        <v>12.4461091576212</v>
      </c>
      <c r="AF130" s="2">
        <v>572.521021250573</v>
      </c>
      <c r="AG130" s="2">
        <v>22.4029964837181</v>
      </c>
      <c r="AH130" s="2">
        <v>48.6642868062987</v>
      </c>
      <c r="AI130" s="2">
        <v>2.1158385567956</v>
      </c>
      <c r="AJ130" s="2">
        <v>694.492890995261</v>
      </c>
      <c r="AK130" s="2">
        <v>33.6044947255771</v>
      </c>
      <c r="AL130" s="2">
        <v>6372.40788870203</v>
      </c>
      <c r="AM130" s="2">
        <v>360.937165571014</v>
      </c>
      <c r="AN130" s="2">
        <v>44.9304540590124</v>
      </c>
      <c r="AO130" s="2">
        <v>3.85829383886256</v>
      </c>
      <c r="AP130" s="2">
        <v>301.195841614432</v>
      </c>
      <c r="AQ130" s="2">
        <v>13.0684146155022</v>
      </c>
      <c r="AR130" s="2">
        <v>52.6470417367375</v>
      </c>
      <c r="AS130" s="2">
        <v>2.36476073994802</v>
      </c>
      <c r="AT130" s="2">
        <v>42.8146155022168</v>
      </c>
      <c r="AU130" s="2">
        <v>1.74245528206696</v>
      </c>
      <c r="AW130" s="2">
        <v>149.353309891454</v>
      </c>
      <c r="AX130" s="2">
        <v>12.4461091576212</v>
      </c>
    </row>
    <row r="131" s="2" customFormat="1" spans="1:51">
      <c r="A131" s="30" t="s">
        <v>183</v>
      </c>
      <c r="B131" s="18">
        <v>737.536943652708</v>
      </c>
      <c r="C131" s="18">
        <v>48.6288094716071</v>
      </c>
      <c r="D131" s="2">
        <v>1907.32997149748</v>
      </c>
      <c r="E131" s="2">
        <v>105.362420521815</v>
      </c>
      <c r="F131" s="2">
        <v>359.312869984652</v>
      </c>
      <c r="G131" s="2">
        <v>22.9636044727034</v>
      </c>
      <c r="H131" s="2">
        <v>245.845647884236</v>
      </c>
      <c r="I131" s="2">
        <v>14.8588028941022</v>
      </c>
      <c r="J131" s="2">
        <v>205.32163999123</v>
      </c>
      <c r="K131" s="2">
        <v>6.75400131550099</v>
      </c>
      <c r="L131" s="2">
        <v>164.797632098224</v>
      </c>
      <c r="M131" s="2">
        <v>4.05240078930059</v>
      </c>
      <c r="N131" s="2">
        <v>159.394431045823</v>
      </c>
      <c r="O131" s="2">
        <v>4.05240078930059</v>
      </c>
      <c r="P131" s="2">
        <v>691.609734707301</v>
      </c>
      <c r="Q131" s="2">
        <v>27.0160052620039</v>
      </c>
      <c r="R131" s="2">
        <v>194.515237886428</v>
      </c>
      <c r="S131" s="2">
        <v>5.40320105240079</v>
      </c>
      <c r="T131" s="2">
        <v>13.508002631002</v>
      </c>
      <c r="U131" s="2">
        <v>0.675400131550099</v>
      </c>
      <c r="V131" s="2">
        <v>13.372922604692</v>
      </c>
      <c r="W131" s="2">
        <v>0.405240078930059</v>
      </c>
      <c r="X131" s="2">
        <v>18.9112036834028</v>
      </c>
      <c r="Y131" s="2">
        <v>1.62096031572024</v>
      </c>
      <c r="Z131" s="2">
        <v>229.636044727034</v>
      </c>
      <c r="AA131" s="2">
        <v>9.45560184170138</v>
      </c>
      <c r="AB131" s="2">
        <v>248.547248410436</v>
      </c>
      <c r="AC131" s="2">
        <v>20.262003946503</v>
      </c>
      <c r="AD131" s="2">
        <v>553.828107871081</v>
      </c>
      <c r="AE131" s="2">
        <v>40.5240078930059</v>
      </c>
      <c r="AF131" s="2">
        <v>605.158517868888</v>
      </c>
      <c r="AG131" s="2">
        <v>12.1572023679018</v>
      </c>
      <c r="AH131" s="2">
        <v>51.1953299714975</v>
      </c>
      <c r="AI131" s="2">
        <v>1.62096031572024</v>
      </c>
      <c r="AJ131" s="2">
        <v>590.299714974786</v>
      </c>
      <c r="AK131" s="2">
        <v>13.508002631002</v>
      </c>
      <c r="AL131" s="2">
        <v>76.7254549440912</v>
      </c>
      <c r="AM131" s="2">
        <v>2.97176057882043</v>
      </c>
      <c r="AN131" s="2">
        <v>14.7237228677921</v>
      </c>
      <c r="AO131" s="2">
        <v>0.810480157860118</v>
      </c>
      <c r="AP131" s="2">
        <v>221.531243148432</v>
      </c>
      <c r="AQ131" s="2">
        <v>6.75400131550099</v>
      </c>
      <c r="AR131" s="2">
        <v>140.483227362421</v>
      </c>
      <c r="AS131" s="2">
        <v>5.40320105240079</v>
      </c>
      <c r="AT131" s="2">
        <v>102.525739969305</v>
      </c>
      <c r="AU131" s="2">
        <v>4.99796097347073</v>
      </c>
      <c r="AW131" s="2">
        <v>742.940144705109</v>
      </c>
      <c r="AX131" s="2">
        <v>40.5240078930059</v>
      </c>
      <c r="AY131" s="2">
        <v>221.112495066871</v>
      </c>
    </row>
    <row r="132" spans="1:51">
      <c r="A132" s="9" t="s">
        <v>184</v>
      </c>
      <c r="B132" s="5">
        <f>SUM(B79:B131)</f>
        <v>6879.04923168272</v>
      </c>
      <c r="D132" s="5">
        <f>SUM(D79:D131)</f>
        <v>8564.80285501254</v>
      </c>
      <c r="F132" s="5">
        <f>SUM(F79:F131)</f>
        <v>10185.5617926403</v>
      </c>
      <c r="H132" s="5">
        <f t="shared" ref="H132:L132" si="10">SUM(H79:H131)</f>
        <v>22306.6182057612</v>
      </c>
      <c r="J132" s="5">
        <f t="shared" si="10"/>
        <v>2701.76488631225</v>
      </c>
      <c r="L132" s="5">
        <f t="shared" si="10"/>
        <v>2171.92864800875</v>
      </c>
      <c r="N132" s="5">
        <f t="shared" ref="N132:R132" si="11">SUM(N79:N131)</f>
        <v>2290.6696903858</v>
      </c>
      <c r="P132" s="5">
        <f t="shared" si="11"/>
        <v>2956.17338249426</v>
      </c>
      <c r="R132" s="5">
        <f t="shared" si="11"/>
        <v>2591.0311509522</v>
      </c>
      <c r="T132" s="5">
        <f>SUM(T79:T131)</f>
        <v>5620.51876264265</v>
      </c>
      <c r="V132" s="5">
        <f t="shared" ref="V132:Z132" si="12">SUM(V79:V131)</f>
        <v>6406.02069048494</v>
      </c>
      <c r="X132" s="5">
        <f t="shared" si="12"/>
        <v>1989.52801854613</v>
      </c>
      <c r="Z132" s="5">
        <f t="shared" si="12"/>
        <v>2624.81828125038</v>
      </c>
      <c r="AB132" s="5">
        <f t="shared" ref="AB132:AD132" si="13">SUM(AB79:AB131)</f>
        <v>3304.11864312435</v>
      </c>
      <c r="AD132" s="5">
        <f t="shared" si="13"/>
        <v>25437.9493985335</v>
      </c>
      <c r="AF132" s="5">
        <f>SUM(AF79:AF131)</f>
        <v>28051.1524088115</v>
      </c>
      <c r="AH132" s="5">
        <f>SUM(AH79:AH131)</f>
        <v>3317.09568801417</v>
      </c>
      <c r="AJ132" s="5">
        <f t="shared" ref="AJ132:AN132" si="14">SUM(AJ79:AJ131)</f>
        <v>33029.2309185417</v>
      </c>
      <c r="AL132" s="5">
        <f t="shared" si="14"/>
        <v>51143.8164997753</v>
      </c>
      <c r="AN132" s="5">
        <f t="shared" si="14"/>
        <v>5748.77527487337</v>
      </c>
      <c r="AP132" s="5">
        <f t="shared" ref="AP132:AT132" si="15">SUM(AP79:AP131)</f>
        <v>2990.7361764159</v>
      </c>
      <c r="AR132" s="5">
        <f t="shared" si="15"/>
        <v>1025.79352292415</v>
      </c>
      <c r="AT132" s="5">
        <f t="shared" si="15"/>
        <v>1252.37211697209</v>
      </c>
      <c r="AW132" s="5">
        <f>SUM(AW78:AW131)</f>
        <v>10925.7794469141</v>
      </c>
      <c r="AY132" s="5">
        <f>SUM(AY79:AY131)</f>
        <v>1686.39156040115</v>
      </c>
    </row>
  </sheetData>
  <mergeCells count="55">
    <mergeCell ref="B1:I1"/>
    <mergeCell ref="J1:W1"/>
    <mergeCell ref="X1:AE1"/>
    <mergeCell ref="AF1:AG1"/>
    <mergeCell ref="AH1:AI1"/>
    <mergeCell ref="AJ1:AU1"/>
    <mergeCell ref="AW1:AX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W2:AX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W3:AX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GeoReM or published vaues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浩</cp:lastModifiedBy>
  <dcterms:created xsi:type="dcterms:W3CDTF">2022-11-23T03:10:00Z</dcterms:created>
  <dcterms:modified xsi:type="dcterms:W3CDTF">2023-07-31T01:12:27Z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F6048FAEF6754C43B87E396766F6C55A</vt:lpwstr>
  </property>
  <property fmtid="{D5CDD505-2E9C-101B-9397-08002B2CF9AE}" pid="3" name="KSOProductBuildVer">
    <vt:lpwstr>2052-11.1.0.14309</vt:lpwstr>
  </property>
</Properties>
</file>