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d.docs.live.net/6ebfa7a412de0976/D盘/19-20-21 李嘉威科研/李嘉威-2019/科研/ICP-QQQ-MS/QQQ地质领域/写作借鉴/文章/JAAS/投稿/投稿/"/>
    </mc:Choice>
  </mc:AlternateContent>
  <xr:revisionPtr revIDLastSave="37" documentId="11_AD4DA82427541F7ACA7EB84B080B231A6BE8DE12" xr6:coauthVersionLast="47" xr6:coauthVersionMax="47" xr10:uidLastSave="{95E87D8A-B1E7-4B61-B43F-FFD4B6262B0B}"/>
  <bookViews>
    <workbookView xWindow="38280" yWindow="-120" windowWidth="29040" windowHeight="15840" xr2:uid="{00000000-000D-0000-FFFF-FFFF00000000}"/>
  </bookViews>
  <sheets>
    <sheet name="Table 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0" i="1" l="1"/>
  <c r="I124" i="1"/>
  <c r="I117" i="1"/>
  <c r="I110" i="1"/>
  <c r="I103" i="1"/>
  <c r="I96" i="1"/>
  <c r="I89" i="1"/>
  <c r="I82" i="1"/>
  <c r="I76" i="1"/>
  <c r="I69" i="1"/>
  <c r="I61" i="1"/>
  <c r="I53" i="1"/>
  <c r="I47" i="1"/>
  <c r="I41" i="1"/>
  <c r="I34" i="1"/>
  <c r="I27" i="1"/>
  <c r="I15" i="1"/>
  <c r="I9" i="1"/>
  <c r="B130" i="1" l="1"/>
  <c r="C130" i="1"/>
  <c r="D130" i="1"/>
  <c r="E130" i="1"/>
  <c r="F130" i="1"/>
  <c r="G130" i="1"/>
  <c r="H130" i="1"/>
  <c r="G124" i="1"/>
  <c r="F124" i="1"/>
  <c r="E124" i="1"/>
  <c r="D124" i="1"/>
  <c r="C124" i="1"/>
  <c r="B124" i="1"/>
  <c r="G117" i="1"/>
  <c r="F117" i="1"/>
  <c r="H117" i="1"/>
  <c r="E110" i="1"/>
  <c r="D110" i="1"/>
  <c r="C110" i="1"/>
  <c r="B110" i="1"/>
  <c r="D103" i="1"/>
  <c r="E103" i="1"/>
  <c r="H103" i="1"/>
  <c r="F96" i="1"/>
  <c r="G96" i="1"/>
  <c r="C96" i="1"/>
  <c r="B96" i="1"/>
  <c r="H41" i="1"/>
  <c r="E41" i="1"/>
  <c r="D41" i="1"/>
  <c r="G34" i="1"/>
  <c r="F34" i="1"/>
  <c r="C34" i="1"/>
  <c r="B34" i="1"/>
  <c r="H27" i="1"/>
  <c r="G27" i="1"/>
  <c r="F27" i="1"/>
  <c r="E15" i="1"/>
  <c r="D15" i="1"/>
  <c r="C15" i="1"/>
  <c r="B15" i="1"/>
  <c r="G9" i="1"/>
  <c r="F9" i="1"/>
  <c r="E9" i="1"/>
  <c r="D9" i="1"/>
  <c r="H82" i="1"/>
  <c r="C82" i="1"/>
  <c r="B82" i="1"/>
  <c r="H47" i="1"/>
  <c r="E47" i="1"/>
  <c r="D47" i="1"/>
  <c r="C47" i="1"/>
  <c r="B47" i="1"/>
  <c r="G53" i="1"/>
  <c r="E53" i="1"/>
  <c r="H53" i="1"/>
  <c r="F53" i="1"/>
  <c r="D53" i="1"/>
  <c r="C53" i="1"/>
  <c r="B53" i="1"/>
  <c r="I22" i="1"/>
  <c r="H22" i="1"/>
  <c r="G22" i="1"/>
  <c r="F22" i="1"/>
  <c r="E22" i="1"/>
  <c r="D22" i="1"/>
  <c r="C22" i="1"/>
  <c r="B22" i="1"/>
  <c r="H89" i="1"/>
  <c r="G89" i="1"/>
  <c r="F89" i="1"/>
  <c r="E89" i="1"/>
  <c r="D89" i="1"/>
  <c r="C89" i="1"/>
  <c r="B89" i="1"/>
  <c r="H61" i="1"/>
  <c r="G61" i="1"/>
  <c r="E61" i="1"/>
  <c r="D61" i="1"/>
  <c r="G69" i="1"/>
  <c r="F69" i="1"/>
  <c r="C69" i="1"/>
  <c r="B69" i="1"/>
  <c r="B61" i="1"/>
  <c r="G76" i="1"/>
  <c r="E76" i="1"/>
  <c r="H76" i="1"/>
  <c r="F76" i="1"/>
  <c r="D76" i="1"/>
  <c r="C76" i="1"/>
  <c r="B76" i="1"/>
  <c r="H124" i="1"/>
  <c r="E117" i="1"/>
  <c r="D117" i="1"/>
  <c r="C117" i="1"/>
  <c r="B117" i="1"/>
  <c r="H110" i="1"/>
  <c r="G110" i="1"/>
  <c r="F110" i="1"/>
  <c r="G103" i="1"/>
  <c r="F103" i="1"/>
  <c r="C103" i="1"/>
  <c r="B103" i="1"/>
  <c r="H96" i="1"/>
  <c r="E96" i="1"/>
  <c r="D96" i="1"/>
  <c r="G41" i="1"/>
  <c r="F41" i="1"/>
  <c r="C41" i="1"/>
  <c r="B41" i="1"/>
  <c r="H34" i="1"/>
  <c r="E34" i="1"/>
  <c r="D34" i="1"/>
  <c r="E27" i="1"/>
  <c r="D27" i="1"/>
  <c r="C27" i="1"/>
  <c r="B27" i="1"/>
  <c r="H15" i="1"/>
  <c r="G15" i="1"/>
  <c r="F15" i="1"/>
  <c r="H9" i="1"/>
  <c r="C9" i="1"/>
  <c r="B9" i="1"/>
  <c r="G82" i="1"/>
  <c r="F82" i="1"/>
  <c r="E82" i="1"/>
  <c r="D82" i="1"/>
  <c r="G47" i="1"/>
  <c r="F47" i="1"/>
  <c r="F61" i="1"/>
  <c r="C61" i="1"/>
  <c r="H69" i="1"/>
  <c r="E69" i="1"/>
  <c r="D69" i="1"/>
</calcChain>
</file>

<file path=xl/sharedStrings.xml><?xml version="1.0" encoding="utf-8"?>
<sst xmlns="http://schemas.openxmlformats.org/spreadsheetml/2006/main" count="52" uniqueCount="28">
  <si>
    <t>2 sd</t>
    <phoneticPr fontId="3" type="noConversion"/>
  </si>
  <si>
    <t>BCR-2</t>
  </si>
  <si>
    <t>BHVO-2</t>
  </si>
  <si>
    <t>Mean</t>
    <phoneticPr fontId="2" type="noConversion"/>
  </si>
  <si>
    <t>AGV-2</t>
  </si>
  <si>
    <t>GSP-2</t>
  </si>
  <si>
    <t>BE-N</t>
  </si>
  <si>
    <t>OKUM</t>
  </si>
  <si>
    <t>BIR-1a</t>
  </si>
  <si>
    <t>TDB-1</t>
  </si>
  <si>
    <t>WGB-1</t>
  </si>
  <si>
    <t>UB-N</t>
  </si>
  <si>
    <t>JA-2</t>
  </si>
  <si>
    <t>JB-3</t>
  </si>
  <si>
    <t>GSR-1</t>
  </si>
  <si>
    <t>GSR-2</t>
  </si>
  <si>
    <t>MUH-1</t>
    <phoneticPr fontId="2" type="noConversion"/>
  </si>
  <si>
    <t>GSR-3</t>
  </si>
  <si>
    <t>GSR-4</t>
  </si>
  <si>
    <t>GSR-5</t>
  </si>
  <si>
    <t>GSR-6</t>
  </si>
  <si>
    <r>
      <t>ng g</t>
    </r>
    <r>
      <rPr>
        <b/>
        <vertAlign val="superscript"/>
        <sz val="9"/>
        <color theme="1"/>
        <rFont val="Times New Roman"/>
        <family val="1"/>
      </rPr>
      <t>-1</t>
    </r>
    <phoneticPr fontId="2" type="noConversion"/>
  </si>
  <si>
    <t>Ag (107-107)</t>
    <phoneticPr fontId="2" type="noConversion"/>
  </si>
  <si>
    <t>Ag (107-141)</t>
    <phoneticPr fontId="2" type="noConversion"/>
  </si>
  <si>
    <t>Ag (109-109)</t>
    <phoneticPr fontId="2" type="noConversion"/>
  </si>
  <si>
    <t>Ag (109-143)</t>
    <phoneticPr fontId="2" type="noConversion"/>
  </si>
  <si>
    <t>Samples</t>
    <phoneticPr fontId="2" type="noConversion"/>
  </si>
  <si>
    <t>Table S1. Determination results for Ag in each geological RMs by ICP-MS/MS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</si>
</sst>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>
    <font>
      <sz val="11"/>
      <color theme="1"/>
      <name val="等线"/>
      <family val="2"/>
      <scheme val="minor"/>
    </font>
    <font>
      <sz val="9"/>
      <color theme="1"/>
      <name val="Times New Roman"/>
      <family val="1"/>
    </font>
    <font>
      <sz val="9"/>
      <name val="等线"/>
      <family val="3"/>
      <charset val="134"/>
      <scheme val="minor"/>
    </font>
    <font>
      <sz val="9"/>
      <name val="Times New Roman"/>
      <family val="2"/>
      <charset val="134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sz val="9"/>
      <name val="Times New Roman"/>
      <family val="1"/>
    </font>
    <font>
      <b/>
      <vertAlign val="superscript"/>
      <sz val="9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1" xfId="0" applyFont="1" applyBorder="1"/>
    <xf numFmtId="176" fontId="1" fillId="0" borderId="0" xfId="0" applyNumberFormat="1" applyFont="1" applyAlignment="1">
      <alignment horizontal="left"/>
    </xf>
    <xf numFmtId="176" fontId="1" fillId="0" borderId="1" xfId="0" applyNumberFormat="1" applyFont="1" applyBorder="1" applyAlignment="1">
      <alignment horizontal="left"/>
    </xf>
    <xf numFmtId="176" fontId="4" fillId="0" borderId="0" xfId="0" applyNumberFormat="1" applyFont="1" applyAlignment="1">
      <alignment horizontal="left"/>
    </xf>
    <xf numFmtId="176" fontId="4" fillId="0" borderId="1" xfId="0" applyNumberFormat="1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176" fontId="1" fillId="0" borderId="2" xfId="0" applyNumberFormat="1" applyFont="1" applyBorder="1" applyAlignment="1">
      <alignment horizontal="left"/>
    </xf>
    <xf numFmtId="0" fontId="8" fillId="0" borderId="0" xfId="0" applyFont="1"/>
    <xf numFmtId="0" fontId="4" fillId="0" borderId="0" xfId="0" applyFont="1"/>
    <xf numFmtId="1" fontId="4" fillId="0" borderId="0" xfId="0" applyNumberFormat="1" applyFont="1" applyAlignment="1">
      <alignment horizontal="left"/>
    </xf>
    <xf numFmtId="0" fontId="5" fillId="0" borderId="0" xfId="0" applyFont="1"/>
    <xf numFmtId="2" fontId="4" fillId="0" borderId="0" xfId="0" applyNumberFormat="1" applyFont="1" applyAlignment="1">
      <alignment horizontal="left"/>
    </xf>
    <xf numFmtId="0" fontId="6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1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K8" sqref="K8"/>
    </sheetView>
  </sheetViews>
  <sheetFormatPr defaultColWidth="8.58203125" defaultRowHeight="11.5"/>
  <cols>
    <col min="1" max="1" width="9.58203125" style="1" customWidth="1"/>
    <col min="2" max="2" width="8.58203125" style="4" customWidth="1"/>
    <col min="3" max="3" width="6.6640625" style="4" customWidth="1"/>
    <col min="4" max="4" width="8.58203125" style="2"/>
    <col min="5" max="5" width="6.6640625" style="2" customWidth="1"/>
    <col min="6" max="6" width="8.58203125" style="2"/>
    <col min="7" max="7" width="6.6640625" style="2" customWidth="1"/>
    <col min="8" max="8" width="8.58203125" style="2"/>
    <col min="9" max="9" width="6.6640625" style="2" customWidth="1"/>
    <col min="10" max="16384" width="8.58203125" style="1"/>
  </cols>
  <sheetData>
    <row r="1" spans="1:9" ht="20" customHeight="1">
      <c r="A1" s="11" t="s">
        <v>27</v>
      </c>
      <c r="B1" s="2"/>
      <c r="C1" s="2"/>
    </row>
    <row r="2" spans="1:9" ht="20" customHeight="1">
      <c r="A2" s="8" t="s">
        <v>26</v>
      </c>
      <c r="B2" s="9" t="s">
        <v>22</v>
      </c>
      <c r="C2" s="10" t="s">
        <v>0</v>
      </c>
      <c r="D2" s="9" t="s">
        <v>23</v>
      </c>
      <c r="E2" s="10" t="s">
        <v>0</v>
      </c>
      <c r="F2" s="9" t="s">
        <v>24</v>
      </c>
      <c r="G2" s="10" t="s">
        <v>0</v>
      </c>
      <c r="H2" s="9" t="s">
        <v>25</v>
      </c>
      <c r="I2" s="10" t="s">
        <v>0</v>
      </c>
    </row>
    <row r="3" spans="1:9" ht="14">
      <c r="B3" s="6" t="s">
        <v>21</v>
      </c>
      <c r="D3" s="6" t="s">
        <v>21</v>
      </c>
      <c r="E3" s="4"/>
      <c r="F3" s="6" t="s">
        <v>21</v>
      </c>
      <c r="G3" s="4"/>
      <c r="H3" s="6" t="s">
        <v>21</v>
      </c>
      <c r="I3" s="4"/>
    </row>
    <row r="4" spans="1:9">
      <c r="A4" s="12" t="s">
        <v>9</v>
      </c>
    </row>
    <row r="5" spans="1:9">
      <c r="A5" s="2">
        <v>1</v>
      </c>
      <c r="B5" s="4">
        <v>162.16076106541567</v>
      </c>
      <c r="D5" s="4">
        <v>157.34487065941025</v>
      </c>
      <c r="E5" s="4"/>
      <c r="F5" s="4">
        <v>157.71180157207627</v>
      </c>
      <c r="G5" s="4"/>
      <c r="H5" s="4">
        <v>154.71144825054145</v>
      </c>
      <c r="I5" s="4"/>
    </row>
    <row r="6" spans="1:9">
      <c r="A6" s="2">
        <v>2</v>
      </c>
      <c r="B6" s="4">
        <v>163.46041263519052</v>
      </c>
      <c r="D6" s="4">
        <v>148.28214104228522</v>
      </c>
      <c r="E6" s="4"/>
      <c r="F6" s="4">
        <v>147.89919834969871</v>
      </c>
      <c r="G6" s="4"/>
      <c r="H6" s="4">
        <v>146.48557092666644</v>
      </c>
      <c r="I6" s="4"/>
    </row>
    <row r="7" spans="1:9">
      <c r="A7" s="2">
        <v>3</v>
      </c>
      <c r="B7" s="4">
        <v>155.21277040918167</v>
      </c>
      <c r="D7" s="4">
        <v>147.49060175745302</v>
      </c>
      <c r="E7" s="4"/>
      <c r="F7" s="4">
        <v>147.83926046279132</v>
      </c>
      <c r="G7" s="4"/>
      <c r="H7" s="4">
        <v>145.79775804947792</v>
      </c>
      <c r="I7" s="4"/>
    </row>
    <row r="8" spans="1:9">
      <c r="A8" s="2">
        <v>4</v>
      </c>
      <c r="B8" s="4">
        <v>168.33024396721737</v>
      </c>
      <c r="D8" s="4">
        <v>160.82729549298992</v>
      </c>
      <c r="E8" s="4"/>
      <c r="F8" s="4">
        <v>157.62619086000731</v>
      </c>
      <c r="G8" s="4"/>
      <c r="H8" s="4">
        <v>159.62158891483526</v>
      </c>
      <c r="I8" s="4"/>
    </row>
    <row r="9" spans="1:9">
      <c r="A9" s="12" t="s">
        <v>3</v>
      </c>
      <c r="B9" s="13">
        <f>AVERAGE(B5:B8)</f>
        <v>162.29104701925129</v>
      </c>
      <c r="C9" s="4">
        <f>2*STDEV(B5:B8)</f>
        <v>10.829483823863397</v>
      </c>
      <c r="D9" s="13">
        <f>AVERAGE(D5:D8)</f>
        <v>153.48622723803459</v>
      </c>
      <c r="E9" s="4">
        <f>2*STDEV(D5:D8)</f>
        <v>13.256970504275685</v>
      </c>
      <c r="F9" s="13">
        <f>AVERAGE(F5:F8)</f>
        <v>152.7691128111434</v>
      </c>
      <c r="G9" s="4">
        <f>2*STDEV(F5:F8)</f>
        <v>11.316117732305456</v>
      </c>
      <c r="H9" s="13">
        <f t="shared" ref="H9" si="0">AVERAGE(H5:H8)</f>
        <v>151.65409153538027</v>
      </c>
      <c r="I9" s="4">
        <f>2*STDEV(H5:H8)</f>
        <v>13.358577357197085</v>
      </c>
    </row>
    <row r="10" spans="1:9">
      <c r="A10" s="14"/>
    </row>
    <row r="11" spans="1:9">
      <c r="A11" s="12" t="s">
        <v>10</v>
      </c>
    </row>
    <row r="12" spans="1:9">
      <c r="A12" s="2">
        <v>1</v>
      </c>
      <c r="B12" s="4">
        <v>47.55024456617425</v>
      </c>
      <c r="D12" s="4">
        <v>44.423304196569532</v>
      </c>
      <c r="E12" s="4"/>
      <c r="F12" s="4">
        <v>43.085390591766988</v>
      </c>
      <c r="G12" s="4"/>
      <c r="H12" s="4">
        <v>46.822207927914498</v>
      </c>
      <c r="I12" s="4"/>
    </row>
    <row r="13" spans="1:9">
      <c r="A13" s="2">
        <v>2</v>
      </c>
      <c r="B13" s="4">
        <v>44.332700687089087</v>
      </c>
      <c r="D13" s="4">
        <v>42.613158405033289</v>
      </c>
      <c r="E13" s="4"/>
      <c r="F13" s="4">
        <v>43.190054703712661</v>
      </c>
      <c r="G13" s="4"/>
      <c r="H13" s="4">
        <v>41.851604080375942</v>
      </c>
      <c r="I13" s="4"/>
    </row>
    <row r="14" spans="1:9">
      <c r="A14" s="2">
        <v>3</v>
      </c>
      <c r="B14" s="4">
        <v>44.680113773944612</v>
      </c>
      <c r="D14" s="4">
        <v>42.566883419534491</v>
      </c>
      <c r="E14" s="4"/>
      <c r="F14" s="4">
        <v>45.325227193660723</v>
      </c>
      <c r="G14" s="4"/>
      <c r="H14" s="4">
        <v>42.83621781464575</v>
      </c>
      <c r="I14" s="4"/>
    </row>
    <row r="15" spans="1:9">
      <c r="A15" s="12" t="s">
        <v>3</v>
      </c>
      <c r="B15" s="6">
        <f>AVERAGE(B12:B14)</f>
        <v>45.521019675735978</v>
      </c>
      <c r="C15" s="4">
        <f>2*STDEV(B12:B14)</f>
        <v>3.5318489238416011</v>
      </c>
      <c r="D15" s="6">
        <f>AVERAGE(D12:D14)</f>
        <v>43.201115340379111</v>
      </c>
      <c r="E15" s="4">
        <f>2*STDEV(D12:D14)</f>
        <v>2.1173989172735292</v>
      </c>
      <c r="F15" s="6">
        <f t="shared" ref="F15:H15" si="1">AVERAGE(F12:F14)</f>
        <v>43.866890829713462</v>
      </c>
      <c r="G15" s="4">
        <f>2*STDEV(F12:F14)</f>
        <v>2.5280801861416839</v>
      </c>
      <c r="H15" s="6">
        <f t="shared" si="1"/>
        <v>43.836676607645394</v>
      </c>
      <c r="I15" s="4">
        <f>2*STDEV(H12:H14)</f>
        <v>5.2639962004769743</v>
      </c>
    </row>
    <row r="16" spans="1:9">
      <c r="A16" s="12"/>
      <c r="B16" s="6"/>
      <c r="C16" s="6"/>
    </row>
    <row r="17" spans="1:9">
      <c r="A17" s="12" t="s">
        <v>6</v>
      </c>
    </row>
    <row r="18" spans="1:9">
      <c r="A18" s="2">
        <v>1</v>
      </c>
      <c r="B18" s="4">
        <v>38.832365243689019</v>
      </c>
      <c r="D18" s="4">
        <v>37.494766930278132</v>
      </c>
      <c r="E18" s="4"/>
      <c r="F18" s="4">
        <v>37.641187237050261</v>
      </c>
      <c r="G18" s="4"/>
      <c r="H18" s="4">
        <v>35.349506941218294</v>
      </c>
      <c r="I18" s="4"/>
    </row>
    <row r="19" spans="1:9">
      <c r="A19" s="2">
        <v>2</v>
      </c>
      <c r="B19" s="4">
        <v>37.627787125887728</v>
      </c>
      <c r="D19" s="4">
        <v>37.0639458858994</v>
      </c>
      <c r="E19" s="4"/>
      <c r="F19" s="4">
        <v>36.31790597045525</v>
      </c>
      <c r="G19" s="4"/>
      <c r="H19" s="4">
        <v>35.625793798656197</v>
      </c>
      <c r="I19" s="4"/>
    </row>
    <row r="20" spans="1:9">
      <c r="A20" s="2">
        <v>3</v>
      </c>
      <c r="B20" s="4">
        <v>37.451892918112307</v>
      </c>
      <c r="D20" s="4">
        <v>37.98873557942985</v>
      </c>
      <c r="E20" s="4"/>
      <c r="F20" s="4">
        <v>37.270165452902347</v>
      </c>
      <c r="G20" s="4"/>
      <c r="H20" s="4">
        <v>33.461875255945898</v>
      </c>
      <c r="I20" s="4"/>
    </row>
    <row r="21" spans="1:9">
      <c r="A21" s="2">
        <v>4</v>
      </c>
      <c r="B21" s="4">
        <v>39.064518959482029</v>
      </c>
      <c r="D21" s="4">
        <v>37.80740430429087</v>
      </c>
      <c r="E21" s="4"/>
      <c r="F21" s="4">
        <v>37.378537204018428</v>
      </c>
      <c r="G21" s="4"/>
      <c r="H21" s="4">
        <v>32.647061551655348</v>
      </c>
      <c r="I21" s="4"/>
    </row>
    <row r="22" spans="1:9">
      <c r="A22" s="12" t="s">
        <v>3</v>
      </c>
      <c r="B22" s="6">
        <f>AVERAGE(B18:B21)</f>
        <v>38.244141061792774</v>
      </c>
      <c r="C22" s="4">
        <f>2*STDEV(B18:B21)</f>
        <v>1.6438073198747414</v>
      </c>
      <c r="D22" s="6">
        <f>AVERAGE(D18:D21)</f>
        <v>37.588713174974558</v>
      </c>
      <c r="E22" s="4">
        <f>2*STDEV(D18:D21)</f>
        <v>0.80997970236600192</v>
      </c>
      <c r="F22" s="6">
        <f>AVERAGE(F18:F21)</f>
        <v>37.151948966106573</v>
      </c>
      <c r="G22" s="4">
        <f>2*STDEV(F18:F21)</f>
        <v>1.1548732523016465</v>
      </c>
      <c r="H22" s="6">
        <f>AVERAGE(H18:H21)</f>
        <v>34.271059386868934</v>
      </c>
      <c r="I22" s="4">
        <f>2*STDEV(H18:H21)</f>
        <v>2.8960898651984266</v>
      </c>
    </row>
    <row r="24" spans="1:9">
      <c r="A24" s="12" t="s">
        <v>11</v>
      </c>
    </row>
    <row r="25" spans="1:9">
      <c r="A25" s="2">
        <v>1</v>
      </c>
      <c r="B25" s="4">
        <v>47.399696861665696</v>
      </c>
      <c r="D25" s="4">
        <v>43.874233523473158</v>
      </c>
      <c r="E25" s="4"/>
      <c r="F25" s="4">
        <v>41.197575549357275</v>
      </c>
      <c r="G25" s="4"/>
      <c r="H25" s="4">
        <v>42.872681467153278</v>
      </c>
      <c r="I25" s="4"/>
    </row>
    <row r="26" spans="1:9">
      <c r="A26" s="2">
        <v>2</v>
      </c>
      <c r="B26" s="4">
        <v>50.09321163194339</v>
      </c>
      <c r="D26" s="4">
        <v>44.79082276748364</v>
      </c>
      <c r="E26" s="4"/>
      <c r="F26" s="4">
        <v>45.966528897668468</v>
      </c>
      <c r="G26" s="4"/>
      <c r="H26" s="4">
        <v>46.627718384467038</v>
      </c>
      <c r="I26" s="4"/>
    </row>
    <row r="27" spans="1:9">
      <c r="A27" s="12" t="s">
        <v>3</v>
      </c>
      <c r="B27" s="6">
        <f>AVERAGE(B25:B26)</f>
        <v>48.746454246804547</v>
      </c>
      <c r="C27" s="4">
        <f>2*STDEV(B25:B26)</f>
        <v>3.809205118578967</v>
      </c>
      <c r="D27" s="6">
        <f t="shared" ref="D27" si="2">AVERAGE(D25:D26)</f>
        <v>44.332528145478399</v>
      </c>
      <c r="E27" s="4">
        <f>2*STDEV(D25:D26)</f>
        <v>1.2962529400049247</v>
      </c>
      <c r="F27" s="6">
        <f>AVERAGE(F25:F26)</f>
        <v>43.582052223512875</v>
      </c>
      <c r="G27" s="4">
        <f>2*STDEV(F25:F26)</f>
        <v>6.744318503506272</v>
      </c>
      <c r="H27" s="6">
        <f>AVERAGE(H25:H26)</f>
        <v>44.750199925810158</v>
      </c>
      <c r="I27" s="4">
        <f>2*STDEV(H25:H26)</f>
        <v>5.3104241356767776</v>
      </c>
    </row>
    <row r="28" spans="1:9">
      <c r="A28" s="14"/>
    </row>
    <row r="29" spans="1:9">
      <c r="A29" s="12" t="s">
        <v>12</v>
      </c>
    </row>
    <row r="30" spans="1:9">
      <c r="A30" s="2">
        <v>1</v>
      </c>
      <c r="B30" s="4">
        <v>35.339428908985134</v>
      </c>
      <c r="D30" s="4">
        <v>30.543317672785591</v>
      </c>
      <c r="E30" s="4"/>
      <c r="F30" s="4">
        <v>33.968373046728871</v>
      </c>
      <c r="G30" s="4"/>
      <c r="H30" s="4">
        <v>32.061583387658061</v>
      </c>
      <c r="I30" s="4"/>
    </row>
    <row r="31" spans="1:9">
      <c r="A31" s="2">
        <v>2</v>
      </c>
      <c r="B31" s="4">
        <v>33.411432347554893</v>
      </c>
      <c r="D31" s="4">
        <v>32.504993988316016</v>
      </c>
      <c r="E31" s="4"/>
      <c r="F31" s="4">
        <v>30.867264754220145</v>
      </c>
      <c r="G31" s="4"/>
      <c r="H31" s="4">
        <v>35.562668078418888</v>
      </c>
      <c r="I31" s="4"/>
    </row>
    <row r="32" spans="1:9">
      <c r="A32" s="2">
        <v>3</v>
      </c>
      <c r="B32" s="4">
        <v>34.357101964217989</v>
      </c>
      <c r="D32" s="4">
        <v>32.56543314621296</v>
      </c>
      <c r="E32" s="4"/>
      <c r="F32" s="4">
        <v>31.562934101923986</v>
      </c>
      <c r="G32" s="4"/>
      <c r="H32" s="4">
        <v>31.652162718135084</v>
      </c>
      <c r="I32" s="4"/>
    </row>
    <row r="33" spans="1:9">
      <c r="A33" s="2">
        <v>4</v>
      </c>
      <c r="B33" s="4">
        <v>37.960458396664919</v>
      </c>
      <c r="D33" s="4">
        <v>33.408263658225017</v>
      </c>
      <c r="E33" s="4"/>
      <c r="F33" s="4">
        <v>32.513532066973767</v>
      </c>
      <c r="G33" s="4"/>
      <c r="H33" s="4">
        <v>31.840537064551359</v>
      </c>
      <c r="I33" s="4"/>
    </row>
    <row r="34" spans="1:9">
      <c r="A34" s="12" t="s">
        <v>3</v>
      </c>
      <c r="B34" s="6">
        <f>AVERAGE(B30:B33)</f>
        <v>35.267105404355732</v>
      </c>
      <c r="C34" s="4">
        <f>2*STDEV(B30:B33)</f>
        <v>3.9210559437141121</v>
      </c>
      <c r="D34" s="6">
        <f t="shared" ref="D34:H34" si="3">AVERAGE(D30:D33)</f>
        <v>32.255502116384896</v>
      </c>
      <c r="E34" s="4">
        <f>2*STDEV(D30:D33)</f>
        <v>2.4272723178248334</v>
      </c>
      <c r="F34" s="6">
        <f>AVERAGE(F30:F33)</f>
        <v>32.228025992461696</v>
      </c>
      <c r="G34" s="4">
        <f>2*STDEV(F30:F33)</f>
        <v>2.6843596277298443</v>
      </c>
      <c r="H34" s="6">
        <f t="shared" si="3"/>
        <v>32.77923781219085</v>
      </c>
      <c r="I34" s="4">
        <f>2*STDEV(H30:H33)</f>
        <v>3.7262974082889175</v>
      </c>
    </row>
    <row r="36" spans="1:9">
      <c r="A36" s="12" t="s">
        <v>13</v>
      </c>
    </row>
    <row r="37" spans="1:9">
      <c r="A37" s="2">
        <v>1</v>
      </c>
      <c r="B37" s="4">
        <v>54.789274301898487</v>
      </c>
      <c r="D37" s="4">
        <v>64.199735069045886</v>
      </c>
      <c r="E37" s="4"/>
      <c r="F37" s="4">
        <v>49.959400364410712</v>
      </c>
      <c r="G37" s="4"/>
      <c r="H37" s="4">
        <v>50.337006134941525</v>
      </c>
      <c r="I37" s="4"/>
    </row>
    <row r="38" spans="1:9">
      <c r="A38" s="2">
        <v>2</v>
      </c>
      <c r="B38" s="4">
        <v>57.149627063854062</v>
      </c>
      <c r="D38" s="4">
        <v>53.931713694710012</v>
      </c>
      <c r="E38" s="4"/>
      <c r="F38" s="4">
        <v>52.596307607422553</v>
      </c>
      <c r="G38" s="4"/>
      <c r="H38" s="4">
        <v>50.411531544407744</v>
      </c>
      <c r="I38" s="4"/>
    </row>
    <row r="39" spans="1:9">
      <c r="A39" s="2">
        <v>3</v>
      </c>
      <c r="B39" s="4">
        <v>54.270472974860589</v>
      </c>
      <c r="D39" s="4">
        <v>51.822098002516761</v>
      </c>
      <c r="E39" s="4"/>
      <c r="F39" s="4">
        <v>53.044415245951498</v>
      </c>
      <c r="G39" s="4"/>
      <c r="H39" s="4">
        <v>56.060894668749832</v>
      </c>
      <c r="I39" s="4"/>
    </row>
    <row r="40" spans="1:9">
      <c r="A40" s="2">
        <v>4</v>
      </c>
      <c r="B40" s="4">
        <v>57.384687491399049</v>
      </c>
      <c r="D40" s="4">
        <v>53.022705748197147</v>
      </c>
      <c r="E40" s="4"/>
      <c r="F40" s="4">
        <v>52.82536815399736</v>
      </c>
      <c r="G40" s="4"/>
      <c r="H40" s="4">
        <v>50.144170850787042</v>
      </c>
      <c r="I40" s="4"/>
    </row>
    <row r="41" spans="1:9">
      <c r="A41" s="12" t="s">
        <v>3</v>
      </c>
      <c r="B41" s="6">
        <f>AVERAGE(B37:B40)</f>
        <v>55.898515458003047</v>
      </c>
      <c r="C41" s="4">
        <f>2*STDEV(B37:B40)</f>
        <v>3.1947719443817073</v>
      </c>
      <c r="D41" s="6">
        <f>AVERAGE(D37:D40)</f>
        <v>55.744063128617455</v>
      </c>
      <c r="E41" s="4">
        <f>2*STDEV(D37:D40)</f>
        <v>11.40588122429544</v>
      </c>
      <c r="F41" s="6">
        <f t="shared" ref="F41" si="4">AVERAGE(F37:F40)</f>
        <v>52.106372842945532</v>
      </c>
      <c r="G41" s="4">
        <f>2*STDEV(F37:F40)</f>
        <v>2.8859209285034875</v>
      </c>
      <c r="H41" s="6">
        <f>AVERAGE(H37:H40)</f>
        <v>51.738400799721539</v>
      </c>
      <c r="I41" s="4">
        <f>2*STDEV(H37:H40)</f>
        <v>5.7677276178217411</v>
      </c>
    </row>
    <row r="43" spans="1:9">
      <c r="A43" s="12" t="s">
        <v>16</v>
      </c>
    </row>
    <row r="44" spans="1:9">
      <c r="A44" s="2">
        <v>1</v>
      </c>
      <c r="B44" s="4">
        <v>12.31765862177425</v>
      </c>
      <c r="D44" s="4">
        <v>10.039884388591446</v>
      </c>
      <c r="E44" s="4"/>
      <c r="F44" s="4">
        <v>11.097473287636884</v>
      </c>
      <c r="G44" s="4"/>
      <c r="H44" s="4">
        <v>11.337988076567292</v>
      </c>
      <c r="I44" s="4"/>
    </row>
    <row r="45" spans="1:9">
      <c r="A45" s="2">
        <v>2</v>
      </c>
      <c r="B45" s="4">
        <v>13.543432840552832</v>
      </c>
      <c r="D45" s="4">
        <v>14.327869100189757</v>
      </c>
      <c r="E45" s="4"/>
      <c r="F45" s="4">
        <v>13.93060599021142</v>
      </c>
      <c r="G45" s="4"/>
      <c r="H45" s="4">
        <v>11.702059326179027</v>
      </c>
      <c r="I45" s="4"/>
    </row>
    <row r="46" spans="1:9">
      <c r="A46" s="2">
        <v>3</v>
      </c>
      <c r="B46" s="4">
        <v>7.553544198349889</v>
      </c>
      <c r="D46" s="4">
        <v>7.9869077079559601</v>
      </c>
      <c r="E46" s="4"/>
      <c r="F46" s="4">
        <v>6.3662634101861668</v>
      </c>
      <c r="G46" s="4"/>
      <c r="H46" s="4">
        <v>7.1987863907058216</v>
      </c>
      <c r="I46" s="4"/>
    </row>
    <row r="47" spans="1:9">
      <c r="A47" s="12" t="s">
        <v>3</v>
      </c>
      <c r="B47" s="6">
        <f>AVERAGE(B44:B46)</f>
        <v>11.138211886892323</v>
      </c>
      <c r="C47" s="4">
        <f>2*STDEV(B44:B46)</f>
        <v>6.3286688764117534</v>
      </c>
      <c r="D47" s="6">
        <f>AVERAGE(D44:D46)</f>
        <v>10.784887065579055</v>
      </c>
      <c r="E47" s="4">
        <f>2*STDEV(D44:D46)</f>
        <v>6.4709256172479348</v>
      </c>
      <c r="F47" s="6">
        <f>AVERAGE(F44:F46)</f>
        <v>10.464780896011492</v>
      </c>
      <c r="G47" s="4">
        <f>2*STDEV(F44:F46)</f>
        <v>7.6433093392355236</v>
      </c>
      <c r="H47" s="6">
        <f>AVERAGE(H44:H46)</f>
        <v>10.079611264484045</v>
      </c>
      <c r="I47" s="4">
        <f>2*STDEV(H44:H46)</f>
        <v>5.0029994738088925</v>
      </c>
    </row>
    <row r="49" spans="1:9">
      <c r="A49" s="12" t="s">
        <v>7</v>
      </c>
    </row>
    <row r="50" spans="1:9">
      <c r="A50" s="2">
        <v>1</v>
      </c>
      <c r="B50" s="4">
        <v>3.9379615381764657</v>
      </c>
      <c r="D50" s="4">
        <v>3.583138726563655</v>
      </c>
      <c r="E50" s="4"/>
      <c r="F50" s="4">
        <v>4.1185890380664247</v>
      </c>
      <c r="G50" s="4"/>
      <c r="H50" s="4">
        <v>3.1732801788121088</v>
      </c>
      <c r="I50" s="4"/>
    </row>
    <row r="51" spans="1:9">
      <c r="A51" s="2">
        <v>2</v>
      </c>
      <c r="B51" s="4">
        <v>4.113389066294709</v>
      </c>
      <c r="D51" s="4">
        <v>4.8786493601504528</v>
      </c>
      <c r="E51" s="4"/>
      <c r="F51" s="4">
        <v>4.5569619361715157</v>
      </c>
      <c r="G51" s="4"/>
      <c r="H51" s="4">
        <v>4.0123093372869185</v>
      </c>
      <c r="I51" s="4"/>
    </row>
    <row r="52" spans="1:9">
      <c r="A52" s="2">
        <v>3</v>
      </c>
      <c r="B52" s="4">
        <v>4.8266928445605632</v>
      </c>
      <c r="D52" s="4">
        <v>4.4619224289247219</v>
      </c>
      <c r="E52" s="4"/>
      <c r="F52" s="4">
        <v>4.8044235067671019</v>
      </c>
      <c r="G52" s="4"/>
      <c r="H52" s="4">
        <v>4.4725710304512027</v>
      </c>
      <c r="I52" s="4"/>
    </row>
    <row r="53" spans="1:9">
      <c r="A53" s="12" t="s">
        <v>3</v>
      </c>
      <c r="B53" s="15">
        <f>AVERAGE(B50:B52)</f>
        <v>4.2926811496772457</v>
      </c>
      <c r="C53" s="4">
        <f>2*STDEV(B50:B52)</f>
        <v>0.94142460581723508</v>
      </c>
      <c r="D53" s="15">
        <f>AVERAGE(D50:D52)</f>
        <v>4.307903505212944</v>
      </c>
      <c r="E53" s="4">
        <f>2*STDEV(D50:D52)</f>
        <v>1.3226916830162816</v>
      </c>
      <c r="F53" s="15">
        <f>AVERAGE(F50:F52)</f>
        <v>4.4933248270016799</v>
      </c>
      <c r="G53" s="4">
        <f>2*STDEV(F50:F52)</f>
        <v>0.6946351297252541</v>
      </c>
      <c r="H53" s="15">
        <f>AVERAGE(H50:H52)</f>
        <v>3.8860535155167431</v>
      </c>
      <c r="I53" s="4">
        <f>2*STDEV(H50:H52)</f>
        <v>1.3175652980955528</v>
      </c>
    </row>
    <row r="55" spans="1:9">
      <c r="A55" s="12" t="s">
        <v>4</v>
      </c>
      <c r="B55" s="6"/>
      <c r="C55" s="6"/>
    </row>
    <row r="56" spans="1:9">
      <c r="A56" s="2">
        <v>1</v>
      </c>
      <c r="B56" s="4">
        <v>55.125175272731951</v>
      </c>
      <c r="D56" s="4">
        <v>57.618177160208859</v>
      </c>
      <c r="E56" s="4"/>
      <c r="F56" s="4">
        <v>54.568047075983088</v>
      </c>
      <c r="G56" s="4"/>
      <c r="H56" s="4">
        <v>54.497119219953142</v>
      </c>
      <c r="I56" s="4"/>
    </row>
    <row r="57" spans="1:9">
      <c r="A57" s="2">
        <v>2</v>
      </c>
      <c r="B57" s="4">
        <v>54.425200679926071</v>
      </c>
      <c r="D57" s="4">
        <v>54.615521770703893</v>
      </c>
      <c r="E57" s="4"/>
      <c r="F57" s="4">
        <v>53.568529964743284</v>
      </c>
      <c r="G57" s="4"/>
      <c r="H57" s="4">
        <v>49.613175283045578</v>
      </c>
      <c r="I57" s="4"/>
    </row>
    <row r="58" spans="1:9">
      <c r="A58" s="2">
        <v>3</v>
      </c>
      <c r="B58" s="4">
        <v>54.022801456940705</v>
      </c>
      <c r="D58" s="4">
        <v>54.133556316111147</v>
      </c>
      <c r="E58" s="4"/>
      <c r="F58" s="4">
        <v>53.148636543345042</v>
      </c>
      <c r="G58" s="4"/>
      <c r="H58" s="4">
        <v>47.506295056395103</v>
      </c>
      <c r="I58" s="4"/>
    </row>
    <row r="59" spans="1:9">
      <c r="A59" s="2">
        <v>4</v>
      </c>
      <c r="B59" s="4">
        <v>56.348407201210115</v>
      </c>
      <c r="D59" s="4">
        <v>54.589362088627048</v>
      </c>
      <c r="E59" s="4"/>
      <c r="F59" s="4">
        <v>49.362075499996237</v>
      </c>
      <c r="G59" s="4"/>
      <c r="H59" s="4">
        <v>50.247084249505278</v>
      </c>
      <c r="I59" s="4"/>
    </row>
    <row r="60" spans="1:9">
      <c r="A60" s="2">
        <v>5</v>
      </c>
      <c r="B60" s="4">
        <v>52.655704495916453</v>
      </c>
      <c r="D60" s="4">
        <v>54.746862348361631</v>
      </c>
      <c r="E60" s="4"/>
      <c r="F60" s="4">
        <v>50.961076268843406</v>
      </c>
      <c r="G60" s="4"/>
      <c r="H60" s="4">
        <v>49.168780675237336</v>
      </c>
      <c r="I60" s="4"/>
    </row>
    <row r="61" spans="1:9">
      <c r="A61" s="12" t="s">
        <v>3</v>
      </c>
      <c r="B61" s="6">
        <f>AVERAGE(B56:B60)</f>
        <v>54.515457821345059</v>
      </c>
      <c r="C61" s="4">
        <f>2*STDEV(B56:B60)</f>
        <v>2.7278192528247582</v>
      </c>
      <c r="D61" s="6">
        <f>AVERAGE(D56:D60)</f>
        <v>55.140695936802516</v>
      </c>
      <c r="E61" s="4">
        <f>2*STDEV(D56:D60)</f>
        <v>2.808402613615598</v>
      </c>
      <c r="F61" s="6">
        <f t="shared" ref="F61" si="5">AVERAGE(F56:F60)</f>
        <v>52.321673070582207</v>
      </c>
      <c r="G61" s="4">
        <f>2*STDEV(F56:F60)</f>
        <v>4.2302669311359065</v>
      </c>
      <c r="H61" s="6">
        <f>AVERAGE(H56:H60)</f>
        <v>50.206490896827297</v>
      </c>
      <c r="I61" s="4">
        <f>2*STDEV(H56:H60)</f>
        <v>5.2087486717759877</v>
      </c>
    </row>
    <row r="63" spans="1:9">
      <c r="A63" s="12" t="s">
        <v>1</v>
      </c>
      <c r="B63" s="6"/>
      <c r="C63" s="6"/>
    </row>
    <row r="64" spans="1:9">
      <c r="A64" s="2">
        <v>1</v>
      </c>
      <c r="B64" s="4">
        <v>34.905880984246437</v>
      </c>
      <c r="D64" s="4">
        <v>31.745074392963332</v>
      </c>
      <c r="E64" s="4"/>
      <c r="F64" s="4">
        <v>32.507749788413214</v>
      </c>
      <c r="G64" s="4"/>
      <c r="H64" s="4">
        <v>31.707747005848276</v>
      </c>
      <c r="I64" s="4"/>
    </row>
    <row r="65" spans="1:9">
      <c r="A65" s="2">
        <v>2</v>
      </c>
      <c r="B65" s="4">
        <v>31.02606800157772</v>
      </c>
      <c r="D65" s="4">
        <v>32.127380977564755</v>
      </c>
      <c r="E65" s="4"/>
      <c r="F65" s="4">
        <v>30.950958796481203</v>
      </c>
      <c r="G65" s="4"/>
      <c r="H65" s="4">
        <v>30.482202368499031</v>
      </c>
      <c r="I65" s="4"/>
    </row>
    <row r="66" spans="1:9">
      <c r="A66" s="2">
        <v>3</v>
      </c>
      <c r="B66" s="4">
        <v>32.336896252593284</v>
      </c>
      <c r="D66" s="4">
        <v>34.509733047063158</v>
      </c>
      <c r="E66" s="4"/>
      <c r="F66" s="4">
        <v>32.618068731291153</v>
      </c>
      <c r="G66" s="4"/>
      <c r="H66" s="4">
        <v>32.558909785595873</v>
      </c>
      <c r="I66" s="4"/>
    </row>
    <row r="67" spans="1:9">
      <c r="A67" s="2">
        <v>4</v>
      </c>
      <c r="B67" s="4">
        <v>31.633093695191064</v>
      </c>
      <c r="D67" s="4">
        <v>34.992682256310943</v>
      </c>
      <c r="E67" s="4"/>
      <c r="F67" s="4">
        <v>33.016503121417763</v>
      </c>
      <c r="G67" s="4"/>
      <c r="H67" s="4">
        <v>30.897714563867719</v>
      </c>
      <c r="I67" s="4"/>
    </row>
    <row r="68" spans="1:9">
      <c r="A68" s="2">
        <v>5</v>
      </c>
      <c r="B68" s="4">
        <v>32.733356905460404</v>
      </c>
      <c r="D68" s="4">
        <v>31.437465720634172</v>
      </c>
      <c r="E68" s="4"/>
      <c r="F68" s="4">
        <v>28.787612490202999</v>
      </c>
      <c r="G68" s="4"/>
      <c r="H68" s="4">
        <v>29.474621904502268</v>
      </c>
      <c r="I68" s="4"/>
    </row>
    <row r="69" spans="1:9">
      <c r="A69" s="12" t="s">
        <v>3</v>
      </c>
      <c r="B69" s="6">
        <f>AVERAGE(B64:B68)</f>
        <v>32.527059167813782</v>
      </c>
      <c r="C69" s="4">
        <f>2*STDEV(B64:B68)</f>
        <v>2.964736526671381</v>
      </c>
      <c r="D69" s="6">
        <f t="shared" ref="D69:H69" si="6">AVERAGE(D64:D68)</f>
        <v>32.962467278907276</v>
      </c>
      <c r="E69" s="4">
        <f>2*STDEV(D64:D68)</f>
        <v>3.3197663372522821</v>
      </c>
      <c r="F69" s="6">
        <f>AVERAGE(F64:F68)</f>
        <v>31.576178585561269</v>
      </c>
      <c r="G69" s="4">
        <f>2*STDEV(F64:F68)</f>
        <v>3.4921190419545085</v>
      </c>
      <c r="H69" s="6">
        <f t="shared" si="6"/>
        <v>31.024239125662632</v>
      </c>
      <c r="I69" s="4">
        <f>2*STDEV(H64:H68)</f>
        <v>2.3523441286738631</v>
      </c>
    </row>
    <row r="70" spans="1:9">
      <c r="A70" s="12"/>
      <c r="B70" s="6"/>
      <c r="C70" s="6"/>
    </row>
    <row r="71" spans="1:9">
      <c r="A71" s="12" t="s">
        <v>2</v>
      </c>
      <c r="B71" s="6"/>
      <c r="C71" s="6"/>
    </row>
    <row r="72" spans="1:9">
      <c r="A72" s="2">
        <v>1</v>
      </c>
      <c r="B72" s="4">
        <v>41.743017672539395</v>
      </c>
      <c r="D72" s="4">
        <v>46.774839457411872</v>
      </c>
      <c r="E72" s="4"/>
      <c r="F72" s="4">
        <v>42.877756820626651</v>
      </c>
      <c r="G72" s="4"/>
      <c r="H72" s="4">
        <v>44.726308094899714</v>
      </c>
      <c r="I72" s="4"/>
    </row>
    <row r="73" spans="1:9">
      <c r="A73" s="2">
        <v>2</v>
      </c>
      <c r="B73" s="4">
        <v>48.224246862445661</v>
      </c>
      <c r="D73" s="4">
        <v>45.610484565290164</v>
      </c>
      <c r="E73" s="4"/>
      <c r="F73" s="4">
        <v>46.27185199516849</v>
      </c>
      <c r="G73" s="4"/>
      <c r="H73" s="4">
        <v>42.146501155589128</v>
      </c>
      <c r="I73" s="4"/>
    </row>
    <row r="74" spans="1:9">
      <c r="A74" s="2">
        <v>3</v>
      </c>
      <c r="B74" s="4">
        <v>46.77737622519583</v>
      </c>
      <c r="D74" s="4">
        <v>45.442538937706182</v>
      </c>
      <c r="E74" s="4"/>
      <c r="F74" s="4">
        <v>45.931912322109866</v>
      </c>
      <c r="G74" s="4"/>
      <c r="H74" s="4">
        <v>43.507771616849134</v>
      </c>
      <c r="I74" s="4"/>
    </row>
    <row r="75" spans="1:9">
      <c r="A75" s="2">
        <v>4</v>
      </c>
      <c r="B75" s="4">
        <v>45.0108673593232</v>
      </c>
      <c r="D75" s="4">
        <v>46.552327462725628</v>
      </c>
      <c r="E75" s="4"/>
      <c r="F75" s="4">
        <v>42.995951883440263</v>
      </c>
      <c r="G75" s="4"/>
      <c r="H75" s="4">
        <v>44.988406378053448</v>
      </c>
      <c r="I75" s="4"/>
    </row>
    <row r="76" spans="1:9">
      <c r="A76" s="12" t="s">
        <v>3</v>
      </c>
      <c r="B76" s="6">
        <f>AVERAGE(B72:B75)</f>
        <v>45.438877029876025</v>
      </c>
      <c r="C76" s="4">
        <f>2*STDEV(B72:B75)</f>
        <v>5.5847929078119787</v>
      </c>
      <c r="D76" s="6">
        <f>AVERAGE(D72:D75)</f>
        <v>46.095047605783463</v>
      </c>
      <c r="E76" s="4">
        <f>2*STDEV(D72:D75)</f>
        <v>1.332561809064793</v>
      </c>
      <c r="F76" s="6">
        <f>AVERAGE(F72:F75)</f>
        <v>44.519368255336317</v>
      </c>
      <c r="G76" s="4">
        <f>2*STDEV(F72:F75)</f>
        <v>3.6664543351279275</v>
      </c>
      <c r="H76" s="6">
        <f>AVERAGE(H72:H75)</f>
        <v>43.842246811347856</v>
      </c>
      <c r="I76" s="4">
        <f>2*STDEV(H72:H75)</f>
        <v>2.6032474822000475</v>
      </c>
    </row>
    <row r="77" spans="1:9">
      <c r="A77" s="12"/>
      <c r="B77" s="6"/>
      <c r="C77" s="6"/>
    </row>
    <row r="78" spans="1:9">
      <c r="A78" s="12" t="s">
        <v>8</v>
      </c>
    </row>
    <row r="79" spans="1:9">
      <c r="A79" s="2">
        <v>1</v>
      </c>
      <c r="B79" s="4">
        <v>31.417012577235752</v>
      </c>
      <c r="D79" s="4">
        <v>29.381103556884739</v>
      </c>
      <c r="E79" s="4"/>
      <c r="F79" s="4">
        <v>29.156955723593033</v>
      </c>
      <c r="G79" s="4"/>
      <c r="H79" s="4">
        <v>27.873331270845412</v>
      </c>
      <c r="I79" s="4"/>
    </row>
    <row r="80" spans="1:9">
      <c r="A80" s="2">
        <v>2</v>
      </c>
      <c r="B80" s="4">
        <v>31.537340145867709</v>
      </c>
      <c r="D80" s="4">
        <v>28.316134901523743</v>
      </c>
      <c r="E80" s="4"/>
      <c r="F80" s="4">
        <v>28.225645134542351</v>
      </c>
      <c r="G80" s="4"/>
      <c r="H80" s="4">
        <v>27.807070219185984</v>
      </c>
      <c r="I80" s="4"/>
    </row>
    <row r="81" spans="1:9">
      <c r="A81" s="2">
        <v>3</v>
      </c>
      <c r="B81" s="4">
        <v>31.010687017601505</v>
      </c>
      <c r="D81" s="4">
        <v>27.423935069914133</v>
      </c>
      <c r="E81" s="4"/>
      <c r="F81" s="4">
        <v>29.406879974407168</v>
      </c>
      <c r="G81" s="4"/>
      <c r="H81" s="4">
        <v>27.596874911181057</v>
      </c>
      <c r="I81" s="4"/>
    </row>
    <row r="82" spans="1:9">
      <c r="A82" s="12" t="s">
        <v>3</v>
      </c>
      <c r="B82" s="6">
        <f>AVERAGE(B79:B81)</f>
        <v>31.321679913568321</v>
      </c>
      <c r="C82" s="4">
        <f>2*STDEV(B79:B81)</f>
        <v>0.55193157891024958</v>
      </c>
      <c r="D82" s="6">
        <f t="shared" ref="D82:F82" si="7">AVERAGE(D79:D81)</f>
        <v>28.373724509440873</v>
      </c>
      <c r="E82" s="4">
        <f>2*STDEV(D79:D81)</f>
        <v>1.9597086965186827</v>
      </c>
      <c r="F82" s="6">
        <f t="shared" si="7"/>
        <v>28.929826944180849</v>
      </c>
      <c r="G82" s="4">
        <f>2*STDEV(F79:F81)</f>
        <v>1.2450213629581881</v>
      </c>
      <c r="H82" s="6">
        <f>AVERAGE(H79:H81)</f>
        <v>27.759092133737486</v>
      </c>
      <c r="I82" s="4">
        <f>2*STDEV(H79:H81)</f>
        <v>0.28867595821054742</v>
      </c>
    </row>
    <row r="84" spans="1:9">
      <c r="A84" s="12" t="s">
        <v>5</v>
      </c>
    </row>
    <row r="85" spans="1:9">
      <c r="A85" s="2">
        <v>1</v>
      </c>
      <c r="B85" s="4">
        <v>86.129129665573984</v>
      </c>
      <c r="D85" s="4">
        <v>84.809107362089378</v>
      </c>
      <c r="E85" s="4"/>
      <c r="F85" s="4">
        <v>81.656514776183101</v>
      </c>
      <c r="G85" s="4"/>
      <c r="H85" s="4">
        <v>81.339493480107649</v>
      </c>
      <c r="I85" s="4"/>
    </row>
    <row r="86" spans="1:9">
      <c r="A86" s="2">
        <v>2</v>
      </c>
      <c r="B86" s="4">
        <v>98.263253862665977</v>
      </c>
      <c r="D86" s="4">
        <v>97.470939818540614</v>
      </c>
      <c r="E86" s="4"/>
      <c r="F86" s="4">
        <v>89.192275320005336</v>
      </c>
      <c r="G86" s="4"/>
      <c r="H86" s="4">
        <v>90.721932266378644</v>
      </c>
      <c r="I86" s="4"/>
    </row>
    <row r="87" spans="1:9">
      <c r="A87" s="2">
        <v>3</v>
      </c>
      <c r="B87" s="4">
        <v>85.757080106504333</v>
      </c>
      <c r="D87" s="4">
        <v>83.827221495107736</v>
      </c>
      <c r="E87" s="4"/>
      <c r="F87" s="4">
        <v>81.706969156832457</v>
      </c>
      <c r="G87" s="4"/>
      <c r="H87" s="4">
        <v>78.298776330367701</v>
      </c>
      <c r="I87" s="4"/>
    </row>
    <row r="88" spans="1:9">
      <c r="A88" s="2">
        <v>4</v>
      </c>
      <c r="B88" s="4">
        <v>81.057058748800415</v>
      </c>
      <c r="D88" s="4">
        <v>82.767684868897447</v>
      </c>
      <c r="E88" s="4"/>
      <c r="F88" s="4">
        <v>80.340455209099815</v>
      </c>
      <c r="G88" s="4"/>
      <c r="H88" s="4">
        <v>79.268934916264243</v>
      </c>
      <c r="I88" s="4"/>
    </row>
    <row r="89" spans="1:9">
      <c r="A89" s="12" t="s">
        <v>3</v>
      </c>
      <c r="B89" s="6">
        <f>AVERAGE(B85:B88)</f>
        <v>87.801630595886166</v>
      </c>
      <c r="C89" s="4">
        <f>2*STDEV(B85:B88)</f>
        <v>14.692957807151787</v>
      </c>
      <c r="D89" s="6">
        <f>AVERAGE(D85:D88)</f>
        <v>87.21873838615879</v>
      </c>
      <c r="E89" s="4">
        <f>2*STDEV(D85:D88)</f>
        <v>13.770897822006082</v>
      </c>
      <c r="F89" s="6">
        <f>AVERAGE(F85:F88)</f>
        <v>83.224053615530181</v>
      </c>
      <c r="G89" s="4">
        <f>2*STDEV(F85:F88)</f>
        <v>8.0575871782248267</v>
      </c>
      <c r="H89" s="6">
        <f>AVERAGE(H85:H88)</f>
        <v>82.407284248279552</v>
      </c>
      <c r="I89" s="4">
        <f>2*STDEV(H85:H88)</f>
        <v>11.372635146454412</v>
      </c>
    </row>
    <row r="91" spans="1:9">
      <c r="A91" s="12" t="s">
        <v>14</v>
      </c>
    </row>
    <row r="92" spans="1:9">
      <c r="A92" s="2">
        <v>1</v>
      </c>
      <c r="B92" s="4">
        <v>13.957715698632578</v>
      </c>
      <c r="D92" s="4">
        <v>14.650943573594819</v>
      </c>
      <c r="E92" s="4"/>
      <c r="F92" s="4">
        <v>14.894249211860208</v>
      </c>
      <c r="G92" s="4"/>
      <c r="H92" s="4">
        <v>13.139150341170469</v>
      </c>
      <c r="I92" s="4"/>
    </row>
    <row r="93" spans="1:9">
      <c r="A93" s="2">
        <v>2</v>
      </c>
      <c r="B93" s="4">
        <v>16.096548568238511</v>
      </c>
      <c r="D93" s="4">
        <v>13.291524968029945</v>
      </c>
      <c r="E93" s="4"/>
      <c r="F93" s="4">
        <v>14.46699141444647</v>
      </c>
      <c r="G93" s="4"/>
      <c r="H93" s="4">
        <v>14.050465482806711</v>
      </c>
      <c r="I93" s="4"/>
    </row>
    <row r="94" spans="1:9">
      <c r="A94" s="2">
        <v>3</v>
      </c>
      <c r="B94" s="4">
        <v>16.480006324350001</v>
      </c>
      <c r="D94" s="4">
        <v>15.526353426843659</v>
      </c>
      <c r="E94" s="4"/>
      <c r="F94" s="4">
        <v>14.300351735031869</v>
      </c>
      <c r="G94" s="4"/>
      <c r="H94" s="4">
        <v>13.188093483673516</v>
      </c>
      <c r="I94" s="4"/>
    </row>
    <row r="95" spans="1:9">
      <c r="A95" s="2">
        <v>4</v>
      </c>
      <c r="B95" s="4">
        <v>14.225441867746575</v>
      </c>
      <c r="D95" s="4">
        <v>13.955037061000535</v>
      </c>
      <c r="E95" s="4"/>
      <c r="F95" s="4">
        <v>15.535556091815398</v>
      </c>
      <c r="G95" s="4"/>
      <c r="H95" s="4">
        <v>13.470866319042587</v>
      </c>
      <c r="I95" s="4"/>
    </row>
    <row r="96" spans="1:9">
      <c r="A96" s="12" t="s">
        <v>3</v>
      </c>
      <c r="B96" s="6">
        <f>AVERAGE(B92:B95)</f>
        <v>15.189928114741916</v>
      </c>
      <c r="C96" s="4">
        <f>2*STDEV(B92:B95)</f>
        <v>2.5651104180681039</v>
      </c>
      <c r="D96" s="6">
        <f t="shared" ref="D96:H96" si="8">AVERAGE(D92:D95)</f>
        <v>14.355964757367239</v>
      </c>
      <c r="E96" s="4">
        <f>2*STDEV(D92:D95)</f>
        <v>1.9150621304107935</v>
      </c>
      <c r="F96" s="6">
        <f>AVERAGE(F92:F95)</f>
        <v>14.799287113288486</v>
      </c>
      <c r="G96" s="4">
        <f>2*STDEV(F92:F95)</f>
        <v>1.1017965644353676</v>
      </c>
      <c r="H96" s="6">
        <f t="shared" si="8"/>
        <v>13.462143906673319</v>
      </c>
      <c r="I96" s="4">
        <f>2*STDEV(H92:H95)</f>
        <v>0.83715935171605438</v>
      </c>
    </row>
    <row r="98" spans="1:9">
      <c r="A98" s="12" t="s">
        <v>15</v>
      </c>
    </row>
    <row r="99" spans="1:9">
      <c r="A99" s="2">
        <v>1</v>
      </c>
      <c r="B99" s="4">
        <v>63.16593974031025</v>
      </c>
      <c r="D99" s="4">
        <v>60.382352342250435</v>
      </c>
      <c r="E99" s="4"/>
      <c r="F99" s="4">
        <v>60.343858707833625</v>
      </c>
      <c r="G99" s="4"/>
      <c r="H99" s="4">
        <v>57.917493234938362</v>
      </c>
      <c r="I99" s="4"/>
    </row>
    <row r="100" spans="1:9">
      <c r="A100" s="2">
        <v>2</v>
      </c>
      <c r="B100" s="4">
        <v>67.977938487368178</v>
      </c>
      <c r="D100" s="4">
        <v>60.564372735680401</v>
      </c>
      <c r="E100" s="4"/>
      <c r="F100" s="4">
        <v>55.053451053509427</v>
      </c>
      <c r="G100" s="4"/>
      <c r="H100" s="4">
        <v>55.066017311067924</v>
      </c>
      <c r="I100" s="4"/>
    </row>
    <row r="101" spans="1:9">
      <c r="A101" s="2">
        <v>3</v>
      </c>
      <c r="B101" s="4">
        <v>57.95864424491738</v>
      </c>
      <c r="D101" s="4">
        <v>63.686281805976513</v>
      </c>
      <c r="E101" s="4"/>
      <c r="F101" s="4">
        <v>57.51825005057696</v>
      </c>
      <c r="G101" s="4"/>
      <c r="H101" s="4">
        <v>55.76445234441158</v>
      </c>
      <c r="I101" s="4"/>
    </row>
    <row r="102" spans="1:9">
      <c r="A102" s="2">
        <v>4</v>
      </c>
      <c r="B102" s="4">
        <v>60.50219423544241</v>
      </c>
      <c r="D102" s="4">
        <v>63.341030655122097</v>
      </c>
      <c r="E102" s="4"/>
      <c r="F102" s="4">
        <v>60.278476918752851</v>
      </c>
      <c r="G102" s="4"/>
      <c r="H102" s="4">
        <v>54.445693407927408</v>
      </c>
      <c r="I102" s="4"/>
    </row>
    <row r="103" spans="1:9">
      <c r="A103" s="12" t="s">
        <v>3</v>
      </c>
      <c r="B103" s="6">
        <f>AVERAGE(B99:B102)</f>
        <v>62.401179177009553</v>
      </c>
      <c r="C103" s="4">
        <f>2*STDEV(B99:B102)</f>
        <v>8.5656183708287763</v>
      </c>
      <c r="D103" s="6">
        <f>AVERAGE(D99:D102)</f>
        <v>61.99350938475736</v>
      </c>
      <c r="E103" s="4">
        <f>2*STDEV(D99:D102)</f>
        <v>3.5250627647329682</v>
      </c>
      <c r="F103" s="6">
        <f t="shared" ref="F103" si="9">AVERAGE(F99:F102)</f>
        <v>58.298509182668219</v>
      </c>
      <c r="G103" s="4">
        <f>2*STDEV(F99:F102)</f>
        <v>5.0652980815034399</v>
      </c>
      <c r="H103" s="6">
        <f>AVERAGE(H99:H102)</f>
        <v>55.798414074586319</v>
      </c>
      <c r="I103" s="4">
        <f>2*STDEV(H99:H102)</f>
        <v>3.0238845013598281</v>
      </c>
    </row>
    <row r="105" spans="1:9">
      <c r="A105" s="12" t="s">
        <v>17</v>
      </c>
    </row>
    <row r="106" spans="1:9">
      <c r="A106" s="2">
        <v>1</v>
      </c>
      <c r="B106" s="4">
        <v>28.624683263900298</v>
      </c>
      <c r="D106" s="4">
        <v>28.014441114750969</v>
      </c>
      <c r="E106" s="4"/>
      <c r="F106" s="4">
        <v>24.799249329940782</v>
      </c>
      <c r="G106" s="4"/>
      <c r="H106" s="4">
        <v>23.232201120016079</v>
      </c>
      <c r="I106" s="4"/>
    </row>
    <row r="107" spans="1:9">
      <c r="A107" s="2">
        <v>2</v>
      </c>
      <c r="B107" s="4">
        <v>29.541913245212182</v>
      </c>
      <c r="D107" s="4">
        <v>27.142034906985071</v>
      </c>
      <c r="E107" s="4"/>
      <c r="F107" s="4">
        <v>26.315490828593724</v>
      </c>
      <c r="G107" s="4"/>
      <c r="H107" s="4">
        <v>24.730599641886794</v>
      </c>
      <c r="I107" s="4"/>
    </row>
    <row r="108" spans="1:9">
      <c r="A108" s="2">
        <v>3</v>
      </c>
      <c r="B108" s="4">
        <v>27.830384132965289</v>
      </c>
      <c r="D108" s="4">
        <v>27.974732400713773</v>
      </c>
      <c r="E108" s="4"/>
      <c r="F108" s="4">
        <v>26.396263761187694</v>
      </c>
      <c r="G108" s="4"/>
      <c r="H108" s="4">
        <v>23.98290233284316</v>
      </c>
      <c r="I108" s="4"/>
    </row>
    <row r="109" spans="1:9">
      <c r="A109" s="2">
        <v>4</v>
      </c>
      <c r="B109" s="4">
        <v>30.210645352223107</v>
      </c>
      <c r="D109" s="4">
        <v>26.851853088812231</v>
      </c>
      <c r="E109" s="4"/>
      <c r="F109" s="4">
        <v>25.182163494720974</v>
      </c>
      <c r="G109" s="4"/>
      <c r="H109" s="4">
        <v>24.700461763795374</v>
      </c>
      <c r="I109" s="4"/>
    </row>
    <row r="110" spans="1:9">
      <c r="A110" s="12" t="s">
        <v>3</v>
      </c>
      <c r="B110" s="6">
        <f>AVERAGE(B106:B109)</f>
        <v>29.051906498575221</v>
      </c>
      <c r="C110" s="4">
        <f>2*STDEV(B106:B109)</f>
        <v>2.0840406024945368</v>
      </c>
      <c r="D110" s="6">
        <f>AVERAGE(D106:D109)</f>
        <v>27.495765377815513</v>
      </c>
      <c r="E110" s="4">
        <f>2*STDEV(D106:D109)</f>
        <v>1.1765385450736034</v>
      </c>
      <c r="F110" s="6">
        <f t="shared" ref="F110:H110" si="10">AVERAGE(F106:F109)</f>
        <v>25.673291853610792</v>
      </c>
      <c r="G110" s="4">
        <f>2*STDEV(F106:F109)</f>
        <v>1.6084217111623256</v>
      </c>
      <c r="H110" s="6">
        <f t="shared" si="10"/>
        <v>24.161541214635349</v>
      </c>
      <c r="I110" s="4">
        <f>2*STDEV(H106:H109)</f>
        <v>1.4188482246703953</v>
      </c>
    </row>
    <row r="112" spans="1:9">
      <c r="A112" s="12" t="s">
        <v>18</v>
      </c>
    </row>
    <row r="113" spans="1:9">
      <c r="A113" s="2">
        <v>1</v>
      </c>
      <c r="B113" s="4">
        <v>58.281792255168547</v>
      </c>
      <c r="D113" s="4">
        <v>56.270940367820494</v>
      </c>
      <c r="E113" s="4"/>
      <c r="F113" s="4">
        <v>58.475403197282098</v>
      </c>
      <c r="G113" s="4"/>
      <c r="H113" s="4">
        <v>52.366637014128322</v>
      </c>
      <c r="I113" s="4"/>
    </row>
    <row r="114" spans="1:9">
      <c r="A114" s="2">
        <v>2</v>
      </c>
      <c r="B114" s="4">
        <v>55.916165279480502</v>
      </c>
      <c r="D114" s="4">
        <v>54.32211582030461</v>
      </c>
      <c r="E114" s="4"/>
      <c r="F114" s="4">
        <v>52.232099094698718</v>
      </c>
      <c r="G114" s="4"/>
      <c r="H114" s="4">
        <v>51.879074073956723</v>
      </c>
      <c r="I114" s="4"/>
    </row>
    <row r="115" spans="1:9">
      <c r="A115" s="2">
        <v>3</v>
      </c>
      <c r="B115" s="4">
        <v>54.099153155272646</v>
      </c>
      <c r="D115" s="4">
        <v>55.117556195493734</v>
      </c>
      <c r="E115" s="4"/>
      <c r="F115" s="4">
        <v>53.55664048721232</v>
      </c>
      <c r="G115" s="4"/>
      <c r="H115" s="4">
        <v>50.69809631529656</v>
      </c>
      <c r="I115" s="4"/>
    </row>
    <row r="116" spans="1:9">
      <c r="A116" s="2">
        <v>4</v>
      </c>
      <c r="B116" s="4">
        <v>56.616467588774427</v>
      </c>
      <c r="D116" s="4">
        <v>58.176639603858725</v>
      </c>
      <c r="E116" s="4"/>
      <c r="F116" s="4">
        <v>55.200480076748171</v>
      </c>
      <c r="G116" s="4"/>
      <c r="H116" s="4">
        <v>55.46579392022273</v>
      </c>
      <c r="I116" s="4"/>
    </row>
    <row r="117" spans="1:9">
      <c r="A117" s="12" t="s">
        <v>3</v>
      </c>
      <c r="B117" s="6">
        <f>AVERAGE(B113:B116)</f>
        <v>56.228394569674023</v>
      </c>
      <c r="C117" s="4">
        <f>2*STDEV(B113:B116)</f>
        <v>3.4637549669695549</v>
      </c>
      <c r="D117" s="6">
        <f t="shared" ref="D117" si="11">AVERAGE(D113:D116)</f>
        <v>55.971812996869389</v>
      </c>
      <c r="E117" s="4">
        <f>2*STDEV(D113:D116)</f>
        <v>3.3470370992869887</v>
      </c>
      <c r="F117" s="6">
        <f>AVERAGE(F113:F116)</f>
        <v>54.866155713985329</v>
      </c>
      <c r="G117" s="4">
        <f>2*STDEV(F113:F116)</f>
        <v>5.3903029695900919</v>
      </c>
      <c r="H117" s="6">
        <f>AVERAGE(H113:H116)</f>
        <v>52.602400330901084</v>
      </c>
      <c r="I117" s="4">
        <f>2*STDEV(H113:H116)</f>
        <v>4.0668057648456966</v>
      </c>
    </row>
    <row r="119" spans="1:9">
      <c r="A119" s="12" t="s">
        <v>19</v>
      </c>
    </row>
    <row r="120" spans="1:9">
      <c r="A120" s="2">
        <v>1</v>
      </c>
      <c r="B120" s="4">
        <v>33.341017001125849</v>
      </c>
      <c r="D120" s="4">
        <v>31.936771845576047</v>
      </c>
      <c r="E120" s="4"/>
      <c r="F120" s="4">
        <v>31.562860243727972</v>
      </c>
      <c r="G120" s="4"/>
      <c r="H120" s="4">
        <v>30.421994922620669</v>
      </c>
      <c r="I120" s="4"/>
    </row>
    <row r="121" spans="1:9">
      <c r="A121" s="2">
        <v>2</v>
      </c>
      <c r="B121" s="4">
        <v>32.7318729094983</v>
      </c>
      <c r="D121" s="4">
        <v>34.523313879441119</v>
      </c>
      <c r="E121" s="4"/>
      <c r="F121" s="4">
        <v>31.567520974999894</v>
      </c>
      <c r="G121" s="4"/>
      <c r="H121" s="4">
        <v>28.717904358638147</v>
      </c>
      <c r="I121" s="4"/>
    </row>
    <row r="122" spans="1:9">
      <c r="A122" s="2">
        <v>3</v>
      </c>
      <c r="B122" s="4">
        <v>33.811094205286416</v>
      </c>
      <c r="D122" s="4">
        <v>34.676390441785273</v>
      </c>
      <c r="E122" s="4"/>
      <c r="F122" s="4">
        <v>32.563104589754211</v>
      </c>
      <c r="G122" s="4"/>
      <c r="H122" s="4">
        <v>30.938737474838764</v>
      </c>
      <c r="I122" s="4"/>
    </row>
    <row r="123" spans="1:9">
      <c r="A123" s="2">
        <v>4</v>
      </c>
      <c r="B123" s="4">
        <v>33.026316194404203</v>
      </c>
      <c r="D123" s="4">
        <v>36.078982577685785</v>
      </c>
      <c r="E123" s="4"/>
      <c r="F123" s="4">
        <v>34.247913464623856</v>
      </c>
      <c r="G123" s="4"/>
      <c r="H123" s="4">
        <v>29.685873790830435</v>
      </c>
      <c r="I123" s="4"/>
    </row>
    <row r="124" spans="1:9">
      <c r="A124" s="12" t="s">
        <v>3</v>
      </c>
      <c r="B124" s="6">
        <f>AVERAGE(B120:B123)</f>
        <v>33.227575077578692</v>
      </c>
      <c r="C124" s="4">
        <f>2*STDEV(B120:B123)</f>
        <v>0.92346407251183393</v>
      </c>
      <c r="D124" s="6">
        <f>AVERAGE(D120:D123)</f>
        <v>34.303864686122054</v>
      </c>
      <c r="E124" s="4">
        <f>2*STDEV(D120:D123)</f>
        <v>3.4527487468768365</v>
      </c>
      <c r="F124" s="6">
        <f>AVERAGE(F120:F123)</f>
        <v>32.485349818276482</v>
      </c>
      <c r="G124" s="4">
        <f>2*STDEV(F120:F123)</f>
        <v>2.531422054264898</v>
      </c>
      <c r="H124" s="6">
        <f t="shared" ref="H124" si="12">AVERAGE(H120:H123)</f>
        <v>29.941127636732006</v>
      </c>
      <c r="I124" s="4">
        <f>2*STDEV(H120:H123)</f>
        <v>1.9280001554783992</v>
      </c>
    </row>
    <row r="126" spans="1:9">
      <c r="A126" s="16" t="s">
        <v>20</v>
      </c>
    </row>
    <row r="127" spans="1:9">
      <c r="A127" s="2">
        <v>1</v>
      </c>
      <c r="B127" s="4">
        <v>26.296023333520782</v>
      </c>
      <c r="D127" s="4">
        <v>27.47614335616127</v>
      </c>
      <c r="E127" s="4"/>
      <c r="F127" s="4">
        <v>25.323291845874472</v>
      </c>
      <c r="G127" s="4"/>
      <c r="H127" s="4">
        <v>25.582114392588679</v>
      </c>
      <c r="I127" s="4"/>
    </row>
    <row r="128" spans="1:9">
      <c r="A128" s="2">
        <v>2</v>
      </c>
      <c r="B128" s="4">
        <v>28.996440152762769</v>
      </c>
      <c r="D128" s="4">
        <v>29.101670407720341</v>
      </c>
      <c r="E128" s="4"/>
      <c r="F128" s="4">
        <v>27.924716814844714</v>
      </c>
      <c r="G128" s="4"/>
      <c r="H128" s="4">
        <v>26.647187805314573</v>
      </c>
      <c r="I128" s="4"/>
    </row>
    <row r="129" spans="1:9">
      <c r="A129" s="2">
        <v>3</v>
      </c>
      <c r="B129" s="4">
        <v>31.119561443892472</v>
      </c>
      <c r="D129" s="4">
        <v>33.585183892800302</v>
      </c>
      <c r="E129" s="4"/>
      <c r="F129" s="4">
        <v>28.257187573794265</v>
      </c>
      <c r="G129" s="4"/>
      <c r="H129" s="4">
        <v>27.029063616296778</v>
      </c>
      <c r="I129" s="4"/>
    </row>
    <row r="130" spans="1:9">
      <c r="A130" s="3" t="s">
        <v>3</v>
      </c>
      <c r="B130" s="7">
        <f>AVERAGE(B127:B129)</f>
        <v>28.804008310058673</v>
      </c>
      <c r="C130" s="5">
        <f>2*STDEV(B127:B129)</f>
        <v>4.835039807950662</v>
      </c>
      <c r="D130" s="7">
        <f>AVERAGE(D127:D129)</f>
        <v>30.054332552227304</v>
      </c>
      <c r="E130" s="5">
        <f>2*STDEV(D127:D129)</f>
        <v>6.3279595260264365</v>
      </c>
      <c r="F130" s="7">
        <f>AVERAGE(F127:F129)</f>
        <v>27.168398744837816</v>
      </c>
      <c r="G130" s="5">
        <f>2*STDEV(F127:F129)</f>
        <v>3.2130663253911971</v>
      </c>
      <c r="H130" s="7">
        <f>AVERAGE(H127:H129)</f>
        <v>26.419455271400011</v>
      </c>
      <c r="I130" s="5">
        <f>2*STDEV(H127:H129)</f>
        <v>1.4997494380725447</v>
      </c>
    </row>
    <row r="131" spans="1:9">
      <c r="A131" s="12"/>
      <c r="B131" s="6"/>
      <c r="C131" s="6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Jiawei</dc:creator>
  <cp:lastModifiedBy>Li Jiawei</cp:lastModifiedBy>
  <dcterms:created xsi:type="dcterms:W3CDTF">2015-06-05T18:19:34Z</dcterms:created>
  <dcterms:modified xsi:type="dcterms:W3CDTF">2023-06-09T08:56:48Z</dcterms:modified>
</cp:coreProperties>
</file>