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Work Data\2023 LA-ICP-ToF-MS micrometeorites imaging manuscript\Revisions\Final for submission\"/>
    </mc:Choice>
  </mc:AlternateContent>
  <bookViews>
    <workbookView xWindow="0" yWindow="740" windowWidth="19200" windowHeight="6310"/>
  </bookViews>
  <sheets>
    <sheet name="SEM vs LA-ICP-ToF-MS comparison" sheetId="9" r:id="rId1"/>
    <sheet name="GRM results compillation" sheetId="11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9" l="1"/>
  <c r="Q3" i="9"/>
  <c r="P3" i="9"/>
  <c r="O3" i="9"/>
  <c r="N3" i="9"/>
</calcChain>
</file>

<file path=xl/sharedStrings.xml><?xml version="1.0" encoding="utf-8"?>
<sst xmlns="http://schemas.openxmlformats.org/spreadsheetml/2006/main" count="229" uniqueCount="130">
  <si>
    <t>BHVO-2G</t>
  </si>
  <si>
    <t>Al</t>
  </si>
  <si>
    <t>Ca</t>
  </si>
  <si>
    <t>Fe</t>
  </si>
  <si>
    <t>Mg</t>
  </si>
  <si>
    <t>Si</t>
  </si>
  <si>
    <t>[182W]+</t>
  </si>
  <si>
    <t>[178Hf]+</t>
  </si>
  <si>
    <t>[175Lu]+</t>
  </si>
  <si>
    <t>[172Yb]+</t>
  </si>
  <si>
    <t>[169Tm]+</t>
  </si>
  <si>
    <t>[166Er]+</t>
  </si>
  <si>
    <t>[165Ho]+</t>
  </si>
  <si>
    <t>[163Dy]+</t>
  </si>
  <si>
    <t>[159Tb]+</t>
  </si>
  <si>
    <t>[157Gd]+</t>
  </si>
  <si>
    <t>[153Eu]+</t>
  </si>
  <si>
    <t>[147Sm]+</t>
  </si>
  <si>
    <t>[143Nd]+</t>
  </si>
  <si>
    <t>[141Pr]+</t>
  </si>
  <si>
    <t>[140Ce]+</t>
  </si>
  <si>
    <t>[139La]+</t>
  </si>
  <si>
    <t>[88Sr]+</t>
  </si>
  <si>
    <t>[238U]+</t>
  </si>
  <si>
    <t>[235U]+</t>
  </si>
  <si>
    <t>[232Th]+</t>
  </si>
  <si>
    <t>[209Bi]+</t>
  </si>
  <si>
    <t>[208Pb]+</t>
  </si>
  <si>
    <t>[207Pb]+</t>
  </si>
  <si>
    <t>[206Pb]+</t>
  </si>
  <si>
    <t>[205Tl]+</t>
  </si>
  <si>
    <t>[203Tl]+</t>
  </si>
  <si>
    <t>[202Hg]+</t>
  </si>
  <si>
    <t>[200Hg]+</t>
  </si>
  <si>
    <t>[199Hg]+</t>
  </si>
  <si>
    <t>[197Au]+</t>
  </si>
  <si>
    <t>[195Pt]+</t>
  </si>
  <si>
    <t>[194Pt]+</t>
  </si>
  <si>
    <t>[193Ir]+</t>
  </si>
  <si>
    <t>[191Ir]+</t>
  </si>
  <si>
    <t>[189Os]+</t>
  </si>
  <si>
    <t>[188Os]+</t>
  </si>
  <si>
    <t>[183W]+</t>
  </si>
  <si>
    <t>[181Ta]+</t>
  </si>
  <si>
    <t>[177Hf]+</t>
  </si>
  <si>
    <t>[173Yb]+</t>
  </si>
  <si>
    <t>[55Mn]+</t>
  </si>
  <si>
    <t>[167Er]+</t>
  </si>
  <si>
    <t>[161Dy]+</t>
  </si>
  <si>
    <t>[151Eu]+</t>
  </si>
  <si>
    <t>[149Sm]+</t>
  </si>
  <si>
    <t>[146Nd]+</t>
  </si>
  <si>
    <t>[137Ba]+</t>
  </si>
  <si>
    <t>[135Ba]+</t>
  </si>
  <si>
    <t>[133Cs]+</t>
  </si>
  <si>
    <t>[127I]+</t>
  </si>
  <si>
    <t>[125Te]+</t>
  </si>
  <si>
    <t>[121Sb]+</t>
  </si>
  <si>
    <t>[118Sn]+</t>
  </si>
  <si>
    <t>[117Sn]+</t>
  </si>
  <si>
    <t>[115In]+</t>
  </si>
  <si>
    <t>nan</t>
  </si>
  <si>
    <t>[111Cd]+</t>
  </si>
  <si>
    <t>[109Ag]+</t>
  </si>
  <si>
    <t>[107Ag]+</t>
  </si>
  <si>
    <t>[105Pd]+</t>
  </si>
  <si>
    <t>[103Rh]+</t>
  </si>
  <si>
    <t>[97Mo]+</t>
  </si>
  <si>
    <t>[95Mo]+</t>
  </si>
  <si>
    <t>[93Nb]+</t>
  </si>
  <si>
    <t>[91Zr]+</t>
  </si>
  <si>
    <t>[90Zr]+</t>
  </si>
  <si>
    <t>[89Y]+</t>
  </si>
  <si>
    <t>[85Rb]+</t>
  </si>
  <si>
    <t>[78Se]+</t>
  </si>
  <si>
    <t>[77Se]+</t>
  </si>
  <si>
    <t>[75As]+</t>
  </si>
  <si>
    <t>[73Ge]+</t>
  </si>
  <si>
    <t>[72Ge]+</t>
  </si>
  <si>
    <t>[71Ga]+</t>
  </si>
  <si>
    <t>[69Ga]+</t>
  </si>
  <si>
    <t>[68Zn]+</t>
  </si>
  <si>
    <t>[67Zn]+</t>
  </si>
  <si>
    <t>[66Zn]+</t>
  </si>
  <si>
    <t>[65Cu]+</t>
  </si>
  <si>
    <t>[63Cu]+</t>
  </si>
  <si>
    <t>[62Ni]+</t>
  </si>
  <si>
    <t>[60Ni]+</t>
  </si>
  <si>
    <t>[59Co]+</t>
  </si>
  <si>
    <t>[57Fe]+</t>
  </si>
  <si>
    <t>[53Cr]+</t>
  </si>
  <si>
    <t>[52Cr]+</t>
  </si>
  <si>
    <t>[51V]+</t>
  </si>
  <si>
    <t>[49Ti]+</t>
  </si>
  <si>
    <t>[47Ti]+</t>
  </si>
  <si>
    <t>[45Sc]+</t>
  </si>
  <si>
    <t>[44Ca]+</t>
  </si>
  <si>
    <t>[43Ca]+</t>
  </si>
  <si>
    <t>[42Ca]+</t>
  </si>
  <si>
    <t>[39K]+</t>
  </si>
  <si>
    <t>[34S]+</t>
  </si>
  <si>
    <t>[32S]+</t>
  </si>
  <si>
    <t>[31P]+</t>
  </si>
  <si>
    <t>[29Si]+</t>
  </si>
  <si>
    <t>[28Si]+</t>
  </si>
  <si>
    <t>[27Al]+</t>
  </si>
  <si>
    <t>[26Mg]+</t>
  </si>
  <si>
    <t>[25Mg]+</t>
  </si>
  <si>
    <t>[24Mg]+</t>
  </si>
  <si>
    <t>[23Na]+</t>
  </si>
  <si>
    <t>StHS6/80-G</t>
  </si>
  <si>
    <t>Spectrum 22</t>
  </si>
  <si>
    <t>σ</t>
  </si>
  <si>
    <t>Spectrum 13</t>
  </si>
  <si>
    <t>Spectrum 4</t>
  </si>
  <si>
    <t>MM 2 [D]</t>
  </si>
  <si>
    <t>MM 6 [B]</t>
  </si>
  <si>
    <t>MM 9 [E]</t>
  </si>
  <si>
    <t>ppm</t>
  </si>
  <si>
    <t>average MM</t>
  </si>
  <si>
    <t>at weight oxide</t>
  </si>
  <si>
    <t>at weight element</t>
  </si>
  <si>
    <t>Fe (57Fe)</t>
  </si>
  <si>
    <t>LA-ICP-TOF-MS data on the areas in some MM, ppm</t>
  </si>
  <si>
    <t>SEM-EDS data on the areas in some MM, recalculated to ppm (from the master thesis of Melvin)</t>
  </si>
  <si>
    <t xml:space="preserve">GOR128-G </t>
  </si>
  <si>
    <t>s</t>
  </si>
  <si>
    <t xml:space="preserve"> </t>
  </si>
  <si>
    <r>
      <t xml:space="preserve">The results of LA-ICP-ToF-MS analysis of some MPI-DING and USGS glass reference materials at UGent, µg/g. Each analyses is an average value of 3-5 2D maps measured in a course of one day sessions. </t>
    </r>
    <r>
      <rPr>
        <sz val="11"/>
        <color theme="1"/>
        <rFont val="Calibri"/>
        <family val="2"/>
      </rPr>
      <t>The uncertainty (grey, italic) is the combined total uncertainty on the average (1s)</t>
    </r>
  </si>
  <si>
    <r>
      <t xml:space="preserve">Electronic supplementary material for </t>
    </r>
    <r>
      <rPr>
        <b/>
        <sz val="11"/>
        <color theme="1"/>
        <rFont val="Calibri"/>
        <family val="2"/>
        <scheme val="minor"/>
      </rPr>
      <t>"Analytical capabilities of LA-ICP-ToF-MS for ultra-fast 2D quantitative elemental mapping of micrometeorites"</t>
    </r>
    <r>
      <rPr>
        <sz val="11"/>
        <color theme="1"/>
        <rFont val="Calibri"/>
        <family val="2"/>
        <scheme val="minor"/>
      </rPr>
      <t xml:space="preserve"> by Stepan M. Chernonozhkin, Thibaut Van Acker, Stijn J. M. Van Malderen, Joke Belza, Steven Goderis, and Frank Vanhaecke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</si>
</sst>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249977111117893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166" fontId="0" fillId="0" borderId="0" xfId="0" applyNumberFormat="1"/>
    <xf numFmtId="0" fontId="3" fillId="0" borderId="0" xfId="0" applyFont="1"/>
    <xf numFmtId="166" fontId="2" fillId="0" borderId="0" xfId="0" applyNumberFormat="1" applyFont="1"/>
    <xf numFmtId="0" fontId="4" fillId="0" borderId="0" xfId="0" applyFont="1"/>
    <xf numFmtId="0" fontId="0" fillId="0" borderId="0" xfId="0" applyAlignment="1">
      <alignment horizontal="right"/>
    </xf>
    <xf numFmtId="0" fontId="5" fillId="0" borderId="0" xfId="0" applyFont="1"/>
    <xf numFmtId="0" fontId="6" fillId="0" borderId="0" xfId="0" applyFont="1"/>
    <xf numFmtId="49" fontId="0" fillId="0" borderId="0" xfId="0" applyNumberFormat="1" applyFont="1" applyFill="1" applyBorder="1"/>
    <xf numFmtId="0" fontId="0" fillId="0" borderId="0" xfId="0" applyFont="1" applyFill="1" applyBorder="1"/>
    <xf numFmtId="0" fontId="0" fillId="0" borderId="1" xfId="0" applyFont="1" applyFill="1" applyBorder="1"/>
    <xf numFmtId="1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2" xfId="0" applyFont="1" applyFill="1" applyBorder="1"/>
    <xf numFmtId="49" fontId="0" fillId="0" borderId="1" xfId="0" applyNumberFormat="1" applyFont="1" applyFill="1" applyBorder="1"/>
    <xf numFmtId="0" fontId="0" fillId="0" borderId="3" xfId="0" applyFont="1" applyFill="1" applyBorder="1"/>
    <xf numFmtId="0" fontId="5" fillId="0" borderId="0" xfId="0" applyFont="1" applyFill="1" applyBorder="1"/>
    <xf numFmtId="49" fontId="5" fillId="0" borderId="0" xfId="0" applyNumberFormat="1" applyFont="1" applyFill="1" applyBorder="1"/>
    <xf numFmtId="0" fontId="5" fillId="0" borderId="2" xfId="0" applyFont="1" applyFill="1" applyBorder="1"/>
    <xf numFmtId="2" fontId="5" fillId="0" borderId="0" xfId="0" applyNumberFormat="1" applyFont="1" applyFill="1" applyBorder="1"/>
    <xf numFmtId="49" fontId="7" fillId="0" borderId="0" xfId="0" applyNumberFormat="1" applyFont="1" applyFill="1" applyBorder="1"/>
    <xf numFmtId="11" fontId="5" fillId="0" borderId="0" xfId="0" applyNumberFormat="1" applyFont="1" applyFill="1" applyBorder="1"/>
    <xf numFmtId="0" fontId="7" fillId="0" borderId="0" xfId="0" applyFont="1" applyFill="1" applyBorder="1"/>
    <xf numFmtId="2" fontId="7" fillId="0" borderId="0" xfId="0" applyNumberFormat="1" applyFont="1" applyFill="1" applyBorder="1"/>
    <xf numFmtId="0" fontId="0" fillId="0" borderId="0" xfId="0" applyFont="1" applyFill="1" applyBorder="1" applyAlignment="1">
      <alignment wrapText="1"/>
    </xf>
    <xf numFmtId="166" fontId="0" fillId="0" borderId="0" xfId="0" applyNumberFormat="1" applyFont="1" applyFill="1" applyBorder="1"/>
    <xf numFmtId="166" fontId="5" fillId="0" borderId="0" xfId="0" applyNumberFormat="1" applyFont="1" applyFill="1" applyBorder="1"/>
    <xf numFmtId="166" fontId="7" fillId="0" borderId="0" xfId="0" applyNumberFormat="1" applyFont="1" applyFill="1" applyBorder="1"/>
    <xf numFmtId="1" fontId="0" fillId="0" borderId="0" xfId="0" applyNumberFormat="1" applyFont="1" applyFill="1" applyBorder="1"/>
    <xf numFmtId="1" fontId="5" fillId="0" borderId="0" xfId="0" applyNumberFormat="1" applyFont="1" applyFill="1" applyBorder="1"/>
    <xf numFmtId="1" fontId="7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91732283464568"/>
          <c:y val="5.1227969442217677E-2"/>
          <c:w val="0.7478188976377953"/>
          <c:h val="0.80320461156685397"/>
        </c:manualLayout>
      </c:layout>
      <c:scatterChart>
        <c:scatterStyle val="lineMarker"/>
        <c:varyColors val="0"/>
        <c:ser>
          <c:idx val="0"/>
          <c:order val="0"/>
          <c:tx>
            <c:v>Si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C00000">
                  <a:alpha val="50000"/>
                </a:srgb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('SEM vs LA-ICP-ToF-MS comparison'!$N$5,'SEM vs LA-ICP-ToF-MS comparison'!$N$7,'SEM vs LA-ICP-ToF-MS comparison'!$N$9)</c:f>
              <c:numCache>
                <c:formatCode>0</c:formatCode>
                <c:ptCount val="3"/>
                <c:pt idx="0">
                  <c:v>174347.68570144632</c:v>
                </c:pt>
                <c:pt idx="1">
                  <c:v>204729.99018025064</c:v>
                </c:pt>
                <c:pt idx="2">
                  <c:v>135084.39991345306</c:v>
                </c:pt>
              </c:numCache>
            </c:numRef>
          </c:xVal>
          <c:yVal>
            <c:numRef>
              <c:f>('SEM vs LA-ICP-ToF-MS comparison'!$C$6,'SEM vs LA-ICP-ToF-MS comparison'!$C$8,'SEM vs LA-ICP-ToF-MS comparison'!$C$10)</c:f>
              <c:numCache>
                <c:formatCode>General</c:formatCode>
                <c:ptCount val="3"/>
                <c:pt idx="0">
                  <c:v>180800</c:v>
                </c:pt>
                <c:pt idx="1">
                  <c:v>216300</c:v>
                </c:pt>
                <c:pt idx="2">
                  <c:v>126300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CC-4DFC-A8C2-641BF2898FF9}"/>
            </c:ext>
          </c:extLst>
        </c:ser>
        <c:ser>
          <c:idx val="1"/>
          <c:order val="1"/>
          <c:tx>
            <c:v>Fe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00B050">
                  <a:alpha val="50000"/>
                </a:srgb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('SEM vs LA-ICP-ToF-MS comparison'!$O$5,'SEM vs LA-ICP-ToF-MS comparison'!$O$7,'SEM vs LA-ICP-ToF-MS comparison'!$O$9)</c:f>
              <c:numCache>
                <c:formatCode>0</c:formatCode>
                <c:ptCount val="3"/>
                <c:pt idx="0">
                  <c:v>234747.36930015034</c:v>
                </c:pt>
                <c:pt idx="1">
                  <c:v>135251.79555704026</c:v>
                </c:pt>
                <c:pt idx="2">
                  <c:v>384768.03908468346</c:v>
                </c:pt>
              </c:numCache>
            </c:numRef>
          </c:xVal>
          <c:yVal>
            <c:numRef>
              <c:f>('SEM vs LA-ICP-ToF-MS comparison'!$D$6,'SEM vs LA-ICP-ToF-MS comparison'!$D$8,'SEM vs LA-ICP-ToF-MS comparison'!$D$10)</c:f>
              <c:numCache>
                <c:formatCode>General</c:formatCode>
                <c:ptCount val="3"/>
                <c:pt idx="0">
                  <c:v>215400</c:v>
                </c:pt>
                <c:pt idx="1">
                  <c:v>136100</c:v>
                </c:pt>
                <c:pt idx="2">
                  <c:v>362900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CC-4DFC-A8C2-641BF2898FF9}"/>
            </c:ext>
          </c:extLst>
        </c:ser>
        <c:ser>
          <c:idx val="2"/>
          <c:order val="2"/>
          <c:tx>
            <c:v>Mg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7030A0">
                  <a:alpha val="50000"/>
                </a:srgb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('SEM vs LA-ICP-ToF-MS comparison'!$P$5,'SEM vs LA-ICP-ToF-MS comparison'!$P$7,'SEM vs LA-ICP-ToF-MS comparison'!$P$9)</c:f>
              <c:numCache>
                <c:formatCode>0</c:formatCode>
                <c:ptCount val="3"/>
                <c:pt idx="0">
                  <c:v>147745.26101627629</c:v>
                </c:pt>
                <c:pt idx="1">
                  <c:v>183324.73203652242</c:v>
                </c:pt>
                <c:pt idx="2">
                  <c:v>110959.70623263197</c:v>
                </c:pt>
              </c:numCache>
            </c:numRef>
          </c:xVal>
          <c:yVal>
            <c:numRef>
              <c:f>('SEM vs LA-ICP-ToF-MS comparison'!$E$6,'SEM vs LA-ICP-ToF-MS comparison'!$E$8,'SEM vs LA-ICP-ToF-MS comparison'!$E$10)</c:f>
              <c:numCache>
                <c:formatCode>General</c:formatCode>
                <c:ptCount val="3"/>
                <c:pt idx="0">
                  <c:v>138800</c:v>
                </c:pt>
                <c:pt idx="1">
                  <c:v>178500</c:v>
                </c:pt>
                <c:pt idx="2">
                  <c:v>79630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CC-4DFC-A8C2-641BF2898FF9}"/>
            </c:ext>
          </c:extLst>
        </c:ser>
        <c:ser>
          <c:idx val="3"/>
          <c:order val="3"/>
          <c:tx>
            <c:v>Al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4">
                  <a:alpha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('SEM vs LA-ICP-ToF-MS comparison'!$Q$5,'SEM vs LA-ICP-ToF-MS comparison'!$Q$7,'SEM vs LA-ICP-ToF-MS comparison'!$Q$9)</c:f>
              <c:numCache>
                <c:formatCode>0</c:formatCode>
                <c:ptCount val="3"/>
                <c:pt idx="0">
                  <c:v>18523.824678063182</c:v>
                </c:pt>
                <c:pt idx="1">
                  <c:v>11114.29480683791</c:v>
                </c:pt>
                <c:pt idx="2">
                  <c:v>11643.546940496859</c:v>
                </c:pt>
              </c:numCache>
            </c:numRef>
          </c:xVal>
          <c:yVal>
            <c:numRef>
              <c:f>('SEM vs LA-ICP-ToF-MS comparison'!$F$6,'SEM vs LA-ICP-ToF-MS comparison'!$F$8,'SEM vs LA-ICP-ToF-MS comparison'!$F$10)</c:f>
              <c:numCache>
                <c:formatCode>General</c:formatCode>
                <c:ptCount val="3"/>
                <c:pt idx="0">
                  <c:v>18910</c:v>
                </c:pt>
                <c:pt idx="1">
                  <c:v>9787</c:v>
                </c:pt>
                <c:pt idx="2">
                  <c:v>12180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CC-4DFC-A8C2-641BF2898FF9}"/>
            </c:ext>
          </c:extLst>
        </c:ser>
        <c:ser>
          <c:idx val="4"/>
          <c:order val="4"/>
          <c:tx>
            <c:v>Ca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00B0F0">
                  <a:alpha val="50000"/>
                </a:srgb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('SEM vs LA-ICP-ToF-MS comparison'!$R$5,'SEM vs LA-ICP-ToF-MS comparison'!$R$7,'SEM vs LA-ICP-ToF-MS comparison'!$R$9)</c:f>
              <c:numCache>
                <c:formatCode>0</c:formatCode>
                <c:ptCount val="3"/>
                <c:pt idx="0">
                  <c:v>19296.788344597608</c:v>
                </c:pt>
                <c:pt idx="1">
                  <c:v>11435.13383383562</c:v>
                </c:pt>
                <c:pt idx="2">
                  <c:v>5717.56691691781</c:v>
                </c:pt>
              </c:numCache>
            </c:numRef>
          </c:xVal>
          <c:yVal>
            <c:numRef>
              <c:f>('SEM vs LA-ICP-ToF-MS comparison'!$G$6,'SEM vs LA-ICP-ToF-MS comparison'!$G$8,'SEM vs LA-ICP-ToF-MS comparison'!$G$10)</c:f>
              <c:numCache>
                <c:formatCode>0</c:formatCode>
                <c:ptCount val="3"/>
                <c:pt idx="0">
                  <c:v>16000</c:v>
                </c:pt>
                <c:pt idx="1">
                  <c:v>11780</c:v>
                </c:pt>
                <c:pt idx="2">
                  <c:v>12790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CC-4DFC-A8C2-641BF2898FF9}"/>
            </c:ext>
          </c:extLst>
        </c:ser>
        <c:ser>
          <c:idx val="5"/>
          <c:order val="5"/>
          <c:tx>
            <c:v>all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chemeClr val="tx1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439085739282588"/>
                  <c:y val="4.629629629629629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('SEM vs LA-ICP-ToF-MS comparison'!$N$5,'SEM vs LA-ICP-ToF-MS comparison'!$N$7,'SEM vs LA-ICP-ToF-MS comparison'!$N$9,'SEM vs LA-ICP-ToF-MS comparison'!$O$5,'SEM vs LA-ICP-ToF-MS comparison'!$O$7,'SEM vs LA-ICP-ToF-MS comparison'!$O$9,'SEM vs LA-ICP-ToF-MS comparison'!$P$5,'SEM vs LA-ICP-ToF-MS comparison'!$P$7,'SEM vs LA-ICP-ToF-MS comparison'!$P$9,'SEM vs LA-ICP-ToF-MS comparison'!$Q$5,'SEM vs LA-ICP-ToF-MS comparison'!$Q$7,'SEM vs LA-ICP-ToF-MS comparison'!$Q$9,'SEM vs LA-ICP-ToF-MS comparison'!$R$5,'SEM vs LA-ICP-ToF-MS comparison'!$R$7,'SEM vs LA-ICP-ToF-MS comparison'!$R$9)</c:f>
              <c:numCache>
                <c:formatCode>0</c:formatCode>
                <c:ptCount val="15"/>
                <c:pt idx="0">
                  <c:v>174347.68570144632</c:v>
                </c:pt>
                <c:pt idx="1">
                  <c:v>204729.99018025064</c:v>
                </c:pt>
                <c:pt idx="2">
                  <c:v>135084.39991345306</c:v>
                </c:pt>
                <c:pt idx="3">
                  <c:v>234747.36930015034</c:v>
                </c:pt>
                <c:pt idx="4">
                  <c:v>135251.79555704026</c:v>
                </c:pt>
                <c:pt idx="5">
                  <c:v>384768.03908468346</c:v>
                </c:pt>
                <c:pt idx="6">
                  <c:v>147745.26101627629</c:v>
                </c:pt>
                <c:pt idx="7">
                  <c:v>183324.73203652242</c:v>
                </c:pt>
                <c:pt idx="8">
                  <c:v>110959.70623263197</c:v>
                </c:pt>
                <c:pt idx="9">
                  <c:v>18523.824678063182</c:v>
                </c:pt>
                <c:pt idx="10">
                  <c:v>11114.29480683791</c:v>
                </c:pt>
                <c:pt idx="11">
                  <c:v>11643.546940496859</c:v>
                </c:pt>
                <c:pt idx="12">
                  <c:v>19296.788344597608</c:v>
                </c:pt>
                <c:pt idx="13">
                  <c:v>11435.13383383562</c:v>
                </c:pt>
                <c:pt idx="14">
                  <c:v>5717.56691691781</c:v>
                </c:pt>
              </c:numCache>
            </c:numRef>
          </c:xVal>
          <c:yVal>
            <c:numRef>
              <c:f>('SEM vs LA-ICP-ToF-MS comparison'!$C$6,'SEM vs LA-ICP-ToF-MS comparison'!$C$8,'SEM vs LA-ICP-ToF-MS comparison'!$C$10,'SEM vs LA-ICP-ToF-MS comparison'!$D$6,'SEM vs LA-ICP-ToF-MS comparison'!$D$8,'SEM vs LA-ICP-ToF-MS comparison'!$D$10,'SEM vs LA-ICP-ToF-MS comparison'!$E$6,'SEM vs LA-ICP-ToF-MS comparison'!$E$8,'SEM vs LA-ICP-ToF-MS comparison'!$E$10,'SEM vs LA-ICP-ToF-MS comparison'!$F$6,'SEM vs LA-ICP-ToF-MS comparison'!$F$8,'SEM vs LA-ICP-ToF-MS comparison'!$F$10,'SEM vs LA-ICP-ToF-MS comparison'!$G$6,'SEM vs LA-ICP-ToF-MS comparison'!$G$8,'SEM vs LA-ICP-ToF-MS comparison'!$G$10)</c:f>
              <c:numCache>
                <c:formatCode>General</c:formatCode>
                <c:ptCount val="15"/>
                <c:pt idx="0">
                  <c:v>180800</c:v>
                </c:pt>
                <c:pt idx="1">
                  <c:v>216300</c:v>
                </c:pt>
                <c:pt idx="2">
                  <c:v>126300</c:v>
                </c:pt>
                <c:pt idx="3">
                  <c:v>215400</c:v>
                </c:pt>
                <c:pt idx="4">
                  <c:v>136100</c:v>
                </c:pt>
                <c:pt idx="5">
                  <c:v>362900</c:v>
                </c:pt>
                <c:pt idx="6">
                  <c:v>138800</c:v>
                </c:pt>
                <c:pt idx="7">
                  <c:v>178500</c:v>
                </c:pt>
                <c:pt idx="8">
                  <c:v>79630</c:v>
                </c:pt>
                <c:pt idx="9">
                  <c:v>18910</c:v>
                </c:pt>
                <c:pt idx="10">
                  <c:v>9787</c:v>
                </c:pt>
                <c:pt idx="11">
                  <c:v>12180</c:v>
                </c:pt>
                <c:pt idx="12" formatCode="0">
                  <c:v>16000</c:v>
                </c:pt>
                <c:pt idx="13" formatCode="0">
                  <c:v>11780</c:v>
                </c:pt>
                <c:pt idx="14" formatCode="0">
                  <c:v>12790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CC-4DFC-A8C2-641BF2898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775160"/>
        <c:axId val="688785328"/>
      </c:scatterChart>
      <c:valAx>
        <c:axId val="688775160"/>
        <c:scaling>
          <c:orientation val="minMax"/>
          <c:max val="4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SEM-EDS, µg·g</a:t>
                </a:r>
                <a:r>
                  <a:rPr lang="en-GB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0.43782280300859322"/>
              <c:y val="0.93367023487628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8785328"/>
        <c:crosses val="autoZero"/>
        <c:crossBetween val="midCat"/>
        <c:majorUnit val="100000"/>
      </c:valAx>
      <c:valAx>
        <c:axId val="68878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LA-ICP-TOF-MS, µg·g</a:t>
                </a:r>
                <a:r>
                  <a:rPr lang="en-GB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1.6141631554856706E-2"/>
              <c:y val="0.260451246791828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8775160"/>
        <c:crosses val="autoZero"/>
        <c:crossBetween val="midCat"/>
        <c:majorUnit val="100000"/>
      </c:valAx>
      <c:spPr>
        <a:noFill/>
        <a:ln w="6350">
          <a:solidFill>
            <a:schemeClr val="tx1"/>
          </a:solidFill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82499999999999996"/>
          <c:y val="0.64105487306732534"/>
          <c:w val="0.11944444444444445"/>
          <c:h val="0.2257344414720677"/>
        </c:manualLayout>
      </c:layout>
      <c:overlay val="0"/>
      <c:spPr>
        <a:solidFill>
          <a:schemeClr val="bg1"/>
        </a:solidFill>
        <a:ln w="6350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343003</xdr:colOff>
      <xdr:row>11</xdr:row>
      <xdr:rowOff>82972</xdr:rowOff>
    </xdr:from>
    <xdr:to>
      <xdr:col>13</xdr:col>
      <xdr:colOff>25890</xdr:colOff>
      <xdr:row>31</xdr:row>
      <xdr:rowOff>53838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82176</xdr:colOff>
      <xdr:row>13</xdr:row>
      <xdr:rowOff>140706</xdr:rowOff>
    </xdr:from>
    <xdr:to>
      <xdr:col>17</xdr:col>
      <xdr:colOff>429278</xdr:colOff>
      <xdr:row>25</xdr:row>
      <xdr:rowOff>182240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0" y="2568647"/>
          <a:ext cx="3081337" cy="2282711"/>
        </a:xfrm>
        <a:prstGeom prst="rect">
          <a:avLst/>
        </a:prstGeom>
      </xdr:spPr>
    </xdr:pic>
    <xdr:clientData/>
  </xdr:twoCellAnchor>
  <xdr:twoCellAnchor editAs="oneCell">
    <xdr:from>
      <xdr:col>18</xdr:col>
      <xdr:colOff>611374</xdr:colOff>
      <xdr:row>13</xdr:row>
      <xdr:rowOff>105656</xdr:rowOff>
    </xdr:from>
    <xdr:to>
      <xdr:col>24</xdr:col>
      <xdr:colOff>88619</xdr:colOff>
      <xdr:row>25</xdr:row>
      <xdr:rowOff>184181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2962" y="2533597"/>
          <a:ext cx="3152775" cy="2319702"/>
        </a:xfrm>
        <a:prstGeom prst="rect">
          <a:avLst/>
        </a:prstGeom>
      </xdr:spPr>
    </xdr:pic>
    <xdr:clientData/>
  </xdr:twoCellAnchor>
  <xdr:twoCellAnchor editAs="oneCell">
    <xdr:from>
      <xdr:col>25</xdr:col>
      <xdr:colOff>345639</xdr:colOff>
      <xdr:row>13</xdr:row>
      <xdr:rowOff>127892</xdr:rowOff>
    </xdr:from>
    <xdr:to>
      <xdr:col>30</xdr:col>
      <xdr:colOff>351677</xdr:colOff>
      <xdr:row>25</xdr:row>
      <xdr:rowOff>182240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95345" y="2555833"/>
          <a:ext cx="3068979" cy="2295525"/>
        </a:xfrm>
        <a:prstGeom prst="rect">
          <a:avLst/>
        </a:prstGeom>
      </xdr:spPr>
    </xdr:pic>
    <xdr:clientData/>
  </xdr:twoCellAnchor>
  <xdr:twoCellAnchor>
    <xdr:from>
      <xdr:col>15</xdr:col>
      <xdr:colOff>271556</xdr:colOff>
      <xdr:row>18</xdr:row>
      <xdr:rowOff>129105</xdr:rowOff>
    </xdr:from>
    <xdr:to>
      <xdr:col>15</xdr:col>
      <xdr:colOff>462056</xdr:colOff>
      <xdr:row>20</xdr:row>
      <xdr:rowOff>157213</xdr:rowOff>
    </xdr:to>
    <xdr:sp macro="" textlink="">
      <xdr:nvSpPr>
        <xdr:cNvPr id="6" name="Rectangle 5"/>
        <xdr:cNvSpPr/>
      </xdr:nvSpPr>
      <xdr:spPr>
        <a:xfrm>
          <a:off x="9975850" y="3490870"/>
          <a:ext cx="190500" cy="401637"/>
        </a:xfrm>
        <a:prstGeom prst="rect">
          <a:avLst/>
        </a:prstGeom>
        <a:noFill/>
        <a:ln w="22225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21</xdr:col>
      <xdr:colOff>191247</xdr:colOff>
      <xdr:row>18</xdr:row>
      <xdr:rowOff>70368</xdr:rowOff>
    </xdr:from>
    <xdr:to>
      <xdr:col>21</xdr:col>
      <xdr:colOff>569072</xdr:colOff>
      <xdr:row>20</xdr:row>
      <xdr:rowOff>87363</xdr:rowOff>
    </xdr:to>
    <xdr:sp macro="" textlink="">
      <xdr:nvSpPr>
        <xdr:cNvPr id="7" name="Rectangle 6"/>
        <xdr:cNvSpPr/>
      </xdr:nvSpPr>
      <xdr:spPr>
        <a:xfrm>
          <a:off x="13690600" y="3432133"/>
          <a:ext cx="377825" cy="390524"/>
        </a:xfrm>
        <a:prstGeom prst="rect">
          <a:avLst/>
        </a:prstGeom>
        <a:noFill/>
        <a:ln w="2540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27</xdr:col>
      <xdr:colOff>341593</xdr:colOff>
      <xdr:row>18</xdr:row>
      <xdr:rowOff>78306</xdr:rowOff>
    </xdr:from>
    <xdr:to>
      <xdr:col>28</xdr:col>
      <xdr:colOff>400516</xdr:colOff>
      <xdr:row>20</xdr:row>
      <xdr:rowOff>168327</xdr:rowOff>
    </xdr:to>
    <xdr:sp macro="" textlink="">
      <xdr:nvSpPr>
        <xdr:cNvPr id="8" name="Rectangle 7"/>
        <xdr:cNvSpPr/>
      </xdr:nvSpPr>
      <xdr:spPr>
        <a:xfrm>
          <a:off x="17516475" y="3440071"/>
          <a:ext cx="671512" cy="463550"/>
        </a:xfrm>
        <a:prstGeom prst="rect">
          <a:avLst/>
        </a:prstGeom>
        <a:noFill/>
        <a:ln w="2540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15</xdr:col>
      <xdr:colOff>366806</xdr:colOff>
      <xdr:row>12</xdr:row>
      <xdr:rowOff>100390</xdr:rowOff>
    </xdr:from>
    <xdr:to>
      <xdr:col>21</xdr:col>
      <xdr:colOff>158226</xdr:colOff>
      <xdr:row>18</xdr:row>
      <xdr:rowOff>129105</xdr:rowOff>
    </xdr:to>
    <xdr:cxnSp macro="">
      <xdr:nvCxnSpPr>
        <xdr:cNvPr id="9" name="Straight Connector 8"/>
        <xdr:cNvCxnSpPr>
          <a:stCxn id="6" idx="0"/>
          <a:endCxn id="12" idx="2"/>
        </xdr:cNvCxnSpPr>
      </xdr:nvCxnSpPr>
      <xdr:spPr>
        <a:xfrm flipV="1">
          <a:off x="10071100" y="2341566"/>
          <a:ext cx="3586479" cy="1149304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158226</xdr:colOff>
      <xdr:row>12</xdr:row>
      <xdr:rowOff>100390</xdr:rowOff>
    </xdr:from>
    <xdr:to>
      <xdr:col>25</xdr:col>
      <xdr:colOff>361189</xdr:colOff>
      <xdr:row>18</xdr:row>
      <xdr:rowOff>118327</xdr:rowOff>
    </xdr:to>
    <xdr:cxnSp macro="">
      <xdr:nvCxnSpPr>
        <xdr:cNvPr id="10" name="Straight Connector 9"/>
        <xdr:cNvCxnSpPr>
          <a:endCxn id="12" idx="2"/>
        </xdr:cNvCxnSpPr>
      </xdr:nvCxnSpPr>
      <xdr:spPr>
        <a:xfrm flipH="1" flipV="1">
          <a:off x="13657579" y="2341566"/>
          <a:ext cx="2653316" cy="1138526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158226</xdr:colOff>
      <xdr:row>12</xdr:row>
      <xdr:rowOff>100390</xdr:rowOff>
    </xdr:from>
    <xdr:to>
      <xdr:col>21</xdr:col>
      <xdr:colOff>380160</xdr:colOff>
      <xdr:row>18</xdr:row>
      <xdr:rowOff>70368</xdr:rowOff>
    </xdr:to>
    <xdr:cxnSp macro="">
      <xdr:nvCxnSpPr>
        <xdr:cNvPr id="11" name="Straight Connector 10"/>
        <xdr:cNvCxnSpPr>
          <a:stCxn id="7" idx="0"/>
          <a:endCxn id="12" idx="2"/>
        </xdr:cNvCxnSpPr>
      </xdr:nvCxnSpPr>
      <xdr:spPr>
        <a:xfrm flipH="1" flipV="1">
          <a:off x="13657579" y="2341566"/>
          <a:ext cx="221934" cy="1090567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123207</xdr:colOff>
      <xdr:row>10</xdr:row>
      <xdr:rowOff>104587</xdr:rowOff>
    </xdr:from>
    <xdr:to>
      <xdr:col>25</xdr:col>
      <xdr:colOff>208185</xdr:colOff>
      <xdr:row>12</xdr:row>
      <xdr:rowOff>100390</xdr:rowOff>
    </xdr:to>
    <xdr:sp macro="" textlink="">
      <xdr:nvSpPr>
        <xdr:cNvPr id="12" name="TextBox 20"/>
        <xdr:cNvSpPr txBox="1"/>
      </xdr:nvSpPr>
      <xdr:spPr>
        <a:xfrm>
          <a:off x="11157266" y="1972234"/>
          <a:ext cx="500062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Areas where SEM-EDS spectra were scanned</a:t>
          </a:r>
          <a:endParaRPr lang="en-GB"/>
        </a:p>
      </xdr:txBody>
    </xdr:sp>
    <xdr:clientData/>
  </xdr:twoCellAnchor>
  <xdr:twoCellAnchor editAs="oneCell">
    <xdr:from>
      <xdr:col>24</xdr:col>
      <xdr:colOff>11205</xdr:colOff>
      <xdr:row>26</xdr:row>
      <xdr:rowOff>59765</xdr:rowOff>
    </xdr:from>
    <xdr:to>
      <xdr:col>32</xdr:col>
      <xdr:colOff>244321</xdr:colOff>
      <xdr:row>40</xdr:row>
      <xdr:rowOff>11970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5348323" y="4915647"/>
          <a:ext cx="5133822" cy="2566911"/>
        </a:xfrm>
        <a:prstGeom prst="rect">
          <a:avLst/>
        </a:prstGeom>
      </xdr:spPr>
    </xdr:pic>
    <xdr:clientData/>
  </xdr:twoCellAnchor>
  <xdr:twoCellAnchor editAs="oneCell">
    <xdr:from>
      <xdr:col>17</xdr:col>
      <xdr:colOff>190872</xdr:colOff>
      <xdr:row>25</xdr:row>
      <xdr:rowOff>165606</xdr:rowOff>
    </xdr:from>
    <xdr:to>
      <xdr:col>26</xdr:col>
      <xdr:colOff>41943</xdr:colOff>
      <xdr:row>40</xdr:row>
      <xdr:rowOff>53789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224931" y="4834724"/>
          <a:ext cx="5379306" cy="2689653"/>
        </a:xfrm>
        <a:prstGeom prst="rect">
          <a:avLst/>
        </a:prstGeom>
      </xdr:spPr>
    </xdr:pic>
    <xdr:clientData/>
  </xdr:twoCellAnchor>
  <xdr:twoCellAnchor editAs="oneCell">
    <xdr:from>
      <xdr:col>10</xdr:col>
      <xdr:colOff>582705</xdr:colOff>
      <xdr:row>25</xdr:row>
      <xdr:rowOff>172391</xdr:rowOff>
    </xdr:from>
    <xdr:to>
      <xdr:col>18</xdr:col>
      <xdr:colOff>570364</xdr:colOff>
      <xdr:row>39</xdr:row>
      <xdr:rowOff>151279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044764" y="4841509"/>
          <a:ext cx="5187188" cy="2593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tabSelected="1" zoomScale="85" zoomScaleNormal="85" workbookViewId="0">
      <selection activeCell="E32" sqref="E32"/>
    </sheetView>
  </sheetViews>
  <sheetFormatPr defaultRowHeight="14.5" x14ac:dyDescent="0.35"/>
  <cols>
    <col min="1" max="1" width="11.08984375" bestFit="1" customWidth="1"/>
    <col min="2" max="2" width="11.1796875" bestFit="1" customWidth="1"/>
    <col min="9" max="9" width="8.7265625" style="9"/>
    <col min="14" max="16" width="10" bestFit="1" customWidth="1"/>
    <col min="17" max="18" width="9" bestFit="1" customWidth="1"/>
  </cols>
  <sheetData>
    <row r="1" spans="1:18" x14ac:dyDescent="0.35">
      <c r="B1" s="5"/>
      <c r="C1" s="2"/>
      <c r="D1" s="2"/>
      <c r="E1" s="2"/>
      <c r="F1" s="2"/>
      <c r="G1" s="6"/>
      <c r="L1" s="1" t="s">
        <v>124</v>
      </c>
    </row>
    <row r="2" spans="1:18" x14ac:dyDescent="0.35">
      <c r="G2" s="4"/>
      <c r="M2" s="8" t="s">
        <v>121</v>
      </c>
      <c r="N2" s="7">
        <v>28.084</v>
      </c>
      <c r="O2" s="7">
        <v>55.844999999999999</v>
      </c>
      <c r="P2" s="7">
        <v>24.305</v>
      </c>
      <c r="Q2" s="7">
        <v>26.981538400000002</v>
      </c>
      <c r="R2" s="7">
        <v>40.078000000000003</v>
      </c>
    </row>
    <row r="3" spans="1:18" x14ac:dyDescent="0.35">
      <c r="A3" s="1" t="s">
        <v>123</v>
      </c>
      <c r="G3" s="4"/>
      <c r="M3" s="8" t="s">
        <v>120</v>
      </c>
      <c r="N3">
        <f>28.085+2*15.999</f>
        <v>60.082999999999998</v>
      </c>
      <c r="O3">
        <f>55.845+15.999</f>
        <v>71.843999999999994</v>
      </c>
      <c r="P3">
        <f>24.305+15.999</f>
        <v>40.304000000000002</v>
      </c>
      <c r="Q3">
        <f>2*26.982+3*15.999</f>
        <v>101.961</v>
      </c>
      <c r="R3">
        <f>40.078+15.999</f>
        <v>56.077000000000005</v>
      </c>
    </row>
    <row r="4" spans="1:18" x14ac:dyDescent="0.35">
      <c r="G4" s="4"/>
      <c r="M4" t="s">
        <v>118</v>
      </c>
      <c r="N4" t="s">
        <v>5</v>
      </c>
      <c r="O4" t="s">
        <v>3</v>
      </c>
      <c r="P4" t="s">
        <v>4</v>
      </c>
      <c r="Q4" t="s">
        <v>1</v>
      </c>
      <c r="R4" s="4" t="s">
        <v>2</v>
      </c>
    </row>
    <row r="5" spans="1:18" x14ac:dyDescent="0.35">
      <c r="B5" t="s">
        <v>118</v>
      </c>
      <c r="C5" t="s">
        <v>5</v>
      </c>
      <c r="D5" t="s">
        <v>122</v>
      </c>
      <c r="E5" t="s">
        <v>4</v>
      </c>
      <c r="F5" t="s">
        <v>1</v>
      </c>
      <c r="G5" s="4" t="s">
        <v>2</v>
      </c>
      <c r="L5" t="s">
        <v>115</v>
      </c>
      <c r="M5" t="s">
        <v>111</v>
      </c>
      <c r="N5" s="3">
        <v>174347.68570144632</v>
      </c>
      <c r="O5" s="3">
        <v>234747.36930015034</v>
      </c>
      <c r="P5" s="3">
        <v>147745.26101627629</v>
      </c>
      <c r="Q5" s="3">
        <v>18523.824678063182</v>
      </c>
      <c r="R5" s="3">
        <v>19296.788344597608</v>
      </c>
    </row>
    <row r="6" spans="1:18" x14ac:dyDescent="0.35">
      <c r="A6" t="s">
        <v>115</v>
      </c>
      <c r="B6" t="s">
        <v>119</v>
      </c>
      <c r="C6">
        <v>180800</v>
      </c>
      <c r="D6">
        <v>215400</v>
      </c>
      <c r="E6">
        <v>138800</v>
      </c>
      <c r="F6">
        <v>18910</v>
      </c>
      <c r="G6" s="3">
        <v>16000</v>
      </c>
      <c r="M6" s="5" t="s">
        <v>112</v>
      </c>
      <c r="N6" s="3">
        <v>467.4200689046819</v>
      </c>
      <c r="O6" s="3">
        <v>1554.6183397360951</v>
      </c>
      <c r="P6" s="3">
        <v>603.04188169908696</v>
      </c>
      <c r="Q6" s="3">
        <v>529.25213365894808</v>
      </c>
      <c r="R6" s="3">
        <v>357.34793230736312</v>
      </c>
    </row>
    <row r="7" spans="1:18" x14ac:dyDescent="0.35">
      <c r="G7" s="3"/>
      <c r="L7" t="s">
        <v>116</v>
      </c>
      <c r="M7" s="5" t="s">
        <v>113</v>
      </c>
      <c r="N7" s="3">
        <v>204729.99018025064</v>
      </c>
      <c r="O7" s="3">
        <v>135251.79555704026</v>
      </c>
      <c r="P7" s="3">
        <v>183324.73203652242</v>
      </c>
      <c r="Q7" s="3">
        <v>11114.29480683791</v>
      </c>
      <c r="R7" s="3">
        <v>11435.13383383562</v>
      </c>
    </row>
    <row r="8" spans="1:18" x14ac:dyDescent="0.35">
      <c r="A8" t="s">
        <v>116</v>
      </c>
      <c r="B8" t="s">
        <v>119</v>
      </c>
      <c r="C8">
        <v>216300</v>
      </c>
      <c r="D8">
        <v>136100</v>
      </c>
      <c r="E8">
        <v>178500</v>
      </c>
      <c r="F8">
        <v>9787</v>
      </c>
      <c r="G8" s="3">
        <v>11780</v>
      </c>
      <c r="M8" s="5" t="s">
        <v>112</v>
      </c>
      <c r="N8" s="3">
        <v>467.4200689046819</v>
      </c>
      <c r="O8" s="3">
        <v>777.30916986804755</v>
      </c>
      <c r="P8" s="3">
        <v>603.04188169908696</v>
      </c>
      <c r="Q8" s="3">
        <v>529.25213365894808</v>
      </c>
      <c r="R8" s="3">
        <v>357.34793230736312</v>
      </c>
    </row>
    <row r="9" spans="1:18" x14ac:dyDescent="0.35">
      <c r="G9" s="3"/>
      <c r="L9" t="s">
        <v>117</v>
      </c>
      <c r="M9" t="s">
        <v>114</v>
      </c>
      <c r="N9" s="3">
        <v>135084.39991345306</v>
      </c>
      <c r="O9" s="3">
        <v>384768.03908468346</v>
      </c>
      <c r="P9" s="3">
        <v>110959.70623263197</v>
      </c>
      <c r="Q9" s="3">
        <v>11643.546940496859</v>
      </c>
      <c r="R9" s="3">
        <v>5717.56691691781</v>
      </c>
    </row>
    <row r="10" spans="1:18" x14ac:dyDescent="0.35">
      <c r="A10" t="s">
        <v>117</v>
      </c>
      <c r="B10" t="s">
        <v>119</v>
      </c>
      <c r="C10">
        <v>126300</v>
      </c>
      <c r="D10">
        <v>362900</v>
      </c>
      <c r="E10">
        <v>79630</v>
      </c>
      <c r="F10">
        <v>12180</v>
      </c>
      <c r="G10" s="3">
        <v>12790</v>
      </c>
      <c r="M10" s="5" t="s">
        <v>112</v>
      </c>
      <c r="N10" s="3">
        <v>467.4200689046819</v>
      </c>
      <c r="O10" s="3">
        <v>1554.6183397360951</v>
      </c>
      <c r="P10" s="3">
        <v>603.04188169908696</v>
      </c>
      <c r="Q10" s="3">
        <v>529.25213365894808</v>
      </c>
      <c r="R10" s="3">
        <v>357.34793230736312</v>
      </c>
    </row>
    <row r="11" spans="1:18" x14ac:dyDescent="0.35">
      <c r="N11" s="3"/>
      <c r="O11" s="3"/>
      <c r="P11" s="3"/>
      <c r="Q11" s="3"/>
      <c r="R11" s="3"/>
    </row>
    <row r="12" spans="1:18" x14ac:dyDescent="0.35">
      <c r="N12" s="3"/>
      <c r="O12" s="3"/>
      <c r="P12" s="3"/>
      <c r="Q12" s="3"/>
      <c r="R12" s="3"/>
    </row>
    <row r="17" spans="2:24" x14ac:dyDescent="0.35">
      <c r="U17" s="1"/>
    </row>
    <row r="20" spans="2:24" x14ac:dyDescent="0.35">
      <c r="U20" s="10"/>
      <c r="V20" s="10"/>
      <c r="W20" s="10"/>
      <c r="X20" s="10"/>
    </row>
    <row r="21" spans="2:24" x14ac:dyDescent="0.35">
      <c r="B21" s="5"/>
      <c r="U21" s="3"/>
      <c r="V21" s="3"/>
      <c r="X21" s="3"/>
    </row>
    <row r="22" spans="2:24" x14ac:dyDescent="0.35">
      <c r="B22" s="5"/>
      <c r="U22" s="3"/>
      <c r="V22" s="3"/>
      <c r="X22" s="3"/>
    </row>
    <row r="23" spans="2:24" x14ac:dyDescent="0.35">
      <c r="B23" s="5"/>
      <c r="U23" s="3"/>
      <c r="V23" s="3"/>
      <c r="X23" s="3"/>
    </row>
    <row r="24" spans="2:24" x14ac:dyDescent="0.35">
      <c r="U24" s="3"/>
      <c r="V24" s="3"/>
      <c r="X24" s="3"/>
    </row>
    <row r="25" spans="2:24" x14ac:dyDescent="0.35">
      <c r="B25" s="5"/>
      <c r="U25" s="3"/>
      <c r="V25" s="3"/>
      <c r="X25" s="3"/>
    </row>
    <row r="26" spans="2:24" x14ac:dyDescent="0.35">
      <c r="U26" s="3"/>
      <c r="V26" s="3"/>
      <c r="X26" s="3"/>
    </row>
    <row r="27" spans="2:24" x14ac:dyDescent="0.35">
      <c r="B27" s="5"/>
      <c r="U27" s="3"/>
      <c r="V27" s="3"/>
      <c r="X27" s="3"/>
    </row>
    <row r="28" spans="2:24" x14ac:dyDescent="0.35">
      <c r="U28" s="3"/>
      <c r="V28" s="3"/>
      <c r="X28" s="3"/>
    </row>
    <row r="29" spans="2:24" x14ac:dyDescent="0.35">
      <c r="U29" s="3"/>
      <c r="V29" s="3"/>
      <c r="X29" s="3"/>
    </row>
    <row r="30" spans="2:24" x14ac:dyDescent="0.35">
      <c r="U30" s="3"/>
      <c r="V30" s="3"/>
      <c r="X30" s="3"/>
    </row>
    <row r="31" spans="2:24" x14ac:dyDescent="0.35">
      <c r="U31" s="3"/>
      <c r="V31" s="3"/>
      <c r="X31" s="3"/>
    </row>
    <row r="32" spans="2:24" x14ac:dyDescent="0.35">
      <c r="U32" s="3"/>
      <c r="V32" s="3"/>
      <c r="X32" s="3"/>
    </row>
    <row r="33" spans="21:24" x14ac:dyDescent="0.35">
      <c r="U33" s="3"/>
      <c r="V33" s="3"/>
      <c r="W33" s="3"/>
      <c r="X33" s="3"/>
    </row>
    <row r="34" spans="21:24" x14ac:dyDescent="0.35">
      <c r="U34" s="3"/>
      <c r="V34" s="3"/>
      <c r="W34" s="3"/>
      <c r="X34" s="3"/>
    </row>
    <row r="35" spans="21:24" x14ac:dyDescent="0.35">
      <c r="U35" s="3"/>
      <c r="V35" s="3"/>
      <c r="W35" s="3"/>
      <c r="X35" s="3"/>
    </row>
    <row r="37" spans="21:24" x14ac:dyDescent="0.35">
      <c r="U37" s="1"/>
    </row>
    <row r="38" spans="21:24" x14ac:dyDescent="0.35">
      <c r="U38" s="1"/>
    </row>
    <row r="39" spans="21:24" x14ac:dyDescent="0.35">
      <c r="U39" s="1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9"/>
  <sheetViews>
    <sheetView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4" sqref="B14"/>
    </sheetView>
  </sheetViews>
  <sheetFormatPr defaultRowHeight="14.5" x14ac:dyDescent="0.35"/>
  <cols>
    <col min="1" max="1" width="8.6328125" style="13"/>
    <col min="2" max="2" width="10" style="12" bestFit="1" customWidth="1"/>
    <col min="3" max="3" width="11.7265625" style="19" bestFit="1" customWidth="1"/>
    <col min="4" max="4" width="10" style="12" bestFit="1" customWidth="1"/>
    <col min="5" max="5" width="11.7265625" style="19" bestFit="1" customWidth="1"/>
    <col min="6" max="6" width="10" style="12" bestFit="1" customWidth="1"/>
    <col min="7" max="7" width="9.6328125" style="19" bestFit="1" customWidth="1"/>
    <col min="8" max="8" width="10" style="12" bestFit="1" customWidth="1"/>
    <col min="9" max="9" width="9.6328125" style="19" bestFit="1" customWidth="1"/>
    <col min="10" max="10" width="10" style="12" bestFit="1" customWidth="1"/>
    <col min="11" max="11" width="9.6328125" style="19" bestFit="1" customWidth="1"/>
    <col min="12" max="12" width="10" style="12" bestFit="1" customWidth="1"/>
    <col min="13" max="13" width="9.6328125" style="19" bestFit="1" customWidth="1"/>
    <col min="14" max="14" width="10" style="12" bestFit="1" customWidth="1"/>
    <col min="15" max="15" width="9.6328125" style="19" bestFit="1" customWidth="1"/>
    <col min="16" max="16" width="10" style="12" bestFit="1" customWidth="1"/>
    <col min="17" max="17" width="11.7265625" style="19" bestFit="1" customWidth="1"/>
    <col min="18" max="18" width="10" style="12" bestFit="1" customWidth="1"/>
    <col min="19" max="19" width="9.6328125" style="19" bestFit="1" customWidth="1"/>
    <col min="20" max="20" width="10" style="12" bestFit="1" customWidth="1"/>
    <col min="21" max="21" width="9.6328125" style="19" bestFit="1" customWidth="1"/>
    <col min="22" max="22" width="10" style="12" bestFit="1" customWidth="1"/>
    <col min="23" max="23" width="9.6328125" style="19" bestFit="1" customWidth="1"/>
    <col min="24" max="24" width="10" style="12" bestFit="1" customWidth="1"/>
    <col min="25" max="25" width="9.6328125" style="19" bestFit="1" customWidth="1"/>
    <col min="26" max="26" width="10" style="12" bestFit="1" customWidth="1"/>
    <col min="27" max="27" width="9.6328125" style="19" bestFit="1" customWidth="1"/>
    <col min="28" max="28" width="10" style="12" bestFit="1" customWidth="1"/>
    <col min="29" max="29" width="11.08984375" style="25" bestFit="1" customWidth="1"/>
    <col min="30" max="30" width="10" style="12" bestFit="1" customWidth="1"/>
    <col min="31" max="31" width="11.08984375" style="25" bestFit="1" customWidth="1"/>
    <col min="32" max="32" width="10" style="12" bestFit="1" customWidth="1"/>
    <col min="33" max="33" width="9" style="25" bestFit="1" customWidth="1"/>
    <col min="34" max="34" width="10" style="12" bestFit="1" customWidth="1"/>
    <col min="35" max="35" width="9" style="25" bestFit="1" customWidth="1"/>
    <col min="36" max="36" width="10" style="12" bestFit="1" customWidth="1"/>
    <col min="37" max="37" width="9" style="25" bestFit="1" customWidth="1"/>
    <col min="38" max="38" width="10" style="12" bestFit="1" customWidth="1"/>
    <col min="39" max="39" width="9" style="25" bestFit="1" customWidth="1"/>
    <col min="40" max="40" width="11.36328125" style="12" customWidth="1"/>
    <col min="41" max="41" width="9.453125" style="25" bestFit="1" customWidth="1"/>
    <col min="42" max="42" width="10" style="12" bestFit="1" customWidth="1"/>
    <col min="43" max="43" width="9" style="25" bestFit="1" customWidth="1"/>
    <col min="44" max="16384" width="8.7265625" style="12"/>
  </cols>
  <sheetData>
    <row r="1" spans="1:43" ht="13.5" customHeight="1" x14ac:dyDescent="0.35">
      <c r="A1" s="12" t="s">
        <v>129</v>
      </c>
      <c r="B1" s="27"/>
      <c r="AQ1" s="25" t="s">
        <v>127</v>
      </c>
    </row>
    <row r="2" spans="1:43" x14ac:dyDescent="0.35">
      <c r="A2" s="13" t="s">
        <v>128</v>
      </c>
    </row>
    <row r="4" spans="1:43" x14ac:dyDescent="0.35">
      <c r="A4" s="17"/>
      <c r="B4" s="11"/>
      <c r="C4" s="20"/>
      <c r="D4" s="11"/>
      <c r="E4" s="20"/>
      <c r="F4" s="11"/>
      <c r="G4" s="23"/>
      <c r="H4" s="11"/>
      <c r="I4" s="23"/>
      <c r="J4" s="11"/>
      <c r="K4" s="23"/>
      <c r="L4" s="11"/>
      <c r="M4" s="23"/>
      <c r="N4" s="11"/>
      <c r="O4" s="23"/>
      <c r="P4" s="11"/>
      <c r="Q4" s="23"/>
      <c r="R4" s="11"/>
      <c r="S4" s="23"/>
      <c r="T4" s="11"/>
      <c r="U4" s="23"/>
      <c r="V4" s="11"/>
      <c r="W4" s="23"/>
      <c r="X4" s="11"/>
      <c r="Y4" s="23"/>
      <c r="Z4" s="11"/>
      <c r="AA4" s="23"/>
      <c r="AB4" s="11"/>
      <c r="AC4" s="23"/>
      <c r="AD4" s="11"/>
      <c r="AE4" s="23"/>
      <c r="AF4" s="11"/>
      <c r="AG4" s="23"/>
      <c r="AH4" s="11"/>
      <c r="AI4" s="23"/>
      <c r="AJ4" s="11"/>
      <c r="AK4" s="23"/>
      <c r="AL4" s="11"/>
      <c r="AM4" s="23"/>
      <c r="AN4" s="11"/>
      <c r="AO4" s="23"/>
      <c r="AP4" s="11"/>
      <c r="AQ4" s="23"/>
    </row>
    <row r="5" spans="1:43" s="16" customFormat="1" x14ac:dyDescent="0.35">
      <c r="A5" s="18"/>
      <c r="B5" s="16" t="s">
        <v>125</v>
      </c>
      <c r="C5" s="21" t="s">
        <v>126</v>
      </c>
      <c r="D5" s="16" t="s">
        <v>125</v>
      </c>
      <c r="E5" s="21" t="s">
        <v>126</v>
      </c>
      <c r="F5" s="16" t="s">
        <v>125</v>
      </c>
      <c r="G5" s="21" t="s">
        <v>126</v>
      </c>
      <c r="H5" s="16" t="s">
        <v>125</v>
      </c>
      <c r="I5" s="21" t="s">
        <v>126</v>
      </c>
      <c r="J5" s="16" t="s">
        <v>125</v>
      </c>
      <c r="K5" s="21" t="s">
        <v>126</v>
      </c>
      <c r="L5" s="16" t="s">
        <v>125</v>
      </c>
      <c r="M5" s="21" t="s">
        <v>126</v>
      </c>
      <c r="N5" s="16" t="s">
        <v>125</v>
      </c>
      <c r="O5" s="21" t="s">
        <v>126</v>
      </c>
      <c r="P5" s="16" t="s">
        <v>110</v>
      </c>
      <c r="Q5" s="21" t="s">
        <v>126</v>
      </c>
      <c r="R5" s="16" t="s">
        <v>110</v>
      </c>
      <c r="S5" s="21" t="s">
        <v>126</v>
      </c>
      <c r="T5" s="16" t="s">
        <v>110</v>
      </c>
      <c r="U5" s="21" t="s">
        <v>126</v>
      </c>
      <c r="V5" s="16" t="s">
        <v>110</v>
      </c>
      <c r="W5" s="21" t="s">
        <v>126</v>
      </c>
      <c r="X5" s="16" t="s">
        <v>110</v>
      </c>
      <c r="Y5" s="21" t="s">
        <v>126</v>
      </c>
      <c r="Z5" s="16" t="s">
        <v>110</v>
      </c>
      <c r="AA5" s="21" t="s">
        <v>126</v>
      </c>
      <c r="AB5" s="16" t="s">
        <v>0</v>
      </c>
      <c r="AC5" s="21" t="s">
        <v>126</v>
      </c>
      <c r="AD5" s="16" t="s">
        <v>0</v>
      </c>
      <c r="AE5" s="21" t="s">
        <v>126</v>
      </c>
      <c r="AF5" s="16" t="s">
        <v>0</v>
      </c>
      <c r="AG5" s="21" t="s">
        <v>126</v>
      </c>
      <c r="AH5" s="16" t="s">
        <v>0</v>
      </c>
      <c r="AI5" s="21" t="s">
        <v>126</v>
      </c>
      <c r="AJ5" s="16" t="s">
        <v>0</v>
      </c>
      <c r="AK5" s="21" t="s">
        <v>126</v>
      </c>
      <c r="AL5" s="16" t="s">
        <v>0</v>
      </c>
      <c r="AM5" s="21" t="s">
        <v>126</v>
      </c>
      <c r="AN5" s="16" t="s">
        <v>0</v>
      </c>
      <c r="AO5" s="21" t="s">
        <v>126</v>
      </c>
      <c r="AP5" s="16" t="s">
        <v>0</v>
      </c>
      <c r="AQ5" s="21" t="s">
        <v>126</v>
      </c>
    </row>
    <row r="6" spans="1:43" x14ac:dyDescent="0.35">
      <c r="A6" s="13" t="s">
        <v>109</v>
      </c>
      <c r="B6" s="31">
        <v>7132</v>
      </c>
      <c r="C6" s="32">
        <v>202.9</v>
      </c>
      <c r="D6" s="31">
        <v>5371</v>
      </c>
      <c r="E6" s="32">
        <v>449</v>
      </c>
      <c r="F6" s="31">
        <v>6509</v>
      </c>
      <c r="G6" s="32">
        <v>540.6</v>
      </c>
      <c r="H6" s="31">
        <v>7372</v>
      </c>
      <c r="I6" s="32">
        <v>358.3</v>
      </c>
      <c r="J6" s="31">
        <v>5502</v>
      </c>
      <c r="K6" s="32">
        <v>632.70000000000005</v>
      </c>
      <c r="L6" s="31">
        <v>5550</v>
      </c>
      <c r="M6" s="32">
        <v>695.2</v>
      </c>
      <c r="N6" s="31">
        <v>5273</v>
      </c>
      <c r="O6" s="32">
        <v>523.9</v>
      </c>
      <c r="P6" s="31">
        <v>36450</v>
      </c>
      <c r="Q6" s="32">
        <v>2613</v>
      </c>
      <c r="R6" s="31">
        <v>32650</v>
      </c>
      <c r="S6" s="32">
        <v>3022</v>
      </c>
      <c r="T6" s="31">
        <v>32100</v>
      </c>
      <c r="U6" s="32">
        <v>3707</v>
      </c>
      <c r="V6" s="31">
        <v>33680</v>
      </c>
      <c r="W6" s="32">
        <v>3672</v>
      </c>
      <c r="X6" s="31">
        <v>32490</v>
      </c>
      <c r="Y6" s="32">
        <v>2870</v>
      </c>
      <c r="Z6" s="31">
        <v>33950</v>
      </c>
      <c r="AA6" s="32">
        <v>1946</v>
      </c>
      <c r="AB6" s="31">
        <v>17140</v>
      </c>
      <c r="AC6" s="33">
        <v>1222</v>
      </c>
      <c r="AD6" s="31">
        <v>18460</v>
      </c>
      <c r="AE6" s="33">
        <v>865.5</v>
      </c>
      <c r="AF6" s="31">
        <v>16160</v>
      </c>
      <c r="AG6" s="33">
        <v>1953</v>
      </c>
      <c r="AH6" s="31">
        <v>16890</v>
      </c>
      <c r="AI6" s="33">
        <v>1364</v>
      </c>
      <c r="AJ6" s="31">
        <v>14620</v>
      </c>
      <c r="AK6" s="33">
        <v>1628</v>
      </c>
      <c r="AL6" s="31">
        <v>17050</v>
      </c>
      <c r="AM6" s="33">
        <v>1204</v>
      </c>
      <c r="AN6" s="31">
        <v>16850</v>
      </c>
      <c r="AO6" s="33">
        <v>2545</v>
      </c>
      <c r="AP6" s="31">
        <v>17060</v>
      </c>
      <c r="AQ6" s="33">
        <v>2204</v>
      </c>
    </row>
    <row r="7" spans="1:43" x14ac:dyDescent="0.35">
      <c r="A7" s="13" t="s">
        <v>108</v>
      </c>
      <c r="B7" s="31">
        <v>158900</v>
      </c>
      <c r="C7" s="32">
        <v>6029</v>
      </c>
      <c r="D7" s="31">
        <v>155400</v>
      </c>
      <c r="E7" s="32">
        <v>17600</v>
      </c>
      <c r="F7" s="31">
        <v>149600</v>
      </c>
      <c r="G7" s="32">
        <v>10320</v>
      </c>
      <c r="H7" s="31">
        <v>151500</v>
      </c>
      <c r="I7" s="32">
        <v>6111</v>
      </c>
      <c r="J7" s="31">
        <v>150100</v>
      </c>
      <c r="K7" s="32">
        <v>14700</v>
      </c>
      <c r="L7" s="31">
        <v>155800</v>
      </c>
      <c r="M7" s="32">
        <v>16640</v>
      </c>
      <c r="N7" s="31">
        <v>153300</v>
      </c>
      <c r="O7" s="32">
        <v>17630</v>
      </c>
      <c r="P7" s="31">
        <v>11070</v>
      </c>
      <c r="Q7" s="32">
        <v>1076</v>
      </c>
      <c r="R7" s="31">
        <v>10380</v>
      </c>
      <c r="S7" s="32">
        <v>666.9</v>
      </c>
      <c r="T7" s="31">
        <v>12160</v>
      </c>
      <c r="U7" s="32">
        <v>1195</v>
      </c>
      <c r="V7" s="31">
        <v>11740</v>
      </c>
      <c r="W7" s="32">
        <v>1090</v>
      </c>
      <c r="X7" s="31">
        <v>11440</v>
      </c>
      <c r="Y7" s="32">
        <v>1165</v>
      </c>
      <c r="Z7" s="31">
        <v>11100</v>
      </c>
      <c r="AA7" s="32">
        <v>741.8</v>
      </c>
      <c r="AB7" s="31">
        <v>43900</v>
      </c>
      <c r="AC7" s="33">
        <v>4238</v>
      </c>
      <c r="AD7" s="31">
        <v>46180</v>
      </c>
      <c r="AE7" s="33">
        <v>2945</v>
      </c>
      <c r="AF7" s="31">
        <v>42310</v>
      </c>
      <c r="AG7" s="33">
        <v>4363</v>
      </c>
      <c r="AH7" s="31">
        <v>48020</v>
      </c>
      <c r="AI7" s="33">
        <v>14360</v>
      </c>
      <c r="AJ7" s="31">
        <v>30890</v>
      </c>
      <c r="AK7" s="33">
        <v>3976</v>
      </c>
      <c r="AL7" s="31">
        <v>40900</v>
      </c>
      <c r="AM7" s="33">
        <v>3371</v>
      </c>
      <c r="AN7" s="31">
        <v>45810</v>
      </c>
      <c r="AO7" s="33">
        <v>6707</v>
      </c>
      <c r="AP7" s="31">
        <v>45890</v>
      </c>
      <c r="AQ7" s="33">
        <v>5756</v>
      </c>
    </row>
    <row r="8" spans="1:43" x14ac:dyDescent="0.35">
      <c r="A8" s="13" t="s">
        <v>107</v>
      </c>
      <c r="B8" s="31">
        <v>154000</v>
      </c>
      <c r="C8" s="32">
        <v>6232</v>
      </c>
      <c r="D8" s="31">
        <v>155400</v>
      </c>
      <c r="E8" s="32">
        <v>18630</v>
      </c>
      <c r="F8" s="31">
        <v>146500</v>
      </c>
      <c r="G8" s="32">
        <v>9567</v>
      </c>
      <c r="H8" s="31">
        <v>146000</v>
      </c>
      <c r="I8" s="32">
        <v>5673</v>
      </c>
      <c r="J8" s="31">
        <v>153600</v>
      </c>
      <c r="K8" s="32">
        <v>12760</v>
      </c>
      <c r="L8" s="31">
        <v>154000</v>
      </c>
      <c r="M8" s="32">
        <v>13950</v>
      </c>
      <c r="N8" s="31">
        <v>155500</v>
      </c>
      <c r="O8" s="32">
        <v>19890</v>
      </c>
      <c r="P8" s="31">
        <v>11400</v>
      </c>
      <c r="Q8" s="32">
        <v>1174</v>
      </c>
      <c r="R8" s="31">
        <v>10480</v>
      </c>
      <c r="S8" s="32">
        <v>659</v>
      </c>
      <c r="T8" s="31">
        <v>11970</v>
      </c>
      <c r="U8" s="32">
        <v>997.8</v>
      </c>
      <c r="V8" s="31">
        <v>11490</v>
      </c>
      <c r="W8" s="32">
        <v>905.7</v>
      </c>
      <c r="X8" s="31">
        <v>11520</v>
      </c>
      <c r="Y8" s="32">
        <v>1307</v>
      </c>
      <c r="Z8" s="31">
        <v>11070</v>
      </c>
      <c r="AA8" s="32">
        <v>804.7</v>
      </c>
      <c r="AB8" s="31">
        <v>44530</v>
      </c>
      <c r="AC8" s="33">
        <v>4554</v>
      </c>
      <c r="AD8" s="31">
        <v>45840</v>
      </c>
      <c r="AE8" s="33">
        <v>3133</v>
      </c>
      <c r="AF8" s="31">
        <v>41580</v>
      </c>
      <c r="AG8" s="33">
        <v>3632</v>
      </c>
      <c r="AH8" s="31">
        <v>48610</v>
      </c>
      <c r="AI8" s="33">
        <v>14940</v>
      </c>
      <c r="AJ8" s="31">
        <v>30390</v>
      </c>
      <c r="AK8" s="33">
        <v>4349</v>
      </c>
      <c r="AL8" s="31">
        <v>40380</v>
      </c>
      <c r="AM8" s="33">
        <v>3611</v>
      </c>
      <c r="AN8" s="31">
        <v>45890</v>
      </c>
      <c r="AO8" s="33">
        <v>6777</v>
      </c>
      <c r="AP8" s="31">
        <v>45660</v>
      </c>
      <c r="AQ8" s="33">
        <v>5776</v>
      </c>
    </row>
    <row r="9" spans="1:43" x14ac:dyDescent="0.35">
      <c r="A9" s="13" t="s">
        <v>106</v>
      </c>
      <c r="B9" s="31">
        <v>150500</v>
      </c>
      <c r="C9" s="32">
        <v>6118</v>
      </c>
      <c r="D9" s="31">
        <v>155500</v>
      </c>
      <c r="E9" s="32">
        <v>18660</v>
      </c>
      <c r="F9" s="31">
        <v>143500</v>
      </c>
      <c r="G9" s="32">
        <v>9631</v>
      </c>
      <c r="H9" s="31">
        <v>140700</v>
      </c>
      <c r="I9" s="32">
        <v>5611</v>
      </c>
      <c r="J9" s="31">
        <v>152800</v>
      </c>
      <c r="K9" s="32">
        <v>13120</v>
      </c>
      <c r="L9" s="31">
        <v>154600</v>
      </c>
      <c r="M9" s="32">
        <v>14470</v>
      </c>
      <c r="N9" s="31">
        <v>155000</v>
      </c>
      <c r="O9" s="32">
        <v>19440</v>
      </c>
      <c r="P9" s="31">
        <v>11290</v>
      </c>
      <c r="Q9" s="32">
        <v>1165</v>
      </c>
      <c r="R9" s="31">
        <v>10650</v>
      </c>
      <c r="S9" s="32">
        <v>703.7</v>
      </c>
      <c r="T9" s="31">
        <v>11950</v>
      </c>
      <c r="U9" s="32">
        <v>1030</v>
      </c>
      <c r="V9" s="31">
        <v>11480</v>
      </c>
      <c r="W9" s="32">
        <v>934</v>
      </c>
      <c r="X9" s="31">
        <v>11470</v>
      </c>
      <c r="Y9" s="32">
        <v>1274</v>
      </c>
      <c r="Z9" s="31">
        <v>11090</v>
      </c>
      <c r="AA9" s="32">
        <v>820.4</v>
      </c>
      <c r="AB9" s="31">
        <v>44280</v>
      </c>
      <c r="AC9" s="33">
        <v>4527</v>
      </c>
      <c r="AD9" s="31">
        <v>45950</v>
      </c>
      <c r="AE9" s="33">
        <v>3139</v>
      </c>
      <c r="AF9" s="31">
        <v>41830</v>
      </c>
      <c r="AG9" s="33">
        <v>3776</v>
      </c>
      <c r="AH9" s="31">
        <v>48080</v>
      </c>
      <c r="AI9" s="33">
        <v>14430</v>
      </c>
      <c r="AJ9" s="31">
        <v>30190</v>
      </c>
      <c r="AK9" s="33">
        <v>4236</v>
      </c>
      <c r="AL9" s="31">
        <v>40360</v>
      </c>
      <c r="AM9" s="33">
        <v>3679</v>
      </c>
      <c r="AN9" s="31">
        <v>45520</v>
      </c>
      <c r="AO9" s="33">
        <v>6716</v>
      </c>
      <c r="AP9" s="31">
        <v>46060</v>
      </c>
      <c r="AQ9" s="33">
        <v>5820</v>
      </c>
    </row>
    <row r="10" spans="1:43" x14ac:dyDescent="0.35">
      <c r="A10" s="13" t="s">
        <v>105</v>
      </c>
      <c r="B10" s="31">
        <v>46810</v>
      </c>
      <c r="C10" s="32">
        <v>2073</v>
      </c>
      <c r="D10" s="31">
        <v>50390</v>
      </c>
      <c r="E10" s="32">
        <v>6598</v>
      </c>
      <c r="F10" s="31">
        <v>48990</v>
      </c>
      <c r="G10" s="32">
        <v>4037</v>
      </c>
      <c r="H10" s="31">
        <v>49400</v>
      </c>
      <c r="I10" s="32">
        <v>2404</v>
      </c>
      <c r="J10" s="31">
        <v>49090</v>
      </c>
      <c r="K10" s="32">
        <v>5079</v>
      </c>
      <c r="L10" s="31">
        <v>49490</v>
      </c>
      <c r="M10" s="32">
        <v>5585</v>
      </c>
      <c r="N10" s="31">
        <v>49590</v>
      </c>
      <c r="O10" s="32">
        <v>3250</v>
      </c>
      <c r="P10" s="31">
        <v>92870</v>
      </c>
      <c r="Q10" s="32">
        <v>10390</v>
      </c>
      <c r="R10" s="31">
        <v>93120</v>
      </c>
      <c r="S10" s="32">
        <v>7645</v>
      </c>
      <c r="T10" s="31">
        <v>109000</v>
      </c>
      <c r="U10" s="32">
        <v>11300</v>
      </c>
      <c r="V10" s="31">
        <v>101700</v>
      </c>
      <c r="W10" s="32">
        <v>9958</v>
      </c>
      <c r="X10" s="31">
        <v>100600</v>
      </c>
      <c r="Y10" s="32">
        <v>5829</v>
      </c>
      <c r="Z10" s="31">
        <v>95590</v>
      </c>
      <c r="AA10" s="32">
        <v>5632</v>
      </c>
      <c r="AB10" s="31">
        <v>73620</v>
      </c>
      <c r="AC10" s="33">
        <v>8199</v>
      </c>
      <c r="AD10" s="31">
        <v>75800</v>
      </c>
      <c r="AE10" s="33">
        <v>5640</v>
      </c>
      <c r="AF10" s="31">
        <v>65630</v>
      </c>
      <c r="AG10" s="33">
        <v>7143</v>
      </c>
      <c r="AH10" s="31">
        <v>69630</v>
      </c>
      <c r="AI10" s="33">
        <v>33810</v>
      </c>
      <c r="AJ10" s="31">
        <v>57900</v>
      </c>
      <c r="AK10" s="33">
        <v>4231</v>
      </c>
      <c r="AL10" s="31">
        <v>69090</v>
      </c>
      <c r="AM10" s="33">
        <v>5021</v>
      </c>
      <c r="AN10" s="31">
        <v>71610</v>
      </c>
      <c r="AO10" s="33">
        <v>9965</v>
      </c>
      <c r="AP10" s="31">
        <v>72970</v>
      </c>
      <c r="AQ10" s="33">
        <v>8695</v>
      </c>
    </row>
    <row r="11" spans="1:43" x14ac:dyDescent="0.35">
      <c r="A11" s="13" t="s">
        <v>104</v>
      </c>
      <c r="B11" s="31">
        <v>226100</v>
      </c>
      <c r="C11" s="32">
        <v>6020</v>
      </c>
      <c r="D11" s="31">
        <v>218300</v>
      </c>
      <c r="E11" s="32">
        <v>17160</v>
      </c>
      <c r="F11" s="31">
        <v>234500</v>
      </c>
      <c r="G11" s="32">
        <v>29470</v>
      </c>
      <c r="H11" s="31">
        <v>236800</v>
      </c>
      <c r="I11" s="32">
        <v>17680</v>
      </c>
      <c r="J11" s="31">
        <v>227100</v>
      </c>
      <c r="K11" s="32">
        <v>20090</v>
      </c>
      <c r="L11" s="31">
        <v>219200</v>
      </c>
      <c r="M11" s="32">
        <v>21120</v>
      </c>
      <c r="N11" s="31">
        <v>221800</v>
      </c>
      <c r="O11" s="32">
        <v>16910</v>
      </c>
      <c r="P11" s="31">
        <v>297200</v>
      </c>
      <c r="Q11" s="32">
        <v>19940</v>
      </c>
      <c r="R11" s="31">
        <v>303300</v>
      </c>
      <c r="S11" s="32">
        <v>38990</v>
      </c>
      <c r="T11" s="31">
        <v>283600</v>
      </c>
      <c r="U11" s="32">
        <v>25170</v>
      </c>
      <c r="V11" s="31">
        <v>291900</v>
      </c>
      <c r="W11" s="32">
        <v>24450</v>
      </c>
      <c r="X11" s="31">
        <v>290800</v>
      </c>
      <c r="Y11" s="32">
        <v>19620</v>
      </c>
      <c r="Z11" s="31">
        <v>293000</v>
      </c>
      <c r="AA11" s="32">
        <v>17430</v>
      </c>
      <c r="AB11" s="31">
        <v>232400</v>
      </c>
      <c r="AC11" s="33">
        <v>15530</v>
      </c>
      <c r="AD11" s="31">
        <v>231700</v>
      </c>
      <c r="AE11" s="33">
        <v>10390</v>
      </c>
      <c r="AF11" s="31">
        <v>246600</v>
      </c>
      <c r="AG11" s="33">
        <v>22930</v>
      </c>
      <c r="AH11" s="31">
        <v>238600</v>
      </c>
      <c r="AI11" s="33">
        <v>40650</v>
      </c>
      <c r="AJ11" s="31">
        <v>284300</v>
      </c>
      <c r="AK11" s="33">
        <v>24210</v>
      </c>
      <c r="AL11" s="31">
        <v>236100</v>
      </c>
      <c r="AM11" s="33">
        <v>17310</v>
      </c>
      <c r="AN11" s="31">
        <v>228500</v>
      </c>
      <c r="AO11" s="33">
        <v>27790</v>
      </c>
      <c r="AP11" s="31">
        <v>226600</v>
      </c>
      <c r="AQ11" s="33">
        <v>23610</v>
      </c>
    </row>
    <row r="12" spans="1:43" x14ac:dyDescent="0.35">
      <c r="A12" s="13" t="s">
        <v>103</v>
      </c>
      <c r="B12" s="31">
        <v>221800</v>
      </c>
      <c r="C12" s="32">
        <v>6318</v>
      </c>
      <c r="D12" s="31">
        <v>219700</v>
      </c>
      <c r="E12" s="32">
        <v>18050</v>
      </c>
      <c r="F12" s="31">
        <v>236100</v>
      </c>
      <c r="G12" s="32">
        <v>30970</v>
      </c>
      <c r="H12" s="31">
        <v>237700</v>
      </c>
      <c r="I12" s="32">
        <v>18800</v>
      </c>
      <c r="J12" s="31">
        <v>225400</v>
      </c>
      <c r="K12" s="32">
        <v>18270</v>
      </c>
      <c r="L12" s="31">
        <v>218700</v>
      </c>
      <c r="M12" s="32">
        <v>19290</v>
      </c>
      <c r="N12" s="31">
        <v>229800</v>
      </c>
      <c r="O12" s="32">
        <v>17990</v>
      </c>
      <c r="P12" s="31">
        <v>297200</v>
      </c>
      <c r="Q12" s="32">
        <v>20830</v>
      </c>
      <c r="R12" s="31">
        <v>305300</v>
      </c>
      <c r="S12" s="32">
        <v>41130</v>
      </c>
      <c r="T12" s="31">
        <v>287500</v>
      </c>
      <c r="U12" s="32">
        <v>23390</v>
      </c>
      <c r="V12" s="31">
        <v>294900</v>
      </c>
      <c r="W12" s="32">
        <v>22650</v>
      </c>
      <c r="X12" s="31">
        <v>290800</v>
      </c>
      <c r="Y12" s="32">
        <v>20180</v>
      </c>
      <c r="Z12" s="31">
        <v>296900</v>
      </c>
      <c r="AA12" s="32">
        <v>17270</v>
      </c>
      <c r="AB12" s="31">
        <v>230700</v>
      </c>
      <c r="AC12" s="33">
        <v>16120</v>
      </c>
      <c r="AD12" s="31">
        <v>233500</v>
      </c>
      <c r="AE12" s="33">
        <v>10960</v>
      </c>
      <c r="AF12" s="31">
        <v>245700</v>
      </c>
      <c r="AG12" s="33">
        <v>20930</v>
      </c>
      <c r="AH12" s="31">
        <v>237200</v>
      </c>
      <c r="AI12" s="33">
        <v>40340</v>
      </c>
      <c r="AJ12" s="31">
        <v>284200</v>
      </c>
      <c r="AK12" s="33">
        <v>24860</v>
      </c>
      <c r="AL12" s="31">
        <v>238300</v>
      </c>
      <c r="AM12" s="33">
        <v>17080</v>
      </c>
      <c r="AN12" s="31">
        <v>228200</v>
      </c>
      <c r="AO12" s="33">
        <v>28230</v>
      </c>
      <c r="AP12" s="31">
        <v>223300</v>
      </c>
      <c r="AQ12" s="33">
        <v>23650</v>
      </c>
    </row>
    <row r="13" spans="1:43" x14ac:dyDescent="0.35">
      <c r="A13" s="13" t="s">
        <v>102</v>
      </c>
      <c r="B13" s="31">
        <v>150.19999999999999</v>
      </c>
      <c r="C13" s="32">
        <v>18.96</v>
      </c>
      <c r="D13" s="31">
        <v>187.4</v>
      </c>
      <c r="E13" s="32">
        <v>49.83</v>
      </c>
      <c r="F13" s="31">
        <v>137</v>
      </c>
      <c r="G13" s="32">
        <v>22.96</v>
      </c>
      <c r="H13" s="31">
        <v>143</v>
      </c>
      <c r="I13" s="32">
        <v>19.45</v>
      </c>
      <c r="J13" s="31">
        <v>228.1</v>
      </c>
      <c r="K13" s="32">
        <v>36.47</v>
      </c>
      <c r="L13" s="31">
        <v>238.7</v>
      </c>
      <c r="M13" s="32">
        <v>41.95</v>
      </c>
      <c r="N13" s="31">
        <v>238.5</v>
      </c>
      <c r="O13" s="32">
        <v>54.61</v>
      </c>
      <c r="P13" s="31">
        <v>839.2</v>
      </c>
      <c r="Q13" s="32">
        <v>185.9</v>
      </c>
      <c r="R13" s="31">
        <v>595.9</v>
      </c>
      <c r="S13" s="32">
        <v>138.30000000000001</v>
      </c>
      <c r="T13" s="31">
        <v>690.6</v>
      </c>
      <c r="U13" s="32">
        <v>109.8</v>
      </c>
      <c r="V13" s="31">
        <v>771.9</v>
      </c>
      <c r="W13" s="32">
        <v>116</v>
      </c>
      <c r="X13" s="31">
        <v>735.7</v>
      </c>
      <c r="Y13" s="32">
        <v>149.4</v>
      </c>
      <c r="Z13" s="31">
        <v>723.5</v>
      </c>
      <c r="AA13" s="32">
        <v>79.650000000000006</v>
      </c>
      <c r="AB13" s="31">
        <v>1084</v>
      </c>
      <c r="AC13" s="33">
        <v>238.9</v>
      </c>
      <c r="AD13" s="31">
        <v>1024</v>
      </c>
      <c r="AE13" s="33">
        <v>153.4</v>
      </c>
      <c r="AF13" s="31">
        <v>1209</v>
      </c>
      <c r="AG13" s="33">
        <v>200.3</v>
      </c>
      <c r="AH13" s="31">
        <v>1209</v>
      </c>
      <c r="AI13" s="33">
        <v>297</v>
      </c>
      <c r="AJ13" s="31">
        <v>1695</v>
      </c>
      <c r="AK13" s="33">
        <v>428.2</v>
      </c>
      <c r="AL13" s="31">
        <v>1302</v>
      </c>
      <c r="AM13" s="33">
        <v>172.4</v>
      </c>
      <c r="AN13" s="31">
        <v>1068</v>
      </c>
      <c r="AO13" s="33">
        <v>221.6</v>
      </c>
      <c r="AP13" s="31">
        <v>947.7</v>
      </c>
      <c r="AQ13" s="33">
        <v>170.5</v>
      </c>
    </row>
    <row r="14" spans="1:43" x14ac:dyDescent="0.35">
      <c r="A14" s="13" t="s">
        <v>101</v>
      </c>
      <c r="B14" s="28"/>
      <c r="C14" s="29"/>
      <c r="D14" s="28">
        <v>2.9340000000000002</v>
      </c>
      <c r="E14" s="29">
        <v>2.375</v>
      </c>
      <c r="F14" s="28">
        <v>4.4779999999999998</v>
      </c>
      <c r="G14" s="29">
        <v>4.484</v>
      </c>
      <c r="H14" s="28"/>
      <c r="I14" s="29"/>
      <c r="J14" s="28">
        <v>2.0089999999999999</v>
      </c>
      <c r="K14" s="29">
        <v>4.8510000000000003E-3</v>
      </c>
      <c r="L14" s="28">
        <v>5.2469999999999999</v>
      </c>
      <c r="M14" s="29">
        <v>1.145E-2</v>
      </c>
      <c r="N14" s="28">
        <v>2.0649999999999999</v>
      </c>
      <c r="O14" s="29">
        <v>9.8499999999999994E-3</v>
      </c>
      <c r="P14" s="28">
        <v>2.629</v>
      </c>
      <c r="Q14" s="29">
        <v>1.8109999999999999</v>
      </c>
      <c r="R14" s="28">
        <v>5.76</v>
      </c>
      <c r="S14" s="29">
        <v>5.7489999999999999E-2</v>
      </c>
      <c r="T14" s="28">
        <v>4.585</v>
      </c>
      <c r="U14" s="29">
        <v>1.0999999999999999E-2</v>
      </c>
      <c r="V14" s="28">
        <v>2.11</v>
      </c>
      <c r="W14" s="29">
        <v>5.0080000000000003E-3</v>
      </c>
      <c r="X14" s="28">
        <v>6.8840000000000003</v>
      </c>
      <c r="Y14" s="29">
        <v>1.985E-2</v>
      </c>
      <c r="Z14" s="28">
        <v>7.0289999999999999</v>
      </c>
      <c r="AA14" s="29">
        <v>2.6929999999999999E-2</v>
      </c>
      <c r="AB14" s="28">
        <v>1.8</v>
      </c>
      <c r="AC14" s="30">
        <v>1.24</v>
      </c>
      <c r="AD14" s="28"/>
      <c r="AE14" s="30"/>
      <c r="AF14" s="28">
        <v>3.302</v>
      </c>
      <c r="AG14" s="30">
        <v>7.6090000000000003E-3</v>
      </c>
      <c r="AH14" s="28">
        <v>0</v>
      </c>
      <c r="AI14" s="30" t="s">
        <v>61</v>
      </c>
      <c r="AJ14" s="28">
        <v>4.9720000000000004</v>
      </c>
      <c r="AK14" s="30">
        <v>1.537E-2</v>
      </c>
      <c r="AL14" s="28">
        <v>6.0259999999999998</v>
      </c>
      <c r="AM14" s="30">
        <v>3.286E-2</v>
      </c>
      <c r="AN14" s="28">
        <v>4.4619999999999997</v>
      </c>
      <c r="AO14" s="30">
        <v>1.6820000000000002E-2</v>
      </c>
      <c r="AP14" s="28">
        <v>4.8259999999999996</v>
      </c>
      <c r="AQ14" s="30">
        <v>1.8589999999999999E-2</v>
      </c>
    </row>
    <row r="15" spans="1:43" x14ac:dyDescent="0.35">
      <c r="A15" s="13" t="s">
        <v>100</v>
      </c>
      <c r="B15" s="28">
        <v>2.399</v>
      </c>
      <c r="C15" s="29">
        <v>0.51649999999999996</v>
      </c>
      <c r="D15" s="28">
        <v>2.754</v>
      </c>
      <c r="E15" s="29">
        <v>1.7849999999999999</v>
      </c>
      <c r="F15" s="28">
        <v>5.5679999999999996</v>
      </c>
      <c r="G15" s="29">
        <v>3.5329999999999999</v>
      </c>
      <c r="H15" s="28">
        <v>5.7060000000000004</v>
      </c>
      <c r="I15" s="29">
        <v>2.1829999999999998</v>
      </c>
      <c r="J15" s="28">
        <v>3.8159999999999998</v>
      </c>
      <c r="K15" s="29">
        <v>6.0229999999999999E-2</v>
      </c>
      <c r="L15" s="28">
        <v>3.2890000000000001</v>
      </c>
      <c r="M15" s="29">
        <v>5.1540000000000002E-2</v>
      </c>
      <c r="N15" s="28">
        <v>4.8710000000000004</v>
      </c>
      <c r="O15" s="29">
        <v>7.603E-2</v>
      </c>
      <c r="P15" s="28">
        <v>3.2290000000000001</v>
      </c>
      <c r="Q15" s="29">
        <v>1.778</v>
      </c>
      <c r="R15" s="28">
        <v>6.2619999999999996</v>
      </c>
      <c r="S15" s="29">
        <v>0.1825</v>
      </c>
      <c r="T15" s="28">
        <v>3.577</v>
      </c>
      <c r="U15" s="29">
        <v>6.0580000000000002E-2</v>
      </c>
      <c r="V15" s="28">
        <v>4.1280000000000001</v>
      </c>
      <c r="W15" s="29">
        <v>6.1960000000000001E-2</v>
      </c>
      <c r="X15" s="28">
        <v>5.7569999999999997</v>
      </c>
      <c r="Y15" s="29">
        <v>7.7710000000000001E-2</v>
      </c>
      <c r="Z15" s="28">
        <v>7.4980000000000002</v>
      </c>
      <c r="AA15" s="29">
        <v>0.14849999999999999</v>
      </c>
      <c r="AB15" s="28">
        <v>2.907</v>
      </c>
      <c r="AC15" s="30">
        <v>1.593</v>
      </c>
      <c r="AD15" s="28">
        <v>2.6120000000000001</v>
      </c>
      <c r="AE15" s="30">
        <v>0.93959999999999999</v>
      </c>
      <c r="AF15" s="28">
        <v>3.524</v>
      </c>
      <c r="AG15" s="30">
        <v>5.3659999999999999E-2</v>
      </c>
      <c r="AH15" s="28">
        <v>0</v>
      </c>
      <c r="AI15" s="30" t="s">
        <v>61</v>
      </c>
      <c r="AJ15" s="28">
        <v>4.4340000000000002</v>
      </c>
      <c r="AK15" s="30">
        <v>6.0299999999999999E-2</v>
      </c>
      <c r="AL15" s="28">
        <v>6.6459999999999999</v>
      </c>
      <c r="AM15" s="30">
        <v>0.1348</v>
      </c>
      <c r="AN15" s="28">
        <v>4.2949999999999999</v>
      </c>
      <c r="AO15" s="30">
        <v>7.2620000000000004E-2</v>
      </c>
      <c r="AP15" s="28">
        <v>4.47</v>
      </c>
      <c r="AQ15" s="30">
        <v>7.8640000000000002E-2</v>
      </c>
    </row>
    <row r="16" spans="1:43" x14ac:dyDescent="0.35">
      <c r="A16" s="13" t="s">
        <v>99</v>
      </c>
      <c r="B16" s="31">
        <v>1093</v>
      </c>
      <c r="C16" s="32">
        <v>73.010000000000005</v>
      </c>
      <c r="D16" s="31">
        <v>920.6</v>
      </c>
      <c r="E16" s="32">
        <v>182.7</v>
      </c>
      <c r="F16" s="31">
        <v>2176</v>
      </c>
      <c r="G16" s="32">
        <v>287.5</v>
      </c>
      <c r="H16" s="31">
        <v>2460</v>
      </c>
      <c r="I16" s="32">
        <v>193.6</v>
      </c>
      <c r="J16" s="31">
        <v>727.3</v>
      </c>
      <c r="K16" s="32">
        <v>119.5</v>
      </c>
      <c r="L16" s="31">
        <v>944.3</v>
      </c>
      <c r="M16" s="32">
        <v>170.8</v>
      </c>
      <c r="N16" s="31">
        <v>542.6</v>
      </c>
      <c r="O16" s="32">
        <v>74.92</v>
      </c>
      <c r="P16" s="31">
        <v>12640</v>
      </c>
      <c r="Q16" s="32">
        <v>2136</v>
      </c>
      <c r="R16" s="31">
        <v>11710</v>
      </c>
      <c r="S16" s="32">
        <v>1327</v>
      </c>
      <c r="T16" s="31">
        <v>9591</v>
      </c>
      <c r="U16" s="32">
        <v>1586</v>
      </c>
      <c r="V16" s="31">
        <v>9333</v>
      </c>
      <c r="W16" s="32">
        <v>1458</v>
      </c>
      <c r="X16" s="31">
        <v>9935</v>
      </c>
      <c r="Y16" s="32">
        <v>1216</v>
      </c>
      <c r="Z16" s="31">
        <v>11050</v>
      </c>
      <c r="AA16" s="32">
        <v>901.3</v>
      </c>
      <c r="AB16" s="31">
        <v>4679</v>
      </c>
      <c r="AC16" s="33">
        <v>789.4</v>
      </c>
      <c r="AD16" s="31">
        <v>4844</v>
      </c>
      <c r="AE16" s="33">
        <v>550.5</v>
      </c>
      <c r="AF16" s="31">
        <v>3980</v>
      </c>
      <c r="AG16" s="33">
        <v>689.4</v>
      </c>
      <c r="AH16" s="31">
        <v>4980</v>
      </c>
      <c r="AI16" s="33">
        <v>481.3</v>
      </c>
      <c r="AJ16" s="31">
        <v>7149</v>
      </c>
      <c r="AK16" s="33">
        <v>1094</v>
      </c>
      <c r="AL16" s="31">
        <v>5161</v>
      </c>
      <c r="AM16" s="33">
        <v>517.9</v>
      </c>
      <c r="AN16" s="31">
        <v>5321</v>
      </c>
      <c r="AO16" s="33">
        <v>918.8</v>
      </c>
      <c r="AP16" s="31">
        <v>5274</v>
      </c>
      <c r="AQ16" s="33">
        <v>779.1</v>
      </c>
    </row>
    <row r="17" spans="1:43" x14ac:dyDescent="0.35">
      <c r="A17" s="13" t="s">
        <v>98</v>
      </c>
      <c r="B17" s="31">
        <v>30720</v>
      </c>
      <c r="C17" s="32">
        <v>1585</v>
      </c>
      <c r="D17" s="31">
        <v>41040</v>
      </c>
      <c r="E17" s="32">
        <v>5779</v>
      </c>
      <c r="F17" s="31">
        <v>34130</v>
      </c>
      <c r="G17" s="32">
        <v>2145</v>
      </c>
      <c r="H17" s="31">
        <v>31690</v>
      </c>
      <c r="I17" s="32">
        <v>1393</v>
      </c>
      <c r="J17" s="31">
        <v>44740</v>
      </c>
      <c r="K17" s="32">
        <v>6709</v>
      </c>
      <c r="L17" s="31">
        <v>37700</v>
      </c>
      <c r="M17" s="32">
        <v>6171</v>
      </c>
      <c r="N17" s="31">
        <v>37390</v>
      </c>
      <c r="O17" s="32">
        <v>3995</v>
      </c>
      <c r="P17" s="31">
        <v>38560</v>
      </c>
      <c r="Q17" s="32">
        <v>4620</v>
      </c>
      <c r="R17" s="31">
        <v>34380</v>
      </c>
      <c r="S17" s="32">
        <v>2025</v>
      </c>
      <c r="T17" s="31">
        <v>41810</v>
      </c>
      <c r="U17" s="32">
        <v>6281</v>
      </c>
      <c r="V17" s="31">
        <v>44500</v>
      </c>
      <c r="W17" s="32">
        <v>6315</v>
      </c>
      <c r="X17" s="31">
        <v>44180</v>
      </c>
      <c r="Y17" s="32">
        <v>4191</v>
      </c>
      <c r="Z17" s="31">
        <v>38860</v>
      </c>
      <c r="AA17" s="32">
        <v>3307</v>
      </c>
      <c r="AB17" s="31">
        <v>78980</v>
      </c>
      <c r="AC17" s="33">
        <v>9410</v>
      </c>
      <c r="AD17" s="31">
        <v>80820</v>
      </c>
      <c r="AE17" s="33">
        <v>6549</v>
      </c>
      <c r="AF17" s="31">
        <v>74930</v>
      </c>
      <c r="AG17" s="33">
        <v>11830</v>
      </c>
      <c r="AH17" s="31">
        <v>88600</v>
      </c>
      <c r="AI17" s="33">
        <v>38760</v>
      </c>
      <c r="AJ17" s="31">
        <v>56230</v>
      </c>
      <c r="AK17" s="33">
        <v>6714</v>
      </c>
      <c r="AL17" s="31">
        <v>82430</v>
      </c>
      <c r="AM17" s="33">
        <v>8621</v>
      </c>
      <c r="AN17" s="31">
        <v>79010</v>
      </c>
      <c r="AO17" s="33">
        <v>10440</v>
      </c>
      <c r="AP17" s="31">
        <v>87590</v>
      </c>
      <c r="AQ17" s="33">
        <v>9905</v>
      </c>
    </row>
    <row r="18" spans="1:43" x14ac:dyDescent="0.35">
      <c r="A18" s="13" t="s">
        <v>97</v>
      </c>
      <c r="B18" s="31">
        <v>31630</v>
      </c>
      <c r="C18" s="32">
        <v>2148</v>
      </c>
      <c r="D18" s="31">
        <v>38460</v>
      </c>
      <c r="E18" s="32">
        <v>6592</v>
      </c>
      <c r="F18" s="31">
        <v>32620</v>
      </c>
      <c r="G18" s="32">
        <v>2260</v>
      </c>
      <c r="H18" s="31">
        <v>30300</v>
      </c>
      <c r="I18" s="32">
        <v>1661</v>
      </c>
      <c r="J18" s="31">
        <v>39540</v>
      </c>
      <c r="K18" s="32">
        <v>6309</v>
      </c>
      <c r="L18" s="31">
        <v>36860</v>
      </c>
      <c r="M18" s="32">
        <v>6461</v>
      </c>
      <c r="N18" s="31">
        <v>37430</v>
      </c>
      <c r="O18" s="32">
        <v>4690</v>
      </c>
      <c r="P18" s="31">
        <v>36180</v>
      </c>
      <c r="Q18" s="32">
        <v>5330</v>
      </c>
      <c r="R18" s="31">
        <v>34900</v>
      </c>
      <c r="S18" s="32">
        <v>2315</v>
      </c>
      <c r="T18" s="31">
        <v>40340</v>
      </c>
      <c r="U18" s="32">
        <v>6479</v>
      </c>
      <c r="V18" s="31">
        <v>40140</v>
      </c>
      <c r="W18" s="32">
        <v>6065</v>
      </c>
      <c r="X18" s="31">
        <v>39420</v>
      </c>
      <c r="Y18" s="32">
        <v>4364</v>
      </c>
      <c r="Z18" s="31">
        <v>38970</v>
      </c>
      <c r="AA18" s="32">
        <v>3033</v>
      </c>
      <c r="AB18" s="31">
        <v>75670</v>
      </c>
      <c r="AC18" s="33">
        <v>10970</v>
      </c>
      <c r="AD18" s="31">
        <v>72710</v>
      </c>
      <c r="AE18" s="33">
        <v>7222</v>
      </c>
      <c r="AF18" s="31">
        <v>75400</v>
      </c>
      <c r="AG18" s="33">
        <v>12670</v>
      </c>
      <c r="AH18" s="31">
        <v>69940</v>
      </c>
      <c r="AI18" s="33">
        <v>40030</v>
      </c>
      <c r="AJ18" s="31">
        <v>55960</v>
      </c>
      <c r="AK18" s="33">
        <v>7744</v>
      </c>
      <c r="AL18" s="31">
        <v>81230</v>
      </c>
      <c r="AM18" s="33">
        <v>7693</v>
      </c>
      <c r="AN18" s="31">
        <v>81250</v>
      </c>
      <c r="AO18" s="33">
        <v>11320</v>
      </c>
      <c r="AP18" s="31">
        <v>82400</v>
      </c>
      <c r="AQ18" s="33">
        <v>9916</v>
      </c>
    </row>
    <row r="19" spans="1:43" x14ac:dyDescent="0.35">
      <c r="A19" s="13" t="s">
        <v>96</v>
      </c>
      <c r="B19" s="31">
        <v>33750</v>
      </c>
      <c r="C19" s="32">
        <v>1595</v>
      </c>
      <c r="D19" s="31">
        <v>39720</v>
      </c>
      <c r="E19" s="32">
        <v>5609</v>
      </c>
      <c r="F19" s="31">
        <v>34560</v>
      </c>
      <c r="G19" s="32">
        <v>1950</v>
      </c>
      <c r="H19" s="31">
        <v>33280</v>
      </c>
      <c r="I19" s="32">
        <v>1199</v>
      </c>
      <c r="J19" s="31">
        <v>41420</v>
      </c>
      <c r="K19" s="32">
        <v>6458</v>
      </c>
      <c r="L19" s="31">
        <v>38730</v>
      </c>
      <c r="M19" s="32">
        <v>6596</v>
      </c>
      <c r="N19" s="31">
        <v>40190</v>
      </c>
      <c r="O19" s="32">
        <v>5089</v>
      </c>
      <c r="P19" s="31">
        <v>38260</v>
      </c>
      <c r="Q19" s="32">
        <v>4584</v>
      </c>
      <c r="R19" s="31">
        <v>35850</v>
      </c>
      <c r="S19" s="32">
        <v>2031</v>
      </c>
      <c r="T19" s="31">
        <v>42550</v>
      </c>
      <c r="U19" s="32">
        <v>6648</v>
      </c>
      <c r="V19" s="31">
        <v>41270</v>
      </c>
      <c r="W19" s="32">
        <v>6087</v>
      </c>
      <c r="X19" s="31">
        <v>40520</v>
      </c>
      <c r="Y19" s="32">
        <v>4569</v>
      </c>
      <c r="Z19" s="31">
        <v>38160</v>
      </c>
      <c r="AA19" s="32">
        <v>3151</v>
      </c>
      <c r="AB19" s="31">
        <v>80450</v>
      </c>
      <c r="AC19" s="33">
        <v>9589</v>
      </c>
      <c r="AD19" s="31">
        <v>83160</v>
      </c>
      <c r="AE19" s="33">
        <v>6664</v>
      </c>
      <c r="AF19" s="31">
        <v>75690</v>
      </c>
      <c r="AG19" s="33">
        <v>12420</v>
      </c>
      <c r="AH19" s="31">
        <v>89410</v>
      </c>
      <c r="AI19" s="33">
        <v>40660</v>
      </c>
      <c r="AJ19" s="31">
        <v>56730</v>
      </c>
      <c r="AK19" s="33">
        <v>8047</v>
      </c>
      <c r="AL19" s="31">
        <v>80780</v>
      </c>
      <c r="AM19" s="33">
        <v>8204</v>
      </c>
      <c r="AN19" s="31">
        <v>83680</v>
      </c>
      <c r="AO19" s="33">
        <v>10420</v>
      </c>
      <c r="AP19" s="31">
        <v>83950</v>
      </c>
      <c r="AQ19" s="33">
        <v>8940</v>
      </c>
    </row>
    <row r="20" spans="1:43" x14ac:dyDescent="0.35">
      <c r="A20" s="13" t="s">
        <v>95</v>
      </c>
      <c r="B20" s="28">
        <v>25.2</v>
      </c>
      <c r="C20" s="29">
        <v>1.913</v>
      </c>
      <c r="D20" s="28">
        <v>30.6</v>
      </c>
      <c r="E20" s="29">
        <v>5.3789999999999996</v>
      </c>
      <c r="F20" s="28">
        <v>26.27</v>
      </c>
      <c r="G20" s="29">
        <v>3.2240000000000002</v>
      </c>
      <c r="H20" s="28">
        <v>25.47</v>
      </c>
      <c r="I20" s="29">
        <v>2.371</v>
      </c>
      <c r="J20" s="28">
        <v>33.1</v>
      </c>
      <c r="K20" s="29">
        <v>4.3579999999999997</v>
      </c>
      <c r="L20" s="28">
        <v>31.35</v>
      </c>
      <c r="M20" s="29">
        <v>4.4909999999999997</v>
      </c>
      <c r="N20" s="28">
        <v>30.35</v>
      </c>
      <c r="O20" s="29">
        <v>6.48</v>
      </c>
      <c r="P20" s="28">
        <v>11.28</v>
      </c>
      <c r="Q20" s="29">
        <v>1.7669999999999999</v>
      </c>
      <c r="R20" s="28">
        <v>9.7789999999999999</v>
      </c>
      <c r="S20" s="29">
        <v>1.377</v>
      </c>
      <c r="T20" s="28">
        <v>14.24</v>
      </c>
      <c r="U20" s="29">
        <v>1.8959999999999999</v>
      </c>
      <c r="V20" s="28">
        <v>13.62</v>
      </c>
      <c r="W20" s="29">
        <v>1.736</v>
      </c>
      <c r="X20" s="28">
        <v>25.52</v>
      </c>
      <c r="Y20" s="29">
        <v>4.843</v>
      </c>
      <c r="Z20" s="28">
        <v>13.85</v>
      </c>
      <c r="AA20" s="29">
        <v>1.724</v>
      </c>
      <c r="AB20" s="28">
        <v>31.96</v>
      </c>
      <c r="AC20" s="30">
        <v>4.774</v>
      </c>
      <c r="AD20" s="28">
        <v>34.049999999999997</v>
      </c>
      <c r="AE20" s="30">
        <v>3.5350000000000001</v>
      </c>
      <c r="AF20" s="28">
        <v>32.409999999999997</v>
      </c>
      <c r="AG20" s="30">
        <v>4.5030000000000001</v>
      </c>
      <c r="AH20" s="28">
        <v>23.45</v>
      </c>
      <c r="AI20" s="30">
        <v>3.45</v>
      </c>
      <c r="AJ20" s="28">
        <v>38.64</v>
      </c>
      <c r="AK20" s="30">
        <v>9.2319999999999993</v>
      </c>
      <c r="AL20" s="28">
        <v>30.57</v>
      </c>
      <c r="AM20" s="30">
        <v>4.6289999999999996</v>
      </c>
      <c r="AN20" s="28">
        <v>30.33</v>
      </c>
      <c r="AO20" s="30">
        <v>5.6710000000000003</v>
      </c>
      <c r="AP20" s="28">
        <v>30.13</v>
      </c>
      <c r="AQ20" s="30">
        <v>4.8520000000000003</v>
      </c>
    </row>
    <row r="21" spans="1:43" x14ac:dyDescent="0.35">
      <c r="A21" s="13" t="s">
        <v>94</v>
      </c>
      <c r="B21" s="31">
        <v>1396</v>
      </c>
      <c r="C21" s="32">
        <v>68.62</v>
      </c>
      <c r="D21" s="31">
        <v>1539</v>
      </c>
      <c r="E21" s="32">
        <v>195.8</v>
      </c>
      <c r="F21" s="31">
        <v>1302</v>
      </c>
      <c r="G21" s="32">
        <v>159.1</v>
      </c>
      <c r="H21" s="31">
        <v>1346</v>
      </c>
      <c r="I21" s="32">
        <v>104.9</v>
      </c>
      <c r="J21" s="31">
        <v>1575</v>
      </c>
      <c r="K21" s="32">
        <v>126.4</v>
      </c>
      <c r="L21" s="31">
        <v>1422</v>
      </c>
      <c r="M21" s="32">
        <v>124.3</v>
      </c>
      <c r="N21" s="31">
        <v>1441</v>
      </c>
      <c r="O21" s="32">
        <v>149.80000000000001</v>
      </c>
      <c r="P21" s="31">
        <v>4062</v>
      </c>
      <c r="Q21" s="32">
        <v>434.3</v>
      </c>
      <c r="R21" s="31">
        <v>3720</v>
      </c>
      <c r="S21" s="32">
        <v>384.4</v>
      </c>
      <c r="T21" s="31">
        <v>4302</v>
      </c>
      <c r="U21" s="32">
        <v>344.9</v>
      </c>
      <c r="V21" s="31">
        <v>4402</v>
      </c>
      <c r="W21" s="32">
        <v>333.5</v>
      </c>
      <c r="X21" s="31">
        <v>3900</v>
      </c>
      <c r="Y21" s="32">
        <v>355</v>
      </c>
      <c r="Z21" s="31">
        <v>3909</v>
      </c>
      <c r="AA21" s="32">
        <v>272.8</v>
      </c>
      <c r="AB21" s="31">
        <v>16750</v>
      </c>
      <c r="AC21" s="33">
        <v>1777</v>
      </c>
      <c r="AD21" s="31">
        <v>17260</v>
      </c>
      <c r="AE21" s="33">
        <v>1234</v>
      </c>
      <c r="AF21" s="31">
        <v>15240</v>
      </c>
      <c r="AG21" s="33">
        <v>1280</v>
      </c>
      <c r="AH21" s="31">
        <v>16890</v>
      </c>
      <c r="AI21" s="33">
        <v>3048</v>
      </c>
      <c r="AJ21" s="31">
        <v>15780</v>
      </c>
      <c r="AK21" s="33">
        <v>1806</v>
      </c>
      <c r="AL21" s="31">
        <v>15540</v>
      </c>
      <c r="AM21" s="33">
        <v>1335</v>
      </c>
      <c r="AN21" s="31">
        <v>16780</v>
      </c>
      <c r="AO21" s="33">
        <v>1768</v>
      </c>
      <c r="AP21" s="31">
        <v>17140</v>
      </c>
      <c r="AQ21" s="33">
        <v>1546</v>
      </c>
    </row>
    <row r="22" spans="1:43" x14ac:dyDescent="0.35">
      <c r="A22" s="13" t="s">
        <v>93</v>
      </c>
      <c r="B22" s="31">
        <v>1478</v>
      </c>
      <c r="C22" s="32">
        <v>72.040000000000006</v>
      </c>
      <c r="D22" s="31">
        <v>1579</v>
      </c>
      <c r="E22" s="32">
        <v>192.4</v>
      </c>
      <c r="F22" s="31">
        <v>1366</v>
      </c>
      <c r="G22" s="32">
        <v>146</v>
      </c>
      <c r="H22" s="31">
        <v>1328</v>
      </c>
      <c r="I22" s="32">
        <v>96.97</v>
      </c>
      <c r="J22" s="31">
        <v>1544</v>
      </c>
      <c r="K22" s="32">
        <v>120.8</v>
      </c>
      <c r="L22" s="31">
        <v>1415</v>
      </c>
      <c r="M22" s="32">
        <v>120.1</v>
      </c>
      <c r="N22" s="31">
        <v>1448</v>
      </c>
      <c r="O22" s="32">
        <v>149.80000000000001</v>
      </c>
      <c r="P22" s="31">
        <v>4082</v>
      </c>
      <c r="Q22" s="32">
        <v>418.5</v>
      </c>
      <c r="R22" s="31">
        <v>3870</v>
      </c>
      <c r="S22" s="32">
        <v>351.6</v>
      </c>
      <c r="T22" s="31">
        <v>4383</v>
      </c>
      <c r="U22" s="32">
        <v>341.4</v>
      </c>
      <c r="V22" s="31">
        <v>4357</v>
      </c>
      <c r="W22" s="32">
        <v>320.39999999999998</v>
      </c>
      <c r="X22" s="31">
        <v>3879</v>
      </c>
      <c r="Y22" s="32">
        <v>350.7</v>
      </c>
      <c r="Z22" s="31">
        <v>3910</v>
      </c>
      <c r="AA22" s="32">
        <v>271</v>
      </c>
      <c r="AB22" s="31">
        <v>16810</v>
      </c>
      <c r="AC22" s="33">
        <v>1704</v>
      </c>
      <c r="AD22" s="31">
        <v>17610</v>
      </c>
      <c r="AE22" s="33">
        <v>1200</v>
      </c>
      <c r="AF22" s="31">
        <v>15310</v>
      </c>
      <c r="AG22" s="33">
        <v>1249</v>
      </c>
      <c r="AH22" s="31">
        <v>17040</v>
      </c>
      <c r="AI22" s="33">
        <v>3325</v>
      </c>
      <c r="AJ22" s="31">
        <v>15750</v>
      </c>
      <c r="AK22" s="33">
        <v>1790</v>
      </c>
      <c r="AL22" s="31">
        <v>15590</v>
      </c>
      <c r="AM22" s="33">
        <v>1328</v>
      </c>
      <c r="AN22" s="31">
        <v>16690</v>
      </c>
      <c r="AO22" s="33">
        <v>1819</v>
      </c>
      <c r="AP22" s="31">
        <v>17000</v>
      </c>
      <c r="AQ22" s="33">
        <v>1585</v>
      </c>
    </row>
    <row r="23" spans="1:43" x14ac:dyDescent="0.35">
      <c r="A23" s="13" t="s">
        <v>92</v>
      </c>
      <c r="B23" s="31">
        <v>167.1</v>
      </c>
      <c r="C23" s="32">
        <v>6.7130000000000001</v>
      </c>
      <c r="D23" s="31">
        <v>175.5</v>
      </c>
      <c r="E23" s="32">
        <v>19.05</v>
      </c>
      <c r="F23" s="31">
        <v>141.5</v>
      </c>
      <c r="G23" s="32">
        <v>11.6</v>
      </c>
      <c r="H23" s="31">
        <v>146.5</v>
      </c>
      <c r="I23" s="32">
        <v>7.87</v>
      </c>
      <c r="J23" s="31">
        <v>175.4</v>
      </c>
      <c r="K23" s="32">
        <v>31.15</v>
      </c>
      <c r="L23" s="31">
        <v>166.7</v>
      </c>
      <c r="M23" s="32">
        <v>32.36</v>
      </c>
      <c r="N23" s="31">
        <v>178.6</v>
      </c>
      <c r="O23" s="32">
        <v>23.02</v>
      </c>
      <c r="P23" s="28">
        <v>82.36</v>
      </c>
      <c r="Q23" s="29">
        <v>7.6639999999999997</v>
      </c>
      <c r="R23" s="28">
        <v>78.260000000000005</v>
      </c>
      <c r="S23" s="29">
        <v>14.43</v>
      </c>
      <c r="T23" s="28">
        <v>78.739999999999995</v>
      </c>
      <c r="U23" s="29">
        <v>14.03</v>
      </c>
      <c r="V23" s="28">
        <v>81.97</v>
      </c>
      <c r="W23" s="29">
        <v>13.77</v>
      </c>
      <c r="X23" s="28">
        <v>84.35</v>
      </c>
      <c r="Y23" s="29">
        <v>9.6359999999999992</v>
      </c>
      <c r="Z23" s="28">
        <v>82.28</v>
      </c>
      <c r="AA23" s="29">
        <v>6.0659999999999998</v>
      </c>
      <c r="AB23" s="31">
        <v>316</v>
      </c>
      <c r="AC23" s="33">
        <v>28.89</v>
      </c>
      <c r="AD23" s="31">
        <v>327.39999999999998</v>
      </c>
      <c r="AE23" s="33">
        <v>20.13</v>
      </c>
      <c r="AF23" s="31">
        <v>304.3</v>
      </c>
      <c r="AG23" s="33">
        <v>56.82</v>
      </c>
      <c r="AH23" s="31">
        <v>302.89999999999998</v>
      </c>
      <c r="AI23" s="33">
        <v>84.18</v>
      </c>
      <c r="AJ23" s="31">
        <v>247</v>
      </c>
      <c r="AK23" s="33">
        <v>35.49</v>
      </c>
      <c r="AL23" s="31">
        <v>307.7</v>
      </c>
      <c r="AM23" s="33">
        <v>27.75</v>
      </c>
      <c r="AN23" s="31">
        <v>297.3</v>
      </c>
      <c r="AO23" s="33">
        <v>41.15</v>
      </c>
      <c r="AP23" s="31">
        <v>305.2</v>
      </c>
      <c r="AQ23" s="33">
        <v>36.25</v>
      </c>
    </row>
    <row r="24" spans="1:43" x14ac:dyDescent="0.35">
      <c r="A24" s="13" t="s">
        <v>91</v>
      </c>
      <c r="B24" s="31">
        <v>2202</v>
      </c>
      <c r="C24" s="32">
        <v>157.30000000000001</v>
      </c>
      <c r="D24" s="31">
        <v>2323</v>
      </c>
      <c r="E24" s="32">
        <v>513.79999999999995</v>
      </c>
      <c r="F24" s="31">
        <v>1779</v>
      </c>
      <c r="G24" s="32">
        <v>189.9</v>
      </c>
      <c r="H24" s="31">
        <v>1648</v>
      </c>
      <c r="I24" s="32">
        <v>106.2</v>
      </c>
      <c r="J24" s="31">
        <v>2196</v>
      </c>
      <c r="K24" s="32">
        <v>518.5</v>
      </c>
      <c r="L24" s="31">
        <v>2322</v>
      </c>
      <c r="M24" s="32">
        <v>597.6</v>
      </c>
      <c r="N24" s="31">
        <v>2204</v>
      </c>
      <c r="O24" s="32">
        <v>664.3</v>
      </c>
      <c r="P24" s="28">
        <v>19.52</v>
      </c>
      <c r="Q24" s="29">
        <v>3.7490000000000001</v>
      </c>
      <c r="R24" s="28">
        <v>19.079999999999998</v>
      </c>
      <c r="S24" s="29">
        <v>5.681</v>
      </c>
      <c r="T24" s="28">
        <v>17.829999999999998</v>
      </c>
      <c r="U24" s="29">
        <v>4.2220000000000004</v>
      </c>
      <c r="V24" s="28">
        <v>15.5</v>
      </c>
      <c r="W24" s="29">
        <v>3.468</v>
      </c>
      <c r="X24" s="28">
        <v>40.799999999999997</v>
      </c>
      <c r="Y24" s="29">
        <v>10.84</v>
      </c>
      <c r="Z24" s="28">
        <v>22.38</v>
      </c>
      <c r="AA24" s="29">
        <v>3.2869999999999999</v>
      </c>
      <c r="AB24" s="31">
        <v>317</v>
      </c>
      <c r="AC24" s="33">
        <v>59.35</v>
      </c>
      <c r="AD24" s="31">
        <v>310.10000000000002</v>
      </c>
      <c r="AE24" s="33">
        <v>39.01</v>
      </c>
      <c r="AF24" s="31">
        <v>305.60000000000002</v>
      </c>
      <c r="AG24" s="33">
        <v>75.91</v>
      </c>
      <c r="AH24" s="31">
        <v>283.8</v>
      </c>
      <c r="AI24" s="33">
        <v>88.39</v>
      </c>
      <c r="AJ24" s="31">
        <v>293.10000000000002</v>
      </c>
      <c r="AK24" s="33">
        <v>98.55</v>
      </c>
      <c r="AL24" s="31">
        <v>285.89999999999998</v>
      </c>
      <c r="AM24" s="33">
        <v>51.45</v>
      </c>
      <c r="AN24" s="31">
        <v>343.8</v>
      </c>
      <c r="AO24" s="33">
        <v>113.1</v>
      </c>
      <c r="AP24" s="31">
        <v>351.6</v>
      </c>
      <c r="AQ24" s="33">
        <v>99.23</v>
      </c>
    </row>
    <row r="25" spans="1:43" x14ac:dyDescent="0.35">
      <c r="A25" s="13" t="s">
        <v>90</v>
      </c>
      <c r="B25" s="31">
        <v>2190</v>
      </c>
      <c r="C25" s="32">
        <v>172.3</v>
      </c>
      <c r="D25" s="31">
        <v>2323</v>
      </c>
      <c r="E25" s="32">
        <v>550</v>
      </c>
      <c r="F25" s="31">
        <v>1862</v>
      </c>
      <c r="G25" s="32">
        <v>242.3</v>
      </c>
      <c r="H25" s="31">
        <v>1877</v>
      </c>
      <c r="I25" s="32">
        <v>149.69999999999999</v>
      </c>
      <c r="J25" s="31">
        <v>2175</v>
      </c>
      <c r="K25" s="32">
        <v>530.9</v>
      </c>
      <c r="L25" s="31">
        <v>2340</v>
      </c>
      <c r="M25" s="32">
        <v>622.20000000000005</v>
      </c>
      <c r="N25" s="31">
        <v>2235</v>
      </c>
      <c r="O25" s="32">
        <v>690.2</v>
      </c>
      <c r="P25" s="28">
        <v>17.149999999999999</v>
      </c>
      <c r="Q25" s="29">
        <v>4.1040000000000001</v>
      </c>
      <c r="R25" s="28">
        <v>9.8849999999999998</v>
      </c>
      <c r="S25" s="29">
        <v>3.5089999999999999</v>
      </c>
      <c r="T25" s="28">
        <v>15.37</v>
      </c>
      <c r="U25" s="29">
        <v>3.9060000000000001</v>
      </c>
      <c r="V25" s="28">
        <v>12.06</v>
      </c>
      <c r="W25" s="29">
        <v>2.9329999999999998</v>
      </c>
      <c r="X25" s="28">
        <v>20.53</v>
      </c>
      <c r="Y25" s="29">
        <v>5.78</v>
      </c>
      <c r="Z25" s="28">
        <v>3.3849999999999998</v>
      </c>
      <c r="AA25" s="29">
        <v>1.222</v>
      </c>
      <c r="AB25" s="31">
        <v>319.89999999999998</v>
      </c>
      <c r="AC25" s="33">
        <v>65.17</v>
      </c>
      <c r="AD25" s="31">
        <v>310.10000000000002</v>
      </c>
      <c r="AE25" s="33">
        <v>43.63</v>
      </c>
      <c r="AF25" s="31">
        <v>313.3</v>
      </c>
      <c r="AG25" s="33">
        <v>80.66</v>
      </c>
      <c r="AH25" s="31">
        <v>298.10000000000002</v>
      </c>
      <c r="AI25" s="33">
        <v>111.5</v>
      </c>
      <c r="AJ25" s="31">
        <v>266.8</v>
      </c>
      <c r="AK25" s="33">
        <v>92.47</v>
      </c>
      <c r="AL25" s="31">
        <v>310.3</v>
      </c>
      <c r="AM25" s="33">
        <v>59.95</v>
      </c>
      <c r="AN25" s="31">
        <v>264.7</v>
      </c>
      <c r="AO25" s="33">
        <v>89.15</v>
      </c>
      <c r="AP25" s="31">
        <v>270.10000000000002</v>
      </c>
      <c r="AQ25" s="33">
        <v>78.13</v>
      </c>
    </row>
    <row r="26" spans="1:43" x14ac:dyDescent="0.35">
      <c r="A26" s="13" t="s">
        <v>46</v>
      </c>
      <c r="B26" s="31"/>
      <c r="C26" s="32"/>
      <c r="D26" s="31"/>
      <c r="E26" s="32"/>
      <c r="F26" s="31"/>
      <c r="G26" s="32"/>
      <c r="H26" s="31"/>
      <c r="I26" s="32"/>
      <c r="J26" s="31">
        <v>1407</v>
      </c>
      <c r="K26" s="32">
        <v>173.6</v>
      </c>
      <c r="L26" s="31">
        <v>1473</v>
      </c>
      <c r="M26" s="32">
        <v>198.3</v>
      </c>
      <c r="N26" s="31">
        <v>1331</v>
      </c>
      <c r="O26" s="32">
        <v>138.1</v>
      </c>
      <c r="P26" s="31"/>
      <c r="Q26" s="32"/>
      <c r="R26" s="31"/>
      <c r="S26" s="32"/>
      <c r="T26" s="31"/>
      <c r="U26" s="32"/>
      <c r="V26" s="31"/>
      <c r="W26" s="32"/>
      <c r="X26" s="31">
        <v>551</v>
      </c>
      <c r="Y26" s="32">
        <v>50.65</v>
      </c>
      <c r="Z26" s="31">
        <v>554.70000000000005</v>
      </c>
      <c r="AA26" s="32">
        <v>48.96</v>
      </c>
      <c r="AB26" s="31"/>
      <c r="AC26" s="33"/>
      <c r="AD26" s="31"/>
      <c r="AE26" s="33"/>
      <c r="AF26" s="31">
        <v>1365</v>
      </c>
      <c r="AG26" s="33">
        <v>177.1</v>
      </c>
      <c r="AH26" s="31">
        <v>1490</v>
      </c>
      <c r="AI26" s="33">
        <v>464.8</v>
      </c>
      <c r="AJ26" s="31">
        <v>999.6</v>
      </c>
      <c r="AK26" s="33">
        <v>115.9</v>
      </c>
      <c r="AL26" s="31">
        <v>1301</v>
      </c>
      <c r="AM26" s="33">
        <v>141.6</v>
      </c>
      <c r="AN26" s="31">
        <v>1378</v>
      </c>
      <c r="AO26" s="33">
        <v>179.5</v>
      </c>
      <c r="AP26" s="31">
        <v>1371</v>
      </c>
      <c r="AQ26" s="33">
        <v>152.9</v>
      </c>
    </row>
    <row r="27" spans="1:43" x14ac:dyDescent="0.35">
      <c r="A27" s="13" t="s">
        <v>89</v>
      </c>
      <c r="B27" s="31">
        <v>70710</v>
      </c>
      <c r="C27" s="32">
        <v>2667</v>
      </c>
      <c r="D27" s="31">
        <v>76390</v>
      </c>
      <c r="E27" s="32">
        <v>8842</v>
      </c>
      <c r="F27" s="31">
        <v>65510</v>
      </c>
      <c r="G27" s="32">
        <v>8633</v>
      </c>
      <c r="H27" s="31">
        <v>60680</v>
      </c>
      <c r="I27" s="32">
        <v>4768</v>
      </c>
      <c r="J27" s="31">
        <v>69500</v>
      </c>
      <c r="K27" s="32">
        <v>11330</v>
      </c>
      <c r="L27" s="31">
        <v>76220</v>
      </c>
      <c r="M27" s="32">
        <v>13530</v>
      </c>
      <c r="N27" s="31">
        <v>75440</v>
      </c>
      <c r="O27" s="32">
        <v>7453</v>
      </c>
      <c r="P27" s="31">
        <v>31560</v>
      </c>
      <c r="Q27" s="32">
        <v>3100</v>
      </c>
      <c r="R27" s="31">
        <v>29420</v>
      </c>
      <c r="S27" s="32">
        <v>2963</v>
      </c>
      <c r="T27" s="31">
        <v>32290</v>
      </c>
      <c r="U27" s="32">
        <v>5286</v>
      </c>
      <c r="V27" s="31">
        <v>28850</v>
      </c>
      <c r="W27" s="32">
        <v>4457</v>
      </c>
      <c r="X27" s="31">
        <v>33750</v>
      </c>
      <c r="Y27" s="32">
        <v>2954</v>
      </c>
      <c r="Z27" s="31">
        <v>31990</v>
      </c>
      <c r="AA27" s="32">
        <v>1393</v>
      </c>
      <c r="AB27" s="31">
        <v>86230</v>
      </c>
      <c r="AC27" s="33">
        <v>8408</v>
      </c>
      <c r="AD27" s="31">
        <v>82690</v>
      </c>
      <c r="AE27" s="33">
        <v>5399</v>
      </c>
      <c r="AF27" s="31">
        <v>81210</v>
      </c>
      <c r="AG27" s="33">
        <v>13920</v>
      </c>
      <c r="AH27" s="31">
        <v>81350</v>
      </c>
      <c r="AI27" s="33">
        <v>21650</v>
      </c>
      <c r="AJ27" s="31">
        <v>65040</v>
      </c>
      <c r="AK27" s="33">
        <v>7180</v>
      </c>
      <c r="AL27" s="31">
        <v>82370</v>
      </c>
      <c r="AM27" s="33">
        <v>4417</v>
      </c>
      <c r="AN27" s="31">
        <v>83370</v>
      </c>
      <c r="AO27" s="33">
        <v>8688</v>
      </c>
      <c r="AP27" s="31">
        <v>82660</v>
      </c>
      <c r="AQ27" s="33">
        <v>7379</v>
      </c>
    </row>
    <row r="28" spans="1:43" x14ac:dyDescent="0.35">
      <c r="A28" s="13" t="s">
        <v>88</v>
      </c>
      <c r="B28" s="31">
        <v>93.16</v>
      </c>
      <c r="C28" s="32">
        <v>4.4889999999999999</v>
      </c>
      <c r="D28" s="31">
        <v>88.72</v>
      </c>
      <c r="E28" s="32">
        <v>11.63</v>
      </c>
      <c r="F28" s="31">
        <v>75.989999999999995</v>
      </c>
      <c r="G28" s="32">
        <v>7.4809999999999999</v>
      </c>
      <c r="H28" s="31">
        <v>66.61</v>
      </c>
      <c r="I28" s="32">
        <v>4.3949999999999996</v>
      </c>
      <c r="J28" s="31">
        <v>65.31</v>
      </c>
      <c r="K28" s="32">
        <v>11.29</v>
      </c>
      <c r="L28" s="31">
        <v>75.930000000000007</v>
      </c>
      <c r="M28" s="32">
        <v>14.27</v>
      </c>
      <c r="N28" s="31">
        <v>95.85</v>
      </c>
      <c r="O28" s="32">
        <v>17.71</v>
      </c>
      <c r="P28" s="31">
        <v>13.05</v>
      </c>
      <c r="Q28" s="32">
        <v>1.5580000000000001</v>
      </c>
      <c r="R28" s="31">
        <v>12.06</v>
      </c>
      <c r="S28" s="32">
        <v>1.6719999999999999</v>
      </c>
      <c r="T28" s="31">
        <v>10.59</v>
      </c>
      <c r="U28" s="32">
        <v>1.8440000000000001</v>
      </c>
      <c r="V28" s="31">
        <v>9.5589999999999993</v>
      </c>
      <c r="W28" s="32">
        <v>1.5740000000000001</v>
      </c>
      <c r="X28" s="31">
        <v>18.48</v>
      </c>
      <c r="Y28" s="32">
        <v>3.0489999999999999</v>
      </c>
      <c r="Z28" s="31">
        <v>13.12</v>
      </c>
      <c r="AA28" s="32">
        <v>1.7290000000000001</v>
      </c>
      <c r="AB28" s="31">
        <v>45.45</v>
      </c>
      <c r="AC28" s="33">
        <v>5.0949999999999998</v>
      </c>
      <c r="AD28" s="31">
        <v>45.02</v>
      </c>
      <c r="AE28" s="33">
        <v>3.5430000000000001</v>
      </c>
      <c r="AF28" s="31">
        <v>35.81</v>
      </c>
      <c r="AG28" s="33">
        <v>6.49</v>
      </c>
      <c r="AH28" s="31">
        <v>42.25</v>
      </c>
      <c r="AI28" s="33">
        <v>5.3769999999999998</v>
      </c>
      <c r="AJ28" s="31">
        <v>40.58</v>
      </c>
      <c r="AK28" s="33">
        <v>8.375</v>
      </c>
      <c r="AL28" s="31">
        <v>42.21</v>
      </c>
      <c r="AM28" s="33">
        <v>6.7919999999999998</v>
      </c>
      <c r="AN28" s="31">
        <v>40.85</v>
      </c>
      <c r="AO28" s="33">
        <v>6.8579999999999997</v>
      </c>
      <c r="AP28" s="31">
        <v>42.56</v>
      </c>
      <c r="AQ28" s="33">
        <v>6.1529999999999996</v>
      </c>
    </row>
    <row r="29" spans="1:43" x14ac:dyDescent="0.35">
      <c r="A29" s="13" t="s">
        <v>87</v>
      </c>
      <c r="B29" s="31">
        <v>1097</v>
      </c>
      <c r="C29" s="32">
        <v>104.5</v>
      </c>
      <c r="D29" s="31">
        <v>1087</v>
      </c>
      <c r="E29" s="32">
        <v>318.39999999999998</v>
      </c>
      <c r="F29" s="31">
        <v>950.2</v>
      </c>
      <c r="G29" s="32">
        <v>135.4</v>
      </c>
      <c r="H29" s="31">
        <v>869.3</v>
      </c>
      <c r="I29" s="32">
        <v>76.72</v>
      </c>
      <c r="J29" s="31">
        <v>957.6</v>
      </c>
      <c r="K29" s="32">
        <v>244.4</v>
      </c>
      <c r="L29" s="31">
        <v>1151</v>
      </c>
      <c r="M29" s="32">
        <v>319.39999999999998</v>
      </c>
      <c r="N29" s="31">
        <v>1020</v>
      </c>
      <c r="O29" s="32">
        <v>186</v>
      </c>
      <c r="P29" s="31">
        <v>23.51</v>
      </c>
      <c r="Q29" s="32">
        <v>5.9889999999999999</v>
      </c>
      <c r="R29" s="31">
        <v>20.92</v>
      </c>
      <c r="S29" s="32">
        <v>4.3440000000000003</v>
      </c>
      <c r="T29" s="31">
        <v>33.619999999999997</v>
      </c>
      <c r="U29" s="32">
        <v>8.65</v>
      </c>
      <c r="V29" s="31">
        <v>26.57</v>
      </c>
      <c r="W29" s="32">
        <v>6.4379999999999997</v>
      </c>
      <c r="X29" s="31">
        <v>25.56</v>
      </c>
      <c r="Y29" s="32">
        <v>4.2770000000000001</v>
      </c>
      <c r="Z29" s="31">
        <v>43.95</v>
      </c>
      <c r="AA29" s="32">
        <v>5.6050000000000004</v>
      </c>
      <c r="AB29" s="31">
        <v>120.2</v>
      </c>
      <c r="AC29" s="33">
        <v>29.87</v>
      </c>
      <c r="AD29" s="31">
        <v>115.5</v>
      </c>
      <c r="AE29" s="33">
        <v>19.52</v>
      </c>
      <c r="AF29" s="31">
        <v>127.5</v>
      </c>
      <c r="AG29" s="33">
        <v>34.270000000000003</v>
      </c>
      <c r="AH29" s="31">
        <v>132.19999999999999</v>
      </c>
      <c r="AI29" s="33">
        <v>17.13</v>
      </c>
      <c r="AJ29" s="31">
        <v>253.8</v>
      </c>
      <c r="AK29" s="33">
        <v>51.13</v>
      </c>
      <c r="AL29" s="31">
        <v>123</v>
      </c>
      <c r="AM29" s="33">
        <v>18.850000000000001</v>
      </c>
      <c r="AN29" s="31">
        <v>144.9</v>
      </c>
      <c r="AO29" s="33">
        <v>44.72</v>
      </c>
      <c r="AP29" s="31">
        <v>133.9</v>
      </c>
      <c r="AQ29" s="33">
        <v>35.090000000000003</v>
      </c>
    </row>
    <row r="30" spans="1:43" x14ac:dyDescent="0.35">
      <c r="A30" s="13" t="s">
        <v>86</v>
      </c>
      <c r="B30" s="31">
        <v>1122</v>
      </c>
      <c r="C30" s="32">
        <v>122.2</v>
      </c>
      <c r="D30" s="31">
        <v>1075</v>
      </c>
      <c r="E30" s="32">
        <v>348</v>
      </c>
      <c r="F30" s="31">
        <v>977.6</v>
      </c>
      <c r="G30" s="32">
        <v>304.3</v>
      </c>
      <c r="H30" s="31">
        <v>956.4</v>
      </c>
      <c r="I30" s="32">
        <v>179.1</v>
      </c>
      <c r="J30" s="31">
        <v>946.9</v>
      </c>
      <c r="K30" s="32">
        <v>258.10000000000002</v>
      </c>
      <c r="L30" s="31">
        <v>1155</v>
      </c>
      <c r="M30" s="32">
        <v>342.5</v>
      </c>
      <c r="N30" s="31">
        <v>1043</v>
      </c>
      <c r="O30" s="32">
        <v>219.9</v>
      </c>
      <c r="P30" s="31">
        <v>20.8</v>
      </c>
      <c r="Q30" s="32">
        <v>6.8449999999999998</v>
      </c>
      <c r="R30" s="31">
        <v>23.73</v>
      </c>
      <c r="S30" s="32">
        <v>9.0879999999999992</v>
      </c>
      <c r="T30" s="31">
        <v>34.89</v>
      </c>
      <c r="U30" s="32">
        <v>9.8390000000000004</v>
      </c>
      <c r="V30" s="31">
        <v>27.44</v>
      </c>
      <c r="W30" s="32">
        <v>7.39</v>
      </c>
      <c r="X30" s="31">
        <v>35.54</v>
      </c>
      <c r="Y30" s="32">
        <v>7.1820000000000004</v>
      </c>
      <c r="Z30" s="31">
        <v>46.53</v>
      </c>
      <c r="AA30" s="32">
        <v>7.859</v>
      </c>
      <c r="AB30" s="31">
        <v>129.4</v>
      </c>
      <c r="AC30" s="33">
        <v>36.57</v>
      </c>
      <c r="AD30" s="31">
        <v>115.6</v>
      </c>
      <c r="AE30" s="33">
        <v>22.7</v>
      </c>
      <c r="AF30" s="31">
        <v>124.2</v>
      </c>
      <c r="AG30" s="33">
        <v>35.85</v>
      </c>
      <c r="AH30" s="31">
        <v>132.4</v>
      </c>
      <c r="AI30" s="33">
        <v>22.39</v>
      </c>
      <c r="AJ30" s="31">
        <v>274.7</v>
      </c>
      <c r="AK30" s="33">
        <v>64.239999999999995</v>
      </c>
      <c r="AL30" s="31">
        <v>128</v>
      </c>
      <c r="AM30" s="33">
        <v>24.98</v>
      </c>
      <c r="AN30" s="31">
        <v>155.80000000000001</v>
      </c>
      <c r="AO30" s="33">
        <v>56.23</v>
      </c>
      <c r="AP30" s="31">
        <v>126.7</v>
      </c>
      <c r="AQ30" s="33">
        <v>39.49</v>
      </c>
    </row>
    <row r="31" spans="1:43" x14ac:dyDescent="0.35">
      <c r="A31" s="13" t="s">
        <v>85</v>
      </c>
      <c r="B31" s="31">
        <v>67.989999999999995</v>
      </c>
      <c r="C31" s="32">
        <v>4.7990000000000004</v>
      </c>
      <c r="D31" s="31">
        <v>71.95</v>
      </c>
      <c r="E31" s="32">
        <v>13.71</v>
      </c>
      <c r="F31" s="31">
        <v>62.12</v>
      </c>
      <c r="G31" s="32">
        <v>7.1349999999999998</v>
      </c>
      <c r="H31" s="31">
        <v>57.62</v>
      </c>
      <c r="I31" s="32">
        <v>4.5350000000000001</v>
      </c>
      <c r="J31" s="31">
        <v>54.78</v>
      </c>
      <c r="K31" s="32">
        <v>12.05</v>
      </c>
      <c r="L31" s="31">
        <v>70.52</v>
      </c>
      <c r="M31" s="32">
        <v>16.96</v>
      </c>
      <c r="N31" s="31">
        <v>69.62</v>
      </c>
      <c r="O31" s="32">
        <v>19.690000000000001</v>
      </c>
      <c r="P31" s="31">
        <v>46.64</v>
      </c>
      <c r="Q31" s="32">
        <v>7.6150000000000002</v>
      </c>
      <c r="R31" s="31">
        <v>36.99</v>
      </c>
      <c r="S31" s="32">
        <v>7.577</v>
      </c>
      <c r="T31" s="31">
        <v>37.26</v>
      </c>
      <c r="U31" s="32">
        <v>8.2110000000000003</v>
      </c>
      <c r="V31" s="31">
        <v>32.909999999999997</v>
      </c>
      <c r="W31" s="32">
        <v>6.8490000000000002</v>
      </c>
      <c r="X31" s="31">
        <v>40.880000000000003</v>
      </c>
      <c r="Y31" s="32">
        <v>10.41</v>
      </c>
      <c r="Z31" s="31">
        <v>57.49</v>
      </c>
      <c r="AA31" s="32">
        <v>10.25</v>
      </c>
      <c r="AB31" s="31">
        <v>121.4</v>
      </c>
      <c r="AC31" s="33">
        <v>19.37</v>
      </c>
      <c r="AD31" s="31">
        <v>111.5</v>
      </c>
      <c r="AE31" s="33">
        <v>12.31</v>
      </c>
      <c r="AF31" s="31">
        <v>116.8</v>
      </c>
      <c r="AG31" s="33">
        <v>26.95</v>
      </c>
      <c r="AH31" s="31">
        <v>141.6</v>
      </c>
      <c r="AI31" s="33">
        <v>21.49</v>
      </c>
      <c r="AJ31" s="31">
        <v>153.9</v>
      </c>
      <c r="AK31" s="33">
        <v>48.17</v>
      </c>
      <c r="AL31" s="31">
        <v>124.9</v>
      </c>
      <c r="AM31" s="33">
        <v>27.44</v>
      </c>
      <c r="AN31" s="31">
        <v>118.9</v>
      </c>
      <c r="AO31" s="33">
        <v>34.42</v>
      </c>
      <c r="AP31" s="31">
        <v>116.8</v>
      </c>
      <c r="AQ31" s="33">
        <v>28.99</v>
      </c>
    </row>
    <row r="32" spans="1:43" x14ac:dyDescent="0.35">
      <c r="A32" s="13" t="s">
        <v>84</v>
      </c>
      <c r="B32" s="31">
        <v>69.19</v>
      </c>
      <c r="C32" s="32">
        <v>5.8129999999999997</v>
      </c>
      <c r="D32" s="31">
        <v>73.47</v>
      </c>
      <c r="E32" s="32">
        <v>15.99</v>
      </c>
      <c r="F32" s="31">
        <v>57.87</v>
      </c>
      <c r="G32" s="32">
        <v>8.0280000000000005</v>
      </c>
      <c r="H32" s="31">
        <v>59.89</v>
      </c>
      <c r="I32" s="32">
        <v>5.694</v>
      </c>
      <c r="J32" s="31">
        <v>54.91</v>
      </c>
      <c r="K32" s="32">
        <v>12.15</v>
      </c>
      <c r="L32" s="31">
        <v>71.28</v>
      </c>
      <c r="M32" s="32">
        <v>17.21</v>
      </c>
      <c r="N32" s="31">
        <v>67.569999999999993</v>
      </c>
      <c r="O32" s="32">
        <v>19.420000000000002</v>
      </c>
      <c r="P32" s="31">
        <v>43.9</v>
      </c>
      <c r="Q32" s="32">
        <v>8.1080000000000005</v>
      </c>
      <c r="R32" s="31">
        <v>38</v>
      </c>
      <c r="S32" s="32">
        <v>8.5139999999999993</v>
      </c>
      <c r="T32" s="31">
        <v>37.630000000000003</v>
      </c>
      <c r="U32" s="32">
        <v>8.3620000000000001</v>
      </c>
      <c r="V32" s="31">
        <v>32.26</v>
      </c>
      <c r="W32" s="32">
        <v>6.7910000000000004</v>
      </c>
      <c r="X32" s="31">
        <v>39.770000000000003</v>
      </c>
      <c r="Y32" s="32">
        <v>10.31</v>
      </c>
      <c r="Z32" s="31">
        <v>56</v>
      </c>
      <c r="AA32" s="32">
        <v>10.050000000000001</v>
      </c>
      <c r="AB32" s="31">
        <v>115.3</v>
      </c>
      <c r="AC32" s="33">
        <v>21</v>
      </c>
      <c r="AD32" s="31">
        <v>114.3</v>
      </c>
      <c r="AE32" s="33">
        <v>13.93</v>
      </c>
      <c r="AF32" s="31">
        <v>115.6</v>
      </c>
      <c r="AG32" s="33">
        <v>26.92</v>
      </c>
      <c r="AH32" s="31">
        <v>139.30000000000001</v>
      </c>
      <c r="AI32" s="33">
        <v>22.07</v>
      </c>
      <c r="AJ32" s="31">
        <v>158.6</v>
      </c>
      <c r="AK32" s="33">
        <v>50.19</v>
      </c>
      <c r="AL32" s="31">
        <v>123.1</v>
      </c>
      <c r="AM32" s="33">
        <v>27.09</v>
      </c>
      <c r="AN32" s="31">
        <v>116.5</v>
      </c>
      <c r="AO32" s="33">
        <v>46.45</v>
      </c>
      <c r="AP32" s="31">
        <v>114.8</v>
      </c>
      <c r="AQ32" s="33">
        <v>39.28</v>
      </c>
    </row>
    <row r="33" spans="1:43" x14ac:dyDescent="0.35">
      <c r="A33" s="13" t="s">
        <v>83</v>
      </c>
      <c r="B33" s="31">
        <v>82.86</v>
      </c>
      <c r="C33" s="32">
        <v>6.48</v>
      </c>
      <c r="D33" s="31">
        <v>73.97</v>
      </c>
      <c r="E33" s="32">
        <v>15.05</v>
      </c>
      <c r="F33" s="31">
        <v>85.92</v>
      </c>
      <c r="G33" s="32">
        <v>16.420000000000002</v>
      </c>
      <c r="H33" s="31">
        <v>73.55</v>
      </c>
      <c r="I33" s="32">
        <v>9.548</v>
      </c>
      <c r="J33" s="31">
        <v>110.1</v>
      </c>
      <c r="K33" s="32">
        <v>24.77</v>
      </c>
      <c r="L33" s="31">
        <v>114.9</v>
      </c>
      <c r="M33" s="32">
        <v>28.61</v>
      </c>
      <c r="N33" s="31">
        <v>120.1</v>
      </c>
      <c r="O33" s="32">
        <v>42.85</v>
      </c>
      <c r="P33" s="31">
        <v>76.89</v>
      </c>
      <c r="Q33" s="32">
        <v>13.28</v>
      </c>
      <c r="R33" s="31">
        <v>72.62</v>
      </c>
      <c r="S33" s="32">
        <v>16.8</v>
      </c>
      <c r="T33" s="31">
        <v>103.1</v>
      </c>
      <c r="U33" s="32">
        <v>23.27</v>
      </c>
      <c r="V33" s="31">
        <v>105.3</v>
      </c>
      <c r="W33" s="32">
        <v>22.52</v>
      </c>
      <c r="X33" s="31">
        <v>101.3</v>
      </c>
      <c r="Y33" s="32">
        <v>33.159999999999997</v>
      </c>
      <c r="Z33" s="31">
        <v>87.7</v>
      </c>
      <c r="AA33" s="32">
        <v>17.28</v>
      </c>
      <c r="AB33" s="31">
        <v>114.7</v>
      </c>
      <c r="AC33" s="33">
        <v>19.489999999999998</v>
      </c>
      <c r="AD33" s="31">
        <v>122.8</v>
      </c>
      <c r="AE33" s="33">
        <v>14.59</v>
      </c>
      <c r="AF33" s="31">
        <v>176.6</v>
      </c>
      <c r="AG33" s="33">
        <v>41.85</v>
      </c>
      <c r="AH33" s="31">
        <v>151.4</v>
      </c>
      <c r="AI33" s="33">
        <v>34.200000000000003</v>
      </c>
      <c r="AJ33" s="31">
        <v>112.9</v>
      </c>
      <c r="AK33" s="33">
        <v>44.87</v>
      </c>
      <c r="AL33" s="31">
        <v>137.80000000000001</v>
      </c>
      <c r="AM33" s="33">
        <v>26.05</v>
      </c>
      <c r="AN33" s="31">
        <v>110</v>
      </c>
      <c r="AO33" s="33">
        <v>24.55</v>
      </c>
      <c r="AP33" s="31">
        <v>95.57</v>
      </c>
      <c r="AQ33" s="33">
        <v>17.87</v>
      </c>
    </row>
    <row r="34" spans="1:43" x14ac:dyDescent="0.35">
      <c r="A34" s="13" t="s">
        <v>82</v>
      </c>
      <c r="B34" s="31">
        <v>89.47</v>
      </c>
      <c r="C34" s="32">
        <v>13.39</v>
      </c>
      <c r="D34" s="31">
        <v>71.05</v>
      </c>
      <c r="E34" s="32">
        <v>24.33</v>
      </c>
      <c r="F34" s="31">
        <v>99.29</v>
      </c>
      <c r="G34" s="32">
        <v>18.45</v>
      </c>
      <c r="H34" s="31">
        <v>98.4</v>
      </c>
      <c r="I34" s="32">
        <v>18.760000000000002</v>
      </c>
      <c r="J34" s="31">
        <v>109.1</v>
      </c>
      <c r="K34" s="32">
        <v>25.42</v>
      </c>
      <c r="L34" s="31">
        <v>113.5</v>
      </c>
      <c r="M34" s="32">
        <v>29.18</v>
      </c>
      <c r="N34" s="31">
        <v>118.6</v>
      </c>
      <c r="O34" s="32">
        <v>27.5</v>
      </c>
      <c r="P34" s="31">
        <v>87.11</v>
      </c>
      <c r="Q34" s="32">
        <v>25.1</v>
      </c>
      <c r="R34" s="31">
        <v>72.52</v>
      </c>
      <c r="S34" s="32">
        <v>16.43</v>
      </c>
      <c r="T34" s="31">
        <v>107.6</v>
      </c>
      <c r="U34" s="32">
        <v>25.12</v>
      </c>
      <c r="V34" s="31">
        <v>105.1</v>
      </c>
      <c r="W34" s="32">
        <v>23.33</v>
      </c>
      <c r="X34" s="31">
        <v>115.4</v>
      </c>
      <c r="Y34" s="32">
        <v>24.62</v>
      </c>
      <c r="Z34" s="31">
        <v>91.96</v>
      </c>
      <c r="AA34" s="32">
        <v>18.149999999999999</v>
      </c>
      <c r="AB34" s="31">
        <v>127.3</v>
      </c>
      <c r="AC34" s="33">
        <v>36.79</v>
      </c>
      <c r="AD34" s="31">
        <v>125.3</v>
      </c>
      <c r="AE34" s="33">
        <v>24.43</v>
      </c>
      <c r="AF34" s="31">
        <v>175.1</v>
      </c>
      <c r="AG34" s="33">
        <v>42.76</v>
      </c>
      <c r="AH34" s="31">
        <v>152.1</v>
      </c>
      <c r="AI34" s="33">
        <v>35.03</v>
      </c>
      <c r="AJ34" s="31">
        <v>120.1</v>
      </c>
      <c r="AK34" s="33">
        <v>31.24</v>
      </c>
      <c r="AL34" s="31">
        <v>144</v>
      </c>
      <c r="AM34" s="33">
        <v>29.03</v>
      </c>
      <c r="AN34" s="31">
        <v>117.7</v>
      </c>
      <c r="AO34" s="33">
        <v>34.090000000000003</v>
      </c>
      <c r="AP34" s="31">
        <v>88.04</v>
      </c>
      <c r="AQ34" s="33">
        <v>21.54</v>
      </c>
    </row>
    <row r="35" spans="1:43" x14ac:dyDescent="0.35">
      <c r="A35" s="13" t="s">
        <v>81</v>
      </c>
      <c r="B35" s="31">
        <v>99.19</v>
      </c>
      <c r="C35" s="32">
        <v>7.7859999999999996</v>
      </c>
      <c r="D35" s="31">
        <v>79.69</v>
      </c>
      <c r="E35" s="32">
        <v>16.25</v>
      </c>
      <c r="F35" s="31">
        <v>75</v>
      </c>
      <c r="G35" s="32">
        <v>17.809999999999999</v>
      </c>
      <c r="H35" s="31">
        <v>78.97</v>
      </c>
      <c r="I35" s="32">
        <v>12.07</v>
      </c>
      <c r="J35" s="31">
        <v>109.7</v>
      </c>
      <c r="K35" s="32">
        <v>24.52</v>
      </c>
      <c r="L35" s="31">
        <v>116</v>
      </c>
      <c r="M35" s="32">
        <v>28.76</v>
      </c>
      <c r="N35" s="31">
        <v>109.2</v>
      </c>
      <c r="O35" s="32">
        <v>27.99</v>
      </c>
      <c r="P35" s="31">
        <v>80.83</v>
      </c>
      <c r="Q35" s="32">
        <v>14.05</v>
      </c>
      <c r="R35" s="31">
        <v>75.27</v>
      </c>
      <c r="S35" s="32">
        <v>20.52</v>
      </c>
      <c r="T35" s="31">
        <v>101.6</v>
      </c>
      <c r="U35" s="32">
        <v>22.89</v>
      </c>
      <c r="V35" s="31">
        <v>108.8</v>
      </c>
      <c r="W35" s="32">
        <v>23.18</v>
      </c>
      <c r="X35" s="31">
        <v>127.7</v>
      </c>
      <c r="Y35" s="32">
        <v>29.8</v>
      </c>
      <c r="Z35" s="31">
        <v>101</v>
      </c>
      <c r="AA35" s="32">
        <v>18.46</v>
      </c>
      <c r="AB35" s="31">
        <v>120.4</v>
      </c>
      <c r="AC35" s="33">
        <v>20.65</v>
      </c>
      <c r="AD35" s="31">
        <v>123.3</v>
      </c>
      <c r="AE35" s="33">
        <v>14.29</v>
      </c>
      <c r="AF35" s="31">
        <v>174.2</v>
      </c>
      <c r="AG35" s="33">
        <v>41.12</v>
      </c>
      <c r="AH35" s="31">
        <v>158</v>
      </c>
      <c r="AI35" s="33">
        <v>36.83</v>
      </c>
      <c r="AJ35" s="31">
        <v>126</v>
      </c>
      <c r="AK35" s="33">
        <v>36.159999999999997</v>
      </c>
      <c r="AL35" s="31">
        <v>139.4</v>
      </c>
      <c r="AM35" s="33">
        <v>26.95</v>
      </c>
      <c r="AN35" s="31">
        <v>127.4</v>
      </c>
      <c r="AO35" s="33">
        <v>53.31</v>
      </c>
      <c r="AP35" s="31">
        <v>108.6</v>
      </c>
      <c r="AQ35" s="33">
        <v>38.58</v>
      </c>
    </row>
    <row r="36" spans="1:43" x14ac:dyDescent="0.35">
      <c r="A36" s="13" t="s">
        <v>80</v>
      </c>
      <c r="B36" s="28">
        <v>10.38</v>
      </c>
      <c r="C36" s="29">
        <v>0.76480000000000004</v>
      </c>
      <c r="D36" s="28">
        <v>9.2789999999999999</v>
      </c>
      <c r="E36" s="29">
        <v>1.4850000000000001</v>
      </c>
      <c r="F36" s="28">
        <v>10.47</v>
      </c>
      <c r="G36" s="29">
        <v>2.7309999999999999</v>
      </c>
      <c r="H36" s="28">
        <v>10.43</v>
      </c>
      <c r="I36" s="29">
        <v>1.67</v>
      </c>
      <c r="J36" s="28">
        <v>6.5460000000000003</v>
      </c>
      <c r="K36" s="29">
        <v>4.72</v>
      </c>
      <c r="L36" s="28">
        <v>7.8010000000000002</v>
      </c>
      <c r="M36" s="29">
        <v>6.1740000000000004</v>
      </c>
      <c r="N36" s="28">
        <v>8.8390000000000004</v>
      </c>
      <c r="O36" s="29">
        <v>7.5049999999999999</v>
      </c>
      <c r="P36" s="28">
        <v>22.19</v>
      </c>
      <c r="Q36" s="29">
        <v>2.9649999999999999</v>
      </c>
      <c r="R36" s="28">
        <v>22.56</v>
      </c>
      <c r="S36" s="29">
        <v>6.4790000000000001</v>
      </c>
      <c r="T36" s="28">
        <v>15.96</v>
      </c>
      <c r="U36" s="29">
        <v>11.54</v>
      </c>
      <c r="V36" s="28">
        <v>14.57</v>
      </c>
      <c r="W36" s="29">
        <v>9.9469999999999992</v>
      </c>
      <c r="X36" s="28">
        <v>30.39</v>
      </c>
      <c r="Y36" s="29">
        <v>22.9</v>
      </c>
      <c r="Z36" s="28">
        <v>20.309999999999999</v>
      </c>
      <c r="AA36" s="29">
        <v>11.19</v>
      </c>
      <c r="AB36" s="28">
        <v>21.37</v>
      </c>
      <c r="AC36" s="30">
        <v>2.8090000000000002</v>
      </c>
      <c r="AD36" s="28">
        <v>21.94</v>
      </c>
      <c r="AE36" s="30">
        <v>1.974</v>
      </c>
      <c r="AF36" s="28">
        <v>16.2</v>
      </c>
      <c r="AG36" s="30">
        <v>12.28</v>
      </c>
      <c r="AH36" s="28">
        <v>19.489999999999998</v>
      </c>
      <c r="AI36" s="30">
        <v>7.3650000000000002</v>
      </c>
      <c r="AJ36" s="28">
        <v>20.71</v>
      </c>
      <c r="AK36" s="30">
        <v>19.64</v>
      </c>
      <c r="AL36" s="28">
        <v>20.47</v>
      </c>
      <c r="AM36" s="30">
        <v>13.96</v>
      </c>
      <c r="AN36" s="28">
        <v>19.010000000000002</v>
      </c>
      <c r="AO36" s="30">
        <v>16.260000000000002</v>
      </c>
      <c r="AP36" s="28">
        <v>18.11</v>
      </c>
      <c r="AQ36" s="30">
        <v>13.25</v>
      </c>
    </row>
    <row r="37" spans="1:43" x14ac:dyDescent="0.35">
      <c r="A37" s="13" t="s">
        <v>79</v>
      </c>
      <c r="B37" s="28">
        <v>11.16</v>
      </c>
      <c r="C37" s="29">
        <v>1.008</v>
      </c>
      <c r="D37" s="28">
        <v>9.5150000000000006</v>
      </c>
      <c r="E37" s="29">
        <v>1.869</v>
      </c>
      <c r="F37" s="28">
        <v>9.93</v>
      </c>
      <c r="G37" s="29">
        <v>2.524</v>
      </c>
      <c r="H37" s="28">
        <v>12.78</v>
      </c>
      <c r="I37" s="29">
        <v>2.1349999999999998</v>
      </c>
      <c r="J37" s="28">
        <v>6.431</v>
      </c>
      <c r="K37" s="29">
        <v>4.6479999999999997</v>
      </c>
      <c r="L37" s="28">
        <v>7.8449999999999998</v>
      </c>
      <c r="M37" s="29">
        <v>6.1909999999999998</v>
      </c>
      <c r="N37" s="28">
        <v>8.7460000000000004</v>
      </c>
      <c r="O37" s="29">
        <v>7.4589999999999996</v>
      </c>
      <c r="P37" s="28">
        <v>22.63</v>
      </c>
      <c r="Q37" s="29">
        <v>3.6840000000000002</v>
      </c>
      <c r="R37" s="28">
        <v>21.57</v>
      </c>
      <c r="S37" s="29">
        <v>6.0960000000000001</v>
      </c>
      <c r="T37" s="28">
        <v>14.83</v>
      </c>
      <c r="U37" s="29">
        <v>10.77</v>
      </c>
      <c r="V37" s="28">
        <v>12.97</v>
      </c>
      <c r="W37" s="29">
        <v>8.8670000000000009</v>
      </c>
      <c r="X37" s="28">
        <v>18.09</v>
      </c>
      <c r="Y37" s="29">
        <v>13.7</v>
      </c>
      <c r="Z37" s="28">
        <v>18.14</v>
      </c>
      <c r="AA37" s="29">
        <v>10.02</v>
      </c>
      <c r="AB37" s="28">
        <v>20.96</v>
      </c>
      <c r="AC37" s="30">
        <v>3.3860000000000001</v>
      </c>
      <c r="AD37" s="28">
        <v>20.2</v>
      </c>
      <c r="AE37" s="30">
        <v>2.258</v>
      </c>
      <c r="AF37" s="28">
        <v>16.100000000000001</v>
      </c>
      <c r="AG37" s="30">
        <v>12.18</v>
      </c>
      <c r="AH37" s="28">
        <v>19.79</v>
      </c>
      <c r="AI37" s="30">
        <v>7.4569999999999999</v>
      </c>
      <c r="AJ37" s="28">
        <v>18.68</v>
      </c>
      <c r="AK37" s="30">
        <v>17.760000000000002</v>
      </c>
      <c r="AL37" s="28">
        <v>19.75</v>
      </c>
      <c r="AM37" s="30">
        <v>13.45</v>
      </c>
      <c r="AN37" s="28">
        <v>20.149999999999999</v>
      </c>
      <c r="AO37" s="30">
        <v>3.923</v>
      </c>
      <c r="AP37" s="28">
        <v>21.33</v>
      </c>
      <c r="AQ37" s="30">
        <v>3.609</v>
      </c>
    </row>
    <row r="38" spans="1:43" x14ac:dyDescent="0.35">
      <c r="A38" s="13" t="s">
        <v>78</v>
      </c>
      <c r="B38" s="15">
        <v>1.2110000000000001</v>
      </c>
      <c r="C38" s="22">
        <v>0.30659999999999998</v>
      </c>
      <c r="D38" s="15">
        <v>1.0209999999999999</v>
      </c>
      <c r="E38" s="22">
        <v>0.57709999999999995</v>
      </c>
      <c r="F38" s="15">
        <v>1.153</v>
      </c>
      <c r="G38" s="22">
        <v>0.69730000000000003</v>
      </c>
      <c r="H38" s="15">
        <v>2.72</v>
      </c>
      <c r="I38" s="22">
        <v>0.92410000000000003</v>
      </c>
      <c r="J38" s="15">
        <v>2.2909999999999999</v>
      </c>
      <c r="K38" s="22">
        <v>3.1459999999999999</v>
      </c>
      <c r="L38" s="15">
        <v>2.2050000000000001</v>
      </c>
      <c r="M38" s="22">
        <v>3.4860000000000002</v>
      </c>
      <c r="N38" s="15">
        <v>2.0310000000000001</v>
      </c>
      <c r="O38" s="22">
        <v>4.3109999999999999</v>
      </c>
      <c r="P38" s="15">
        <v>1.0149999999999999</v>
      </c>
      <c r="Q38" s="22">
        <v>0.49049999999999999</v>
      </c>
      <c r="R38" s="15">
        <v>1.139</v>
      </c>
      <c r="S38" s="22">
        <v>1.0629999999999999</v>
      </c>
      <c r="T38" s="15">
        <v>1.4379999999999999</v>
      </c>
      <c r="U38" s="22">
        <v>1.97</v>
      </c>
      <c r="V38" s="15">
        <v>1.6140000000000001</v>
      </c>
      <c r="W38" s="22">
        <v>2.089</v>
      </c>
      <c r="X38" s="15">
        <v>2.706</v>
      </c>
      <c r="Y38" s="22">
        <v>5.0179999999999998</v>
      </c>
      <c r="Z38" s="15">
        <v>2.6469999999999998</v>
      </c>
      <c r="AA38" s="22">
        <v>3.831</v>
      </c>
      <c r="AB38" s="15">
        <v>1.381</v>
      </c>
      <c r="AC38" s="26">
        <v>0.6613</v>
      </c>
      <c r="AD38" s="15">
        <v>1.7529999999999999</v>
      </c>
      <c r="AE38" s="26">
        <v>0.62529999999999997</v>
      </c>
      <c r="AF38" s="15">
        <v>2.2749999999999999</v>
      </c>
      <c r="AG38" s="26">
        <v>3.3119999999999998</v>
      </c>
      <c r="AH38" s="15">
        <v>5.907</v>
      </c>
      <c r="AI38" s="26">
        <v>4.3419999999999996</v>
      </c>
      <c r="AJ38" s="15">
        <v>18.04</v>
      </c>
      <c r="AK38" s="26">
        <v>42.32</v>
      </c>
      <c r="AL38" s="15">
        <v>4.0460000000000003</v>
      </c>
      <c r="AM38" s="26">
        <v>7.2530000000000001</v>
      </c>
      <c r="AN38" s="15">
        <v>5.7439999999999998</v>
      </c>
      <c r="AO38" s="26">
        <v>11.28</v>
      </c>
      <c r="AP38" s="15">
        <v>7.9050000000000002</v>
      </c>
      <c r="AQ38" s="26">
        <v>13.27</v>
      </c>
    </row>
    <row r="39" spans="1:43" x14ac:dyDescent="0.35">
      <c r="A39" s="13" t="s">
        <v>77</v>
      </c>
      <c r="B39" s="15">
        <v>1.399</v>
      </c>
      <c r="C39" s="22">
        <v>0.77459999999999996</v>
      </c>
      <c r="D39" s="15">
        <v>0.68589999999999995</v>
      </c>
      <c r="E39" s="22">
        <v>0.75629999999999997</v>
      </c>
      <c r="F39" s="15">
        <v>0.77569999999999995</v>
      </c>
      <c r="G39" s="22">
        <v>0.82</v>
      </c>
      <c r="H39" s="15">
        <v>1.4610000000000001</v>
      </c>
      <c r="I39" s="22">
        <v>0.79679999999999995</v>
      </c>
      <c r="J39" s="15">
        <v>1.2529999999999999</v>
      </c>
      <c r="K39" s="22">
        <v>1.738</v>
      </c>
      <c r="L39" s="15">
        <v>1.385</v>
      </c>
      <c r="M39" s="22">
        <v>2.0470000000000002</v>
      </c>
      <c r="N39" s="15">
        <v>0.8851</v>
      </c>
      <c r="O39" s="22">
        <v>1.8160000000000001</v>
      </c>
      <c r="P39" s="15">
        <v>0.5151</v>
      </c>
      <c r="Q39" s="22">
        <v>0.50660000000000005</v>
      </c>
      <c r="R39" s="15">
        <v>0.91449999999999998</v>
      </c>
      <c r="S39" s="22">
        <v>1.0640000000000001</v>
      </c>
      <c r="T39" s="15">
        <v>1.1060000000000001</v>
      </c>
      <c r="U39" s="22">
        <v>1.4870000000000001</v>
      </c>
      <c r="V39" s="15">
        <v>1.306</v>
      </c>
      <c r="W39" s="22">
        <v>1.681</v>
      </c>
      <c r="X39" s="15">
        <v>1.43</v>
      </c>
      <c r="Y39" s="22">
        <v>2.6659999999999999</v>
      </c>
      <c r="Z39" s="15">
        <v>0.96250000000000002</v>
      </c>
      <c r="AA39" s="22">
        <v>1.4379999999999999</v>
      </c>
      <c r="AB39" s="15">
        <v>1.643</v>
      </c>
      <c r="AC39" s="26">
        <v>1.452</v>
      </c>
      <c r="AD39" s="15">
        <v>2.6459999999999999</v>
      </c>
      <c r="AE39" s="26">
        <v>1.3280000000000001</v>
      </c>
      <c r="AF39" s="15">
        <v>1.5660000000000001</v>
      </c>
      <c r="AG39" s="26">
        <v>2.3279999999999998</v>
      </c>
      <c r="AH39" s="15">
        <v>2.2040000000000002</v>
      </c>
      <c r="AI39" s="26">
        <v>1.716</v>
      </c>
      <c r="AJ39" s="15">
        <v>18.28</v>
      </c>
      <c r="AK39" s="26">
        <v>42.65</v>
      </c>
      <c r="AL39" s="15">
        <v>2.032</v>
      </c>
      <c r="AM39" s="26">
        <v>3.6680000000000001</v>
      </c>
      <c r="AN39" s="15">
        <v>2.0110000000000001</v>
      </c>
      <c r="AO39" s="26">
        <v>3.8969999999999998</v>
      </c>
      <c r="AP39" s="15">
        <v>2.7330000000000001</v>
      </c>
      <c r="AQ39" s="26">
        <v>4.6749999999999998</v>
      </c>
    </row>
    <row r="40" spans="1:43" x14ac:dyDescent="0.35">
      <c r="A40" s="13" t="s">
        <v>76</v>
      </c>
      <c r="B40" s="15">
        <v>0.77559999999999996</v>
      </c>
      <c r="C40" s="22">
        <v>0.56579999999999997</v>
      </c>
      <c r="D40" s="15">
        <v>0.86309999999999998</v>
      </c>
      <c r="E40" s="22">
        <v>1.8109999999999999</v>
      </c>
      <c r="F40" s="15">
        <v>1.3360000000000001</v>
      </c>
      <c r="G40" s="22">
        <v>1.403</v>
      </c>
      <c r="H40" s="15">
        <v>1.623</v>
      </c>
      <c r="I40" s="22">
        <v>0.97750000000000004</v>
      </c>
      <c r="J40" s="15">
        <v>1.0489999999999999</v>
      </c>
      <c r="K40" s="22">
        <v>1.3380000000000001</v>
      </c>
      <c r="L40" s="15">
        <v>1.95</v>
      </c>
      <c r="M40" s="22">
        <v>3.5590000000000002</v>
      </c>
      <c r="N40" s="15">
        <v>0.56699999999999995</v>
      </c>
      <c r="O40" s="22">
        <v>0.82330000000000003</v>
      </c>
      <c r="P40" s="15">
        <v>2.198</v>
      </c>
      <c r="Q40" s="22">
        <v>3.8980000000000001</v>
      </c>
      <c r="R40" s="15">
        <v>2.238</v>
      </c>
      <c r="S40" s="22">
        <v>1.3680000000000001</v>
      </c>
      <c r="T40" s="15">
        <v>2.468</v>
      </c>
      <c r="U40" s="22">
        <v>3.0939999999999999</v>
      </c>
      <c r="V40" s="15">
        <v>2.9529999999999998</v>
      </c>
      <c r="W40" s="22">
        <v>3.512</v>
      </c>
      <c r="X40" s="15">
        <v>3.4369999999999998</v>
      </c>
      <c r="Y40" s="22">
        <v>4.4320000000000004</v>
      </c>
      <c r="Z40" s="15">
        <v>1.6659999999999999</v>
      </c>
      <c r="AA40" s="22">
        <v>1.5449999999999999</v>
      </c>
      <c r="AB40" s="15">
        <v>1.1459999999999999</v>
      </c>
      <c r="AC40" s="26">
        <v>2.1</v>
      </c>
      <c r="AD40" s="15">
        <v>2.1789999999999998</v>
      </c>
      <c r="AE40" s="26">
        <v>2.3660000000000001</v>
      </c>
      <c r="AF40" s="15">
        <v>1.409</v>
      </c>
      <c r="AG40" s="26">
        <v>1.881</v>
      </c>
      <c r="AH40" s="15">
        <v>5.0250000000000004</v>
      </c>
      <c r="AI40" s="26">
        <v>1.7869999999999999</v>
      </c>
      <c r="AJ40" s="15">
        <v>12.77</v>
      </c>
      <c r="AK40" s="26">
        <v>20.92</v>
      </c>
      <c r="AL40" s="15">
        <v>0.15920000000000001</v>
      </c>
      <c r="AM40" s="26">
        <v>0.24790000000000001</v>
      </c>
      <c r="AN40" s="15">
        <v>-1.8560000000000001</v>
      </c>
      <c r="AO40" s="26">
        <v>2.35</v>
      </c>
      <c r="AP40" s="15">
        <v>-2.14</v>
      </c>
      <c r="AQ40" s="26">
        <v>2.375</v>
      </c>
    </row>
    <row r="41" spans="1:43" x14ac:dyDescent="0.35">
      <c r="A41" s="13" t="s">
        <v>75</v>
      </c>
      <c r="B41" s="15">
        <v>0.1019</v>
      </c>
      <c r="C41" s="22">
        <v>5.636E-2</v>
      </c>
      <c r="D41" s="15">
        <v>3.7080000000000002E-2</v>
      </c>
      <c r="E41" s="22">
        <v>5.7820000000000003E-2</v>
      </c>
      <c r="F41" s="15">
        <v>0.13930000000000001</v>
      </c>
      <c r="G41" s="22">
        <v>0.1605</v>
      </c>
      <c r="H41" s="15">
        <v>3.474E-2</v>
      </c>
      <c r="I41" s="22">
        <v>4.7649999999999998E-2</v>
      </c>
      <c r="J41" s="15">
        <v>12.8</v>
      </c>
      <c r="K41" s="22">
        <v>21.81</v>
      </c>
      <c r="L41" s="15">
        <v>9.7479999999999993</v>
      </c>
      <c r="M41" s="22">
        <v>17.420000000000002</v>
      </c>
      <c r="N41" s="15">
        <v>3.149</v>
      </c>
      <c r="O41" s="22">
        <v>6.1230000000000002</v>
      </c>
      <c r="P41" s="15">
        <v>4.7059999999999998E-2</v>
      </c>
      <c r="Q41" s="22">
        <v>6.5159999999999996E-2</v>
      </c>
      <c r="R41" s="15">
        <v>4.0169999999999997E-2</v>
      </c>
      <c r="S41" s="22">
        <v>1.8499999999999999E-2</v>
      </c>
      <c r="T41" s="15">
        <v>15.12</v>
      </c>
      <c r="U41" s="22">
        <v>25.1</v>
      </c>
      <c r="V41" s="15">
        <v>8.891</v>
      </c>
      <c r="W41" s="22">
        <v>14</v>
      </c>
      <c r="X41" s="15">
        <v>11.93</v>
      </c>
      <c r="Y41" s="22">
        <v>21.86</v>
      </c>
      <c r="Z41" s="15">
        <v>2.5680000000000001</v>
      </c>
      <c r="AA41" s="22">
        <v>7.8869999999999996</v>
      </c>
      <c r="AB41" s="15">
        <v>0.13569999999999999</v>
      </c>
      <c r="AC41" s="26">
        <v>0.1792</v>
      </c>
      <c r="AD41" s="15">
        <v>0.14099999999999999</v>
      </c>
      <c r="AE41" s="26">
        <v>0.1071</v>
      </c>
      <c r="AF41" s="15">
        <v>8.9079999999999995</v>
      </c>
      <c r="AG41" s="26">
        <v>15.16</v>
      </c>
      <c r="AH41" s="15">
        <v>25.63</v>
      </c>
      <c r="AI41" s="26">
        <v>23.56</v>
      </c>
      <c r="AJ41" s="15">
        <v>14.9</v>
      </c>
      <c r="AK41" s="26">
        <v>33.64</v>
      </c>
      <c r="AL41" s="15">
        <v>-1.2989999999999999</v>
      </c>
      <c r="AM41" s="26">
        <v>13.36</v>
      </c>
      <c r="AN41" s="15">
        <v>-2.7839999999999998</v>
      </c>
      <c r="AO41" s="26">
        <v>14.14</v>
      </c>
      <c r="AP41" s="15">
        <v>1.7470000000000001</v>
      </c>
      <c r="AQ41" s="26">
        <v>8.1370000000000005</v>
      </c>
    </row>
    <row r="42" spans="1:43" x14ac:dyDescent="0.35">
      <c r="A42" s="13" t="s">
        <v>74</v>
      </c>
      <c r="B42" s="15">
        <v>0.25409999999999999</v>
      </c>
      <c r="C42" s="22">
        <v>0.1817</v>
      </c>
      <c r="D42" s="15">
        <v>6.1600000000000002E-2</v>
      </c>
      <c r="E42" s="22">
        <v>0.1396</v>
      </c>
      <c r="F42" s="15">
        <v>6.4530000000000004E-2</v>
      </c>
      <c r="G42" s="22">
        <v>9.1850000000000001E-2</v>
      </c>
      <c r="H42" s="15">
        <v>0.1105</v>
      </c>
      <c r="I42" s="22">
        <v>0.1032</v>
      </c>
      <c r="J42" s="15">
        <v>18.39</v>
      </c>
      <c r="K42" s="22">
        <v>30.37</v>
      </c>
      <c r="L42" s="15">
        <v>11.1</v>
      </c>
      <c r="M42" s="22">
        <v>19.75</v>
      </c>
      <c r="N42" s="15">
        <v>2.7069999999999999</v>
      </c>
      <c r="O42" s="22">
        <v>6.1269999999999998</v>
      </c>
      <c r="P42" s="15">
        <v>0.15010000000000001</v>
      </c>
      <c r="Q42" s="22">
        <v>0.2954</v>
      </c>
      <c r="R42" s="15">
        <v>3.3140000000000003E-2</v>
      </c>
      <c r="S42" s="22">
        <v>2.214E-2</v>
      </c>
      <c r="T42" s="15">
        <v>8.8970000000000002</v>
      </c>
      <c r="U42" s="22">
        <v>15.3</v>
      </c>
      <c r="V42" s="15">
        <v>17.98</v>
      </c>
      <c r="W42" s="22">
        <v>27.83</v>
      </c>
      <c r="X42" s="15">
        <v>11.54</v>
      </c>
      <c r="Y42" s="22">
        <v>20.25</v>
      </c>
      <c r="Z42" s="15">
        <v>-91.62</v>
      </c>
      <c r="AA42" s="22">
        <v>1919</v>
      </c>
      <c r="AB42" s="15">
        <v>8.3860000000000004E-2</v>
      </c>
      <c r="AC42" s="26">
        <v>0.1905</v>
      </c>
      <c r="AD42" s="15">
        <v>0.29509999999999997</v>
      </c>
      <c r="AE42" s="26">
        <v>0.26910000000000001</v>
      </c>
      <c r="AF42" s="15">
        <v>18.02</v>
      </c>
      <c r="AG42" s="26">
        <v>30.63</v>
      </c>
      <c r="AH42" s="15">
        <v>22.6</v>
      </c>
      <c r="AI42" s="26">
        <v>27.43</v>
      </c>
      <c r="AJ42" s="15">
        <v>8.32</v>
      </c>
      <c r="AK42" s="26">
        <v>19.190000000000001</v>
      </c>
      <c r="AL42" s="15">
        <v>-17.98</v>
      </c>
      <c r="AM42" s="26">
        <v>700.8</v>
      </c>
      <c r="AN42" s="15">
        <v>14.38</v>
      </c>
      <c r="AO42" s="26">
        <v>28.76</v>
      </c>
      <c r="AP42" s="15">
        <v>7.1059999999999999</v>
      </c>
      <c r="AQ42" s="26">
        <v>13.19</v>
      </c>
    </row>
    <row r="43" spans="1:43" x14ac:dyDescent="0.35">
      <c r="A43" s="13" t="s">
        <v>73</v>
      </c>
      <c r="B43" s="15">
        <v>1.504</v>
      </c>
      <c r="C43" s="22">
        <v>0.2465</v>
      </c>
      <c r="D43" s="15">
        <v>0.74370000000000003</v>
      </c>
      <c r="E43" s="22">
        <v>0.19650000000000001</v>
      </c>
      <c r="F43" s="15">
        <v>2.9870000000000001</v>
      </c>
      <c r="G43" s="22">
        <v>0.57589999999999997</v>
      </c>
      <c r="H43" s="15">
        <v>3.1269999999999998</v>
      </c>
      <c r="I43" s="22">
        <v>0.47589999999999999</v>
      </c>
      <c r="J43" s="15">
        <v>0.67779999999999996</v>
      </c>
      <c r="K43" s="22">
        <v>0.1061</v>
      </c>
      <c r="L43" s="15">
        <v>1.3029999999999999</v>
      </c>
      <c r="M43" s="22">
        <v>0.52680000000000005</v>
      </c>
      <c r="N43" s="15">
        <v>0.49759999999999999</v>
      </c>
      <c r="O43" s="22">
        <v>5.8209999999999998E-2</v>
      </c>
      <c r="P43" s="15">
        <v>34.35</v>
      </c>
      <c r="Q43" s="22">
        <v>6.7619999999999996</v>
      </c>
      <c r="R43" s="15">
        <v>33.979999999999997</v>
      </c>
      <c r="S43" s="22">
        <v>6.7229999999999999</v>
      </c>
      <c r="T43" s="15">
        <v>28.32</v>
      </c>
      <c r="U43" s="22">
        <v>4.1390000000000002</v>
      </c>
      <c r="V43" s="15">
        <v>26.51</v>
      </c>
      <c r="W43" s="22">
        <v>3.661</v>
      </c>
      <c r="X43" s="15">
        <v>25.99</v>
      </c>
      <c r="Y43" s="22">
        <v>1.82</v>
      </c>
      <c r="Z43" s="15">
        <v>28.21</v>
      </c>
      <c r="AA43" s="22">
        <v>1.7829999999999999</v>
      </c>
      <c r="AB43" s="15">
        <v>9.9339999999999993</v>
      </c>
      <c r="AC43" s="26">
        <v>1.966</v>
      </c>
      <c r="AD43" s="15">
        <v>11</v>
      </c>
      <c r="AE43" s="26">
        <v>1.4750000000000001</v>
      </c>
      <c r="AF43" s="15">
        <v>9.2789999999999999</v>
      </c>
      <c r="AG43" s="26">
        <v>1.4239999999999999</v>
      </c>
      <c r="AH43" s="15">
        <v>8.6199999999999992</v>
      </c>
      <c r="AI43" s="26">
        <v>0.68140000000000001</v>
      </c>
      <c r="AJ43" s="15">
        <v>13.37</v>
      </c>
      <c r="AK43" s="26">
        <v>1.177</v>
      </c>
      <c r="AL43" s="15">
        <v>9.7539999999999996</v>
      </c>
      <c r="AM43" s="26">
        <v>0.76200000000000001</v>
      </c>
      <c r="AN43" s="15">
        <v>9.0310000000000006</v>
      </c>
      <c r="AO43" s="26">
        <v>1.0580000000000001</v>
      </c>
      <c r="AP43" s="15">
        <v>8.9830000000000005</v>
      </c>
      <c r="AQ43" s="26">
        <v>0.90790000000000004</v>
      </c>
    </row>
    <row r="44" spans="1:43" x14ac:dyDescent="0.35">
      <c r="A44" s="13" t="s">
        <v>22</v>
      </c>
      <c r="B44" s="31">
        <v>30.7</v>
      </c>
      <c r="C44" s="32">
        <v>1.353</v>
      </c>
      <c r="D44" s="31">
        <v>31.9</v>
      </c>
      <c r="E44" s="32">
        <v>3.1709999999999998</v>
      </c>
      <c r="F44" s="31">
        <v>31.1</v>
      </c>
      <c r="G44" s="32">
        <v>1.964</v>
      </c>
      <c r="H44" s="31">
        <v>30.54</v>
      </c>
      <c r="I44" s="32">
        <v>1.425</v>
      </c>
      <c r="J44" s="31">
        <v>24.85</v>
      </c>
      <c r="K44" s="32">
        <v>4.4340000000000002</v>
      </c>
      <c r="L44" s="31">
        <v>28.22</v>
      </c>
      <c r="M44" s="32">
        <v>5.492</v>
      </c>
      <c r="N44" s="31">
        <v>27.47</v>
      </c>
      <c r="O44" s="32">
        <v>4.9939999999999998</v>
      </c>
      <c r="P44" s="31">
        <v>503</v>
      </c>
      <c r="Q44" s="32">
        <v>42.21</v>
      </c>
      <c r="R44" s="31">
        <v>477.4</v>
      </c>
      <c r="S44" s="32">
        <v>25.85</v>
      </c>
      <c r="T44" s="31">
        <v>512.20000000000005</v>
      </c>
      <c r="U44" s="32">
        <v>91.62</v>
      </c>
      <c r="V44" s="31">
        <v>441</v>
      </c>
      <c r="W44" s="32">
        <v>74.41</v>
      </c>
      <c r="X44" s="31">
        <v>481.4</v>
      </c>
      <c r="Y44" s="32">
        <v>77.510000000000005</v>
      </c>
      <c r="Z44" s="31">
        <v>529.9</v>
      </c>
      <c r="AA44" s="32">
        <v>16.78</v>
      </c>
      <c r="AB44" s="31">
        <v>403.8</v>
      </c>
      <c r="AC44" s="33">
        <v>33.590000000000003</v>
      </c>
      <c r="AD44" s="31">
        <v>433</v>
      </c>
      <c r="AE44" s="33">
        <v>23.98</v>
      </c>
      <c r="AF44" s="31">
        <v>340.2</v>
      </c>
      <c r="AG44" s="33">
        <v>63.84</v>
      </c>
      <c r="AH44" s="31">
        <v>303.2</v>
      </c>
      <c r="AI44" s="33">
        <v>89.2</v>
      </c>
      <c r="AJ44" s="31">
        <v>244.7</v>
      </c>
      <c r="AK44" s="33">
        <v>49.82</v>
      </c>
      <c r="AL44" s="31">
        <v>385.6</v>
      </c>
      <c r="AM44" s="33">
        <v>15.05</v>
      </c>
      <c r="AN44" s="31">
        <v>409.4</v>
      </c>
      <c r="AO44" s="33">
        <v>69.75</v>
      </c>
      <c r="AP44" s="31">
        <v>407.3</v>
      </c>
      <c r="AQ44" s="33">
        <v>59.33</v>
      </c>
    </row>
    <row r="45" spans="1:43" x14ac:dyDescent="0.35">
      <c r="A45" s="13" t="s">
        <v>72</v>
      </c>
      <c r="B45" s="28">
        <v>9.8249999999999993</v>
      </c>
      <c r="C45" s="29">
        <v>0.5736</v>
      </c>
      <c r="D45" s="28">
        <v>10.24</v>
      </c>
      <c r="E45" s="29">
        <v>1.1950000000000001</v>
      </c>
      <c r="F45" s="28">
        <v>12.39</v>
      </c>
      <c r="G45" s="29">
        <v>1.845</v>
      </c>
      <c r="H45" s="28">
        <v>11.71</v>
      </c>
      <c r="I45" s="29">
        <v>1.1599999999999999</v>
      </c>
      <c r="J45" s="28">
        <v>11.1</v>
      </c>
      <c r="K45" s="29">
        <v>1.6819999999999999</v>
      </c>
      <c r="L45" s="28">
        <v>11.12</v>
      </c>
      <c r="M45" s="29">
        <v>1.841</v>
      </c>
      <c r="N45" s="28">
        <v>10.18</v>
      </c>
      <c r="O45" s="29">
        <v>3.2519999999999998</v>
      </c>
      <c r="P45" s="28">
        <v>12.19</v>
      </c>
      <c r="Q45" s="29">
        <v>1.212</v>
      </c>
      <c r="R45" s="28">
        <v>14.79</v>
      </c>
      <c r="S45" s="29">
        <v>1.839</v>
      </c>
      <c r="T45" s="28">
        <v>15.56</v>
      </c>
      <c r="U45" s="29">
        <v>2.3519999999999999</v>
      </c>
      <c r="V45" s="28">
        <v>13.5</v>
      </c>
      <c r="W45" s="29">
        <v>1.9359999999999999</v>
      </c>
      <c r="X45" s="28">
        <v>13.89</v>
      </c>
      <c r="Y45" s="29">
        <v>3.9049999999999998</v>
      </c>
      <c r="Z45" s="28">
        <v>12.45</v>
      </c>
      <c r="AA45" s="29">
        <v>0.87970000000000004</v>
      </c>
      <c r="AB45" s="28">
        <v>24.73</v>
      </c>
      <c r="AC45" s="30">
        <v>2.3980000000000001</v>
      </c>
      <c r="AD45" s="28">
        <v>25.53</v>
      </c>
      <c r="AE45" s="30">
        <v>1.7190000000000001</v>
      </c>
      <c r="AF45" s="28">
        <v>22.65</v>
      </c>
      <c r="AG45" s="30">
        <v>3.5990000000000002</v>
      </c>
      <c r="AH45" s="28">
        <v>27.45</v>
      </c>
      <c r="AI45" s="30">
        <v>7.8250000000000002</v>
      </c>
      <c r="AJ45" s="28">
        <v>21.36</v>
      </c>
      <c r="AK45" s="30">
        <v>7.524</v>
      </c>
      <c r="AL45" s="28">
        <v>23.6</v>
      </c>
      <c r="AM45" s="30">
        <v>2.032</v>
      </c>
      <c r="AN45" s="28">
        <v>24.32</v>
      </c>
      <c r="AO45" s="30">
        <v>4.5590000000000002</v>
      </c>
      <c r="AP45" s="28">
        <v>24.91</v>
      </c>
      <c r="AQ45" s="30">
        <v>3.9969999999999999</v>
      </c>
    </row>
    <row r="46" spans="1:43" x14ac:dyDescent="0.35">
      <c r="A46" s="13" t="s">
        <v>71</v>
      </c>
      <c r="B46" s="28">
        <v>8.8659999999999997</v>
      </c>
      <c r="C46" s="29">
        <v>0.65590000000000004</v>
      </c>
      <c r="D46" s="28">
        <v>7.7370000000000001</v>
      </c>
      <c r="E46" s="29">
        <v>0.93320000000000003</v>
      </c>
      <c r="F46" s="28">
        <v>7.7050000000000001</v>
      </c>
      <c r="G46" s="29">
        <v>0.64259999999999995</v>
      </c>
      <c r="H46" s="28">
        <v>8.9380000000000006</v>
      </c>
      <c r="I46" s="29">
        <v>0.76170000000000004</v>
      </c>
      <c r="J46" s="28">
        <v>9.2780000000000005</v>
      </c>
      <c r="K46" s="29">
        <v>2.9169999999999998</v>
      </c>
      <c r="L46" s="28">
        <v>10.37</v>
      </c>
      <c r="M46" s="29">
        <v>3.5760000000000001</v>
      </c>
      <c r="N46" s="28">
        <v>11.42</v>
      </c>
      <c r="O46" s="29">
        <v>1.48</v>
      </c>
      <c r="P46" s="28">
        <v>115.2</v>
      </c>
      <c r="Q46" s="29">
        <v>10.76</v>
      </c>
      <c r="R46" s="28">
        <v>120.8</v>
      </c>
      <c r="S46" s="29">
        <v>7.101</v>
      </c>
      <c r="T46" s="28">
        <v>126.6</v>
      </c>
      <c r="U46" s="29">
        <v>39.93</v>
      </c>
      <c r="V46" s="28">
        <v>116.2</v>
      </c>
      <c r="W46" s="29">
        <v>34.630000000000003</v>
      </c>
      <c r="X46" s="28">
        <v>137.4</v>
      </c>
      <c r="Y46" s="29">
        <v>15.26</v>
      </c>
      <c r="Z46" s="28">
        <v>121</v>
      </c>
      <c r="AA46" s="29">
        <v>10.97</v>
      </c>
      <c r="AB46" s="28">
        <v>172.7</v>
      </c>
      <c r="AC46" s="30">
        <v>16</v>
      </c>
      <c r="AD46" s="28">
        <v>175.3</v>
      </c>
      <c r="AE46" s="30">
        <v>10.99</v>
      </c>
      <c r="AF46" s="28">
        <v>124</v>
      </c>
      <c r="AG46" s="30">
        <v>41.07</v>
      </c>
      <c r="AH46" s="28">
        <v>110.4</v>
      </c>
      <c r="AI46" s="30">
        <v>24.35</v>
      </c>
      <c r="AJ46" s="28">
        <v>157.80000000000001</v>
      </c>
      <c r="AK46" s="30">
        <v>22.13</v>
      </c>
      <c r="AL46" s="28">
        <v>151.6</v>
      </c>
      <c r="AM46" s="30">
        <v>16.920000000000002</v>
      </c>
      <c r="AN46" s="28">
        <v>151</v>
      </c>
      <c r="AO46" s="30">
        <v>41.11</v>
      </c>
      <c r="AP46" s="28">
        <v>153.69999999999999</v>
      </c>
      <c r="AQ46" s="30">
        <v>35.79</v>
      </c>
    </row>
    <row r="47" spans="1:43" x14ac:dyDescent="0.35">
      <c r="A47" s="13" t="s">
        <v>70</v>
      </c>
      <c r="B47" s="28">
        <v>7.5590000000000002</v>
      </c>
      <c r="C47" s="29">
        <v>1.17</v>
      </c>
      <c r="D47" s="28">
        <v>8.23</v>
      </c>
      <c r="E47" s="29">
        <v>1.419</v>
      </c>
      <c r="F47" s="28">
        <v>10.17</v>
      </c>
      <c r="G47" s="29">
        <v>1.548</v>
      </c>
      <c r="H47" s="28">
        <v>10.210000000000001</v>
      </c>
      <c r="I47" s="29">
        <v>1.8480000000000001</v>
      </c>
      <c r="J47" s="28">
        <v>8.7639999999999993</v>
      </c>
      <c r="K47" s="29">
        <v>2.786</v>
      </c>
      <c r="L47" s="28">
        <v>10.65</v>
      </c>
      <c r="M47" s="29">
        <v>3.653</v>
      </c>
      <c r="N47" s="28">
        <v>11.7</v>
      </c>
      <c r="O47" s="29">
        <v>1.62</v>
      </c>
      <c r="P47" s="28">
        <v>118.5</v>
      </c>
      <c r="Q47" s="29">
        <v>14.01</v>
      </c>
      <c r="R47" s="28">
        <v>122</v>
      </c>
      <c r="S47" s="29">
        <v>13.35</v>
      </c>
      <c r="T47" s="28">
        <v>129.4</v>
      </c>
      <c r="U47" s="29">
        <v>40.56</v>
      </c>
      <c r="V47" s="28">
        <v>111.6</v>
      </c>
      <c r="W47" s="29">
        <v>33.11</v>
      </c>
      <c r="X47" s="28">
        <v>140.6</v>
      </c>
      <c r="Y47" s="29">
        <v>16.09</v>
      </c>
      <c r="Z47" s="28">
        <v>122</v>
      </c>
      <c r="AA47" s="29">
        <v>11.59</v>
      </c>
      <c r="AB47" s="28">
        <v>171.1</v>
      </c>
      <c r="AC47" s="30">
        <v>19.95</v>
      </c>
      <c r="AD47" s="28">
        <v>179.8</v>
      </c>
      <c r="AE47" s="30">
        <v>14.44</v>
      </c>
      <c r="AF47" s="28">
        <v>125.9</v>
      </c>
      <c r="AG47" s="30">
        <v>41.36</v>
      </c>
      <c r="AH47" s="28">
        <v>109.4</v>
      </c>
      <c r="AI47" s="30">
        <v>24.62</v>
      </c>
      <c r="AJ47" s="28">
        <v>156.9</v>
      </c>
      <c r="AK47" s="30">
        <v>22.61</v>
      </c>
      <c r="AL47" s="28">
        <v>153.1</v>
      </c>
      <c r="AM47" s="30">
        <v>17.809999999999999</v>
      </c>
      <c r="AN47" s="28">
        <v>148.69999999999999</v>
      </c>
      <c r="AO47" s="30">
        <v>40.28</v>
      </c>
      <c r="AP47" s="28">
        <v>153.9</v>
      </c>
      <c r="AQ47" s="30">
        <v>35.76</v>
      </c>
    </row>
    <row r="48" spans="1:43" x14ac:dyDescent="0.35">
      <c r="A48" s="13" t="s">
        <v>69</v>
      </c>
      <c r="B48" s="15">
        <v>7.6689999999999994E-2</v>
      </c>
      <c r="C48" s="22">
        <v>2.6859999999999998E-2</v>
      </c>
      <c r="D48" s="15">
        <v>4.8869999999999997E-2</v>
      </c>
      <c r="E48" s="22">
        <v>2.1680000000000001E-2</v>
      </c>
      <c r="F48" s="15">
        <v>0.2114</v>
      </c>
      <c r="G48" s="22">
        <v>7.3249999999999996E-2</v>
      </c>
      <c r="H48" s="15">
        <v>5.4539999999999998E-2</v>
      </c>
      <c r="I48" s="22">
        <v>3.9129999999999998E-2</v>
      </c>
      <c r="J48" s="15">
        <v>9.9640000000000006E-2</v>
      </c>
      <c r="K48" s="22">
        <v>2.3210000000000001E-2</v>
      </c>
      <c r="L48" s="15">
        <v>0.1462</v>
      </c>
      <c r="M48" s="22">
        <v>3.1690000000000003E-2</v>
      </c>
      <c r="N48" s="15">
        <v>0.16980000000000001</v>
      </c>
      <c r="O48" s="22">
        <v>0.1091</v>
      </c>
      <c r="P48" s="15">
        <v>5.98</v>
      </c>
      <c r="Q48" s="22">
        <v>0.61599999999999999</v>
      </c>
      <c r="R48" s="15">
        <v>6.1820000000000004</v>
      </c>
      <c r="S48" s="22">
        <v>1.0389999999999999</v>
      </c>
      <c r="T48" s="15">
        <v>7.42</v>
      </c>
      <c r="U48" s="22">
        <v>1.046</v>
      </c>
      <c r="V48" s="15">
        <v>6.9660000000000002</v>
      </c>
      <c r="W48" s="22">
        <v>0.92579999999999996</v>
      </c>
      <c r="X48" s="15">
        <v>6.8419999999999996</v>
      </c>
      <c r="Y48" s="22">
        <v>3.7930000000000001</v>
      </c>
      <c r="Z48" s="15">
        <v>6.41</v>
      </c>
      <c r="AA48" s="22">
        <v>0.59989999999999999</v>
      </c>
      <c r="AB48" s="15">
        <v>17.010000000000002</v>
      </c>
      <c r="AC48" s="26">
        <v>1.645</v>
      </c>
      <c r="AD48" s="15">
        <v>18.5</v>
      </c>
      <c r="AE48" s="26">
        <v>1.276</v>
      </c>
      <c r="AF48" s="15">
        <v>17.84</v>
      </c>
      <c r="AG48" s="26">
        <v>2.6240000000000001</v>
      </c>
      <c r="AH48" s="15">
        <v>17.96</v>
      </c>
      <c r="AI48" s="26">
        <v>4.22</v>
      </c>
      <c r="AJ48" s="15">
        <v>22.23</v>
      </c>
      <c r="AK48" s="26">
        <v>15.49</v>
      </c>
      <c r="AL48" s="15">
        <v>16.690000000000001</v>
      </c>
      <c r="AM48" s="26">
        <v>1.8859999999999999</v>
      </c>
      <c r="AN48" s="15">
        <v>12.8</v>
      </c>
      <c r="AO48" s="26">
        <v>9.3859999999999992</v>
      </c>
      <c r="AP48" s="15">
        <v>13.16</v>
      </c>
      <c r="AQ48" s="26">
        <v>8.2029999999999994</v>
      </c>
    </row>
    <row r="49" spans="1:43" x14ac:dyDescent="0.35">
      <c r="A49" s="13" t="s">
        <v>68</v>
      </c>
      <c r="B49" s="15">
        <v>0.65849999999999997</v>
      </c>
      <c r="C49" s="22">
        <v>0.25</v>
      </c>
      <c r="D49" s="15">
        <v>0.38400000000000001</v>
      </c>
      <c r="E49" s="22">
        <v>0.19639999999999999</v>
      </c>
      <c r="F49" s="15">
        <v>0.6149</v>
      </c>
      <c r="G49" s="22">
        <v>0.49530000000000002</v>
      </c>
      <c r="H49" s="15">
        <v>1.0089999999999999</v>
      </c>
      <c r="I49" s="22">
        <v>0.69350000000000001</v>
      </c>
      <c r="J49" s="15">
        <v>0.51180000000000003</v>
      </c>
      <c r="K49" s="22">
        <v>0.30620000000000003</v>
      </c>
      <c r="L49" s="15">
        <v>0.79779999999999995</v>
      </c>
      <c r="M49" s="22">
        <v>0.67030000000000001</v>
      </c>
      <c r="N49" s="15">
        <v>0.54690000000000005</v>
      </c>
      <c r="O49" s="22">
        <v>0.2581</v>
      </c>
      <c r="P49" s="15">
        <v>2.2360000000000002</v>
      </c>
      <c r="Q49" s="22">
        <v>0.74260000000000004</v>
      </c>
      <c r="R49" s="15">
        <v>1.389</v>
      </c>
      <c r="S49" s="22">
        <v>1.0369999999999999</v>
      </c>
      <c r="T49" s="15">
        <v>1.27</v>
      </c>
      <c r="U49" s="22">
        <v>0.73440000000000005</v>
      </c>
      <c r="V49" s="15">
        <v>1.157</v>
      </c>
      <c r="W49" s="22">
        <v>0.63980000000000004</v>
      </c>
      <c r="X49" s="15">
        <v>1.391</v>
      </c>
      <c r="Y49" s="22">
        <v>0.55920000000000003</v>
      </c>
      <c r="Z49" s="15">
        <v>1.0980000000000001</v>
      </c>
      <c r="AA49" s="22">
        <v>0.30470000000000003</v>
      </c>
      <c r="AB49" s="15">
        <v>3.82</v>
      </c>
      <c r="AC49" s="26">
        <v>1.1970000000000001</v>
      </c>
      <c r="AD49" s="15">
        <v>4.7759999999999998</v>
      </c>
      <c r="AE49" s="26">
        <v>1.038</v>
      </c>
      <c r="AF49" s="15">
        <v>3.3969999999999998</v>
      </c>
      <c r="AG49" s="26">
        <v>2.077</v>
      </c>
      <c r="AH49" s="15">
        <v>3.601</v>
      </c>
      <c r="AI49" s="26">
        <v>0.92730000000000001</v>
      </c>
      <c r="AJ49" s="15">
        <v>6.7469999999999999</v>
      </c>
      <c r="AK49" s="26">
        <v>3.3210000000000002</v>
      </c>
      <c r="AL49" s="15">
        <v>3.7679999999999998</v>
      </c>
      <c r="AM49" s="26">
        <v>1.2210000000000001</v>
      </c>
      <c r="AN49" s="15">
        <v>3.911</v>
      </c>
      <c r="AO49" s="26">
        <v>1.7849999999999999</v>
      </c>
      <c r="AP49" s="15">
        <v>3.726</v>
      </c>
      <c r="AQ49" s="26">
        <v>1.4990000000000001</v>
      </c>
    </row>
    <row r="50" spans="1:43" x14ac:dyDescent="0.35">
      <c r="A50" s="13" t="s">
        <v>67</v>
      </c>
      <c r="B50" s="15">
        <v>1.0740000000000001</v>
      </c>
      <c r="C50" s="22">
        <v>0.46789999999999998</v>
      </c>
      <c r="D50" s="15">
        <v>0.69850000000000001</v>
      </c>
      <c r="E50" s="22">
        <v>0.3931</v>
      </c>
      <c r="F50" s="15">
        <v>1.351</v>
      </c>
      <c r="G50" s="22">
        <v>0.81369999999999998</v>
      </c>
      <c r="H50" s="15">
        <v>2.859</v>
      </c>
      <c r="I50" s="22">
        <v>1.4259999999999999</v>
      </c>
      <c r="J50" s="15">
        <v>0.51759999999999995</v>
      </c>
      <c r="K50" s="22">
        <v>0.32800000000000001</v>
      </c>
      <c r="L50" s="15">
        <v>1.0409999999999999</v>
      </c>
      <c r="M50" s="22">
        <v>0.83979999999999999</v>
      </c>
      <c r="N50" s="15">
        <v>0.66149999999999998</v>
      </c>
      <c r="O50" s="22">
        <v>0.311</v>
      </c>
      <c r="P50" s="15">
        <v>2.0470000000000002</v>
      </c>
      <c r="Q50" s="22">
        <v>0.85429999999999995</v>
      </c>
      <c r="R50" s="15">
        <v>2.8330000000000002</v>
      </c>
      <c r="S50" s="22">
        <v>1.722</v>
      </c>
      <c r="T50" s="15">
        <v>0.93559999999999999</v>
      </c>
      <c r="U50" s="22">
        <v>0.56559999999999999</v>
      </c>
      <c r="V50" s="15">
        <v>0.87719999999999998</v>
      </c>
      <c r="W50" s="22">
        <v>0.50219999999999998</v>
      </c>
      <c r="X50" s="15">
        <v>1.429</v>
      </c>
      <c r="Y50" s="22">
        <v>0.58279999999999998</v>
      </c>
      <c r="Z50" s="15">
        <v>1.4650000000000001</v>
      </c>
      <c r="AA50" s="22">
        <v>0.4652</v>
      </c>
      <c r="AB50" s="15">
        <v>4.7560000000000002</v>
      </c>
      <c r="AC50" s="26">
        <v>1.8069999999999999</v>
      </c>
      <c r="AD50" s="15">
        <v>6.7939999999999996</v>
      </c>
      <c r="AE50" s="26">
        <v>1.861</v>
      </c>
      <c r="AF50" s="15">
        <v>4.0990000000000002</v>
      </c>
      <c r="AG50" s="26">
        <v>2.5510000000000002</v>
      </c>
      <c r="AH50" s="15">
        <v>3.4319999999999999</v>
      </c>
      <c r="AI50" s="26">
        <v>0.98050000000000004</v>
      </c>
      <c r="AJ50" s="15">
        <v>6.8849999999999998</v>
      </c>
      <c r="AK50" s="26">
        <v>3.423</v>
      </c>
      <c r="AL50" s="15">
        <v>4.133</v>
      </c>
      <c r="AM50" s="26">
        <v>1.5349999999999999</v>
      </c>
      <c r="AN50" s="15">
        <v>25.3</v>
      </c>
      <c r="AO50" s="26">
        <v>11.63</v>
      </c>
      <c r="AP50" s="15">
        <v>25.51</v>
      </c>
      <c r="AQ50" s="26">
        <v>9.9789999999999992</v>
      </c>
    </row>
    <row r="51" spans="1:43" x14ac:dyDescent="0.35">
      <c r="A51" s="13" t="s">
        <v>66</v>
      </c>
      <c r="B51" s="15">
        <v>10.3</v>
      </c>
      <c r="C51" s="22">
        <v>5.6269999999999998</v>
      </c>
      <c r="D51" s="15">
        <v>0.67400000000000004</v>
      </c>
      <c r="E51" s="22">
        <v>0.53490000000000004</v>
      </c>
      <c r="F51" s="15">
        <v>0.39200000000000002</v>
      </c>
      <c r="G51" s="22">
        <v>0.34960000000000002</v>
      </c>
      <c r="H51" s="15">
        <v>3.4990000000000001</v>
      </c>
      <c r="I51" s="22">
        <v>2.3199999999999998</v>
      </c>
      <c r="J51" s="15">
        <v>0</v>
      </c>
      <c r="K51" s="22" t="s">
        <v>61</v>
      </c>
      <c r="L51" s="15">
        <v>0</v>
      </c>
      <c r="M51" s="22" t="s">
        <v>61</v>
      </c>
      <c r="N51" s="15">
        <v>3.2349999999999997E-2</v>
      </c>
      <c r="O51" s="22">
        <v>1.076E-2</v>
      </c>
      <c r="P51" s="15">
        <v>24.03</v>
      </c>
      <c r="Q51" s="22">
        <v>11.14</v>
      </c>
      <c r="R51" s="15">
        <v>30.49</v>
      </c>
      <c r="S51" s="22">
        <v>6.4240000000000004</v>
      </c>
      <c r="T51" s="15">
        <v>0</v>
      </c>
      <c r="U51" s="22" t="s">
        <v>61</v>
      </c>
      <c r="V51" s="15">
        <v>0</v>
      </c>
      <c r="W51" s="22" t="s">
        <v>61</v>
      </c>
      <c r="X51" s="15">
        <v>0.68579999999999997</v>
      </c>
      <c r="Y51" s="22">
        <v>5.2789999999999997E-2</v>
      </c>
      <c r="Z51" s="15">
        <v>12.58</v>
      </c>
      <c r="AA51" s="22">
        <v>0.97260000000000002</v>
      </c>
      <c r="AB51" s="15">
        <v>2.84</v>
      </c>
      <c r="AC51" s="26">
        <v>1.681</v>
      </c>
      <c r="AD51" s="15">
        <v>1.9770000000000001</v>
      </c>
      <c r="AE51" s="26">
        <v>1.869</v>
      </c>
      <c r="AF51" s="15">
        <v>0</v>
      </c>
      <c r="AG51" s="26" t="s">
        <v>61</v>
      </c>
      <c r="AH51" s="15">
        <v>0</v>
      </c>
      <c r="AI51" s="26" t="s">
        <v>61</v>
      </c>
      <c r="AJ51" s="15">
        <v>2.9440000000000001E-2</v>
      </c>
      <c r="AK51" s="26">
        <v>9.0299999999999998E-3</v>
      </c>
      <c r="AL51" s="15">
        <v>0.31790000000000002</v>
      </c>
      <c r="AM51" s="26">
        <v>0.42399999999999999</v>
      </c>
      <c r="AN51" s="15">
        <v>0.93210000000000004</v>
      </c>
      <c r="AO51" s="26">
        <v>0.49159999999999998</v>
      </c>
      <c r="AP51" s="15">
        <v>3.3300000000000003E-2</v>
      </c>
      <c r="AQ51" s="26">
        <v>0.65990000000000004</v>
      </c>
    </row>
    <row r="52" spans="1:43" x14ac:dyDescent="0.35">
      <c r="A52" s="13" t="s">
        <v>65</v>
      </c>
      <c r="B52" s="15">
        <v>18.690000000000001</v>
      </c>
      <c r="C52" s="22">
        <v>17.54</v>
      </c>
      <c r="D52" s="15">
        <v>6.3860000000000001</v>
      </c>
      <c r="E52" s="22">
        <v>13.9</v>
      </c>
      <c r="F52" s="15">
        <v>12.89</v>
      </c>
      <c r="G52" s="22">
        <v>20.73</v>
      </c>
      <c r="H52" s="15">
        <v>9.0180000000000007</v>
      </c>
      <c r="I52" s="22">
        <v>9.92</v>
      </c>
      <c r="J52" s="15">
        <v>4.3650000000000002</v>
      </c>
      <c r="K52" s="22">
        <v>1.0529999999999999</v>
      </c>
      <c r="L52" s="15">
        <v>6.4880000000000004</v>
      </c>
      <c r="M52" s="22">
        <v>1.145</v>
      </c>
      <c r="N52" s="15">
        <v>6.8940000000000001</v>
      </c>
      <c r="O52" s="22">
        <v>1.7150000000000001</v>
      </c>
      <c r="P52" s="15">
        <v>6.7080000000000002</v>
      </c>
      <c r="Q52" s="22">
        <v>13.54</v>
      </c>
      <c r="R52" s="15">
        <v>19.27</v>
      </c>
      <c r="S52" s="22">
        <v>7.6310000000000002</v>
      </c>
      <c r="T52" s="15">
        <v>6.891</v>
      </c>
      <c r="U52" s="22">
        <v>1.4330000000000001</v>
      </c>
      <c r="V52" s="15">
        <v>5.85</v>
      </c>
      <c r="W52" s="22">
        <v>1.4379999999999999</v>
      </c>
      <c r="X52" s="15">
        <v>8.1639999999999997</v>
      </c>
      <c r="Y52" s="22">
        <v>1.8919999999999999</v>
      </c>
      <c r="Z52" s="15">
        <v>5.0149999999999997</v>
      </c>
      <c r="AA52" s="22">
        <v>1.131</v>
      </c>
      <c r="AB52" s="15">
        <v>15.79</v>
      </c>
      <c r="AC52" s="26">
        <v>30.78</v>
      </c>
      <c r="AD52" s="15">
        <v>12.09</v>
      </c>
      <c r="AE52" s="26">
        <v>15</v>
      </c>
      <c r="AF52" s="15">
        <v>6.3890000000000002</v>
      </c>
      <c r="AG52" s="26">
        <v>1.4870000000000001</v>
      </c>
      <c r="AH52" s="15">
        <v>0</v>
      </c>
      <c r="AI52" s="26" t="s">
        <v>61</v>
      </c>
      <c r="AJ52" s="15">
        <v>8.3960000000000008</v>
      </c>
      <c r="AK52" s="26">
        <v>1.8680000000000001</v>
      </c>
      <c r="AL52" s="15">
        <v>2.9740000000000002</v>
      </c>
      <c r="AM52" s="26">
        <v>0.8629</v>
      </c>
      <c r="AN52" s="15">
        <v>2.61</v>
      </c>
      <c r="AO52" s="26">
        <v>1.45</v>
      </c>
      <c r="AP52" s="15">
        <v>10.11</v>
      </c>
      <c r="AQ52" s="26">
        <v>3.8559999999999999</v>
      </c>
    </row>
    <row r="53" spans="1:43" x14ac:dyDescent="0.35">
      <c r="A53" s="13" t="s">
        <v>64</v>
      </c>
      <c r="B53" s="15">
        <v>0.1479</v>
      </c>
      <c r="C53" s="22">
        <v>8.2629999999999995E-2</v>
      </c>
      <c r="D53" s="15">
        <v>0.10970000000000001</v>
      </c>
      <c r="E53" s="22">
        <v>0.12180000000000001</v>
      </c>
      <c r="F53" s="15">
        <v>0.1159</v>
      </c>
      <c r="G53" s="22">
        <v>6.3280000000000003E-2</v>
      </c>
      <c r="H53" s="15">
        <v>0.1108</v>
      </c>
      <c r="I53" s="22">
        <v>4.9149999999999999E-2</v>
      </c>
      <c r="J53" s="15">
        <v>9.1130000000000003E-2</v>
      </c>
      <c r="K53" s="22">
        <v>1.523E-2</v>
      </c>
      <c r="L53" s="15">
        <v>0.41060000000000002</v>
      </c>
      <c r="M53" s="22">
        <v>0.28939999999999999</v>
      </c>
      <c r="N53" s="15">
        <v>0.13020000000000001</v>
      </c>
      <c r="O53" s="22">
        <v>4.2189999999999998E-2</v>
      </c>
      <c r="P53" s="15">
        <v>0.13339999999999999</v>
      </c>
      <c r="Q53" s="22">
        <v>0.1096</v>
      </c>
      <c r="R53" s="15">
        <v>8.2930000000000004E-2</v>
      </c>
      <c r="S53" s="22">
        <v>2.0930000000000001E-2</v>
      </c>
      <c r="T53" s="15">
        <v>7.5200000000000003E-2</v>
      </c>
      <c r="U53" s="22">
        <v>1.5049999999999999E-2</v>
      </c>
      <c r="V53" s="15">
        <v>4.3389999999999998E-2</v>
      </c>
      <c r="W53" s="22">
        <v>9.4380000000000002E-3</v>
      </c>
      <c r="X53" s="15">
        <v>0.1497</v>
      </c>
      <c r="Y53" s="22">
        <v>5.5719999999999999E-2</v>
      </c>
      <c r="Z53" s="15">
        <v>0.27679999999999999</v>
      </c>
      <c r="AA53" s="22">
        <v>8.2619999999999999E-2</v>
      </c>
      <c r="AB53" s="15">
        <v>0.44169999999999998</v>
      </c>
      <c r="AC53" s="26">
        <v>0.37830000000000003</v>
      </c>
      <c r="AD53" s="15">
        <v>0.48249999999999998</v>
      </c>
      <c r="AE53" s="26">
        <v>0.26029999999999998</v>
      </c>
      <c r="AF53" s="15">
        <v>0.46</v>
      </c>
      <c r="AG53" s="26">
        <v>5.7950000000000002E-2</v>
      </c>
      <c r="AH53" s="15">
        <v>0.5454</v>
      </c>
      <c r="AI53" s="26">
        <v>9.1670000000000001E-2</v>
      </c>
      <c r="AJ53" s="15">
        <v>0.84670000000000001</v>
      </c>
      <c r="AK53" s="26">
        <v>0.309</v>
      </c>
      <c r="AL53" s="15">
        <v>0.57840000000000003</v>
      </c>
      <c r="AM53" s="26">
        <v>0.15140000000000001</v>
      </c>
      <c r="AN53" s="15">
        <v>0.3795</v>
      </c>
      <c r="AO53" s="26">
        <v>0.13420000000000001</v>
      </c>
      <c r="AP53" s="15">
        <v>0.40089999999999998</v>
      </c>
      <c r="AQ53" s="26">
        <v>0.12989999999999999</v>
      </c>
    </row>
    <row r="54" spans="1:43" x14ac:dyDescent="0.35">
      <c r="A54" s="13" t="s">
        <v>63</v>
      </c>
      <c r="B54" s="15">
        <v>0.29849999999999999</v>
      </c>
      <c r="C54" s="22">
        <v>0.1283</v>
      </c>
      <c r="D54" s="15">
        <v>0.10929999999999999</v>
      </c>
      <c r="E54" s="22">
        <v>0.11600000000000001</v>
      </c>
      <c r="F54" s="15">
        <v>7.7539999999999998E-2</v>
      </c>
      <c r="G54" s="22">
        <v>6.6250000000000003E-2</v>
      </c>
      <c r="H54" s="15">
        <v>9.3399999999999997E-2</v>
      </c>
      <c r="I54" s="22">
        <v>3.9419999999999997E-2</v>
      </c>
      <c r="J54" s="15">
        <v>6.8080000000000002E-2</v>
      </c>
      <c r="K54" s="22">
        <v>1.319E-2</v>
      </c>
      <c r="L54" s="15">
        <v>0.45579999999999998</v>
      </c>
      <c r="M54" s="22">
        <v>0.28620000000000001</v>
      </c>
      <c r="N54" s="15">
        <v>0.1111</v>
      </c>
      <c r="O54" s="22">
        <v>3.9719999999999998E-2</v>
      </c>
      <c r="P54" s="15">
        <v>7.1900000000000006E-2</v>
      </c>
      <c r="Q54" s="22">
        <v>6.6619999999999999E-2</v>
      </c>
      <c r="R54" s="15">
        <v>8.0759999999999998E-2</v>
      </c>
      <c r="S54" s="22">
        <v>1.9779999999999999E-2</v>
      </c>
      <c r="T54" s="15">
        <v>6.9269999999999998E-2</v>
      </c>
      <c r="U54" s="22">
        <v>1.447E-2</v>
      </c>
      <c r="V54" s="15">
        <v>4.4729999999999999E-2</v>
      </c>
      <c r="W54" s="22">
        <v>1.043E-2</v>
      </c>
      <c r="X54" s="15">
        <v>0.1172</v>
      </c>
      <c r="Y54" s="22">
        <v>4.2029999999999998E-2</v>
      </c>
      <c r="Z54" s="15">
        <v>0.2324</v>
      </c>
      <c r="AA54" s="22">
        <v>6.164E-2</v>
      </c>
      <c r="AB54" s="15">
        <v>0.49980000000000002</v>
      </c>
      <c r="AC54" s="26">
        <v>0.43480000000000002</v>
      </c>
      <c r="AD54" s="15">
        <v>0.39429999999999998</v>
      </c>
      <c r="AE54" s="26">
        <v>0.22889999999999999</v>
      </c>
      <c r="AF54" s="15">
        <v>0.44240000000000002</v>
      </c>
      <c r="AG54" s="26">
        <v>5.9330000000000001E-2</v>
      </c>
      <c r="AH54" s="15">
        <v>0.50970000000000004</v>
      </c>
      <c r="AI54" s="26">
        <v>8.4650000000000003E-2</v>
      </c>
      <c r="AJ54" s="15">
        <v>0.83899999999999997</v>
      </c>
      <c r="AK54" s="26">
        <v>0.29959999999999998</v>
      </c>
      <c r="AL54" s="15">
        <v>0.6351</v>
      </c>
      <c r="AM54" s="26">
        <v>0.1615</v>
      </c>
      <c r="AN54" s="15">
        <v>0.35539999999999999</v>
      </c>
      <c r="AO54" s="26">
        <v>0.12540000000000001</v>
      </c>
      <c r="AP54" s="15">
        <v>0.42649999999999999</v>
      </c>
      <c r="AQ54" s="26">
        <v>0.13020000000000001</v>
      </c>
    </row>
    <row r="55" spans="1:43" x14ac:dyDescent="0.35">
      <c r="A55" s="13" t="s">
        <v>62</v>
      </c>
      <c r="B55" s="15">
        <v>0.30130000000000001</v>
      </c>
      <c r="C55" s="22">
        <v>0.25419999999999998</v>
      </c>
      <c r="D55" s="15">
        <v>0.44319999999999998</v>
      </c>
      <c r="E55" s="22">
        <v>0.87219999999999998</v>
      </c>
      <c r="F55" s="15">
        <v>3.1800000000000002E-2</v>
      </c>
      <c r="G55" s="22">
        <v>3.7650000000000003E-2</v>
      </c>
      <c r="H55" s="15">
        <v>8.1799999999999998E-2</v>
      </c>
      <c r="I55" s="22">
        <v>6.9209999999999994E-2</v>
      </c>
      <c r="J55" s="15">
        <v>0.17030000000000001</v>
      </c>
      <c r="K55" s="22">
        <v>0.15429999999999999</v>
      </c>
      <c r="L55" s="15">
        <v>1.405</v>
      </c>
      <c r="M55" s="22">
        <v>2.343</v>
      </c>
      <c r="N55" s="15">
        <v>0.29920000000000002</v>
      </c>
      <c r="O55" s="22">
        <v>0.32400000000000001</v>
      </c>
      <c r="P55" s="15">
        <v>8.7160000000000001E-2</v>
      </c>
      <c r="Q55" s="22">
        <v>0.14080000000000001</v>
      </c>
      <c r="R55" s="15">
        <v>0.14249999999999999</v>
      </c>
      <c r="S55" s="22">
        <v>0.10059999999999999</v>
      </c>
      <c r="T55" s="15">
        <v>0.24940000000000001</v>
      </c>
      <c r="U55" s="22">
        <v>0.222</v>
      </c>
      <c r="V55" s="15">
        <v>0.17530000000000001</v>
      </c>
      <c r="W55" s="22">
        <v>0.1517</v>
      </c>
      <c r="X55" s="15">
        <v>0.2467</v>
      </c>
      <c r="Y55" s="22">
        <v>0.2417</v>
      </c>
      <c r="Z55" s="15">
        <v>0.1065</v>
      </c>
      <c r="AA55" s="22">
        <v>9.9690000000000001E-2</v>
      </c>
      <c r="AB55" s="15">
        <v>0.2046</v>
      </c>
      <c r="AC55" s="26">
        <v>0.36890000000000001</v>
      </c>
      <c r="AD55" s="15">
        <v>0.20130000000000001</v>
      </c>
      <c r="AE55" s="26">
        <v>0.21249999999999999</v>
      </c>
      <c r="AF55" s="15">
        <v>0.14499999999999999</v>
      </c>
      <c r="AG55" s="26">
        <v>0.1409</v>
      </c>
      <c r="AH55" s="15">
        <v>0.51670000000000005</v>
      </c>
      <c r="AI55" s="26">
        <v>0.45950000000000002</v>
      </c>
      <c r="AJ55" s="15">
        <v>0.85270000000000001</v>
      </c>
      <c r="AK55" s="26">
        <v>1.0329999999999999</v>
      </c>
      <c r="AL55" s="15">
        <v>0.16209999999999999</v>
      </c>
      <c r="AM55" s="26">
        <v>0.17760000000000001</v>
      </c>
      <c r="AN55" s="15">
        <v>0.17910000000000001</v>
      </c>
      <c r="AO55" s="26">
        <v>0.2167</v>
      </c>
      <c r="AP55" s="15">
        <v>0.2364</v>
      </c>
      <c r="AQ55" s="26">
        <v>0.25480000000000003</v>
      </c>
    </row>
    <row r="56" spans="1:43" x14ac:dyDescent="0.35">
      <c r="A56" s="13" t="s">
        <v>60</v>
      </c>
      <c r="B56" s="15">
        <v>0.33600000000000002</v>
      </c>
      <c r="C56" s="22">
        <v>0.16450000000000001</v>
      </c>
      <c r="D56" s="15">
        <v>0.20630000000000001</v>
      </c>
      <c r="E56" s="22">
        <v>0.27089999999999997</v>
      </c>
      <c r="F56" s="15">
        <v>0.434</v>
      </c>
      <c r="G56" s="22">
        <v>0.33229999999999998</v>
      </c>
      <c r="H56" s="15">
        <v>0.65549999999999997</v>
      </c>
      <c r="I56" s="22">
        <v>0.26679999999999998</v>
      </c>
      <c r="J56" s="15">
        <v>4.1660000000000003E-2</v>
      </c>
      <c r="K56" s="22">
        <v>2.6429999999999999E-2</v>
      </c>
      <c r="L56" s="15">
        <v>0.23050000000000001</v>
      </c>
      <c r="M56" s="22">
        <v>0.28420000000000001</v>
      </c>
      <c r="N56" s="15">
        <v>3.0200000000000001E-2</v>
      </c>
      <c r="O56" s="22">
        <v>2.7199999999999998E-2</v>
      </c>
      <c r="P56" s="15">
        <v>0.2205</v>
      </c>
      <c r="Q56" s="22">
        <v>0.26240000000000002</v>
      </c>
      <c r="R56" s="15">
        <v>9.5100000000000004E-2</v>
      </c>
      <c r="S56" s="22">
        <v>0.1363</v>
      </c>
      <c r="T56" s="15">
        <v>8.3500000000000005E-2</v>
      </c>
      <c r="U56" s="22">
        <v>5.2650000000000002E-2</v>
      </c>
      <c r="V56" s="15">
        <v>7.8390000000000001E-2</v>
      </c>
      <c r="W56" s="22">
        <v>4.6489999999999997E-2</v>
      </c>
      <c r="X56" s="15">
        <v>0.10249999999999999</v>
      </c>
      <c r="Y56" s="22">
        <v>7.9979999999999996E-2</v>
      </c>
      <c r="Z56" s="15">
        <v>0.1018</v>
      </c>
      <c r="AA56" s="22">
        <v>6.8040000000000003E-2</v>
      </c>
      <c r="AB56" s="15">
        <v>0.2104</v>
      </c>
      <c r="AC56" s="26">
        <v>0.2359</v>
      </c>
      <c r="AD56" s="15">
        <v>0.1391</v>
      </c>
      <c r="AE56" s="26">
        <v>0.11849999999999999</v>
      </c>
      <c r="AF56" s="15">
        <v>8.6760000000000004E-2</v>
      </c>
      <c r="AG56" s="26">
        <v>5.62E-2</v>
      </c>
      <c r="AH56" s="15">
        <v>0.1138</v>
      </c>
      <c r="AI56" s="26">
        <v>6.0139999999999999E-2</v>
      </c>
      <c r="AJ56" s="15">
        <v>4.2039999999999997</v>
      </c>
      <c r="AK56" s="26">
        <v>3.9510000000000001</v>
      </c>
      <c r="AL56" s="15">
        <v>9.0630000000000002E-2</v>
      </c>
      <c r="AM56" s="26">
        <v>7.4770000000000003E-2</v>
      </c>
      <c r="AN56" s="15">
        <v>8.8840000000000002E-2</v>
      </c>
      <c r="AO56" s="26">
        <v>8.072E-2</v>
      </c>
      <c r="AP56" s="15">
        <v>9.2600000000000002E-2</v>
      </c>
      <c r="AQ56" s="26">
        <v>7.0610000000000006E-2</v>
      </c>
    </row>
    <row r="57" spans="1:43" x14ac:dyDescent="0.35">
      <c r="A57" s="13" t="s">
        <v>59</v>
      </c>
      <c r="B57" s="15">
        <v>0.90510000000000002</v>
      </c>
      <c r="C57" s="22">
        <v>0.37269999999999998</v>
      </c>
      <c r="D57" s="15">
        <v>2.1930000000000001</v>
      </c>
      <c r="E57" s="22">
        <v>1.952</v>
      </c>
      <c r="F57" s="15">
        <v>0.73709999999999998</v>
      </c>
      <c r="G57" s="22">
        <v>0.29160000000000003</v>
      </c>
      <c r="H57" s="15">
        <v>1.036</v>
      </c>
      <c r="I57" s="22">
        <v>0.31940000000000002</v>
      </c>
      <c r="J57" s="15">
        <v>0.66259999999999997</v>
      </c>
      <c r="K57" s="22">
        <v>0.83750000000000002</v>
      </c>
      <c r="L57" s="15">
        <v>1.2130000000000001</v>
      </c>
      <c r="M57" s="22">
        <v>1.8560000000000001</v>
      </c>
      <c r="N57" s="15">
        <v>0.94950000000000001</v>
      </c>
      <c r="O57" s="22">
        <v>1.603</v>
      </c>
      <c r="P57" s="15">
        <v>2.4870000000000001</v>
      </c>
      <c r="Q57" s="22">
        <v>1.867</v>
      </c>
      <c r="R57" s="15">
        <v>1.321</v>
      </c>
      <c r="S57" s="22">
        <v>0.55710000000000004</v>
      </c>
      <c r="T57" s="15">
        <v>1.4890000000000001</v>
      </c>
      <c r="U57" s="22">
        <v>1.903</v>
      </c>
      <c r="V57" s="15">
        <v>1.1399999999999999</v>
      </c>
      <c r="W57" s="22">
        <v>1.351</v>
      </c>
      <c r="X57" s="15">
        <v>1.8129999999999999</v>
      </c>
      <c r="Y57" s="22">
        <v>2.7370000000000001</v>
      </c>
      <c r="Z57" s="15">
        <v>4.4290000000000003</v>
      </c>
      <c r="AA57" s="22">
        <v>4.4880000000000004</v>
      </c>
      <c r="AB57" s="15">
        <v>2.48</v>
      </c>
      <c r="AC57" s="26">
        <v>1.9039999999999999</v>
      </c>
      <c r="AD57" s="15">
        <v>2.1880000000000002</v>
      </c>
      <c r="AE57" s="26">
        <v>0.99719999999999998</v>
      </c>
      <c r="AF57" s="15">
        <v>1.77</v>
      </c>
      <c r="AG57" s="26">
        <v>2.383</v>
      </c>
      <c r="AH57" s="15">
        <v>3.738</v>
      </c>
      <c r="AI57" s="26">
        <v>1.9019999999999999</v>
      </c>
      <c r="AJ57" s="15">
        <v>12.96</v>
      </c>
      <c r="AK57" s="26">
        <v>24.06</v>
      </c>
      <c r="AL57" s="15">
        <v>2.9780000000000002</v>
      </c>
      <c r="AM57" s="26">
        <v>3.661</v>
      </c>
      <c r="AN57" s="15">
        <v>3.476</v>
      </c>
      <c r="AO57" s="26">
        <v>5.6349999999999998</v>
      </c>
      <c r="AP57" s="15">
        <v>3.21</v>
      </c>
      <c r="AQ57" s="26">
        <v>4.6059999999999999</v>
      </c>
    </row>
    <row r="58" spans="1:43" x14ac:dyDescent="0.35">
      <c r="A58" s="13" t="s">
        <v>58</v>
      </c>
      <c r="B58" s="15">
        <v>1.18</v>
      </c>
      <c r="C58" s="22">
        <v>0.30170000000000002</v>
      </c>
      <c r="D58" s="15">
        <v>1.8959999999999999</v>
      </c>
      <c r="E58" s="22">
        <v>1.399</v>
      </c>
      <c r="F58" s="15">
        <v>0.75239999999999996</v>
      </c>
      <c r="G58" s="22">
        <v>0.1792</v>
      </c>
      <c r="H58" s="15">
        <v>0.77929999999999999</v>
      </c>
      <c r="I58" s="22">
        <v>0.13880000000000001</v>
      </c>
      <c r="J58" s="15">
        <v>0.58199999999999996</v>
      </c>
      <c r="K58" s="22">
        <v>0.74339999999999995</v>
      </c>
      <c r="L58" s="15">
        <v>1.222</v>
      </c>
      <c r="M58" s="22">
        <v>1.873</v>
      </c>
      <c r="N58" s="15">
        <v>0.85640000000000005</v>
      </c>
      <c r="O58" s="22">
        <v>1.4370000000000001</v>
      </c>
      <c r="P58" s="15">
        <v>2.2290000000000001</v>
      </c>
      <c r="Q58" s="22">
        <v>1.3759999999999999</v>
      </c>
      <c r="R58" s="15">
        <v>1.1850000000000001</v>
      </c>
      <c r="S58" s="22">
        <v>0.41570000000000001</v>
      </c>
      <c r="T58" s="15">
        <v>1.4039999999999999</v>
      </c>
      <c r="U58" s="22">
        <v>1.794</v>
      </c>
      <c r="V58" s="15">
        <v>1.0449999999999999</v>
      </c>
      <c r="W58" s="22">
        <v>1.262</v>
      </c>
      <c r="X58" s="15">
        <v>1.679</v>
      </c>
      <c r="Y58" s="22">
        <v>2.5289999999999999</v>
      </c>
      <c r="Z58" s="15">
        <v>4.0170000000000003</v>
      </c>
      <c r="AA58" s="22">
        <v>4.0389999999999997</v>
      </c>
      <c r="AB58" s="15">
        <v>2.5710000000000002</v>
      </c>
      <c r="AC58" s="26">
        <v>1.593</v>
      </c>
      <c r="AD58" s="15">
        <v>2.08</v>
      </c>
      <c r="AE58" s="26">
        <v>0.8488</v>
      </c>
      <c r="AF58" s="15">
        <v>1.65</v>
      </c>
      <c r="AG58" s="26">
        <v>2.2120000000000002</v>
      </c>
      <c r="AH58" s="15">
        <v>3.2930000000000001</v>
      </c>
      <c r="AI58" s="26">
        <v>1.655</v>
      </c>
      <c r="AJ58" s="15">
        <v>12.8</v>
      </c>
      <c r="AK58" s="26">
        <v>23.75</v>
      </c>
      <c r="AL58" s="15">
        <v>2.863</v>
      </c>
      <c r="AM58" s="26">
        <v>3.4569999999999999</v>
      </c>
      <c r="AN58" s="15">
        <v>3.8159999999999998</v>
      </c>
      <c r="AO58" s="26">
        <v>6.25</v>
      </c>
      <c r="AP58" s="15">
        <v>3.617</v>
      </c>
      <c r="AQ58" s="26">
        <v>5.0990000000000002</v>
      </c>
    </row>
    <row r="59" spans="1:43" x14ac:dyDescent="0.35">
      <c r="A59" s="13" t="s">
        <v>57</v>
      </c>
      <c r="B59" s="15">
        <v>9.2219999999999996E-2</v>
      </c>
      <c r="C59" s="22">
        <v>4.9509999999999998E-2</v>
      </c>
      <c r="D59" s="15">
        <v>8.9969999999999994E-2</v>
      </c>
      <c r="E59" s="22">
        <v>7.9820000000000002E-2</v>
      </c>
      <c r="F59" s="15">
        <v>0.14269999999999999</v>
      </c>
      <c r="G59" s="22">
        <v>0.1052</v>
      </c>
      <c r="H59" s="15">
        <v>0.16650000000000001</v>
      </c>
      <c r="I59" s="22">
        <v>7.868E-2</v>
      </c>
      <c r="J59" s="15">
        <v>0.24679999999999999</v>
      </c>
      <c r="K59" s="22">
        <v>0.45910000000000001</v>
      </c>
      <c r="L59" s="15">
        <v>2.395</v>
      </c>
      <c r="M59" s="22">
        <v>7.2060000000000004</v>
      </c>
      <c r="N59" s="15">
        <v>0.27710000000000001</v>
      </c>
      <c r="O59" s="22">
        <v>0.65769999999999995</v>
      </c>
      <c r="P59" s="15">
        <v>0.25890000000000002</v>
      </c>
      <c r="Q59" s="22">
        <v>0.1928</v>
      </c>
      <c r="R59" s="15">
        <v>0.1668</v>
      </c>
      <c r="S59" s="22">
        <v>0.10979999999999999</v>
      </c>
      <c r="T59" s="15">
        <v>0.40239999999999998</v>
      </c>
      <c r="U59" s="22">
        <v>0.74450000000000005</v>
      </c>
      <c r="V59" s="15">
        <v>0.37030000000000002</v>
      </c>
      <c r="W59" s="22">
        <v>0.64849999999999997</v>
      </c>
      <c r="X59" s="15">
        <v>0.33989999999999998</v>
      </c>
      <c r="Y59" s="22">
        <v>0.72019999999999995</v>
      </c>
      <c r="Z59" s="15">
        <v>9.6359999999999992</v>
      </c>
      <c r="AA59" s="22">
        <v>13.17</v>
      </c>
      <c r="AB59" s="15">
        <v>0.18890000000000001</v>
      </c>
      <c r="AC59" s="26">
        <v>0.1361</v>
      </c>
      <c r="AD59" s="15">
        <v>0.2077</v>
      </c>
      <c r="AE59" s="26">
        <v>0.1111</v>
      </c>
      <c r="AF59" s="15">
        <v>0.32029999999999997</v>
      </c>
      <c r="AG59" s="26">
        <v>0.62660000000000005</v>
      </c>
      <c r="AH59" s="15">
        <v>0.34820000000000001</v>
      </c>
      <c r="AI59" s="26">
        <v>0.26550000000000001</v>
      </c>
      <c r="AJ59" s="15">
        <v>26.2</v>
      </c>
      <c r="AK59" s="26">
        <v>69.77</v>
      </c>
      <c r="AL59" s="15">
        <v>2.254</v>
      </c>
      <c r="AM59" s="26">
        <v>3.5609999999999999</v>
      </c>
      <c r="AN59" s="15">
        <v>3.2869999999999999</v>
      </c>
      <c r="AO59" s="26">
        <v>7.5289999999999999</v>
      </c>
      <c r="AP59" s="15">
        <v>2.8239999999999998</v>
      </c>
      <c r="AQ59" s="26">
        <v>5.4169999999999998</v>
      </c>
    </row>
    <row r="60" spans="1:43" x14ac:dyDescent="0.35">
      <c r="A60" s="13" t="s">
        <v>56</v>
      </c>
      <c r="B60" s="15">
        <v>0</v>
      </c>
      <c r="C60" s="22" t="s">
        <v>61</v>
      </c>
      <c r="D60" s="15">
        <v>0</v>
      </c>
      <c r="E60" s="22" t="s">
        <v>61</v>
      </c>
      <c r="F60" s="15">
        <v>0</v>
      </c>
      <c r="G60" s="22" t="s">
        <v>61</v>
      </c>
      <c r="H60" s="15">
        <v>0</v>
      </c>
      <c r="I60" s="22" t="s">
        <v>61</v>
      </c>
      <c r="J60" s="15">
        <v>0</v>
      </c>
      <c r="K60" s="22" t="s">
        <v>61</v>
      </c>
      <c r="L60" s="15">
        <v>0</v>
      </c>
      <c r="M60" s="22" t="s">
        <v>61</v>
      </c>
      <c r="N60" s="15">
        <v>0</v>
      </c>
      <c r="O60" s="22">
        <v>0</v>
      </c>
      <c r="P60" s="15">
        <v>0</v>
      </c>
      <c r="Q60" s="22" t="s">
        <v>61</v>
      </c>
      <c r="R60" s="15">
        <v>0</v>
      </c>
      <c r="S60" s="22" t="s">
        <v>61</v>
      </c>
      <c r="T60" s="15">
        <v>0</v>
      </c>
      <c r="U60" s="22" t="s">
        <v>61</v>
      </c>
      <c r="V60" s="15">
        <v>0</v>
      </c>
      <c r="W60" s="22" t="s">
        <v>61</v>
      </c>
      <c r="X60" s="15">
        <v>0</v>
      </c>
      <c r="Y60" s="22">
        <v>0</v>
      </c>
      <c r="Z60" s="15">
        <v>0</v>
      </c>
      <c r="AA60" s="22" t="s">
        <v>61</v>
      </c>
      <c r="AB60" s="15">
        <v>0</v>
      </c>
      <c r="AC60" s="26" t="s">
        <v>61</v>
      </c>
      <c r="AD60" s="15">
        <v>0</v>
      </c>
      <c r="AE60" s="26" t="s">
        <v>61</v>
      </c>
      <c r="AF60" s="15">
        <v>0</v>
      </c>
      <c r="AG60" s="26" t="s">
        <v>61</v>
      </c>
      <c r="AH60" s="15">
        <v>0</v>
      </c>
      <c r="AI60" s="26" t="s">
        <v>61</v>
      </c>
      <c r="AJ60" s="15">
        <v>0</v>
      </c>
      <c r="AK60" s="26">
        <v>0</v>
      </c>
      <c r="AL60" s="15">
        <v>0</v>
      </c>
      <c r="AM60" s="26" t="s">
        <v>61</v>
      </c>
      <c r="AN60" s="15">
        <v>0</v>
      </c>
      <c r="AO60" s="26" t="s">
        <v>61</v>
      </c>
      <c r="AP60" s="15">
        <v>0</v>
      </c>
      <c r="AQ60" s="26" t="s">
        <v>61</v>
      </c>
    </row>
    <row r="61" spans="1:43" x14ac:dyDescent="0.35">
      <c r="A61" s="13" t="s">
        <v>55</v>
      </c>
      <c r="B61" s="15">
        <v>0</v>
      </c>
      <c r="C61" s="22" t="s">
        <v>61</v>
      </c>
      <c r="D61" s="15">
        <v>0</v>
      </c>
      <c r="E61" s="22" t="s">
        <v>61</v>
      </c>
      <c r="F61" s="15">
        <v>0</v>
      </c>
      <c r="G61" s="22" t="s">
        <v>61</v>
      </c>
      <c r="H61" s="15">
        <v>0</v>
      </c>
      <c r="I61" s="22" t="s">
        <v>61</v>
      </c>
      <c r="J61" s="15">
        <v>0</v>
      </c>
      <c r="K61" s="22" t="s">
        <v>61</v>
      </c>
      <c r="L61" s="15">
        <v>0</v>
      </c>
      <c r="M61" s="22" t="s">
        <v>61</v>
      </c>
      <c r="N61" s="15">
        <v>0</v>
      </c>
      <c r="O61" s="22">
        <v>0</v>
      </c>
      <c r="P61" s="15">
        <v>0</v>
      </c>
      <c r="Q61" s="22" t="s">
        <v>61</v>
      </c>
      <c r="R61" s="15">
        <v>0</v>
      </c>
      <c r="S61" s="22" t="s">
        <v>61</v>
      </c>
      <c r="T61" s="15">
        <v>0</v>
      </c>
      <c r="U61" s="22" t="s">
        <v>61</v>
      </c>
      <c r="V61" s="15">
        <v>0</v>
      </c>
      <c r="W61" s="22" t="s">
        <v>61</v>
      </c>
      <c r="X61" s="15">
        <v>0</v>
      </c>
      <c r="Y61" s="22">
        <v>0</v>
      </c>
      <c r="Z61" s="15">
        <v>0</v>
      </c>
      <c r="AA61" s="22" t="s">
        <v>61</v>
      </c>
      <c r="AB61" s="15">
        <v>0</v>
      </c>
      <c r="AC61" s="26" t="s">
        <v>61</v>
      </c>
      <c r="AD61" s="15">
        <v>0</v>
      </c>
      <c r="AE61" s="26" t="s">
        <v>61</v>
      </c>
      <c r="AF61" s="15">
        <v>0</v>
      </c>
      <c r="AG61" s="26" t="s">
        <v>61</v>
      </c>
      <c r="AH61" s="15">
        <v>0</v>
      </c>
      <c r="AI61" s="26" t="s">
        <v>61</v>
      </c>
      <c r="AJ61" s="15">
        <v>0</v>
      </c>
      <c r="AK61" s="26">
        <v>0</v>
      </c>
      <c r="AL61" s="15">
        <v>0</v>
      </c>
      <c r="AM61" s="26" t="s">
        <v>61</v>
      </c>
      <c r="AN61" s="15">
        <v>0</v>
      </c>
      <c r="AO61" s="26" t="s">
        <v>61</v>
      </c>
      <c r="AP61" s="15">
        <v>0</v>
      </c>
      <c r="AQ61" s="26" t="s">
        <v>61</v>
      </c>
    </row>
    <row r="62" spans="1:43" x14ac:dyDescent="0.35">
      <c r="A62" s="13" t="s">
        <v>54</v>
      </c>
      <c r="B62" s="15">
        <v>0.29010000000000002</v>
      </c>
      <c r="C62" s="22">
        <v>4.999E-2</v>
      </c>
      <c r="D62" s="15">
        <v>0.23699999999999999</v>
      </c>
      <c r="E62" s="22">
        <v>5.355E-2</v>
      </c>
      <c r="F62" s="15">
        <v>0.29099999999999998</v>
      </c>
      <c r="G62" s="22">
        <v>7.0290000000000005E-2</v>
      </c>
      <c r="H62" s="15">
        <v>0.29220000000000002</v>
      </c>
      <c r="I62" s="22">
        <v>5.8650000000000001E-2</v>
      </c>
      <c r="J62" s="15">
        <v>0.17879999999999999</v>
      </c>
      <c r="K62" s="22">
        <v>8.5750000000000007E-2</v>
      </c>
      <c r="L62" s="15">
        <v>0.4526</v>
      </c>
      <c r="M62" s="22">
        <v>0.39679999999999999</v>
      </c>
      <c r="N62" s="15">
        <v>0.2366</v>
      </c>
      <c r="O62" s="22">
        <v>0.16489999999999999</v>
      </c>
      <c r="P62" s="15">
        <v>1.9470000000000001</v>
      </c>
      <c r="Q62" s="22">
        <v>0.33700000000000002</v>
      </c>
      <c r="R62" s="15">
        <v>1.881</v>
      </c>
      <c r="S62" s="22">
        <v>0.44230000000000003</v>
      </c>
      <c r="T62" s="15">
        <v>1.401</v>
      </c>
      <c r="U62" s="22">
        <v>0.67130000000000001</v>
      </c>
      <c r="V62" s="15">
        <v>1.179</v>
      </c>
      <c r="W62" s="22">
        <v>0.53290000000000004</v>
      </c>
      <c r="X62" s="15">
        <v>1.6990000000000001</v>
      </c>
      <c r="Y62" s="22">
        <v>1.048</v>
      </c>
      <c r="Z62" s="15">
        <v>2.0310000000000001</v>
      </c>
      <c r="AA62" s="22">
        <v>0.37740000000000001</v>
      </c>
      <c r="AB62" s="15">
        <v>0.12330000000000001</v>
      </c>
      <c r="AC62" s="26">
        <v>2.9170000000000001E-2</v>
      </c>
      <c r="AD62" s="15">
        <v>0.1741</v>
      </c>
      <c r="AE62" s="26">
        <v>3.1890000000000002E-2</v>
      </c>
      <c r="AF62" s="15">
        <v>9.2340000000000005E-2</v>
      </c>
      <c r="AG62" s="26">
        <v>4.7219999999999998E-2</v>
      </c>
      <c r="AH62" s="15">
        <v>0.1389</v>
      </c>
      <c r="AI62" s="26">
        <v>3.3590000000000002E-2</v>
      </c>
      <c r="AJ62" s="15">
        <v>2.883</v>
      </c>
      <c r="AK62" s="26">
        <v>2.238</v>
      </c>
      <c r="AL62" s="15">
        <v>0.12709999999999999</v>
      </c>
      <c r="AM62" s="26">
        <v>2.997E-2</v>
      </c>
      <c r="AN62" s="15">
        <v>9.6689999999999998E-2</v>
      </c>
      <c r="AO62" s="26">
        <v>6.2230000000000001E-2</v>
      </c>
      <c r="AP62" s="15">
        <v>0.14610000000000001</v>
      </c>
      <c r="AQ62" s="26">
        <v>7.5939999999999994E-2</v>
      </c>
    </row>
    <row r="63" spans="1:43" x14ac:dyDescent="0.35">
      <c r="A63" s="13" t="s">
        <v>53</v>
      </c>
      <c r="B63" s="15">
        <v>3.133</v>
      </c>
      <c r="C63" s="22">
        <v>0.70250000000000001</v>
      </c>
      <c r="D63" s="15">
        <v>0.98939999999999995</v>
      </c>
      <c r="E63" s="22">
        <v>0.24390000000000001</v>
      </c>
      <c r="F63" s="15">
        <v>3.911</v>
      </c>
      <c r="G63" s="22">
        <v>0.62350000000000005</v>
      </c>
      <c r="H63" s="15">
        <v>3.7069999999999999</v>
      </c>
      <c r="I63" s="22">
        <v>0.66469999999999996</v>
      </c>
      <c r="J63" s="15">
        <v>4.2629999999999999</v>
      </c>
      <c r="K63" s="22">
        <v>0.81540000000000001</v>
      </c>
      <c r="L63" s="15">
        <v>7.6</v>
      </c>
      <c r="M63" s="22">
        <v>1.546</v>
      </c>
      <c r="N63" s="15">
        <v>6.5039999999999996</v>
      </c>
      <c r="O63" s="22">
        <v>1.5209999999999999</v>
      </c>
      <c r="P63" s="15">
        <v>272.10000000000002</v>
      </c>
      <c r="Q63" s="22">
        <v>27.59</v>
      </c>
      <c r="R63" s="15">
        <v>288</v>
      </c>
      <c r="S63" s="22">
        <v>23.9</v>
      </c>
      <c r="T63" s="15">
        <v>310.7</v>
      </c>
      <c r="U63" s="22">
        <v>57.19</v>
      </c>
      <c r="V63" s="15">
        <v>255.8</v>
      </c>
      <c r="W63" s="22">
        <v>44.48</v>
      </c>
      <c r="X63" s="15">
        <v>310.3</v>
      </c>
      <c r="Y63" s="22">
        <v>63.71</v>
      </c>
      <c r="Z63" s="15">
        <v>300.5</v>
      </c>
      <c r="AA63" s="22">
        <v>22.86</v>
      </c>
      <c r="AB63" s="15">
        <v>119.4</v>
      </c>
      <c r="AC63" s="26">
        <v>12.18</v>
      </c>
      <c r="AD63" s="15">
        <v>130.1</v>
      </c>
      <c r="AE63" s="26">
        <v>8.9</v>
      </c>
      <c r="AF63" s="15">
        <v>124.9</v>
      </c>
      <c r="AG63" s="26">
        <v>24.14</v>
      </c>
      <c r="AH63" s="15">
        <v>92.26</v>
      </c>
      <c r="AI63" s="26">
        <v>11.14</v>
      </c>
      <c r="AJ63" s="15">
        <v>92.63</v>
      </c>
      <c r="AK63" s="26">
        <v>24.02</v>
      </c>
      <c r="AL63" s="15">
        <v>155.5</v>
      </c>
      <c r="AM63" s="26">
        <v>31.38</v>
      </c>
      <c r="AN63" s="15">
        <v>133.4</v>
      </c>
      <c r="AO63" s="26">
        <v>21.31</v>
      </c>
      <c r="AP63" s="15">
        <v>130.69999999999999</v>
      </c>
      <c r="AQ63" s="26">
        <v>17.86</v>
      </c>
    </row>
    <row r="64" spans="1:43" x14ac:dyDescent="0.35">
      <c r="A64" s="13" t="s">
        <v>52</v>
      </c>
      <c r="B64" s="15">
        <v>2.0209999999999999</v>
      </c>
      <c r="C64" s="22">
        <v>0.34949999999999998</v>
      </c>
      <c r="D64" s="15">
        <v>1.4850000000000001</v>
      </c>
      <c r="E64" s="22">
        <v>0.28920000000000001</v>
      </c>
      <c r="F64" s="15">
        <v>4.0640000000000001</v>
      </c>
      <c r="G64" s="22">
        <v>0.53879999999999995</v>
      </c>
      <c r="H64" s="15">
        <v>4.5650000000000004</v>
      </c>
      <c r="I64" s="22">
        <v>0.78890000000000005</v>
      </c>
      <c r="J64" s="15">
        <v>4.3129999999999997</v>
      </c>
      <c r="K64" s="22">
        <v>0.81910000000000005</v>
      </c>
      <c r="L64" s="15">
        <v>7.1639999999999997</v>
      </c>
      <c r="M64" s="22">
        <v>1.4550000000000001</v>
      </c>
      <c r="N64" s="15">
        <v>6.57</v>
      </c>
      <c r="O64" s="22">
        <v>1.512</v>
      </c>
      <c r="P64" s="15">
        <v>266.8</v>
      </c>
      <c r="Q64" s="22">
        <v>30.39</v>
      </c>
      <c r="R64" s="15">
        <v>286</v>
      </c>
      <c r="S64" s="22">
        <v>23.14</v>
      </c>
      <c r="T64" s="15">
        <v>312.3</v>
      </c>
      <c r="U64" s="22">
        <v>58.27</v>
      </c>
      <c r="V64" s="15">
        <v>252.4</v>
      </c>
      <c r="W64" s="22">
        <v>44.45</v>
      </c>
      <c r="X64" s="15">
        <v>309.8</v>
      </c>
      <c r="Y64" s="22">
        <v>62.58</v>
      </c>
      <c r="Z64" s="15">
        <v>295.3</v>
      </c>
      <c r="AA64" s="22">
        <v>21.23</v>
      </c>
      <c r="AB64" s="15">
        <v>118.1</v>
      </c>
      <c r="AC64" s="26">
        <v>13.38</v>
      </c>
      <c r="AD64" s="15">
        <v>130.69999999999999</v>
      </c>
      <c r="AE64" s="26">
        <v>9.8420000000000005</v>
      </c>
      <c r="AF64" s="15">
        <v>120.6</v>
      </c>
      <c r="AG64" s="26">
        <v>23.61</v>
      </c>
      <c r="AH64" s="15">
        <v>97.85</v>
      </c>
      <c r="AI64" s="26">
        <v>10.050000000000001</v>
      </c>
      <c r="AJ64" s="15">
        <v>92.37</v>
      </c>
      <c r="AK64" s="26">
        <v>23.52</v>
      </c>
      <c r="AL64" s="15">
        <v>145.6</v>
      </c>
      <c r="AM64" s="26">
        <v>25.65</v>
      </c>
      <c r="AN64" s="15">
        <v>139</v>
      </c>
      <c r="AO64" s="26">
        <v>21.51</v>
      </c>
      <c r="AP64" s="15">
        <v>134.80000000000001</v>
      </c>
      <c r="AQ64" s="26">
        <v>17.8</v>
      </c>
    </row>
    <row r="65" spans="1:43" x14ac:dyDescent="0.35">
      <c r="A65" s="13" t="s">
        <v>21</v>
      </c>
      <c r="B65" s="15">
        <v>0.12859999999999999</v>
      </c>
      <c r="C65" s="22">
        <v>2.9270000000000001E-2</v>
      </c>
      <c r="D65" s="15">
        <v>0.14580000000000001</v>
      </c>
      <c r="E65" s="22">
        <v>2.7789999999999999E-2</v>
      </c>
      <c r="F65" s="15">
        <v>0.16320000000000001</v>
      </c>
      <c r="G65" s="22">
        <v>3.7510000000000002E-2</v>
      </c>
      <c r="H65" s="15">
        <v>0.22770000000000001</v>
      </c>
      <c r="I65" s="22">
        <v>4.9639999999999997E-2</v>
      </c>
      <c r="J65" s="15">
        <v>0.20810000000000001</v>
      </c>
      <c r="K65" s="22">
        <v>3.5400000000000001E-2</v>
      </c>
      <c r="L65" s="15">
        <v>0.23150000000000001</v>
      </c>
      <c r="M65" s="22">
        <v>4.1860000000000001E-2</v>
      </c>
      <c r="N65" s="15">
        <v>0.28129999999999999</v>
      </c>
      <c r="O65" s="22">
        <v>3.1570000000000001E-2</v>
      </c>
      <c r="P65" s="15">
        <v>10.97</v>
      </c>
      <c r="Q65" s="22">
        <v>0.92679999999999996</v>
      </c>
      <c r="R65" s="15">
        <v>10.99</v>
      </c>
      <c r="S65" s="22">
        <v>1.0169999999999999</v>
      </c>
      <c r="T65" s="15">
        <v>12.61</v>
      </c>
      <c r="U65" s="22">
        <v>1.9339999999999999</v>
      </c>
      <c r="V65" s="15">
        <v>11.21</v>
      </c>
      <c r="W65" s="22">
        <v>1.6220000000000001</v>
      </c>
      <c r="X65" s="15">
        <v>14.24</v>
      </c>
      <c r="Y65" s="22">
        <v>1.0589999999999999</v>
      </c>
      <c r="Z65" s="15">
        <v>10.86</v>
      </c>
      <c r="AA65" s="22">
        <v>0.52700000000000002</v>
      </c>
      <c r="AB65" s="15">
        <v>13.63</v>
      </c>
      <c r="AC65" s="26">
        <v>1.129</v>
      </c>
      <c r="AD65" s="15">
        <v>14.97</v>
      </c>
      <c r="AE65" s="26">
        <v>0.83689999999999998</v>
      </c>
      <c r="AF65" s="15">
        <v>13.61</v>
      </c>
      <c r="AG65" s="26">
        <v>2.1829999999999998</v>
      </c>
      <c r="AH65" s="15">
        <v>14.67</v>
      </c>
      <c r="AI65" s="26">
        <v>2.0150000000000001</v>
      </c>
      <c r="AJ65" s="15">
        <v>12.88</v>
      </c>
      <c r="AK65" s="26">
        <v>1.2050000000000001</v>
      </c>
      <c r="AL65" s="15">
        <v>12.72</v>
      </c>
      <c r="AM65" s="26">
        <v>0.751</v>
      </c>
      <c r="AN65" s="15">
        <v>11.55</v>
      </c>
      <c r="AO65" s="26">
        <v>1.3360000000000001</v>
      </c>
      <c r="AP65" s="15">
        <v>11.95</v>
      </c>
      <c r="AQ65" s="26">
        <v>1.1890000000000001</v>
      </c>
    </row>
    <row r="66" spans="1:43" x14ac:dyDescent="0.35">
      <c r="A66" s="13" t="s">
        <v>20</v>
      </c>
      <c r="B66" s="15">
        <v>0.43330000000000002</v>
      </c>
      <c r="C66" s="22">
        <v>5.8000000000000003E-2</v>
      </c>
      <c r="D66" s="15">
        <v>0.36420000000000002</v>
      </c>
      <c r="E66" s="22">
        <v>6.0440000000000001E-2</v>
      </c>
      <c r="F66" s="15">
        <v>0.51680000000000004</v>
      </c>
      <c r="G66" s="22">
        <v>6.9379999999999997E-2</v>
      </c>
      <c r="H66" s="15">
        <v>0.4975</v>
      </c>
      <c r="I66" s="22">
        <v>7.8579999999999997E-2</v>
      </c>
      <c r="J66" s="15">
        <v>0.9708</v>
      </c>
      <c r="K66" s="22">
        <v>0.1208</v>
      </c>
      <c r="L66" s="15">
        <v>1.464</v>
      </c>
      <c r="M66" s="22">
        <v>0.21690000000000001</v>
      </c>
      <c r="N66" s="15">
        <v>1.552</v>
      </c>
      <c r="O66" s="22">
        <v>0.19350000000000001</v>
      </c>
      <c r="P66" s="15">
        <v>22.39</v>
      </c>
      <c r="Q66" s="22">
        <v>2.4020000000000001</v>
      </c>
      <c r="R66" s="15">
        <v>23.55</v>
      </c>
      <c r="S66" s="22">
        <v>1.996</v>
      </c>
      <c r="T66" s="15">
        <v>26.6</v>
      </c>
      <c r="U66" s="22">
        <v>3.222</v>
      </c>
      <c r="V66" s="15">
        <v>24.47</v>
      </c>
      <c r="W66" s="22">
        <v>2.798</v>
      </c>
      <c r="X66" s="15">
        <v>27.6</v>
      </c>
      <c r="Y66" s="22">
        <v>2.8530000000000002</v>
      </c>
      <c r="Z66" s="15">
        <v>23.15</v>
      </c>
      <c r="AA66" s="22">
        <v>1.1399999999999999</v>
      </c>
      <c r="AB66" s="15">
        <v>34.369999999999997</v>
      </c>
      <c r="AC66" s="26">
        <v>3.6659999999999999</v>
      </c>
      <c r="AD66" s="15">
        <v>37.64</v>
      </c>
      <c r="AE66" s="26">
        <v>2.6680000000000001</v>
      </c>
      <c r="AF66" s="15">
        <v>33.869999999999997</v>
      </c>
      <c r="AG66" s="26">
        <v>4.3019999999999996</v>
      </c>
      <c r="AH66" s="15">
        <v>36.340000000000003</v>
      </c>
      <c r="AI66" s="26">
        <v>3.8530000000000002</v>
      </c>
      <c r="AJ66" s="15">
        <v>27.32</v>
      </c>
      <c r="AK66" s="26">
        <v>3.5640000000000001</v>
      </c>
      <c r="AL66" s="15">
        <v>31.6</v>
      </c>
      <c r="AM66" s="26">
        <v>1.9079999999999999</v>
      </c>
      <c r="AN66" s="15">
        <v>29.63</v>
      </c>
      <c r="AO66" s="26">
        <v>4.5789999999999997</v>
      </c>
      <c r="AP66" s="15">
        <v>28.45</v>
      </c>
      <c r="AQ66" s="26">
        <v>3.7749999999999999</v>
      </c>
    </row>
    <row r="67" spans="1:43" x14ac:dyDescent="0.35">
      <c r="A67" s="13" t="s">
        <v>19</v>
      </c>
      <c r="B67" s="15">
        <v>8.2400000000000001E-2</v>
      </c>
      <c r="C67" s="22">
        <v>1.9709999999999998E-2</v>
      </c>
      <c r="D67" s="15">
        <v>0.113</v>
      </c>
      <c r="E67" s="22">
        <v>2.5690000000000001E-2</v>
      </c>
      <c r="F67" s="15">
        <v>7.7439999999999995E-2</v>
      </c>
      <c r="G67" s="22">
        <v>1.6910000000000001E-2</v>
      </c>
      <c r="H67" s="15">
        <v>0.1091</v>
      </c>
      <c r="I67" s="22">
        <v>3.8059999999999997E-2</v>
      </c>
      <c r="J67" s="15">
        <v>0.1081</v>
      </c>
      <c r="K67" s="22">
        <v>1.984E-2</v>
      </c>
      <c r="L67" s="15">
        <v>0.13900000000000001</v>
      </c>
      <c r="M67" s="22">
        <v>2.8230000000000002E-2</v>
      </c>
      <c r="N67" s="15">
        <v>0.15179999999999999</v>
      </c>
      <c r="O67" s="22">
        <v>2.4879999999999999E-2</v>
      </c>
      <c r="P67" s="15">
        <v>2.7490000000000001</v>
      </c>
      <c r="Q67" s="22">
        <v>0.37969999999999998</v>
      </c>
      <c r="R67" s="15">
        <v>2.8079999999999998</v>
      </c>
      <c r="S67" s="22">
        <v>0.21279999999999999</v>
      </c>
      <c r="T67" s="15">
        <v>3.3780000000000001</v>
      </c>
      <c r="U67" s="22">
        <v>0.5544</v>
      </c>
      <c r="V67" s="15">
        <v>2.7160000000000002</v>
      </c>
      <c r="W67" s="22">
        <v>0.42109999999999997</v>
      </c>
      <c r="X67" s="15">
        <v>3.7749999999999999</v>
      </c>
      <c r="Y67" s="22">
        <v>0.46729999999999999</v>
      </c>
      <c r="Z67" s="15">
        <v>2.7989999999999999</v>
      </c>
      <c r="AA67" s="22">
        <v>0.34150000000000003</v>
      </c>
      <c r="AB67" s="15">
        <v>4.5380000000000003</v>
      </c>
      <c r="AC67" s="26">
        <v>0.61299999999999999</v>
      </c>
      <c r="AD67" s="15">
        <v>4.9160000000000004</v>
      </c>
      <c r="AE67" s="26">
        <v>0.44019999999999998</v>
      </c>
      <c r="AF67" s="15">
        <v>4.9320000000000004</v>
      </c>
      <c r="AG67" s="26">
        <v>0.84560000000000002</v>
      </c>
      <c r="AH67" s="15">
        <v>5.12</v>
      </c>
      <c r="AI67" s="26">
        <v>0.7913</v>
      </c>
      <c r="AJ67" s="15">
        <v>4.6639999999999997</v>
      </c>
      <c r="AK67" s="26">
        <v>0.71970000000000001</v>
      </c>
      <c r="AL67" s="15">
        <v>4.157</v>
      </c>
      <c r="AM67" s="26">
        <v>0.62109999999999999</v>
      </c>
      <c r="AN67" s="15">
        <v>4.3949999999999996</v>
      </c>
      <c r="AO67" s="26">
        <v>0.65049999999999997</v>
      </c>
      <c r="AP67" s="15">
        <v>4.4560000000000004</v>
      </c>
      <c r="AQ67" s="26">
        <v>0.56930000000000003</v>
      </c>
    </row>
    <row r="68" spans="1:43" x14ac:dyDescent="0.35">
      <c r="A68" s="13" t="s">
        <v>18</v>
      </c>
      <c r="B68" s="15">
        <v>0.84150000000000003</v>
      </c>
      <c r="C68" s="22">
        <v>0.18959999999999999</v>
      </c>
      <c r="D68" s="15">
        <v>0.7339</v>
      </c>
      <c r="E68" s="22">
        <v>0.17230000000000001</v>
      </c>
      <c r="F68" s="15">
        <v>0.52929999999999999</v>
      </c>
      <c r="G68" s="22">
        <v>0.1951</v>
      </c>
      <c r="H68" s="15">
        <v>0.52949999999999997</v>
      </c>
      <c r="I68" s="22">
        <v>0.13880000000000001</v>
      </c>
      <c r="J68" s="15">
        <v>0.5464</v>
      </c>
      <c r="K68" s="22">
        <v>0.11799999999999999</v>
      </c>
      <c r="L68" s="15">
        <v>0.75900000000000001</v>
      </c>
      <c r="M68" s="22">
        <v>0.1759</v>
      </c>
      <c r="N68" s="15">
        <v>0.7157</v>
      </c>
      <c r="O68" s="22">
        <v>0.1128</v>
      </c>
      <c r="P68" s="15">
        <v>11.88</v>
      </c>
      <c r="Q68" s="22">
        <v>1.7130000000000001</v>
      </c>
      <c r="R68" s="15">
        <v>12.05</v>
      </c>
      <c r="S68" s="22">
        <v>1.264</v>
      </c>
      <c r="T68" s="15">
        <v>15.57</v>
      </c>
      <c r="U68" s="22">
        <v>3.0409999999999999</v>
      </c>
      <c r="V68" s="15">
        <v>11.72</v>
      </c>
      <c r="W68" s="22">
        <v>2.1669999999999998</v>
      </c>
      <c r="X68" s="15">
        <v>14.54</v>
      </c>
      <c r="Y68" s="22">
        <v>1.639</v>
      </c>
      <c r="Z68" s="15">
        <v>13.36</v>
      </c>
      <c r="AA68" s="22">
        <v>0.79859999999999998</v>
      </c>
      <c r="AB68" s="15">
        <v>21.3</v>
      </c>
      <c r="AC68" s="26">
        <v>2.9660000000000002</v>
      </c>
      <c r="AD68" s="15">
        <v>25.35</v>
      </c>
      <c r="AE68" s="26">
        <v>2.4060000000000001</v>
      </c>
      <c r="AF68" s="15">
        <v>23.29</v>
      </c>
      <c r="AG68" s="26">
        <v>4.7569999999999997</v>
      </c>
      <c r="AH68" s="15">
        <v>23.93</v>
      </c>
      <c r="AI68" s="26">
        <v>6.8789999999999996</v>
      </c>
      <c r="AJ68" s="15">
        <v>17.57</v>
      </c>
      <c r="AK68" s="26">
        <v>2.4740000000000002</v>
      </c>
      <c r="AL68" s="15">
        <v>22.02</v>
      </c>
      <c r="AM68" s="26">
        <v>1.5529999999999999</v>
      </c>
      <c r="AN68" s="15">
        <v>23.36</v>
      </c>
      <c r="AO68" s="26">
        <v>4.093</v>
      </c>
      <c r="AP68" s="15">
        <v>25.15</v>
      </c>
      <c r="AQ68" s="26">
        <v>3.766</v>
      </c>
    </row>
    <row r="69" spans="1:43" x14ac:dyDescent="0.35">
      <c r="A69" s="13" t="s">
        <v>51</v>
      </c>
      <c r="B69" s="15">
        <v>0.8044</v>
      </c>
      <c r="C69" s="22">
        <v>0.1721</v>
      </c>
      <c r="D69" s="15">
        <v>0.55569999999999997</v>
      </c>
      <c r="E69" s="22">
        <v>0.1232</v>
      </c>
      <c r="F69" s="15">
        <v>0.92620000000000002</v>
      </c>
      <c r="G69" s="22">
        <v>0.23419999999999999</v>
      </c>
      <c r="H69" s="15">
        <v>1.03</v>
      </c>
      <c r="I69" s="22">
        <v>0.24010000000000001</v>
      </c>
      <c r="J69" s="15">
        <v>0.60680000000000001</v>
      </c>
      <c r="K69" s="22">
        <v>0.125</v>
      </c>
      <c r="L69" s="15">
        <v>0.78669999999999995</v>
      </c>
      <c r="M69" s="22">
        <v>0.17199999999999999</v>
      </c>
      <c r="N69" s="15">
        <v>0.67710000000000004</v>
      </c>
      <c r="O69" s="22">
        <v>0.10150000000000001</v>
      </c>
      <c r="P69" s="15">
        <v>11.81</v>
      </c>
      <c r="Q69" s="22">
        <v>1.5940000000000001</v>
      </c>
      <c r="R69" s="15">
        <v>14.69</v>
      </c>
      <c r="S69" s="22">
        <v>3.1320000000000001</v>
      </c>
      <c r="T69" s="15">
        <v>14.87</v>
      </c>
      <c r="U69" s="22">
        <v>2.8690000000000002</v>
      </c>
      <c r="V69" s="15">
        <v>11.59</v>
      </c>
      <c r="W69" s="22">
        <v>2.1160000000000001</v>
      </c>
      <c r="X69" s="15">
        <v>14.11</v>
      </c>
      <c r="Y69" s="22">
        <v>1.5820000000000001</v>
      </c>
      <c r="Z69" s="15">
        <v>13.23</v>
      </c>
      <c r="AA69" s="22">
        <v>0.71579999999999999</v>
      </c>
      <c r="AB69" s="15">
        <v>21.49</v>
      </c>
      <c r="AC69" s="26">
        <v>2.819</v>
      </c>
      <c r="AD69" s="15">
        <v>22.08</v>
      </c>
      <c r="AE69" s="26">
        <v>1.986</v>
      </c>
      <c r="AF69" s="15">
        <v>22.92</v>
      </c>
      <c r="AG69" s="26">
        <v>4.6390000000000002</v>
      </c>
      <c r="AH69" s="15">
        <v>23.55</v>
      </c>
      <c r="AI69" s="26">
        <v>4.6420000000000003</v>
      </c>
      <c r="AJ69" s="15">
        <v>17.350000000000001</v>
      </c>
      <c r="AK69" s="26">
        <v>2.4420000000000002</v>
      </c>
      <c r="AL69" s="15">
        <v>22.51</v>
      </c>
      <c r="AM69" s="26">
        <v>1.452</v>
      </c>
      <c r="AN69" s="15">
        <v>23.57</v>
      </c>
      <c r="AO69" s="26">
        <v>3.5760000000000001</v>
      </c>
      <c r="AP69" s="15">
        <v>23.48</v>
      </c>
      <c r="AQ69" s="26">
        <v>3.0550000000000002</v>
      </c>
    </row>
    <row r="70" spans="1:43" x14ac:dyDescent="0.35">
      <c r="A70" s="13" t="s">
        <v>17</v>
      </c>
      <c r="B70" s="15">
        <v>0.56689999999999996</v>
      </c>
      <c r="C70" s="22">
        <v>0.1434</v>
      </c>
      <c r="D70" s="15">
        <v>0.55400000000000005</v>
      </c>
      <c r="E70" s="22">
        <v>0.16700000000000001</v>
      </c>
      <c r="F70" s="15">
        <v>0.35909999999999997</v>
      </c>
      <c r="G70" s="22">
        <v>0.104</v>
      </c>
      <c r="H70" s="15">
        <v>0.50560000000000005</v>
      </c>
      <c r="I70" s="22">
        <v>0.1484</v>
      </c>
      <c r="J70" s="15">
        <v>0.46310000000000001</v>
      </c>
      <c r="K70" s="22">
        <v>9.887E-2</v>
      </c>
      <c r="L70" s="15">
        <v>0.4446</v>
      </c>
      <c r="M70" s="22">
        <v>9.9030000000000007E-2</v>
      </c>
      <c r="N70" s="15">
        <v>0.3775</v>
      </c>
      <c r="O70" s="22">
        <v>5.9360000000000003E-2</v>
      </c>
      <c r="P70" s="15">
        <v>2.9790000000000001</v>
      </c>
      <c r="Q70" s="22">
        <v>0.67659999999999998</v>
      </c>
      <c r="R70" s="15">
        <v>2.4119999999999999</v>
      </c>
      <c r="S70" s="22">
        <v>0.49640000000000001</v>
      </c>
      <c r="T70" s="15">
        <v>3.5019999999999998</v>
      </c>
      <c r="U70" s="22">
        <v>0.6734</v>
      </c>
      <c r="V70" s="15">
        <v>2.7309999999999999</v>
      </c>
      <c r="W70" s="22">
        <v>0.50129999999999997</v>
      </c>
      <c r="X70" s="15">
        <v>3.0990000000000002</v>
      </c>
      <c r="Y70" s="22">
        <v>0.33610000000000001</v>
      </c>
      <c r="Z70" s="15">
        <v>2.8119999999999998</v>
      </c>
      <c r="AA70" s="22">
        <v>0.18479999999999999</v>
      </c>
      <c r="AB70" s="15">
        <v>5.117</v>
      </c>
      <c r="AC70" s="26">
        <v>1.1339999999999999</v>
      </c>
      <c r="AD70" s="15">
        <v>5.992</v>
      </c>
      <c r="AE70" s="26">
        <v>0.91279999999999994</v>
      </c>
      <c r="AF70" s="15">
        <v>5.9109999999999996</v>
      </c>
      <c r="AG70" s="26">
        <v>1.1830000000000001</v>
      </c>
      <c r="AH70" s="15">
        <v>5.8140000000000001</v>
      </c>
      <c r="AI70" s="26">
        <v>1.7110000000000001</v>
      </c>
      <c r="AJ70" s="15">
        <v>4.59</v>
      </c>
      <c r="AK70" s="26">
        <v>0.60019999999999996</v>
      </c>
      <c r="AL70" s="15">
        <v>5.242</v>
      </c>
      <c r="AM70" s="26">
        <v>0.36659999999999998</v>
      </c>
      <c r="AN70" s="15">
        <v>5.444</v>
      </c>
      <c r="AO70" s="26">
        <v>0.9224</v>
      </c>
      <c r="AP70" s="15">
        <v>5.3289999999999997</v>
      </c>
      <c r="AQ70" s="26">
        <v>0.79690000000000005</v>
      </c>
    </row>
    <row r="71" spans="1:43" x14ac:dyDescent="0.35">
      <c r="A71" s="13" t="s">
        <v>50</v>
      </c>
      <c r="B71" s="15">
        <v>0.57089999999999996</v>
      </c>
      <c r="C71" s="22">
        <v>0.14710000000000001</v>
      </c>
      <c r="D71" s="15">
        <v>0.48520000000000002</v>
      </c>
      <c r="E71" s="22">
        <v>0.14380000000000001</v>
      </c>
      <c r="F71" s="15">
        <v>0.4894</v>
      </c>
      <c r="G71" s="22">
        <v>0.14799999999999999</v>
      </c>
      <c r="H71" s="15">
        <v>0.48780000000000001</v>
      </c>
      <c r="I71" s="22">
        <v>0.12659999999999999</v>
      </c>
      <c r="J71" s="15">
        <v>0.51919999999999999</v>
      </c>
      <c r="K71" s="22">
        <v>0.1179</v>
      </c>
      <c r="L71" s="15">
        <v>0.53159999999999996</v>
      </c>
      <c r="M71" s="22">
        <v>0.1275</v>
      </c>
      <c r="N71" s="15">
        <v>0.49440000000000001</v>
      </c>
      <c r="O71" s="22">
        <v>6.8930000000000005E-2</v>
      </c>
      <c r="P71" s="15">
        <v>2.2109999999999999</v>
      </c>
      <c r="Q71" s="22">
        <v>0.4582</v>
      </c>
      <c r="R71" s="15">
        <v>2.4940000000000002</v>
      </c>
      <c r="S71" s="22">
        <v>0.43630000000000002</v>
      </c>
      <c r="T71" s="15">
        <v>3.6309999999999998</v>
      </c>
      <c r="U71" s="22">
        <v>0.75060000000000004</v>
      </c>
      <c r="V71" s="15">
        <v>2.827</v>
      </c>
      <c r="W71" s="22">
        <v>0.55610000000000004</v>
      </c>
      <c r="X71" s="15">
        <v>3.0289999999999999</v>
      </c>
      <c r="Y71" s="22">
        <v>0.28310000000000002</v>
      </c>
      <c r="Z71" s="15">
        <v>2.9180000000000001</v>
      </c>
      <c r="AA71" s="22">
        <v>0.23749999999999999</v>
      </c>
      <c r="AB71" s="15">
        <v>5.4660000000000002</v>
      </c>
      <c r="AC71" s="26">
        <v>1.109</v>
      </c>
      <c r="AD71" s="15">
        <v>5.8070000000000004</v>
      </c>
      <c r="AE71" s="26">
        <v>0.76919999999999999</v>
      </c>
      <c r="AF71" s="15">
        <v>5.8019999999999996</v>
      </c>
      <c r="AG71" s="26">
        <v>1.258</v>
      </c>
      <c r="AH71" s="15">
        <v>5.798</v>
      </c>
      <c r="AI71" s="26">
        <v>1.5960000000000001</v>
      </c>
      <c r="AJ71" s="15">
        <v>4.4530000000000003</v>
      </c>
      <c r="AK71" s="26">
        <v>0.4985</v>
      </c>
      <c r="AL71" s="15">
        <v>5.4580000000000002</v>
      </c>
      <c r="AM71" s="26">
        <v>0.49370000000000003</v>
      </c>
      <c r="AN71" s="15">
        <v>5.4169999999999998</v>
      </c>
      <c r="AO71" s="26">
        <v>0.76859999999999995</v>
      </c>
      <c r="AP71" s="15">
        <v>5.1340000000000003</v>
      </c>
      <c r="AQ71" s="26">
        <v>0.65069999999999995</v>
      </c>
    </row>
    <row r="72" spans="1:43" x14ac:dyDescent="0.35">
      <c r="A72" s="13" t="s">
        <v>49</v>
      </c>
      <c r="B72" s="15">
        <v>0.31990000000000002</v>
      </c>
      <c r="C72" s="22">
        <v>6.3519999999999993E-2</v>
      </c>
      <c r="D72" s="15">
        <v>0.29449999999999998</v>
      </c>
      <c r="E72" s="22">
        <v>8.2369999999999999E-2</v>
      </c>
      <c r="F72" s="15">
        <v>0.28039999999999998</v>
      </c>
      <c r="G72" s="22">
        <v>6.3450000000000006E-2</v>
      </c>
      <c r="H72" s="15">
        <v>0.22559999999999999</v>
      </c>
      <c r="I72" s="22">
        <v>5.4919999999999997E-2</v>
      </c>
      <c r="J72" s="15">
        <v>0.2145</v>
      </c>
      <c r="K72" s="22">
        <v>4.7079999999999997E-2</v>
      </c>
      <c r="L72" s="15">
        <v>0.24759999999999999</v>
      </c>
      <c r="M72" s="22">
        <v>6.037E-2</v>
      </c>
      <c r="N72" s="15">
        <v>0.2185</v>
      </c>
      <c r="O72" s="22">
        <v>3.0360000000000002E-2</v>
      </c>
      <c r="P72" s="15">
        <v>0.90349999999999997</v>
      </c>
      <c r="Q72" s="22">
        <v>0.20979999999999999</v>
      </c>
      <c r="R72" s="15">
        <v>0.92369999999999997</v>
      </c>
      <c r="S72" s="22">
        <v>0.1363</v>
      </c>
      <c r="T72" s="15">
        <v>1.079</v>
      </c>
      <c r="U72" s="22">
        <v>0.2301</v>
      </c>
      <c r="V72" s="15">
        <v>0.84</v>
      </c>
      <c r="W72" s="22">
        <v>0.16950000000000001</v>
      </c>
      <c r="X72" s="15">
        <v>0.99580000000000002</v>
      </c>
      <c r="Y72" s="22">
        <v>0.1074</v>
      </c>
      <c r="Z72" s="15">
        <v>1.073</v>
      </c>
      <c r="AA72" s="22">
        <v>9.3719999999999998E-2</v>
      </c>
      <c r="AB72" s="15">
        <v>1.847</v>
      </c>
      <c r="AC72" s="26">
        <v>0.41049999999999998</v>
      </c>
      <c r="AD72" s="15">
        <v>1.899</v>
      </c>
      <c r="AE72" s="26">
        <v>0.28210000000000002</v>
      </c>
      <c r="AF72" s="15">
        <v>2.081</v>
      </c>
      <c r="AG72" s="26">
        <v>0.46139999999999998</v>
      </c>
      <c r="AH72" s="15">
        <v>2.0529999999999999</v>
      </c>
      <c r="AI72" s="26">
        <v>0.72160000000000002</v>
      </c>
      <c r="AJ72" s="15">
        <v>1.786</v>
      </c>
      <c r="AK72" s="26">
        <v>0.23280000000000001</v>
      </c>
      <c r="AL72" s="15">
        <v>1.9</v>
      </c>
      <c r="AM72" s="26">
        <v>0.19409999999999999</v>
      </c>
      <c r="AN72" s="15">
        <v>1.7649999999999999</v>
      </c>
      <c r="AO72" s="26">
        <v>0.62419999999999998</v>
      </c>
      <c r="AP72" s="15">
        <v>1.915</v>
      </c>
      <c r="AQ72" s="26">
        <v>0.58009999999999995</v>
      </c>
    </row>
    <row r="73" spans="1:43" x14ac:dyDescent="0.35">
      <c r="A73" s="13" t="s">
        <v>16</v>
      </c>
      <c r="B73" s="15">
        <v>0.25590000000000002</v>
      </c>
      <c r="C73" s="22">
        <v>5.4170000000000003E-2</v>
      </c>
      <c r="D73" s="15">
        <v>0.2515</v>
      </c>
      <c r="E73" s="22">
        <v>6.4979999999999996E-2</v>
      </c>
      <c r="F73" s="15">
        <v>0.23710000000000001</v>
      </c>
      <c r="G73" s="22">
        <v>5.1630000000000002E-2</v>
      </c>
      <c r="H73" s="15">
        <v>0.26090000000000002</v>
      </c>
      <c r="I73" s="22">
        <v>6.1949999999999998E-2</v>
      </c>
      <c r="J73" s="15">
        <v>0.19689999999999999</v>
      </c>
      <c r="K73" s="22">
        <v>4.7190000000000003E-2</v>
      </c>
      <c r="L73" s="15">
        <v>0.28839999999999999</v>
      </c>
      <c r="M73" s="22">
        <v>7.4459999999999998E-2</v>
      </c>
      <c r="N73" s="15">
        <v>0.2225</v>
      </c>
      <c r="O73" s="22">
        <v>3.1399999999999997E-2</v>
      </c>
      <c r="P73" s="15">
        <v>0.91930000000000001</v>
      </c>
      <c r="Q73" s="22">
        <v>0.19089999999999999</v>
      </c>
      <c r="R73" s="15">
        <v>0.96379999999999999</v>
      </c>
      <c r="S73" s="22">
        <v>0.15429999999999999</v>
      </c>
      <c r="T73" s="15">
        <v>1.175</v>
      </c>
      <c r="U73" s="22">
        <v>0.27200000000000002</v>
      </c>
      <c r="V73" s="15">
        <v>0.89139999999999997</v>
      </c>
      <c r="W73" s="22">
        <v>0.1963</v>
      </c>
      <c r="X73" s="15">
        <v>0.99790000000000001</v>
      </c>
      <c r="Y73" s="22">
        <v>0.1113</v>
      </c>
      <c r="Z73" s="15">
        <v>0.91800000000000004</v>
      </c>
      <c r="AA73" s="22">
        <v>7.7259999999999995E-2</v>
      </c>
      <c r="AB73" s="15">
        <v>1.794</v>
      </c>
      <c r="AC73" s="26">
        <v>0.36459999999999998</v>
      </c>
      <c r="AD73" s="15">
        <v>2.1219999999999999</v>
      </c>
      <c r="AE73" s="26">
        <v>0.27929999999999999</v>
      </c>
      <c r="AF73" s="15">
        <v>2.0070000000000001</v>
      </c>
      <c r="AG73" s="26">
        <v>0.48680000000000001</v>
      </c>
      <c r="AH73" s="15">
        <v>2.048</v>
      </c>
      <c r="AI73" s="26">
        <v>0.62290000000000001</v>
      </c>
      <c r="AJ73" s="15">
        <v>1.931</v>
      </c>
      <c r="AK73" s="26">
        <v>0.26169999999999999</v>
      </c>
      <c r="AL73" s="15">
        <v>1.8919999999999999</v>
      </c>
      <c r="AM73" s="26">
        <v>0.18410000000000001</v>
      </c>
      <c r="AN73" s="15">
        <v>2.1080000000000001</v>
      </c>
      <c r="AO73" s="26">
        <v>0.45860000000000001</v>
      </c>
      <c r="AP73" s="15">
        <v>2.0219999999999998</v>
      </c>
      <c r="AQ73" s="26">
        <v>0.38179999999999997</v>
      </c>
    </row>
    <row r="74" spans="1:43" x14ac:dyDescent="0.35">
      <c r="A74" s="13" t="s">
        <v>15</v>
      </c>
      <c r="B74" s="15">
        <v>0.91869999999999996</v>
      </c>
      <c r="C74" s="22">
        <v>0.18609999999999999</v>
      </c>
      <c r="D74" s="15">
        <v>0.98829999999999996</v>
      </c>
      <c r="E74" s="22">
        <v>0.26879999999999998</v>
      </c>
      <c r="F74" s="15">
        <v>1.1319999999999999</v>
      </c>
      <c r="G74" s="22">
        <v>0.25130000000000002</v>
      </c>
      <c r="H74" s="15">
        <v>1.06</v>
      </c>
      <c r="I74" s="22">
        <v>0.23100000000000001</v>
      </c>
      <c r="J74" s="15">
        <v>0.81840000000000002</v>
      </c>
      <c r="K74" s="22">
        <v>0.2235</v>
      </c>
      <c r="L74" s="15">
        <v>1.0349999999999999</v>
      </c>
      <c r="M74" s="22">
        <v>0.30199999999999999</v>
      </c>
      <c r="N74" s="15">
        <v>0.93400000000000005</v>
      </c>
      <c r="O74" s="22">
        <v>0.1394</v>
      </c>
      <c r="P74" s="15">
        <v>2.5830000000000002</v>
      </c>
      <c r="Q74" s="22">
        <v>0.57630000000000003</v>
      </c>
      <c r="R74" s="15">
        <v>2.448</v>
      </c>
      <c r="S74" s="22">
        <v>0.48570000000000002</v>
      </c>
      <c r="T74" s="15">
        <v>3.399</v>
      </c>
      <c r="U74" s="22">
        <v>0.89859999999999995</v>
      </c>
      <c r="V74" s="15">
        <v>2.3439999999999999</v>
      </c>
      <c r="W74" s="22">
        <v>0.59060000000000001</v>
      </c>
      <c r="X74" s="15">
        <v>2.9980000000000002</v>
      </c>
      <c r="Y74" s="22">
        <v>0.3674</v>
      </c>
      <c r="Z74" s="15">
        <v>2.6539999999999999</v>
      </c>
      <c r="AA74" s="22">
        <v>0.20380000000000001</v>
      </c>
      <c r="AB74" s="15">
        <v>5.4119999999999999</v>
      </c>
      <c r="AC74" s="26">
        <v>1.171</v>
      </c>
      <c r="AD74" s="15">
        <v>5.9539999999999997</v>
      </c>
      <c r="AE74" s="26">
        <v>0.85189999999999999</v>
      </c>
      <c r="AF74" s="15">
        <v>5.577</v>
      </c>
      <c r="AG74" s="26">
        <v>1.54</v>
      </c>
      <c r="AH74" s="15">
        <v>6.1070000000000002</v>
      </c>
      <c r="AI74" s="26">
        <v>2.161</v>
      </c>
      <c r="AJ74" s="15">
        <v>4.5860000000000003</v>
      </c>
      <c r="AK74" s="26">
        <v>0.68530000000000002</v>
      </c>
      <c r="AL74" s="15">
        <v>5.8070000000000004</v>
      </c>
      <c r="AM74" s="26">
        <v>0.496</v>
      </c>
      <c r="AN74" s="15">
        <v>5.3940000000000001</v>
      </c>
      <c r="AO74" s="26">
        <v>0.79720000000000002</v>
      </c>
      <c r="AP74" s="15">
        <v>5.62</v>
      </c>
      <c r="AQ74" s="26">
        <v>0.72799999999999998</v>
      </c>
    </row>
    <row r="75" spans="1:43" x14ac:dyDescent="0.35">
      <c r="A75" s="13" t="s">
        <v>14</v>
      </c>
      <c r="B75" s="15">
        <v>0.2203</v>
      </c>
      <c r="C75" s="22">
        <v>3.9239999999999997E-2</v>
      </c>
      <c r="D75" s="15">
        <v>0.1983</v>
      </c>
      <c r="E75" s="22">
        <v>4.6539999999999998E-2</v>
      </c>
      <c r="F75" s="15">
        <v>0.27689999999999998</v>
      </c>
      <c r="G75" s="22">
        <v>6.9250000000000006E-2</v>
      </c>
      <c r="H75" s="15">
        <v>0.27289999999999998</v>
      </c>
      <c r="I75" s="22">
        <v>6.1670000000000003E-2</v>
      </c>
      <c r="J75" s="15">
        <v>0.19439999999999999</v>
      </c>
      <c r="K75" s="22">
        <v>4.138E-2</v>
      </c>
      <c r="L75" s="15">
        <v>0.25440000000000002</v>
      </c>
      <c r="M75" s="22">
        <v>5.772E-2</v>
      </c>
      <c r="N75" s="15">
        <v>0.21199999999999999</v>
      </c>
      <c r="O75" s="22">
        <v>3.4180000000000002E-2</v>
      </c>
      <c r="P75" s="15">
        <v>0.32329999999999998</v>
      </c>
      <c r="Q75" s="22">
        <v>6.2899999999999998E-2</v>
      </c>
      <c r="R75" s="15">
        <v>0.46279999999999999</v>
      </c>
      <c r="S75" s="22">
        <v>0.1043</v>
      </c>
      <c r="T75" s="15">
        <v>0.46360000000000001</v>
      </c>
      <c r="U75" s="22">
        <v>9.6860000000000002E-2</v>
      </c>
      <c r="V75" s="15">
        <v>0.34050000000000002</v>
      </c>
      <c r="W75" s="22">
        <v>6.7720000000000002E-2</v>
      </c>
      <c r="X75" s="15">
        <v>0.40550000000000003</v>
      </c>
      <c r="Y75" s="22">
        <v>5.6579999999999998E-2</v>
      </c>
      <c r="Z75" s="15">
        <v>0.36399999999999999</v>
      </c>
      <c r="AA75" s="22">
        <v>3.703E-2</v>
      </c>
      <c r="AB75" s="15">
        <v>0.83530000000000004</v>
      </c>
      <c r="AC75" s="26">
        <v>0.15290000000000001</v>
      </c>
      <c r="AD75" s="15">
        <v>0.8125</v>
      </c>
      <c r="AE75" s="26">
        <v>0.10009999999999999</v>
      </c>
      <c r="AF75" s="15">
        <v>0.84619999999999995</v>
      </c>
      <c r="AG75" s="26">
        <v>0.1835</v>
      </c>
      <c r="AH75" s="15">
        <v>0.91920000000000002</v>
      </c>
      <c r="AI75" s="26">
        <v>0.37759999999999999</v>
      </c>
      <c r="AJ75" s="15">
        <v>1.153</v>
      </c>
      <c r="AK75" s="26">
        <v>0.19520000000000001</v>
      </c>
      <c r="AL75" s="15">
        <v>0.82469999999999999</v>
      </c>
      <c r="AM75" s="26">
        <v>9.783E-2</v>
      </c>
      <c r="AN75" s="15">
        <v>0.92459999999999998</v>
      </c>
      <c r="AO75" s="26">
        <v>0.21149999999999999</v>
      </c>
      <c r="AP75" s="15">
        <v>0.83420000000000005</v>
      </c>
      <c r="AQ75" s="26">
        <v>0.1661</v>
      </c>
    </row>
    <row r="76" spans="1:43" x14ac:dyDescent="0.35">
      <c r="A76" s="13" t="s">
        <v>48</v>
      </c>
      <c r="B76" s="15">
        <v>1.895</v>
      </c>
      <c r="C76" s="22">
        <v>0.25440000000000002</v>
      </c>
      <c r="D76" s="15">
        <v>1.7070000000000001</v>
      </c>
      <c r="E76" s="22">
        <v>0.42020000000000002</v>
      </c>
      <c r="F76" s="15">
        <v>1.841</v>
      </c>
      <c r="G76" s="22">
        <v>0.31879999999999997</v>
      </c>
      <c r="H76" s="15">
        <v>2.1920000000000002</v>
      </c>
      <c r="I76" s="22">
        <v>0.36070000000000002</v>
      </c>
      <c r="J76" s="15">
        <v>1.3220000000000001</v>
      </c>
      <c r="K76" s="22">
        <v>0.27989999999999998</v>
      </c>
      <c r="L76" s="15">
        <v>1.8380000000000001</v>
      </c>
      <c r="M76" s="22">
        <v>0.4199</v>
      </c>
      <c r="N76" s="15">
        <v>1.44</v>
      </c>
      <c r="O76" s="22">
        <v>0.17030000000000001</v>
      </c>
      <c r="P76" s="15">
        <v>2.3069999999999999</v>
      </c>
      <c r="Q76" s="22">
        <v>0.47339999999999999</v>
      </c>
      <c r="R76" s="15">
        <v>2.8220000000000001</v>
      </c>
      <c r="S76" s="22">
        <v>0.42230000000000001</v>
      </c>
      <c r="T76" s="15">
        <v>2.78</v>
      </c>
      <c r="U76" s="22">
        <v>0.58340000000000003</v>
      </c>
      <c r="V76" s="15">
        <v>1.9830000000000001</v>
      </c>
      <c r="W76" s="22">
        <v>0.39600000000000002</v>
      </c>
      <c r="X76" s="15">
        <v>2.3919999999999999</v>
      </c>
      <c r="Y76" s="22">
        <v>0.24210000000000001</v>
      </c>
      <c r="Z76" s="15">
        <v>2.3260000000000001</v>
      </c>
      <c r="AA76" s="22">
        <v>0.1794</v>
      </c>
      <c r="AB76" s="15">
        <v>4.6120000000000001</v>
      </c>
      <c r="AC76" s="26">
        <v>0.92569999999999997</v>
      </c>
      <c r="AD76" s="15">
        <v>5.3810000000000002</v>
      </c>
      <c r="AE76" s="26">
        <v>0.73</v>
      </c>
      <c r="AF76" s="15">
        <v>5.0570000000000004</v>
      </c>
      <c r="AG76" s="26">
        <v>1.101</v>
      </c>
      <c r="AH76" s="15">
        <v>5.4960000000000004</v>
      </c>
      <c r="AI76" s="26">
        <v>2.073</v>
      </c>
      <c r="AJ76" s="15">
        <v>4.1630000000000003</v>
      </c>
      <c r="AK76" s="26">
        <v>0.50919999999999999</v>
      </c>
      <c r="AL76" s="15">
        <v>5.125</v>
      </c>
      <c r="AM76" s="26">
        <v>0.44669999999999999</v>
      </c>
      <c r="AN76" s="15">
        <v>4.9409999999999998</v>
      </c>
      <c r="AO76" s="26">
        <v>0.93820000000000003</v>
      </c>
      <c r="AP76" s="15">
        <v>5.3460000000000001</v>
      </c>
      <c r="AQ76" s="26">
        <v>0.88439999999999996</v>
      </c>
    </row>
    <row r="77" spans="1:43" x14ac:dyDescent="0.35">
      <c r="A77" s="13" t="s">
        <v>13</v>
      </c>
      <c r="B77" s="15">
        <v>1.7969999999999999</v>
      </c>
      <c r="C77" s="22">
        <v>0.19109999999999999</v>
      </c>
      <c r="D77" s="15">
        <v>1.875</v>
      </c>
      <c r="E77" s="22">
        <v>0.3473</v>
      </c>
      <c r="F77" s="15">
        <v>1.97</v>
      </c>
      <c r="G77" s="22">
        <v>0.36759999999999998</v>
      </c>
      <c r="H77" s="15">
        <v>1.7829999999999999</v>
      </c>
      <c r="I77" s="22">
        <v>0.24959999999999999</v>
      </c>
      <c r="J77" s="15">
        <v>1.3380000000000001</v>
      </c>
      <c r="K77" s="22">
        <v>0.30020000000000002</v>
      </c>
      <c r="L77" s="15">
        <v>1.8979999999999999</v>
      </c>
      <c r="M77" s="22">
        <v>0.46139999999999998</v>
      </c>
      <c r="N77" s="15">
        <v>1.5740000000000001</v>
      </c>
      <c r="O77" s="22">
        <v>0.1835</v>
      </c>
      <c r="P77" s="15">
        <v>2.3199999999999998</v>
      </c>
      <c r="Q77" s="22">
        <v>0.37119999999999997</v>
      </c>
      <c r="R77" s="15">
        <v>2.6230000000000002</v>
      </c>
      <c r="S77" s="22">
        <v>0.45979999999999999</v>
      </c>
      <c r="T77" s="15">
        <v>2.8660000000000001</v>
      </c>
      <c r="U77" s="22">
        <v>0.64359999999999995</v>
      </c>
      <c r="V77" s="15">
        <v>1.9430000000000001</v>
      </c>
      <c r="W77" s="22">
        <v>0.4128</v>
      </c>
      <c r="X77" s="15">
        <v>2.4319999999999999</v>
      </c>
      <c r="Y77" s="22">
        <v>0.2462</v>
      </c>
      <c r="Z77" s="15">
        <v>2.4740000000000002</v>
      </c>
      <c r="AA77" s="22">
        <v>0.17499999999999999</v>
      </c>
      <c r="AB77" s="15">
        <v>4.7910000000000004</v>
      </c>
      <c r="AC77" s="26">
        <v>0.70979999999999999</v>
      </c>
      <c r="AD77" s="15">
        <v>5.452</v>
      </c>
      <c r="AE77" s="26">
        <v>0.56230000000000002</v>
      </c>
      <c r="AF77" s="15">
        <v>5.0419999999999998</v>
      </c>
      <c r="AG77" s="26">
        <v>1.179</v>
      </c>
      <c r="AH77" s="15">
        <v>5.5609999999999999</v>
      </c>
      <c r="AI77" s="26">
        <v>1.8540000000000001</v>
      </c>
      <c r="AJ77" s="15">
        <v>4.133</v>
      </c>
      <c r="AK77" s="26">
        <v>0.51349999999999996</v>
      </c>
      <c r="AL77" s="15">
        <v>5.0339999999999998</v>
      </c>
      <c r="AM77" s="26">
        <v>0.40939999999999999</v>
      </c>
      <c r="AN77" s="15">
        <v>5.0940000000000003</v>
      </c>
      <c r="AO77" s="26">
        <v>0.79910000000000003</v>
      </c>
      <c r="AP77" s="15">
        <v>5.2789999999999999</v>
      </c>
      <c r="AQ77" s="26">
        <v>0.72109999999999996</v>
      </c>
    </row>
    <row r="78" spans="1:43" x14ac:dyDescent="0.35">
      <c r="A78" s="13" t="s">
        <v>12</v>
      </c>
      <c r="B78" s="15">
        <v>0.4506</v>
      </c>
      <c r="C78" s="22">
        <v>5.5309999999999998E-2</v>
      </c>
      <c r="D78" s="15">
        <v>0.47049999999999997</v>
      </c>
      <c r="E78" s="22">
        <v>7.8880000000000006E-2</v>
      </c>
      <c r="F78" s="15">
        <v>0.52729999999999999</v>
      </c>
      <c r="G78" s="22">
        <v>0.1237</v>
      </c>
      <c r="H78" s="15">
        <v>0.52949999999999997</v>
      </c>
      <c r="I78" s="22">
        <v>9.6430000000000002E-2</v>
      </c>
      <c r="J78" s="15">
        <v>0.30559999999999998</v>
      </c>
      <c r="K78" s="22">
        <v>7.1010000000000004E-2</v>
      </c>
      <c r="L78" s="15">
        <v>0.41539999999999999</v>
      </c>
      <c r="M78" s="22">
        <v>0.10340000000000001</v>
      </c>
      <c r="N78" s="15">
        <v>0.35920000000000002</v>
      </c>
      <c r="O78" s="22">
        <v>5.2769999999999997E-2</v>
      </c>
      <c r="P78" s="15">
        <v>0.37230000000000002</v>
      </c>
      <c r="Q78" s="22">
        <v>5.6899999999999999E-2</v>
      </c>
      <c r="R78" s="15">
        <v>0.51529999999999998</v>
      </c>
      <c r="S78" s="22">
        <v>8.0589999999999995E-2</v>
      </c>
      <c r="T78" s="15">
        <v>0.57930000000000004</v>
      </c>
      <c r="U78" s="22">
        <v>0.13350000000000001</v>
      </c>
      <c r="V78" s="15">
        <v>0.34089999999999998</v>
      </c>
      <c r="W78" s="22">
        <v>7.4870000000000006E-2</v>
      </c>
      <c r="X78" s="15">
        <v>0.47089999999999999</v>
      </c>
      <c r="Y78" s="22">
        <v>6.0850000000000001E-2</v>
      </c>
      <c r="Z78" s="15">
        <v>0.45960000000000001</v>
      </c>
      <c r="AA78" s="22">
        <v>4.036E-2</v>
      </c>
      <c r="AB78" s="15">
        <v>0.98670000000000002</v>
      </c>
      <c r="AC78" s="26">
        <v>0.1482</v>
      </c>
      <c r="AD78" s="15">
        <v>1.038</v>
      </c>
      <c r="AE78" s="26">
        <v>0.1268</v>
      </c>
      <c r="AF78" s="15">
        <v>0.91520000000000001</v>
      </c>
      <c r="AG78" s="26">
        <v>0.221</v>
      </c>
      <c r="AH78" s="15">
        <v>0.99970000000000003</v>
      </c>
      <c r="AI78" s="26">
        <v>0.314</v>
      </c>
      <c r="AJ78" s="15">
        <v>1.2689999999999999</v>
      </c>
      <c r="AK78" s="26">
        <v>0.1983</v>
      </c>
      <c r="AL78" s="15">
        <v>0.91490000000000005</v>
      </c>
      <c r="AM78" s="26">
        <v>9.3140000000000001E-2</v>
      </c>
      <c r="AN78" s="15">
        <v>0.93279999999999996</v>
      </c>
      <c r="AO78" s="26">
        <v>0.17660000000000001</v>
      </c>
      <c r="AP78" s="15">
        <v>0.9083</v>
      </c>
      <c r="AQ78" s="26">
        <v>0.1489</v>
      </c>
    </row>
    <row r="79" spans="1:43" x14ac:dyDescent="0.35">
      <c r="A79" s="13" t="s">
        <v>11</v>
      </c>
      <c r="B79" s="15">
        <v>1.2909999999999999</v>
      </c>
      <c r="C79" s="22">
        <v>0.15040000000000001</v>
      </c>
      <c r="D79" s="15">
        <v>1.29</v>
      </c>
      <c r="E79" s="22">
        <v>0.28399999999999997</v>
      </c>
      <c r="F79" s="15">
        <v>1.8340000000000001</v>
      </c>
      <c r="G79" s="22">
        <v>0.37409999999999999</v>
      </c>
      <c r="H79" s="15">
        <v>1.46</v>
      </c>
      <c r="I79" s="22">
        <v>0.24340000000000001</v>
      </c>
      <c r="J79" s="15">
        <v>0.83960000000000001</v>
      </c>
      <c r="K79" s="22">
        <v>0.2041</v>
      </c>
      <c r="L79" s="15">
        <v>1.3120000000000001</v>
      </c>
      <c r="M79" s="22">
        <v>0.34329999999999999</v>
      </c>
      <c r="N79" s="15">
        <v>1.1379999999999999</v>
      </c>
      <c r="O79" s="22">
        <v>0.14829999999999999</v>
      </c>
      <c r="P79" s="15">
        <v>1.0149999999999999</v>
      </c>
      <c r="Q79" s="22">
        <v>0.19789999999999999</v>
      </c>
      <c r="R79" s="15">
        <v>1.4239999999999999</v>
      </c>
      <c r="S79" s="22">
        <v>0.27700000000000002</v>
      </c>
      <c r="T79" s="15">
        <v>1.681</v>
      </c>
      <c r="U79" s="22">
        <v>0.40689999999999998</v>
      </c>
      <c r="V79" s="15">
        <v>0.97140000000000004</v>
      </c>
      <c r="W79" s="22">
        <v>0.22259999999999999</v>
      </c>
      <c r="X79" s="15">
        <v>1.3560000000000001</v>
      </c>
      <c r="Y79" s="22">
        <v>0.15679999999999999</v>
      </c>
      <c r="Z79" s="15">
        <v>1.276</v>
      </c>
      <c r="AA79" s="22">
        <v>0.1095</v>
      </c>
      <c r="AB79" s="15">
        <v>2.4300000000000002</v>
      </c>
      <c r="AC79" s="26">
        <v>0.443</v>
      </c>
      <c r="AD79" s="15">
        <v>2.4449999999999998</v>
      </c>
      <c r="AE79" s="26">
        <v>0.3054</v>
      </c>
      <c r="AF79" s="15">
        <v>2.5179999999999998</v>
      </c>
      <c r="AG79" s="26">
        <v>0.63519999999999999</v>
      </c>
      <c r="AH79" s="15">
        <v>2.7</v>
      </c>
      <c r="AI79" s="26">
        <v>1.228</v>
      </c>
      <c r="AJ79" s="15">
        <v>2.4870000000000001</v>
      </c>
      <c r="AK79" s="26">
        <v>0.34839999999999999</v>
      </c>
      <c r="AL79" s="15">
        <v>2.2879999999999998</v>
      </c>
      <c r="AM79" s="26">
        <v>0.22650000000000001</v>
      </c>
      <c r="AN79" s="15">
        <v>2.4289999999999998</v>
      </c>
      <c r="AO79" s="26">
        <v>0.45200000000000001</v>
      </c>
      <c r="AP79" s="15">
        <v>2.5049999999999999</v>
      </c>
      <c r="AQ79" s="26">
        <v>0.40799999999999997</v>
      </c>
    </row>
    <row r="80" spans="1:43" x14ac:dyDescent="0.35">
      <c r="A80" s="13" t="s">
        <v>47</v>
      </c>
      <c r="B80" s="15">
        <v>1.244</v>
      </c>
      <c r="C80" s="22">
        <v>0.1769</v>
      </c>
      <c r="D80" s="15">
        <v>1.1990000000000001</v>
      </c>
      <c r="E80" s="22">
        <v>0.28939999999999999</v>
      </c>
      <c r="F80" s="15">
        <v>1.2729999999999999</v>
      </c>
      <c r="G80" s="22">
        <v>0.28039999999999998</v>
      </c>
      <c r="H80" s="15">
        <v>1.508</v>
      </c>
      <c r="I80" s="22">
        <v>0.27510000000000001</v>
      </c>
      <c r="J80" s="15">
        <v>0.89780000000000004</v>
      </c>
      <c r="K80" s="22">
        <v>0.2404</v>
      </c>
      <c r="L80" s="15">
        <v>1.262</v>
      </c>
      <c r="M80" s="22">
        <v>0.36570000000000003</v>
      </c>
      <c r="N80" s="15">
        <v>1.091</v>
      </c>
      <c r="O80" s="22">
        <v>0.1454</v>
      </c>
      <c r="P80" s="15">
        <v>1.2090000000000001</v>
      </c>
      <c r="Q80" s="22">
        <v>0.2525</v>
      </c>
      <c r="R80" s="15">
        <v>1.4319999999999999</v>
      </c>
      <c r="S80" s="22">
        <v>0.2671</v>
      </c>
      <c r="T80" s="15">
        <v>1.752</v>
      </c>
      <c r="U80" s="22">
        <v>0.46879999999999999</v>
      </c>
      <c r="V80" s="15">
        <v>0.90290000000000004</v>
      </c>
      <c r="W80" s="22">
        <v>0.22889999999999999</v>
      </c>
      <c r="X80" s="15">
        <v>1.3149999999999999</v>
      </c>
      <c r="Y80" s="22">
        <v>0.1545</v>
      </c>
      <c r="Z80" s="15">
        <v>1.2929999999999999</v>
      </c>
      <c r="AA80" s="22">
        <v>0.12429999999999999</v>
      </c>
      <c r="AB80" s="15">
        <v>2.508</v>
      </c>
      <c r="AC80" s="26">
        <v>0.50149999999999995</v>
      </c>
      <c r="AD80" s="15">
        <v>2.5649999999999999</v>
      </c>
      <c r="AE80" s="26">
        <v>0.34210000000000002</v>
      </c>
      <c r="AF80" s="15">
        <v>2.484</v>
      </c>
      <c r="AG80" s="26">
        <v>0.68859999999999999</v>
      </c>
      <c r="AH80" s="15">
        <v>2.8340000000000001</v>
      </c>
      <c r="AI80" s="26">
        <v>1.323</v>
      </c>
      <c r="AJ80" s="15">
        <v>2.4809999999999999</v>
      </c>
      <c r="AK80" s="26">
        <v>0.35089999999999999</v>
      </c>
      <c r="AL80" s="15">
        <v>2.3359999999999999</v>
      </c>
      <c r="AM80" s="26">
        <v>0.25850000000000001</v>
      </c>
      <c r="AN80" s="15">
        <v>2.4319999999999999</v>
      </c>
      <c r="AO80" s="26">
        <v>0.60650000000000004</v>
      </c>
      <c r="AP80" s="15">
        <v>2.9660000000000002</v>
      </c>
      <c r="AQ80" s="26">
        <v>0.64829999999999999</v>
      </c>
    </row>
    <row r="81" spans="1:43" x14ac:dyDescent="0.35">
      <c r="A81" s="13" t="s">
        <v>10</v>
      </c>
      <c r="B81" s="15">
        <v>0.1648</v>
      </c>
      <c r="C81" s="22">
        <v>2.8219999999999999E-2</v>
      </c>
      <c r="D81" s="15">
        <v>0.19939999999999999</v>
      </c>
      <c r="E81" s="22">
        <v>6.0979999999999999E-2</v>
      </c>
      <c r="F81" s="15">
        <v>0.223</v>
      </c>
      <c r="G81" s="22">
        <v>5.0709999999999998E-2</v>
      </c>
      <c r="H81" s="15">
        <v>0.26700000000000002</v>
      </c>
      <c r="I81" s="22">
        <v>5.1580000000000001E-2</v>
      </c>
      <c r="J81" s="15">
        <v>0.14169999999999999</v>
      </c>
      <c r="K81" s="22">
        <v>3.9370000000000002E-2</v>
      </c>
      <c r="L81" s="15">
        <v>0.2029</v>
      </c>
      <c r="M81" s="22">
        <v>6.0819999999999999E-2</v>
      </c>
      <c r="N81" s="15">
        <v>0.16139999999999999</v>
      </c>
      <c r="O81" s="22">
        <v>5.373E-2</v>
      </c>
      <c r="P81" s="15">
        <v>0.17530000000000001</v>
      </c>
      <c r="Q81" s="22">
        <v>4.5749999999999999E-2</v>
      </c>
      <c r="R81" s="15">
        <v>0.24540000000000001</v>
      </c>
      <c r="S81" s="22">
        <v>5.049E-2</v>
      </c>
      <c r="T81" s="15">
        <v>0.22409999999999999</v>
      </c>
      <c r="U81" s="22">
        <v>6.2950000000000006E-2</v>
      </c>
      <c r="V81" s="15">
        <v>0.14419999999999999</v>
      </c>
      <c r="W81" s="22">
        <v>3.8420000000000003E-2</v>
      </c>
      <c r="X81" s="15">
        <v>0.1943</v>
      </c>
      <c r="Y81" s="22">
        <v>5.654E-2</v>
      </c>
      <c r="Z81" s="15">
        <v>0.17369999999999999</v>
      </c>
      <c r="AA81" s="22">
        <v>2.8420000000000001E-2</v>
      </c>
      <c r="AB81" s="15">
        <v>0.30480000000000002</v>
      </c>
      <c r="AC81" s="26">
        <v>7.6550000000000007E-2</v>
      </c>
      <c r="AD81" s="15">
        <v>0.36120000000000002</v>
      </c>
      <c r="AE81" s="26">
        <v>6.055E-2</v>
      </c>
      <c r="AF81" s="15">
        <v>0.28849999999999998</v>
      </c>
      <c r="AG81" s="26">
        <v>8.3919999999999995E-2</v>
      </c>
      <c r="AH81" s="15">
        <v>0.39069999999999999</v>
      </c>
      <c r="AI81" s="26">
        <v>0.22939999999999999</v>
      </c>
      <c r="AJ81" s="15">
        <v>0.91</v>
      </c>
      <c r="AK81" s="26">
        <v>0.32240000000000002</v>
      </c>
      <c r="AL81" s="15">
        <v>0.30909999999999999</v>
      </c>
      <c r="AM81" s="26">
        <v>6.0199999999999997E-2</v>
      </c>
      <c r="AN81" s="15">
        <v>0.31669999999999998</v>
      </c>
      <c r="AO81" s="26">
        <v>9.8239999999999994E-2</v>
      </c>
      <c r="AP81" s="15">
        <v>0.34060000000000001</v>
      </c>
      <c r="AQ81" s="26">
        <v>9.2329999999999995E-2</v>
      </c>
    </row>
    <row r="82" spans="1:43" x14ac:dyDescent="0.35">
      <c r="A82" s="13" t="s">
        <v>9</v>
      </c>
      <c r="B82" s="15">
        <v>1.113</v>
      </c>
      <c r="C82" s="22">
        <v>0.15570000000000001</v>
      </c>
      <c r="D82" s="15">
        <v>1.32</v>
      </c>
      <c r="E82" s="22">
        <v>0.35360000000000003</v>
      </c>
      <c r="F82" s="15">
        <v>1.2230000000000001</v>
      </c>
      <c r="G82" s="22">
        <v>0.29930000000000001</v>
      </c>
      <c r="H82" s="15">
        <v>1.56</v>
      </c>
      <c r="I82" s="22">
        <v>0.26910000000000001</v>
      </c>
      <c r="J82" s="15">
        <v>0.92859999999999998</v>
      </c>
      <c r="K82" s="22">
        <v>0.22600000000000001</v>
      </c>
      <c r="L82" s="15">
        <v>1.3540000000000001</v>
      </c>
      <c r="M82" s="22">
        <v>0.3599</v>
      </c>
      <c r="N82" s="15">
        <v>1.1200000000000001</v>
      </c>
      <c r="O82" s="22">
        <v>0.14929999999999999</v>
      </c>
      <c r="P82" s="15">
        <v>1.0900000000000001</v>
      </c>
      <c r="Q82" s="22">
        <v>0.25419999999999998</v>
      </c>
      <c r="R82" s="15">
        <v>1.734</v>
      </c>
      <c r="S82" s="22">
        <v>0.35799999999999998</v>
      </c>
      <c r="T82" s="15">
        <v>1.4810000000000001</v>
      </c>
      <c r="U82" s="22">
        <v>0.3594</v>
      </c>
      <c r="V82" s="15">
        <v>0.95940000000000003</v>
      </c>
      <c r="W82" s="22">
        <v>0.21970000000000001</v>
      </c>
      <c r="X82" s="15">
        <v>1.3560000000000001</v>
      </c>
      <c r="Y82" s="22">
        <v>0.16089999999999999</v>
      </c>
      <c r="Z82" s="15">
        <v>1.069</v>
      </c>
      <c r="AA82" s="22">
        <v>0.127</v>
      </c>
      <c r="AB82" s="15">
        <v>1.9430000000000001</v>
      </c>
      <c r="AC82" s="26">
        <v>0.4355</v>
      </c>
      <c r="AD82" s="15">
        <v>2.0499999999999998</v>
      </c>
      <c r="AE82" s="26">
        <v>0.31090000000000001</v>
      </c>
      <c r="AF82" s="15">
        <v>1.9159999999999999</v>
      </c>
      <c r="AG82" s="26">
        <v>0.48570000000000002</v>
      </c>
      <c r="AH82" s="15">
        <v>2.1960000000000002</v>
      </c>
      <c r="AI82" s="26">
        <v>1.1739999999999999</v>
      </c>
      <c r="AJ82" s="15">
        <v>2.1579999999999999</v>
      </c>
      <c r="AK82" s="26">
        <v>0.30630000000000002</v>
      </c>
      <c r="AL82" s="15">
        <v>1.91</v>
      </c>
      <c r="AM82" s="26">
        <v>0.26400000000000001</v>
      </c>
      <c r="AN82" s="15">
        <v>1.899</v>
      </c>
      <c r="AO82" s="26">
        <v>0.38850000000000001</v>
      </c>
      <c r="AP82" s="15">
        <v>1.8440000000000001</v>
      </c>
      <c r="AQ82" s="26">
        <v>0.33629999999999999</v>
      </c>
    </row>
    <row r="83" spans="1:43" x14ac:dyDescent="0.35">
      <c r="A83" s="13" t="s">
        <v>45</v>
      </c>
      <c r="B83" s="15">
        <v>1.2569999999999999</v>
      </c>
      <c r="C83" s="22">
        <v>0.1787</v>
      </c>
      <c r="D83" s="15">
        <v>1.363</v>
      </c>
      <c r="E83" s="22">
        <v>0.3584</v>
      </c>
      <c r="F83" s="15">
        <v>1.5369999999999999</v>
      </c>
      <c r="G83" s="22">
        <v>0.35299999999999998</v>
      </c>
      <c r="H83" s="15">
        <v>1.825</v>
      </c>
      <c r="I83" s="22">
        <v>0.39550000000000002</v>
      </c>
      <c r="J83" s="15">
        <v>0.77790000000000004</v>
      </c>
      <c r="K83" s="22">
        <v>0.21479999999999999</v>
      </c>
      <c r="L83" s="15">
        <v>1.4059999999999999</v>
      </c>
      <c r="M83" s="22">
        <v>0.41499999999999998</v>
      </c>
      <c r="N83" s="15">
        <v>1.107</v>
      </c>
      <c r="O83" s="22">
        <v>0.16800000000000001</v>
      </c>
      <c r="P83" s="15">
        <v>1.0760000000000001</v>
      </c>
      <c r="Q83" s="22">
        <v>0.24399999999999999</v>
      </c>
      <c r="R83" s="15">
        <v>1.6279999999999999</v>
      </c>
      <c r="S83" s="22">
        <v>0.313</v>
      </c>
      <c r="T83" s="15">
        <v>1.4470000000000001</v>
      </c>
      <c r="U83" s="22">
        <v>0.4002</v>
      </c>
      <c r="V83" s="15">
        <v>1.0049999999999999</v>
      </c>
      <c r="W83" s="22">
        <v>0.26219999999999999</v>
      </c>
      <c r="X83" s="15">
        <v>1.407</v>
      </c>
      <c r="Y83" s="22">
        <v>0.18720000000000001</v>
      </c>
      <c r="Z83" s="15">
        <v>1.29</v>
      </c>
      <c r="AA83" s="22">
        <v>0.1235</v>
      </c>
      <c r="AB83" s="15">
        <v>1.8919999999999999</v>
      </c>
      <c r="AC83" s="26">
        <v>0.41510000000000002</v>
      </c>
      <c r="AD83" s="15">
        <v>2.4289999999999998</v>
      </c>
      <c r="AE83" s="26">
        <v>0.34799999999999998</v>
      </c>
      <c r="AF83" s="15">
        <v>1.919</v>
      </c>
      <c r="AG83" s="26">
        <v>0.5504</v>
      </c>
      <c r="AH83" s="15">
        <v>2.2170000000000001</v>
      </c>
      <c r="AI83" s="26">
        <v>1.1519999999999999</v>
      </c>
      <c r="AJ83" s="15">
        <v>2.3410000000000002</v>
      </c>
      <c r="AK83" s="26">
        <v>0.37869999999999998</v>
      </c>
      <c r="AL83" s="15">
        <v>1.9510000000000001</v>
      </c>
      <c r="AM83" s="26">
        <v>0.2069</v>
      </c>
      <c r="AN83" s="15">
        <v>1.8560000000000001</v>
      </c>
      <c r="AO83" s="26">
        <v>0.43630000000000002</v>
      </c>
      <c r="AP83" s="15">
        <v>1.998</v>
      </c>
      <c r="AQ83" s="26">
        <v>0.40789999999999998</v>
      </c>
    </row>
    <row r="84" spans="1:43" x14ac:dyDescent="0.35">
      <c r="A84" s="13" t="s">
        <v>8</v>
      </c>
      <c r="B84" s="15">
        <v>0.16769999999999999</v>
      </c>
      <c r="C84" s="22">
        <v>2.869E-2</v>
      </c>
      <c r="D84" s="15">
        <v>0.18870000000000001</v>
      </c>
      <c r="E84" s="22">
        <v>5.806E-2</v>
      </c>
      <c r="F84" s="15">
        <v>0.21229999999999999</v>
      </c>
      <c r="G84" s="22">
        <v>6.2309999999999997E-2</v>
      </c>
      <c r="H84" s="15">
        <v>0.20319999999999999</v>
      </c>
      <c r="I84" s="22">
        <v>5.0970000000000001E-2</v>
      </c>
      <c r="J84" s="15">
        <v>9.2649999999999996E-2</v>
      </c>
      <c r="K84" s="22">
        <v>2.7029999999999998E-2</v>
      </c>
      <c r="L84" s="15">
        <v>0.20860000000000001</v>
      </c>
      <c r="M84" s="22">
        <v>6.5329999999999999E-2</v>
      </c>
      <c r="N84" s="15">
        <v>0.1457</v>
      </c>
      <c r="O84" s="22">
        <v>4.6240000000000003E-2</v>
      </c>
      <c r="P84" s="15">
        <v>0.16200000000000001</v>
      </c>
      <c r="Q84" s="22">
        <v>4.3880000000000002E-2</v>
      </c>
      <c r="R84" s="15">
        <v>0.22589999999999999</v>
      </c>
      <c r="S84" s="22">
        <v>6.2759999999999996E-2</v>
      </c>
      <c r="T84" s="15">
        <v>0.23130000000000001</v>
      </c>
      <c r="U84" s="22">
        <v>6.7799999999999999E-2</v>
      </c>
      <c r="V84" s="15">
        <v>0.1081</v>
      </c>
      <c r="W84" s="22">
        <v>2.9770000000000001E-2</v>
      </c>
      <c r="X84" s="15">
        <v>0.18229999999999999</v>
      </c>
      <c r="Y84" s="22">
        <v>5.178E-2</v>
      </c>
      <c r="Z84" s="15">
        <v>0.159</v>
      </c>
      <c r="AA84" s="22">
        <v>1.898E-2</v>
      </c>
      <c r="AB84" s="15">
        <v>0.27489999999999998</v>
      </c>
      <c r="AC84" s="26">
        <v>7.0529999999999995E-2</v>
      </c>
      <c r="AD84" s="15">
        <v>0.25629999999999997</v>
      </c>
      <c r="AE84" s="26">
        <v>4.6510000000000003E-2</v>
      </c>
      <c r="AF84" s="15">
        <v>0.27860000000000001</v>
      </c>
      <c r="AG84" s="26">
        <v>8.516E-2</v>
      </c>
      <c r="AH84" s="15">
        <v>0.33939999999999998</v>
      </c>
      <c r="AI84" s="26">
        <v>0.24679999999999999</v>
      </c>
      <c r="AJ84" s="15">
        <v>0.92549999999999999</v>
      </c>
      <c r="AK84" s="26">
        <v>0.316</v>
      </c>
      <c r="AL84" s="15">
        <v>0.25409999999999999</v>
      </c>
      <c r="AM84" s="26">
        <v>3.508E-2</v>
      </c>
      <c r="AN84" s="15">
        <v>0.25929999999999997</v>
      </c>
      <c r="AO84" s="26">
        <v>8.1100000000000005E-2</v>
      </c>
      <c r="AP84" s="15">
        <v>0.29139999999999999</v>
      </c>
      <c r="AQ84" s="26">
        <v>7.7679999999999999E-2</v>
      </c>
    </row>
    <row r="85" spans="1:43" x14ac:dyDescent="0.35">
      <c r="A85" s="13" t="s">
        <v>44</v>
      </c>
      <c r="B85" s="15">
        <v>0.31130000000000002</v>
      </c>
      <c r="C85" s="22">
        <v>7.3330000000000006E-2</v>
      </c>
      <c r="D85" s="15">
        <v>0.27350000000000002</v>
      </c>
      <c r="E85" s="22">
        <v>7.6920000000000002E-2</v>
      </c>
      <c r="F85" s="15">
        <v>0.4491</v>
      </c>
      <c r="G85" s="22">
        <v>9.6970000000000001E-2</v>
      </c>
      <c r="H85" s="15">
        <v>0.4234</v>
      </c>
      <c r="I85" s="22">
        <v>9.0700000000000003E-2</v>
      </c>
      <c r="J85" s="15">
        <v>0.22120000000000001</v>
      </c>
      <c r="K85" s="22">
        <v>0.1193</v>
      </c>
      <c r="L85" s="15">
        <v>0.44769999999999999</v>
      </c>
      <c r="M85" s="22">
        <v>0.2586</v>
      </c>
      <c r="N85" s="15">
        <v>0.31979999999999997</v>
      </c>
      <c r="O85" s="22">
        <v>4.3990000000000001E-2</v>
      </c>
      <c r="P85" s="15">
        <v>2.9350000000000001</v>
      </c>
      <c r="Q85" s="22">
        <v>0.60619999999999996</v>
      </c>
      <c r="R85" s="15">
        <v>3.3740000000000001</v>
      </c>
      <c r="S85" s="22">
        <v>0.57630000000000003</v>
      </c>
      <c r="T85" s="15">
        <v>4.6989999999999998</v>
      </c>
      <c r="U85" s="22">
        <v>2.4889999999999999</v>
      </c>
      <c r="V85" s="15">
        <v>1.536</v>
      </c>
      <c r="W85" s="22">
        <v>0.77270000000000005</v>
      </c>
      <c r="X85" s="15">
        <v>3.3140000000000001</v>
      </c>
      <c r="Y85" s="22">
        <v>0.32550000000000001</v>
      </c>
      <c r="Z85" s="15">
        <v>3.2309999999999999</v>
      </c>
      <c r="AA85" s="22">
        <v>0.2437</v>
      </c>
      <c r="AB85" s="15">
        <v>4.4649999999999999</v>
      </c>
      <c r="AC85" s="26">
        <v>0.89200000000000002</v>
      </c>
      <c r="AD85" s="15">
        <v>4.7930000000000001</v>
      </c>
      <c r="AE85" s="26">
        <v>0.63319999999999999</v>
      </c>
      <c r="AF85" s="15">
        <v>4.9740000000000002</v>
      </c>
      <c r="AG85" s="26">
        <v>2.77</v>
      </c>
      <c r="AH85" s="15">
        <v>4.2089999999999996</v>
      </c>
      <c r="AI85" s="26">
        <v>2.1640000000000001</v>
      </c>
      <c r="AJ85" s="15">
        <v>4.2969999999999997</v>
      </c>
      <c r="AK85" s="26">
        <v>0.52010000000000001</v>
      </c>
      <c r="AL85" s="15">
        <v>4.274</v>
      </c>
      <c r="AM85" s="26">
        <v>0.3831</v>
      </c>
      <c r="AN85" s="15">
        <v>4.41</v>
      </c>
      <c r="AO85" s="26">
        <v>0.97750000000000004</v>
      </c>
      <c r="AP85" s="15">
        <v>4.3650000000000002</v>
      </c>
      <c r="AQ85" s="26">
        <v>0.83720000000000006</v>
      </c>
    </row>
    <row r="86" spans="1:43" x14ac:dyDescent="0.35">
      <c r="A86" s="13" t="s">
        <v>7</v>
      </c>
      <c r="B86" s="15">
        <v>0.30280000000000001</v>
      </c>
      <c r="C86" s="22">
        <v>6.0490000000000002E-2</v>
      </c>
      <c r="D86" s="15">
        <v>0.2291</v>
      </c>
      <c r="E86" s="22">
        <v>5.6129999999999999E-2</v>
      </c>
      <c r="F86" s="15">
        <v>0.34200000000000003</v>
      </c>
      <c r="G86" s="22">
        <v>7.0239999999999997E-2</v>
      </c>
      <c r="H86" s="15">
        <v>0.4834</v>
      </c>
      <c r="I86" s="22">
        <v>0.10009999999999999</v>
      </c>
      <c r="J86" s="15">
        <v>0.14050000000000001</v>
      </c>
      <c r="K86" s="22">
        <v>7.7450000000000005E-2</v>
      </c>
      <c r="L86" s="15">
        <v>0.44379999999999997</v>
      </c>
      <c r="M86" s="22">
        <v>0.25319999999999998</v>
      </c>
      <c r="N86" s="15">
        <v>0.372</v>
      </c>
      <c r="O86" s="22">
        <v>4.8730000000000002E-2</v>
      </c>
      <c r="P86" s="15">
        <v>3.0819999999999999</v>
      </c>
      <c r="Q86" s="22">
        <v>0.53139999999999998</v>
      </c>
      <c r="R86" s="15">
        <v>3.6019999999999999</v>
      </c>
      <c r="S86" s="22">
        <v>0.49120000000000003</v>
      </c>
      <c r="T86" s="15">
        <v>4.5730000000000004</v>
      </c>
      <c r="U86" s="22">
        <v>2.415</v>
      </c>
      <c r="V86" s="15">
        <v>1.5569999999999999</v>
      </c>
      <c r="W86" s="22">
        <v>0.7742</v>
      </c>
      <c r="X86" s="15">
        <v>3.351</v>
      </c>
      <c r="Y86" s="22">
        <v>0.34210000000000002</v>
      </c>
      <c r="Z86" s="15">
        <v>3.08</v>
      </c>
      <c r="AA86" s="22">
        <v>0.26250000000000001</v>
      </c>
      <c r="AB86" s="15">
        <v>4.2850000000000001</v>
      </c>
      <c r="AC86" s="26">
        <v>0.72399999999999998</v>
      </c>
      <c r="AD86" s="15">
        <v>4.6349999999999998</v>
      </c>
      <c r="AE86" s="26">
        <v>0.51370000000000005</v>
      </c>
      <c r="AF86" s="15">
        <v>4.74</v>
      </c>
      <c r="AG86" s="26">
        <v>2.6280000000000001</v>
      </c>
      <c r="AH86" s="15">
        <v>4.17</v>
      </c>
      <c r="AI86" s="26">
        <v>1.17</v>
      </c>
      <c r="AJ86" s="15">
        <v>4.2539999999999996</v>
      </c>
      <c r="AK86" s="26">
        <v>0.54079999999999995</v>
      </c>
      <c r="AL86" s="15">
        <v>4.0839999999999996</v>
      </c>
      <c r="AM86" s="26">
        <v>0.42</v>
      </c>
      <c r="AN86" s="15">
        <v>4.2380000000000004</v>
      </c>
      <c r="AO86" s="26">
        <v>0.78590000000000004</v>
      </c>
      <c r="AP86" s="15">
        <v>4.5819999999999999</v>
      </c>
      <c r="AQ86" s="26">
        <v>0.72760000000000002</v>
      </c>
    </row>
    <row r="87" spans="1:43" x14ac:dyDescent="0.35">
      <c r="A87" s="13" t="s">
        <v>43</v>
      </c>
      <c r="B87" s="15">
        <v>3.5729999999999998E-2</v>
      </c>
      <c r="C87" s="22">
        <v>1.643E-2</v>
      </c>
      <c r="D87" s="15">
        <v>1.822E-2</v>
      </c>
      <c r="E87" s="22">
        <v>7.2389999999999998E-3</v>
      </c>
      <c r="F87" s="15">
        <v>2.9909999999999999E-2</v>
      </c>
      <c r="G87" s="22">
        <v>1.115E-2</v>
      </c>
      <c r="H87" s="15">
        <v>4.342E-2</v>
      </c>
      <c r="I87" s="22">
        <v>1.5640000000000001E-2</v>
      </c>
      <c r="J87" s="15">
        <v>1.3809999999999999E-2</v>
      </c>
      <c r="K87" s="22">
        <v>1.0829999999999999E-2</v>
      </c>
      <c r="L87" s="15">
        <v>3.49E-2</v>
      </c>
      <c r="M87" s="22">
        <v>3.2759999999999997E-2</v>
      </c>
      <c r="N87" s="15">
        <v>2.4510000000000001E-2</v>
      </c>
      <c r="O87" s="22">
        <v>2.0820000000000002E-2</v>
      </c>
      <c r="P87" s="15">
        <v>0.35510000000000003</v>
      </c>
      <c r="Q87" s="22">
        <v>6.1039999999999997E-2</v>
      </c>
      <c r="R87" s="15">
        <v>0.55679999999999996</v>
      </c>
      <c r="S87" s="22">
        <v>0.1143</v>
      </c>
      <c r="T87" s="15">
        <v>0.63070000000000004</v>
      </c>
      <c r="U87" s="22">
        <v>0.51190000000000002</v>
      </c>
      <c r="V87" s="15">
        <v>0.2409</v>
      </c>
      <c r="W87" s="22">
        <v>0.1852</v>
      </c>
      <c r="X87" s="15">
        <v>0.46050000000000002</v>
      </c>
      <c r="Y87" s="22">
        <v>0.33260000000000001</v>
      </c>
      <c r="Z87" s="15">
        <v>0.3231</v>
      </c>
      <c r="AA87" s="22">
        <v>0.19889999999999999</v>
      </c>
      <c r="AB87" s="15">
        <v>1.1040000000000001</v>
      </c>
      <c r="AC87" s="26">
        <v>0.17849999999999999</v>
      </c>
      <c r="AD87" s="15">
        <v>1.1739999999999999</v>
      </c>
      <c r="AE87" s="26">
        <v>0.12859999999999999</v>
      </c>
      <c r="AF87" s="15">
        <v>1.3859999999999999</v>
      </c>
      <c r="AG87" s="26">
        <v>1.1890000000000001</v>
      </c>
      <c r="AH87" s="15">
        <v>1.1160000000000001</v>
      </c>
      <c r="AI87" s="26">
        <v>0.55759999999999998</v>
      </c>
      <c r="AJ87" s="15">
        <v>1.3640000000000001</v>
      </c>
      <c r="AK87" s="26">
        <v>1.2410000000000001</v>
      </c>
      <c r="AL87" s="15">
        <v>0.86890000000000001</v>
      </c>
      <c r="AM87" s="26">
        <v>0.65849999999999997</v>
      </c>
      <c r="AN87" s="15">
        <v>0.73119999999999996</v>
      </c>
      <c r="AO87" s="26">
        <v>0.73799999999999999</v>
      </c>
      <c r="AP87" s="15">
        <v>0.74719999999999998</v>
      </c>
      <c r="AQ87" s="26">
        <v>0.64610000000000001</v>
      </c>
    </row>
    <row r="88" spans="1:43" x14ac:dyDescent="0.35">
      <c r="A88" s="13" t="s">
        <v>6</v>
      </c>
      <c r="B88" s="28">
        <v>16.75</v>
      </c>
      <c r="C88" s="29">
        <v>1.4790000000000001</v>
      </c>
      <c r="D88" s="28">
        <v>13.82</v>
      </c>
      <c r="E88" s="29">
        <v>3.7749999999999999</v>
      </c>
      <c r="F88" s="28">
        <v>19.48</v>
      </c>
      <c r="G88" s="29">
        <v>3.0169999999999999</v>
      </c>
      <c r="H88" s="28">
        <v>18.8</v>
      </c>
      <c r="I88" s="29">
        <v>1.8240000000000001</v>
      </c>
      <c r="J88" s="28">
        <v>4.8</v>
      </c>
      <c r="K88" s="29">
        <v>3.2410000000000001</v>
      </c>
      <c r="L88" s="28">
        <v>12.7</v>
      </c>
      <c r="M88" s="29">
        <v>9.4700000000000006</v>
      </c>
      <c r="N88" s="28">
        <v>14.05</v>
      </c>
      <c r="O88" s="29">
        <v>5.0940000000000003</v>
      </c>
      <c r="P88" s="15">
        <v>0.3095</v>
      </c>
      <c r="Q88" s="22">
        <v>8.4370000000000001E-2</v>
      </c>
      <c r="R88" s="15">
        <v>0.38100000000000001</v>
      </c>
      <c r="S88" s="22">
        <v>0.16550000000000001</v>
      </c>
      <c r="T88" s="15">
        <v>0.36809999999999998</v>
      </c>
      <c r="U88" s="22">
        <v>0.24829999999999999</v>
      </c>
      <c r="V88" s="15">
        <v>0.13120000000000001</v>
      </c>
      <c r="W88" s="22">
        <v>8.6069999999999994E-2</v>
      </c>
      <c r="X88" s="15">
        <v>0.51319999999999999</v>
      </c>
      <c r="Y88" s="22">
        <v>0.20269999999999999</v>
      </c>
      <c r="Z88" s="15">
        <v>0.38869999999999999</v>
      </c>
      <c r="AA88" s="22">
        <v>0.24260000000000001</v>
      </c>
      <c r="AB88" s="15">
        <v>0.26450000000000001</v>
      </c>
      <c r="AC88" s="26">
        <v>7.5060000000000002E-2</v>
      </c>
      <c r="AD88" s="15">
        <v>0.45929999999999999</v>
      </c>
      <c r="AE88" s="26">
        <v>0.2298</v>
      </c>
      <c r="AF88" s="15">
        <v>0.20880000000000001</v>
      </c>
      <c r="AG88" s="26">
        <v>0.14810000000000001</v>
      </c>
      <c r="AH88" s="15">
        <v>0.22289999999999999</v>
      </c>
      <c r="AI88" s="26">
        <v>0.2384</v>
      </c>
      <c r="AJ88" s="15">
        <v>10.1</v>
      </c>
      <c r="AK88" s="26">
        <v>4.0819999999999999</v>
      </c>
      <c r="AL88" s="15">
        <v>0.2278</v>
      </c>
      <c r="AM88" s="26">
        <v>0.17469999999999999</v>
      </c>
      <c r="AN88" s="15">
        <v>0.25969999999999999</v>
      </c>
      <c r="AO88" s="26">
        <v>0.11169999999999999</v>
      </c>
      <c r="AP88" s="15">
        <v>0.17730000000000001</v>
      </c>
      <c r="AQ88" s="26">
        <v>7.3760000000000006E-2</v>
      </c>
    </row>
    <row r="89" spans="1:43" x14ac:dyDescent="0.35">
      <c r="A89" s="13" t="s">
        <v>42</v>
      </c>
      <c r="B89" s="28">
        <v>15.75</v>
      </c>
      <c r="C89" s="29">
        <v>1.6659999999999999</v>
      </c>
      <c r="D89" s="28">
        <v>13.39</v>
      </c>
      <c r="E89" s="29">
        <v>4.2859999999999996</v>
      </c>
      <c r="F89" s="28">
        <v>21.25</v>
      </c>
      <c r="G89" s="29">
        <v>4.484</v>
      </c>
      <c r="H89" s="28">
        <v>20.16</v>
      </c>
      <c r="I89" s="29">
        <v>2.673</v>
      </c>
      <c r="J89" s="28">
        <v>4.3440000000000003</v>
      </c>
      <c r="K89" s="29">
        <v>2.9340000000000002</v>
      </c>
      <c r="L89" s="28">
        <v>12.36</v>
      </c>
      <c r="M89" s="29">
        <v>9.2200000000000006</v>
      </c>
      <c r="N89" s="28">
        <v>13.91</v>
      </c>
      <c r="O89" s="29">
        <v>5.0960000000000001</v>
      </c>
      <c r="P89" s="15">
        <v>0.4093</v>
      </c>
      <c r="Q89" s="22">
        <v>0.13500000000000001</v>
      </c>
      <c r="R89" s="15">
        <v>0.63870000000000005</v>
      </c>
      <c r="S89" s="22">
        <v>0.31209999999999999</v>
      </c>
      <c r="T89" s="15">
        <v>0.32740000000000002</v>
      </c>
      <c r="U89" s="22">
        <v>0.22309999999999999</v>
      </c>
      <c r="V89" s="15">
        <v>0.13120000000000001</v>
      </c>
      <c r="W89" s="22">
        <v>8.6010000000000003E-2</v>
      </c>
      <c r="X89" s="15">
        <v>0.40920000000000001</v>
      </c>
      <c r="Y89" s="22">
        <v>0.1704</v>
      </c>
      <c r="Z89" s="15">
        <v>0.41060000000000002</v>
      </c>
      <c r="AA89" s="22">
        <v>0.25919999999999999</v>
      </c>
      <c r="AB89" s="15">
        <v>0.24410000000000001</v>
      </c>
      <c r="AC89" s="26">
        <v>8.6760000000000004E-2</v>
      </c>
      <c r="AD89" s="15">
        <v>0.4844</v>
      </c>
      <c r="AE89" s="26">
        <v>0.17299999999999999</v>
      </c>
      <c r="AF89" s="15">
        <v>0.19980000000000001</v>
      </c>
      <c r="AG89" s="26">
        <v>0.14130000000000001</v>
      </c>
      <c r="AH89" s="15">
        <v>0.15989999999999999</v>
      </c>
      <c r="AI89" s="26">
        <v>6.8599999999999994E-2</v>
      </c>
      <c r="AJ89" s="15">
        <v>10.95</v>
      </c>
      <c r="AK89" s="26">
        <v>4.4790000000000001</v>
      </c>
      <c r="AL89" s="15">
        <v>0.28179999999999999</v>
      </c>
      <c r="AM89" s="26">
        <v>0.21540000000000001</v>
      </c>
      <c r="AN89" s="15">
        <v>0.32900000000000001</v>
      </c>
      <c r="AO89" s="26">
        <v>0.15429999999999999</v>
      </c>
      <c r="AP89" s="15">
        <v>0.20810000000000001</v>
      </c>
      <c r="AQ89" s="26">
        <v>9.0230000000000005E-2</v>
      </c>
    </row>
    <row r="90" spans="1:43" x14ac:dyDescent="0.35">
      <c r="A90" s="13" t="s">
        <v>41</v>
      </c>
      <c r="B90" s="15">
        <v>1.4550000000000001</v>
      </c>
      <c r="C90" s="22">
        <v>1.8859999999999999</v>
      </c>
      <c r="D90" s="15">
        <v>6.4899999999999999E-2</v>
      </c>
      <c r="E90" s="22">
        <v>0.1923</v>
      </c>
      <c r="F90" s="15">
        <v>0.62929999999999997</v>
      </c>
      <c r="G90" s="22">
        <v>11.52</v>
      </c>
      <c r="H90" s="15">
        <v>29.49</v>
      </c>
      <c r="I90" s="22">
        <v>346.5</v>
      </c>
      <c r="J90" s="15">
        <v>0.46629999999999999</v>
      </c>
      <c r="K90" s="22">
        <v>0.39439999999999997</v>
      </c>
      <c r="L90" s="15">
        <v>1.1080000000000001</v>
      </c>
      <c r="M90" s="22">
        <v>0.28070000000000001</v>
      </c>
      <c r="N90" s="15">
        <v>0.64429999999999998</v>
      </c>
      <c r="O90" s="22">
        <v>0.35730000000000001</v>
      </c>
      <c r="P90" s="15">
        <v>0.72899999999999998</v>
      </c>
      <c r="Q90" s="22">
        <v>2.7189999999999999</v>
      </c>
      <c r="R90" s="15">
        <v>4.7859999999999996</v>
      </c>
      <c r="S90" s="22">
        <v>3.4649999999999999</v>
      </c>
      <c r="T90" s="15">
        <v>1.6220000000000001</v>
      </c>
      <c r="U90" s="22">
        <v>0.89290000000000003</v>
      </c>
      <c r="V90" s="15">
        <v>0.57520000000000004</v>
      </c>
      <c r="W90" s="22">
        <v>0.37509999999999999</v>
      </c>
      <c r="X90" s="15">
        <v>1.2909999999999999</v>
      </c>
      <c r="Y90" s="22">
        <v>0.59379999999999999</v>
      </c>
      <c r="Z90" s="15">
        <v>1.1200000000000001</v>
      </c>
      <c r="AA90" s="22">
        <v>0.71950000000000003</v>
      </c>
      <c r="AB90" s="15">
        <v>0.4486</v>
      </c>
      <c r="AC90" s="26">
        <v>1.3959999999999999</v>
      </c>
      <c r="AD90" s="15">
        <v>0.97270000000000001</v>
      </c>
      <c r="AE90" s="26">
        <v>2.5529999999999999</v>
      </c>
      <c r="AF90" s="15">
        <v>0.80420000000000003</v>
      </c>
      <c r="AG90" s="26">
        <v>0.36509999999999998</v>
      </c>
      <c r="AH90" s="15">
        <v>0</v>
      </c>
      <c r="AI90" s="26" t="s">
        <v>61</v>
      </c>
      <c r="AJ90" s="15">
        <v>0.77690000000000003</v>
      </c>
      <c r="AK90" s="26">
        <v>0.3614</v>
      </c>
      <c r="AL90" s="15">
        <v>-0.2344</v>
      </c>
      <c r="AM90" s="26">
        <v>0.50170000000000003</v>
      </c>
      <c r="AN90" s="15">
        <v>-0.1867</v>
      </c>
      <c r="AO90" s="26">
        <v>2.02</v>
      </c>
      <c r="AP90" s="15">
        <v>0.1268</v>
      </c>
      <c r="AQ90" s="26">
        <v>3.589</v>
      </c>
    </row>
    <row r="91" spans="1:43" x14ac:dyDescent="0.35">
      <c r="A91" s="13" t="s">
        <v>40</v>
      </c>
      <c r="B91" s="15">
        <v>0.3034</v>
      </c>
      <c r="C91" s="22">
        <v>0.6512</v>
      </c>
      <c r="D91" s="15">
        <v>0.21690000000000001</v>
      </c>
      <c r="E91" s="22">
        <v>1.8380000000000001</v>
      </c>
      <c r="F91" s="15">
        <v>10.01</v>
      </c>
      <c r="G91" s="22">
        <v>36.06</v>
      </c>
      <c r="H91" s="15">
        <v>20.49</v>
      </c>
      <c r="I91" s="22">
        <v>29.27</v>
      </c>
      <c r="J91" s="15">
        <v>0.7611</v>
      </c>
      <c r="K91" s="22">
        <v>0.44669999999999999</v>
      </c>
      <c r="L91" s="15">
        <v>2.2000000000000002</v>
      </c>
      <c r="M91" s="22">
        <v>0.6986</v>
      </c>
      <c r="N91" s="15">
        <v>1.7549999999999999</v>
      </c>
      <c r="O91" s="22">
        <v>0.77349999999999997</v>
      </c>
      <c r="P91" s="15">
        <v>0.62190000000000001</v>
      </c>
      <c r="Q91" s="22">
        <v>3.8210000000000002</v>
      </c>
      <c r="R91" s="15">
        <v>0.33310000000000001</v>
      </c>
      <c r="S91" s="22">
        <v>0.27510000000000001</v>
      </c>
      <c r="T91" s="15">
        <v>0.50419999999999998</v>
      </c>
      <c r="U91" s="22">
        <v>0.20649999999999999</v>
      </c>
      <c r="V91" s="15">
        <v>1.6259999999999999</v>
      </c>
      <c r="W91" s="22">
        <v>0.81069999999999998</v>
      </c>
      <c r="X91" s="15">
        <v>0.63929999999999998</v>
      </c>
      <c r="Y91" s="22">
        <v>0.45419999999999999</v>
      </c>
      <c r="Z91" s="15">
        <v>0.3886</v>
      </c>
      <c r="AA91" s="22">
        <v>0.59440000000000004</v>
      </c>
      <c r="AB91" s="15">
        <v>1.6930000000000001</v>
      </c>
      <c r="AC91" s="26">
        <v>10.06</v>
      </c>
      <c r="AD91" s="15">
        <v>2.3929999999999998</v>
      </c>
      <c r="AE91" s="26">
        <v>8.0350000000000001</v>
      </c>
      <c r="AF91" s="15">
        <v>0.50939999999999996</v>
      </c>
      <c r="AG91" s="26">
        <v>0.24079999999999999</v>
      </c>
      <c r="AH91" s="15">
        <v>0</v>
      </c>
      <c r="AI91" s="26" t="s">
        <v>61</v>
      </c>
      <c r="AJ91" s="15">
        <v>1.6950000000000001</v>
      </c>
      <c r="AK91" s="26">
        <v>0.4869</v>
      </c>
      <c r="AL91" s="15">
        <v>3.6089999999999997E-2</v>
      </c>
      <c r="AM91" s="26">
        <v>0.52129999999999999</v>
      </c>
      <c r="AN91" s="15">
        <v>1.619</v>
      </c>
      <c r="AO91" s="26">
        <v>1.55</v>
      </c>
      <c r="AP91" s="15">
        <v>1.0029999999999999</v>
      </c>
      <c r="AQ91" s="26">
        <v>3.984</v>
      </c>
    </row>
    <row r="92" spans="1:43" x14ac:dyDescent="0.35">
      <c r="A92" s="13" t="s">
        <v>39</v>
      </c>
      <c r="B92" s="15">
        <v>0.19800000000000001</v>
      </c>
      <c r="C92" s="22">
        <v>6.3280000000000003E-2</v>
      </c>
      <c r="D92" s="15">
        <v>0.1295</v>
      </c>
      <c r="E92" s="22">
        <v>8.4390000000000007E-2</v>
      </c>
      <c r="F92" s="15">
        <v>0.34239999999999998</v>
      </c>
      <c r="G92" s="22">
        <v>0.4249</v>
      </c>
      <c r="H92" s="15">
        <v>0.22720000000000001</v>
      </c>
      <c r="I92" s="22">
        <v>0.17280000000000001</v>
      </c>
      <c r="J92" s="15">
        <v>6.9670000000000001E-3</v>
      </c>
      <c r="K92" s="22">
        <v>5.5170000000000002E-3</v>
      </c>
      <c r="L92" s="15">
        <v>0.5776</v>
      </c>
      <c r="M92" s="22">
        <v>5.4530000000000002E-2</v>
      </c>
      <c r="N92" s="15">
        <v>1.0780000000000001</v>
      </c>
      <c r="O92" s="22">
        <v>0.1484</v>
      </c>
      <c r="P92" s="15">
        <v>4.5089999999999998E-2</v>
      </c>
      <c r="Q92" s="22">
        <v>2.811E-2</v>
      </c>
      <c r="R92" s="15">
        <v>0.11509999999999999</v>
      </c>
      <c r="S92" s="22">
        <v>4.8180000000000001E-2</v>
      </c>
      <c r="T92" s="15">
        <v>0.19320000000000001</v>
      </c>
      <c r="U92" s="22">
        <v>3.5189999999999999E-2</v>
      </c>
      <c r="V92" s="15">
        <v>6.0150000000000004E-3</v>
      </c>
      <c r="W92" s="22">
        <v>2.8649999999999999E-3</v>
      </c>
      <c r="X92" s="15">
        <v>0.63900000000000001</v>
      </c>
      <c r="Y92" s="22">
        <v>0.10489999999999999</v>
      </c>
      <c r="Z92" s="15">
        <v>0.2611</v>
      </c>
      <c r="AA92" s="22">
        <v>5.5539999999999999E-2</v>
      </c>
      <c r="AB92" s="15">
        <v>1.6799999999999999E-2</v>
      </c>
      <c r="AC92" s="26">
        <v>1.098E-2</v>
      </c>
      <c r="AD92" s="15">
        <v>2.7310000000000001E-2</v>
      </c>
      <c r="AE92" s="26">
        <v>2.6450000000000001E-2</v>
      </c>
      <c r="AF92" s="15">
        <v>3.8969999999999998E-2</v>
      </c>
      <c r="AG92" s="26">
        <v>1.3899999999999999E-2</v>
      </c>
      <c r="AH92" s="15">
        <v>23.99</v>
      </c>
      <c r="AI92" s="26">
        <v>13.7</v>
      </c>
      <c r="AJ92" s="15">
        <v>0.41970000000000002</v>
      </c>
      <c r="AK92" s="26">
        <v>0.14810000000000001</v>
      </c>
      <c r="AL92" s="15">
        <v>4.2450000000000002E-2</v>
      </c>
      <c r="AM92" s="26">
        <v>5.1799999999999999E-2</v>
      </c>
      <c r="AN92" s="15">
        <v>0.2374</v>
      </c>
      <c r="AO92" s="26">
        <v>0.12659999999999999</v>
      </c>
      <c r="AP92" s="15">
        <v>7.3219999999999993E-2</v>
      </c>
      <c r="AQ92" s="26">
        <v>0.111</v>
      </c>
    </row>
    <row r="93" spans="1:43" x14ac:dyDescent="0.35">
      <c r="A93" s="13" t="s">
        <v>38</v>
      </c>
      <c r="B93" s="15">
        <v>7.8609999999999999E-2</v>
      </c>
      <c r="C93" s="22">
        <v>3.8359999999999998E-2</v>
      </c>
      <c r="D93" s="15">
        <v>0.1066</v>
      </c>
      <c r="E93" s="22">
        <v>5.6210000000000003E-2</v>
      </c>
      <c r="F93" s="15">
        <v>0.2135</v>
      </c>
      <c r="G93" s="22">
        <v>0.2019</v>
      </c>
      <c r="H93" s="15">
        <v>0.25419999999999998</v>
      </c>
      <c r="I93" s="22">
        <v>0.17630000000000001</v>
      </c>
      <c r="J93" s="15">
        <v>1.2290000000000001E-2</v>
      </c>
      <c r="K93" s="22">
        <v>4.9709999999999997E-3</v>
      </c>
      <c r="L93" s="15">
        <v>0.55059999999999998</v>
      </c>
      <c r="M93" s="22">
        <v>4.1590000000000002E-2</v>
      </c>
      <c r="N93" s="15">
        <v>1.2490000000000001</v>
      </c>
      <c r="O93" s="22">
        <v>0.13439999999999999</v>
      </c>
      <c r="P93" s="15">
        <v>3.5319999999999997E-2</v>
      </c>
      <c r="Q93" s="22">
        <v>1.9040000000000001E-2</v>
      </c>
      <c r="R93" s="15">
        <v>0.1051</v>
      </c>
      <c r="S93" s="22">
        <v>3.542E-2</v>
      </c>
      <c r="T93" s="15">
        <v>0.20150000000000001</v>
      </c>
      <c r="U93" s="22">
        <v>2.7230000000000001E-2</v>
      </c>
      <c r="V93" s="15">
        <v>2.5070000000000001E-3</v>
      </c>
      <c r="W93" s="22">
        <v>1.0300000000000001E-3</v>
      </c>
      <c r="X93" s="15">
        <v>0.6462</v>
      </c>
      <c r="Y93" s="22">
        <v>9.1090000000000004E-2</v>
      </c>
      <c r="Z93" s="15">
        <v>0.24329999999999999</v>
      </c>
      <c r="AA93" s="22">
        <v>4.2139999999999997E-2</v>
      </c>
      <c r="AB93" s="15">
        <v>3.1690000000000003E-2</v>
      </c>
      <c r="AC93" s="26">
        <v>1.9099999999999999E-2</v>
      </c>
      <c r="AD93" s="15">
        <v>7.7860000000000004E-3</v>
      </c>
      <c r="AE93" s="26">
        <v>4.9740000000000001E-3</v>
      </c>
      <c r="AF93" s="15">
        <v>1.472E-2</v>
      </c>
      <c r="AG93" s="26">
        <v>4.6080000000000001E-3</v>
      </c>
      <c r="AH93" s="15">
        <v>1.07</v>
      </c>
      <c r="AI93" s="26">
        <v>0.7732</v>
      </c>
      <c r="AJ93" s="15">
        <v>0.36299999999999999</v>
      </c>
      <c r="AK93" s="26">
        <v>9.0279999999999999E-2</v>
      </c>
      <c r="AL93" s="15">
        <v>0.19109999999999999</v>
      </c>
      <c r="AM93" s="26">
        <v>6.2899999999999998E-2</v>
      </c>
      <c r="AN93" s="15">
        <v>2.235E-3</v>
      </c>
      <c r="AO93" s="26">
        <v>7.9419999999999994E-3</v>
      </c>
      <c r="AP93" s="15">
        <v>2.443E-2</v>
      </c>
      <c r="AQ93" s="26">
        <v>1.644E-2</v>
      </c>
    </row>
    <row r="94" spans="1:43" x14ac:dyDescent="0.35">
      <c r="A94" s="13" t="s">
        <v>37</v>
      </c>
      <c r="B94" s="15">
        <v>14.62</v>
      </c>
      <c r="C94" s="22">
        <v>2.3180000000000001</v>
      </c>
      <c r="D94" s="15">
        <v>13.06</v>
      </c>
      <c r="E94" s="22">
        <v>6.6470000000000002</v>
      </c>
      <c r="F94" s="15">
        <v>19.73</v>
      </c>
      <c r="G94" s="22">
        <v>5.4619999999999997</v>
      </c>
      <c r="H94" s="15">
        <v>18.89</v>
      </c>
      <c r="I94" s="22">
        <v>2.9870000000000001</v>
      </c>
      <c r="J94" s="15">
        <v>3.6380000000000002E-3</v>
      </c>
      <c r="K94" s="22">
        <v>3.3800000000000002E-3</v>
      </c>
      <c r="L94" s="15">
        <v>17.93</v>
      </c>
      <c r="M94" s="22">
        <v>14.93</v>
      </c>
      <c r="N94" s="15">
        <v>20.99</v>
      </c>
      <c r="O94" s="22">
        <v>46.62</v>
      </c>
      <c r="P94" s="15">
        <v>2.6240000000000001</v>
      </c>
      <c r="Q94" s="22">
        <v>1.147</v>
      </c>
      <c r="R94" s="15">
        <v>3.3410000000000002</v>
      </c>
      <c r="S94" s="22">
        <v>0.26550000000000001</v>
      </c>
      <c r="T94" s="15">
        <v>3.17</v>
      </c>
      <c r="U94" s="22">
        <v>2.4420000000000002</v>
      </c>
      <c r="V94" s="15">
        <v>3.9899999999999996E-3</v>
      </c>
      <c r="W94" s="22">
        <v>3.6350000000000002E-3</v>
      </c>
      <c r="X94" s="15">
        <v>4.3380000000000001</v>
      </c>
      <c r="Y94" s="22">
        <v>8.4890000000000008</v>
      </c>
      <c r="Z94" s="15">
        <v>3.4489999999999998</v>
      </c>
      <c r="AA94" s="22">
        <v>7.65</v>
      </c>
      <c r="AB94" s="15">
        <v>9.2189999999999994E-2</v>
      </c>
      <c r="AC94" s="26">
        <v>4.913E-2</v>
      </c>
      <c r="AD94" s="15">
        <v>0.17860000000000001</v>
      </c>
      <c r="AE94" s="26">
        <v>6.6839999999999997E-2</v>
      </c>
      <c r="AF94" s="15">
        <v>0.30449999999999999</v>
      </c>
      <c r="AG94" s="26">
        <v>0.24510000000000001</v>
      </c>
      <c r="AH94" s="15">
        <v>0.96519999999999995</v>
      </c>
      <c r="AI94" s="26">
        <v>2.1949999999999998</v>
      </c>
      <c r="AJ94" s="15">
        <v>0.39679999999999999</v>
      </c>
      <c r="AK94" s="26">
        <v>0.96489999999999998</v>
      </c>
      <c r="AL94" s="15">
        <v>0.19139999999999999</v>
      </c>
      <c r="AM94" s="26">
        <v>0.52629999999999999</v>
      </c>
      <c r="AN94" s="15">
        <v>0.18129999999999999</v>
      </c>
      <c r="AO94" s="26">
        <v>0.38590000000000002</v>
      </c>
      <c r="AP94" s="15">
        <v>7.6200000000000004E-2</v>
      </c>
      <c r="AQ94" s="26">
        <v>0.14180000000000001</v>
      </c>
    </row>
    <row r="95" spans="1:43" x14ac:dyDescent="0.35">
      <c r="A95" s="13" t="s">
        <v>36</v>
      </c>
      <c r="B95" s="15">
        <v>14.11</v>
      </c>
      <c r="C95" s="22">
        <v>1.968</v>
      </c>
      <c r="D95" s="15">
        <v>12.47</v>
      </c>
      <c r="E95" s="22">
        <v>5.5019999999999998</v>
      </c>
      <c r="F95" s="15">
        <v>17.510000000000002</v>
      </c>
      <c r="G95" s="22">
        <v>5.1639999999999997</v>
      </c>
      <c r="H95" s="15">
        <v>18.5</v>
      </c>
      <c r="I95" s="22">
        <v>3.0230000000000001</v>
      </c>
      <c r="J95" s="15">
        <v>4.8419999999999999E-3</v>
      </c>
      <c r="K95" s="22">
        <v>4.522E-3</v>
      </c>
      <c r="L95" s="15">
        <v>18.27</v>
      </c>
      <c r="M95" s="22">
        <v>15.87</v>
      </c>
      <c r="N95" s="15">
        <v>21.51</v>
      </c>
      <c r="O95" s="22">
        <v>47.78</v>
      </c>
      <c r="P95" s="15">
        <v>2.4910000000000001</v>
      </c>
      <c r="Q95" s="22">
        <v>0.95789999999999997</v>
      </c>
      <c r="R95" s="15">
        <v>3.61</v>
      </c>
      <c r="S95" s="22">
        <v>0.26500000000000001</v>
      </c>
      <c r="T95" s="15">
        <v>3.331</v>
      </c>
      <c r="U95" s="22">
        <v>2.677</v>
      </c>
      <c r="V95" s="15">
        <v>1.001E-2</v>
      </c>
      <c r="W95" s="22">
        <v>9.3449999999999991E-3</v>
      </c>
      <c r="X95" s="15">
        <v>4.5759999999999996</v>
      </c>
      <c r="Y95" s="22">
        <v>9.0039999999999996</v>
      </c>
      <c r="Z95" s="15">
        <v>3.0310000000000001</v>
      </c>
      <c r="AA95" s="22">
        <v>8.077</v>
      </c>
      <c r="AB95" s="15">
        <v>0.1212</v>
      </c>
      <c r="AC95" s="26">
        <v>5.5239999999999997E-2</v>
      </c>
      <c r="AD95" s="15">
        <v>7.8630000000000005E-2</v>
      </c>
      <c r="AE95" s="26">
        <v>3.4549999999999997E-2</v>
      </c>
      <c r="AF95" s="15">
        <v>0.2848</v>
      </c>
      <c r="AG95" s="26">
        <v>0.23810000000000001</v>
      </c>
      <c r="AH95" s="15">
        <v>15.8</v>
      </c>
      <c r="AI95" s="26">
        <v>27.56</v>
      </c>
      <c r="AJ95" s="15">
        <v>0.37540000000000001</v>
      </c>
      <c r="AK95" s="26">
        <v>0.92279999999999995</v>
      </c>
      <c r="AL95" s="15">
        <v>0.1598</v>
      </c>
      <c r="AM95" s="26">
        <v>0.51759999999999995</v>
      </c>
      <c r="AN95" s="15">
        <v>0.16200000000000001</v>
      </c>
      <c r="AO95" s="26">
        <v>0.37080000000000002</v>
      </c>
      <c r="AP95" s="15">
        <v>0.10970000000000001</v>
      </c>
      <c r="AQ95" s="26">
        <v>0.23449999999999999</v>
      </c>
    </row>
    <row r="96" spans="1:43" x14ac:dyDescent="0.35">
      <c r="A96" s="13" t="s">
        <v>35</v>
      </c>
      <c r="B96" s="15">
        <v>0.1111</v>
      </c>
      <c r="C96" s="22">
        <v>7.1679999999999994E-2</v>
      </c>
      <c r="D96" s="15">
        <v>0.1066</v>
      </c>
      <c r="E96" s="22">
        <v>0.1915</v>
      </c>
      <c r="F96" s="15">
        <v>4.8520000000000001E-2</v>
      </c>
      <c r="G96" s="22">
        <v>4.231E-2</v>
      </c>
      <c r="H96" s="15">
        <v>3.3259999999999998E-2</v>
      </c>
      <c r="I96" s="22">
        <v>1.866E-2</v>
      </c>
      <c r="J96" s="15">
        <v>1.276E-3</v>
      </c>
      <c r="K96" s="22">
        <v>1.8450000000000001E-3</v>
      </c>
      <c r="L96" s="15">
        <v>0.16300000000000001</v>
      </c>
      <c r="M96" s="22">
        <v>0.2407</v>
      </c>
      <c r="N96" s="15">
        <v>3.8309999999999997E-2</v>
      </c>
      <c r="O96" s="22">
        <v>0.14460000000000001</v>
      </c>
      <c r="P96" s="15">
        <v>8.7720000000000006E-2</v>
      </c>
      <c r="Q96" s="22">
        <v>0.1308</v>
      </c>
      <c r="R96" s="15">
        <v>3.4549999999999997E-2</v>
      </c>
      <c r="S96" s="22">
        <v>5.0520000000000002E-2</v>
      </c>
      <c r="T96" s="15">
        <v>7.5090000000000004E-2</v>
      </c>
      <c r="U96" s="22">
        <v>9.9210000000000007E-2</v>
      </c>
      <c r="V96" s="15">
        <v>4.0749999999999998E-4</v>
      </c>
      <c r="W96" s="22">
        <v>5.3899999999999998E-4</v>
      </c>
      <c r="X96" s="15">
        <v>6.7409999999999998E-2</v>
      </c>
      <c r="Y96" s="22">
        <v>0.2311</v>
      </c>
      <c r="Z96" s="15">
        <v>2.8170000000000001E-2</v>
      </c>
      <c r="AA96" s="22">
        <v>4.9820000000000003E-2</v>
      </c>
      <c r="AB96" s="15">
        <v>0.78920000000000001</v>
      </c>
      <c r="AC96" s="26">
        <v>1.151</v>
      </c>
      <c r="AD96" s="15">
        <v>0.81440000000000001</v>
      </c>
      <c r="AE96" s="26">
        <v>0.78520000000000001</v>
      </c>
      <c r="AF96" s="15">
        <v>0.62350000000000005</v>
      </c>
      <c r="AG96" s="26">
        <v>0.8327</v>
      </c>
      <c r="AH96" s="15">
        <v>1.615</v>
      </c>
      <c r="AI96" s="26">
        <v>0.90039999999999998</v>
      </c>
      <c r="AJ96" s="15">
        <v>1.833</v>
      </c>
      <c r="AK96" s="26">
        <v>7.7350000000000003</v>
      </c>
      <c r="AL96" s="15">
        <v>0.3609</v>
      </c>
      <c r="AM96" s="26">
        <v>0.76190000000000002</v>
      </c>
      <c r="AN96" s="15">
        <v>0.4582</v>
      </c>
      <c r="AO96" s="26">
        <v>0.74639999999999995</v>
      </c>
      <c r="AP96" s="15">
        <v>0.2863</v>
      </c>
      <c r="AQ96" s="26">
        <v>0.38159999999999999</v>
      </c>
    </row>
    <row r="97" spans="1:43" x14ac:dyDescent="0.35">
      <c r="A97" s="13" t="s">
        <v>34</v>
      </c>
      <c r="B97" s="15">
        <v>0.63590000000000002</v>
      </c>
      <c r="C97" s="22">
        <v>0.2414</v>
      </c>
      <c r="D97" s="15">
        <v>0.67159999999999997</v>
      </c>
      <c r="E97" s="22">
        <v>0.86150000000000004</v>
      </c>
      <c r="F97" s="15">
        <v>0.25059999999999999</v>
      </c>
      <c r="G97" s="22">
        <v>9.4920000000000004E-2</v>
      </c>
      <c r="H97" s="15">
        <v>0.1227</v>
      </c>
      <c r="I97" s="22">
        <v>4.9739999999999999E-2</v>
      </c>
      <c r="J97" s="15">
        <v>4.3520000000000001E-4</v>
      </c>
      <c r="K97" s="22">
        <v>2.1660000000000001E-4</v>
      </c>
      <c r="L97" s="15">
        <v>0.32650000000000001</v>
      </c>
      <c r="M97" s="22">
        <v>1.0710000000000001E-2</v>
      </c>
      <c r="N97" s="15">
        <v>0.58160000000000001</v>
      </c>
      <c r="O97" s="22">
        <v>1.519E-2</v>
      </c>
      <c r="P97" s="15">
        <v>0.67369999999999997</v>
      </c>
      <c r="Q97" s="22">
        <v>0.7409</v>
      </c>
      <c r="R97" s="15">
        <v>0.28820000000000001</v>
      </c>
      <c r="S97" s="22">
        <v>1.7299999999999999E-2</v>
      </c>
      <c r="T97" s="15">
        <v>0.37559999999999999</v>
      </c>
      <c r="U97" s="22">
        <v>1.2970000000000001E-2</v>
      </c>
      <c r="V97" s="15">
        <v>9.7039999999999995E-4</v>
      </c>
      <c r="W97" s="22">
        <v>5.375E-4</v>
      </c>
      <c r="X97" s="15">
        <v>0.64880000000000004</v>
      </c>
      <c r="Y97" s="22">
        <v>1.4590000000000001E-2</v>
      </c>
      <c r="Z97" s="15">
        <v>0.3327</v>
      </c>
      <c r="AA97" s="22">
        <v>2.3910000000000001E-2</v>
      </c>
      <c r="AB97" s="15">
        <v>0.65759999999999996</v>
      </c>
      <c r="AC97" s="26">
        <v>0.71009999999999995</v>
      </c>
      <c r="AD97" s="15">
        <v>0.59440000000000004</v>
      </c>
      <c r="AE97" s="26">
        <v>0.39200000000000002</v>
      </c>
      <c r="AF97" s="15">
        <v>0.36919999999999997</v>
      </c>
      <c r="AG97" s="26">
        <v>1.155E-2</v>
      </c>
      <c r="AH97" s="15">
        <v>0</v>
      </c>
      <c r="AI97" s="26" t="s">
        <v>61</v>
      </c>
      <c r="AJ97" s="15">
        <v>0.4894</v>
      </c>
      <c r="AK97" s="26">
        <v>1.1350000000000001E-2</v>
      </c>
      <c r="AL97" s="15">
        <v>0.27510000000000001</v>
      </c>
      <c r="AM97" s="26">
        <v>1.9519999999999999E-2</v>
      </c>
      <c r="AN97" s="15">
        <v>0.15279999999999999</v>
      </c>
      <c r="AO97" s="26">
        <v>9.9310000000000006E-3</v>
      </c>
      <c r="AP97" s="15">
        <v>0.1452</v>
      </c>
      <c r="AQ97" s="26">
        <v>1.0200000000000001E-2</v>
      </c>
    </row>
    <row r="98" spans="1:43" x14ac:dyDescent="0.35">
      <c r="A98" s="13" t="s">
        <v>33</v>
      </c>
      <c r="B98" s="15">
        <v>0.68359999999999999</v>
      </c>
      <c r="C98" s="22">
        <v>0.25640000000000002</v>
      </c>
      <c r="D98" s="15">
        <v>0.6885</v>
      </c>
      <c r="E98" s="22">
        <v>0.877</v>
      </c>
      <c r="F98" s="15">
        <v>0.26950000000000002</v>
      </c>
      <c r="G98" s="22">
        <v>9.9699999999999997E-2</v>
      </c>
      <c r="H98" s="15">
        <v>0.107</v>
      </c>
      <c r="I98" s="22">
        <v>4.3380000000000002E-2</v>
      </c>
      <c r="J98" s="15">
        <v>8.7299999999999997E-4</v>
      </c>
      <c r="K98" s="22">
        <v>5.5020000000000004E-4</v>
      </c>
      <c r="L98" s="15">
        <v>0.3125</v>
      </c>
      <c r="M98" s="22">
        <v>8.4930000000000005E-3</v>
      </c>
      <c r="N98" s="15">
        <v>0.57369999999999999</v>
      </c>
      <c r="O98" s="22">
        <v>1.261E-2</v>
      </c>
      <c r="P98" s="15">
        <v>0.67720000000000002</v>
      </c>
      <c r="Q98" s="22">
        <v>0.74039999999999995</v>
      </c>
      <c r="R98" s="15">
        <v>0.2853</v>
      </c>
      <c r="S98" s="22">
        <v>1.4749999999999999E-2</v>
      </c>
      <c r="T98" s="15">
        <v>0.38390000000000002</v>
      </c>
      <c r="U98" s="22">
        <v>1.055E-2</v>
      </c>
      <c r="V98" s="15">
        <v>4.7310000000000001E-4</v>
      </c>
      <c r="W98" s="22">
        <v>2.4149999999999999E-4</v>
      </c>
      <c r="X98" s="15">
        <v>0.65639999999999998</v>
      </c>
      <c r="Y98" s="22">
        <v>1.255E-2</v>
      </c>
      <c r="Z98" s="15">
        <v>0.28210000000000002</v>
      </c>
      <c r="AA98" s="22">
        <v>1.8110000000000001E-2</v>
      </c>
      <c r="AB98" s="15">
        <v>0.63649999999999995</v>
      </c>
      <c r="AC98" s="26">
        <v>0.68430000000000002</v>
      </c>
      <c r="AD98" s="15">
        <v>0.59709999999999996</v>
      </c>
      <c r="AE98" s="26">
        <v>0.40210000000000001</v>
      </c>
      <c r="AF98" s="15">
        <v>0.35470000000000002</v>
      </c>
      <c r="AG98" s="26">
        <v>9.103E-3</v>
      </c>
      <c r="AH98" s="15">
        <v>0</v>
      </c>
      <c r="AI98" s="26" t="s">
        <v>61</v>
      </c>
      <c r="AJ98" s="15">
        <v>0.47589999999999999</v>
      </c>
      <c r="AK98" s="26">
        <v>9.5949999999999994E-3</v>
      </c>
      <c r="AL98" s="15">
        <v>0.26129999999999998</v>
      </c>
      <c r="AM98" s="26">
        <v>1.6080000000000001E-2</v>
      </c>
      <c r="AN98" s="15">
        <v>0.28089999999999998</v>
      </c>
      <c r="AO98" s="26">
        <v>1.0869999999999999E-2</v>
      </c>
      <c r="AP98" s="15">
        <v>0.26019999999999999</v>
      </c>
      <c r="AQ98" s="26">
        <v>1.176E-2</v>
      </c>
    </row>
    <row r="99" spans="1:43" x14ac:dyDescent="0.35">
      <c r="A99" s="13" t="s">
        <v>32</v>
      </c>
      <c r="B99" s="15">
        <v>0.65780000000000005</v>
      </c>
      <c r="C99" s="22">
        <v>0.24260000000000001</v>
      </c>
      <c r="D99" s="15">
        <v>0.66579999999999995</v>
      </c>
      <c r="E99" s="22">
        <v>0.81479999999999997</v>
      </c>
      <c r="F99" s="15">
        <v>0.2341</v>
      </c>
      <c r="G99" s="22">
        <v>9.4119999999999995E-2</v>
      </c>
      <c r="H99" s="15">
        <v>9.9430000000000004E-2</v>
      </c>
      <c r="I99" s="22">
        <v>4.0620000000000003E-2</v>
      </c>
      <c r="J99" s="15">
        <v>3.225E-3</v>
      </c>
      <c r="K99" s="22">
        <v>8.5979999999999997E-4</v>
      </c>
      <c r="L99" s="15">
        <v>0.32529999999999998</v>
      </c>
      <c r="M99" s="22">
        <v>7.5779999999999997E-3</v>
      </c>
      <c r="N99" s="15">
        <v>0.57020000000000004</v>
      </c>
      <c r="O99" s="22">
        <v>1.078E-2</v>
      </c>
      <c r="P99" s="15">
        <v>0.64600000000000002</v>
      </c>
      <c r="Q99" s="22">
        <v>0.67859999999999998</v>
      </c>
      <c r="R99" s="15">
        <v>0.2918</v>
      </c>
      <c r="S99" s="22">
        <v>1.298E-2</v>
      </c>
      <c r="T99" s="15">
        <v>0.37569999999999998</v>
      </c>
      <c r="U99" s="22">
        <v>9.5429999999999994E-3</v>
      </c>
      <c r="V99" s="15">
        <v>2.568E-3</v>
      </c>
      <c r="W99" s="22">
        <v>6.1970000000000005E-4</v>
      </c>
      <c r="X99" s="15">
        <v>0.6583</v>
      </c>
      <c r="Y99" s="22">
        <v>1.1169999999999999E-2</v>
      </c>
      <c r="Z99" s="15">
        <v>0.3196</v>
      </c>
      <c r="AA99" s="22">
        <v>1.7250000000000001E-2</v>
      </c>
      <c r="AB99" s="15">
        <v>0.64870000000000005</v>
      </c>
      <c r="AC99" s="26">
        <v>0.66990000000000005</v>
      </c>
      <c r="AD99" s="15">
        <v>0.5635</v>
      </c>
      <c r="AE99" s="26">
        <v>0.35670000000000002</v>
      </c>
      <c r="AF99" s="15">
        <v>0.33100000000000002</v>
      </c>
      <c r="AG99" s="26">
        <v>7.7409999999999996E-3</v>
      </c>
      <c r="AH99" s="15">
        <v>0</v>
      </c>
      <c r="AI99" s="26" t="s">
        <v>61</v>
      </c>
      <c r="AJ99" s="15">
        <v>0.46550000000000002</v>
      </c>
      <c r="AK99" s="26">
        <v>8.0059999999999992E-3</v>
      </c>
      <c r="AL99" s="15">
        <v>0.3019</v>
      </c>
      <c r="AM99" s="26">
        <v>1.519E-2</v>
      </c>
      <c r="AN99" s="15">
        <v>0.24890000000000001</v>
      </c>
      <c r="AO99" s="26">
        <v>9.3120000000000008E-3</v>
      </c>
      <c r="AP99" s="15">
        <v>0.28270000000000001</v>
      </c>
      <c r="AQ99" s="26">
        <v>1.0800000000000001E-2</v>
      </c>
    </row>
    <row r="100" spans="1:43" x14ac:dyDescent="0.35">
      <c r="A100" s="13" t="s">
        <v>31</v>
      </c>
      <c r="B100" s="15">
        <v>3.1489999999999997E-2</v>
      </c>
      <c r="C100" s="22">
        <v>1.558E-2</v>
      </c>
      <c r="D100" s="15">
        <v>6.4850000000000003E-3</v>
      </c>
      <c r="E100" s="22">
        <v>5.8230000000000001E-3</v>
      </c>
      <c r="F100" s="15">
        <v>4.2760000000000003E-3</v>
      </c>
      <c r="G100" s="22">
        <v>5.0870000000000004E-3</v>
      </c>
      <c r="H100" s="15">
        <v>2.7039999999999998E-3</v>
      </c>
      <c r="I100" s="22">
        <v>3.1059999999999998E-3</v>
      </c>
      <c r="J100" s="15">
        <v>8.2919999999999999E-4</v>
      </c>
      <c r="K100" s="22">
        <v>5.0350000000000004E-4</v>
      </c>
      <c r="L100" s="15">
        <v>0.38719999999999999</v>
      </c>
      <c r="M100" s="22">
        <v>0.3856</v>
      </c>
      <c r="N100" s="15">
        <v>3.3700000000000001E-2</v>
      </c>
      <c r="O100" s="22">
        <v>9.1909999999999995E-3</v>
      </c>
      <c r="P100" s="15">
        <v>0.1376</v>
      </c>
      <c r="Q100" s="22">
        <v>8.992E-2</v>
      </c>
      <c r="R100" s="15">
        <v>9.912E-2</v>
      </c>
      <c r="S100" s="22">
        <v>8.4199999999999997E-2</v>
      </c>
      <c r="T100" s="15">
        <v>0.1298</v>
      </c>
      <c r="U100" s="22">
        <v>3.0290000000000001E-2</v>
      </c>
      <c r="V100" s="15">
        <v>2.3530000000000001E-3</v>
      </c>
      <c r="W100" s="22">
        <v>1.214E-3</v>
      </c>
      <c r="X100" s="15">
        <v>0.1603</v>
      </c>
      <c r="Y100" s="22">
        <v>3.422E-2</v>
      </c>
      <c r="Z100" s="15">
        <v>0.1152</v>
      </c>
      <c r="AA100" s="22">
        <v>2.5430000000000001E-2</v>
      </c>
      <c r="AB100" s="15">
        <v>3.0929999999999999E-2</v>
      </c>
      <c r="AC100" s="26">
        <v>2.1680000000000001E-2</v>
      </c>
      <c r="AD100" s="15">
        <v>2.172E-2</v>
      </c>
      <c r="AE100" s="26">
        <v>1.208E-2</v>
      </c>
      <c r="AF100" s="15">
        <v>2.298E-2</v>
      </c>
      <c r="AG100" s="26">
        <v>6.2890000000000003E-3</v>
      </c>
      <c r="AH100" s="15">
        <v>0.37259999999999999</v>
      </c>
      <c r="AI100" s="26">
        <v>0.33639999999999998</v>
      </c>
      <c r="AJ100" s="15">
        <v>1.0089999999999999</v>
      </c>
      <c r="AK100" s="26">
        <v>0.254</v>
      </c>
      <c r="AL100" s="15">
        <v>5.0430000000000003E-2</v>
      </c>
      <c r="AM100" s="26">
        <v>1.4030000000000001E-2</v>
      </c>
      <c r="AN100" s="15">
        <v>2.23E-2</v>
      </c>
      <c r="AO100" s="26">
        <v>1.2999999999999999E-2</v>
      </c>
      <c r="AP100" s="15">
        <v>4.0149999999999998E-2</v>
      </c>
      <c r="AQ100" s="26">
        <v>1.907E-2</v>
      </c>
    </row>
    <row r="101" spans="1:43" x14ac:dyDescent="0.35">
      <c r="A101" s="13" t="s">
        <v>30</v>
      </c>
      <c r="B101" s="15">
        <v>8.5190000000000005E-3</v>
      </c>
      <c r="C101" s="22">
        <v>6.0559999999999998E-3</v>
      </c>
      <c r="D101" s="15">
        <v>1.8469999999999999E-3</v>
      </c>
      <c r="E101" s="22">
        <v>1.537E-3</v>
      </c>
      <c r="F101" s="15">
        <v>8.6200000000000003E-4</v>
      </c>
      <c r="G101" s="22">
        <v>5.6860000000000005E-4</v>
      </c>
      <c r="H101" s="15">
        <v>8.1600000000000006E-3</v>
      </c>
      <c r="I101" s="22">
        <v>8.0909999999999992E-3</v>
      </c>
      <c r="J101" s="15">
        <v>2.6259999999999999E-3</v>
      </c>
      <c r="K101" s="22">
        <v>1.2210000000000001E-3</v>
      </c>
      <c r="L101" s="15">
        <v>0.27610000000000001</v>
      </c>
      <c r="M101" s="22">
        <v>0.26250000000000001</v>
      </c>
      <c r="N101" s="15">
        <v>4.1090000000000002E-2</v>
      </c>
      <c r="O101" s="22">
        <v>1.072E-2</v>
      </c>
      <c r="P101" s="15">
        <v>0.1108</v>
      </c>
      <c r="Q101" s="22">
        <v>4.8129999999999999E-2</v>
      </c>
      <c r="R101" s="15">
        <v>0.10639999999999999</v>
      </c>
      <c r="S101" s="22">
        <v>7.4459999999999998E-2</v>
      </c>
      <c r="T101" s="15">
        <v>0.11749999999999999</v>
      </c>
      <c r="U101" s="22">
        <v>2.487E-2</v>
      </c>
      <c r="V101" s="15">
        <v>1.2370000000000001E-2</v>
      </c>
      <c r="W101" s="22">
        <v>2.931E-3</v>
      </c>
      <c r="X101" s="15">
        <v>0.15010000000000001</v>
      </c>
      <c r="Y101" s="22">
        <v>3.4229999999999997E-2</v>
      </c>
      <c r="Z101" s="15">
        <v>0.1065</v>
      </c>
      <c r="AA101" s="22">
        <v>2.1590000000000002E-2</v>
      </c>
      <c r="AB101" s="15">
        <v>1.247E-2</v>
      </c>
      <c r="AC101" s="26">
        <v>6.2379999999999996E-3</v>
      </c>
      <c r="AD101" s="15">
        <v>4.0230000000000002E-2</v>
      </c>
      <c r="AE101" s="26">
        <v>1.593E-2</v>
      </c>
      <c r="AF101" s="15">
        <v>2.29E-2</v>
      </c>
      <c r="AG101" s="26">
        <v>5.4000000000000003E-3</v>
      </c>
      <c r="AH101" s="15">
        <v>6.4600000000000005E-2</v>
      </c>
      <c r="AI101" s="26">
        <v>3.2649999999999998E-2</v>
      </c>
      <c r="AJ101" s="15">
        <v>1.07</v>
      </c>
      <c r="AK101" s="26">
        <v>0.29570000000000002</v>
      </c>
      <c r="AL101" s="15">
        <v>4.9570000000000003E-2</v>
      </c>
      <c r="AM101" s="26">
        <v>1.209E-2</v>
      </c>
      <c r="AN101" s="15">
        <v>3.3660000000000002E-2</v>
      </c>
      <c r="AO101" s="26">
        <v>1.306E-2</v>
      </c>
      <c r="AP101" s="15">
        <v>3.6979999999999999E-2</v>
      </c>
      <c r="AQ101" s="26">
        <v>1.2579999999999999E-2</v>
      </c>
    </row>
    <row r="102" spans="1:43" x14ac:dyDescent="0.35">
      <c r="A102" s="13" t="s">
        <v>29</v>
      </c>
      <c r="B102" s="15">
        <v>0.58850000000000002</v>
      </c>
      <c r="C102" s="22">
        <v>9.572E-2</v>
      </c>
      <c r="D102" s="15">
        <v>0.45669999999999999</v>
      </c>
      <c r="E102" s="22">
        <v>0.1552</v>
      </c>
      <c r="F102" s="15">
        <v>0.89600000000000002</v>
      </c>
      <c r="G102" s="22">
        <v>0.31619999999999998</v>
      </c>
      <c r="H102" s="15">
        <v>0.95950000000000002</v>
      </c>
      <c r="I102" s="22">
        <v>0.21990000000000001</v>
      </c>
      <c r="J102" s="15">
        <v>0.14549999999999999</v>
      </c>
      <c r="K102" s="22">
        <v>3.211E-2</v>
      </c>
      <c r="L102" s="15">
        <v>2.1970000000000001</v>
      </c>
      <c r="M102" s="22">
        <v>0.94789999999999996</v>
      </c>
      <c r="N102" s="15">
        <v>0.84960000000000002</v>
      </c>
      <c r="O102" s="22">
        <v>0.15720000000000001</v>
      </c>
      <c r="P102" s="15">
        <v>7.484</v>
      </c>
      <c r="Q102" s="22">
        <v>2.0659999999999998</v>
      </c>
      <c r="R102" s="15">
        <v>7.4669999999999996</v>
      </c>
      <c r="S102" s="22">
        <v>3.0819999999999999</v>
      </c>
      <c r="T102" s="15">
        <v>6.9219999999999997</v>
      </c>
      <c r="U102" s="22">
        <v>1.4770000000000001</v>
      </c>
      <c r="V102" s="15">
        <v>1.2769999999999999</v>
      </c>
      <c r="W102" s="22">
        <v>0.25729999999999997</v>
      </c>
      <c r="X102" s="15">
        <v>8.5440000000000005</v>
      </c>
      <c r="Y102" s="22">
        <v>1.3779999999999999</v>
      </c>
      <c r="Z102" s="15">
        <v>8.7370000000000001</v>
      </c>
      <c r="AA102" s="22">
        <v>1.2010000000000001</v>
      </c>
      <c r="AB102" s="15">
        <v>1.534</v>
      </c>
      <c r="AC102" s="26">
        <v>0.42199999999999999</v>
      </c>
      <c r="AD102" s="15">
        <v>1.768</v>
      </c>
      <c r="AE102" s="26">
        <v>0.31330000000000002</v>
      </c>
      <c r="AF102" s="15">
        <v>1.7609999999999999</v>
      </c>
      <c r="AG102" s="26">
        <v>0.39329999999999998</v>
      </c>
      <c r="AH102" s="15">
        <v>1.5149999999999999</v>
      </c>
      <c r="AI102" s="26">
        <v>0.35189999999999999</v>
      </c>
      <c r="AJ102" s="15">
        <v>9.5440000000000005</v>
      </c>
      <c r="AK102" s="26">
        <v>1.917</v>
      </c>
      <c r="AL102" s="15">
        <v>2.1549999999999998</v>
      </c>
      <c r="AM102" s="26">
        <v>0.3624</v>
      </c>
      <c r="AN102" s="15">
        <v>2.1480000000000001</v>
      </c>
      <c r="AO102" s="26">
        <v>0.56679999999999997</v>
      </c>
      <c r="AP102" s="15">
        <v>2.17</v>
      </c>
      <c r="AQ102" s="26">
        <v>0.49349999999999999</v>
      </c>
    </row>
    <row r="103" spans="1:43" x14ac:dyDescent="0.35">
      <c r="A103" s="13" t="s">
        <v>28</v>
      </c>
      <c r="B103" s="15">
        <v>0.72799999999999998</v>
      </c>
      <c r="C103" s="22">
        <v>0.12540000000000001</v>
      </c>
      <c r="D103" s="15">
        <v>0.41410000000000002</v>
      </c>
      <c r="E103" s="22">
        <v>0.13880000000000001</v>
      </c>
      <c r="F103" s="15">
        <v>0.89100000000000001</v>
      </c>
      <c r="G103" s="22">
        <v>0.32800000000000001</v>
      </c>
      <c r="H103" s="15">
        <v>1.0860000000000001</v>
      </c>
      <c r="I103" s="22">
        <v>0.2631</v>
      </c>
      <c r="J103" s="15">
        <v>0.23319999999999999</v>
      </c>
      <c r="K103" s="22">
        <v>5.0889999999999998E-2</v>
      </c>
      <c r="L103" s="15">
        <v>2.4340000000000002</v>
      </c>
      <c r="M103" s="22">
        <v>1.099</v>
      </c>
      <c r="N103" s="15">
        <v>0.88900000000000001</v>
      </c>
      <c r="O103" s="22">
        <v>0.22819999999999999</v>
      </c>
      <c r="P103" s="15">
        <v>7.79</v>
      </c>
      <c r="Q103" s="22">
        <v>2.0910000000000002</v>
      </c>
      <c r="R103" s="15">
        <v>7.5979999999999999</v>
      </c>
      <c r="S103" s="22">
        <v>3.23</v>
      </c>
      <c r="T103" s="15">
        <v>7.3369999999999997</v>
      </c>
      <c r="U103" s="22">
        <v>1.56</v>
      </c>
      <c r="V103" s="15">
        <v>1.843</v>
      </c>
      <c r="W103" s="22">
        <v>0.37209999999999999</v>
      </c>
      <c r="X103" s="15">
        <v>8.8320000000000007</v>
      </c>
      <c r="Y103" s="22">
        <v>1.9990000000000001</v>
      </c>
      <c r="Z103" s="15">
        <v>8.7889999999999997</v>
      </c>
      <c r="AA103" s="22">
        <v>1.24</v>
      </c>
      <c r="AB103" s="15">
        <v>1.6759999999999999</v>
      </c>
      <c r="AC103" s="26">
        <v>0.45150000000000001</v>
      </c>
      <c r="AD103" s="15">
        <v>1.768</v>
      </c>
      <c r="AE103" s="26">
        <v>0.308</v>
      </c>
      <c r="AF103" s="15">
        <v>1.907</v>
      </c>
      <c r="AG103" s="26">
        <v>0.4249</v>
      </c>
      <c r="AH103" s="15">
        <v>1.3939999999999999</v>
      </c>
      <c r="AI103" s="26">
        <v>0.31859999999999999</v>
      </c>
      <c r="AJ103" s="15">
        <v>10.43</v>
      </c>
      <c r="AK103" s="26">
        <v>2.9460000000000002</v>
      </c>
      <c r="AL103" s="15">
        <v>2.222</v>
      </c>
      <c r="AM103" s="26">
        <v>0.38569999999999999</v>
      </c>
      <c r="AN103" s="15">
        <v>2.35</v>
      </c>
      <c r="AO103" s="26">
        <v>0.70720000000000005</v>
      </c>
      <c r="AP103" s="15">
        <v>2.2509999999999999</v>
      </c>
      <c r="AQ103" s="26">
        <v>0.58240000000000003</v>
      </c>
    </row>
    <row r="104" spans="1:43" x14ac:dyDescent="0.35">
      <c r="A104" s="13" t="s">
        <v>27</v>
      </c>
      <c r="B104" s="15">
        <v>0.83830000000000005</v>
      </c>
      <c r="C104" s="22">
        <v>0.1171</v>
      </c>
      <c r="D104" s="15">
        <v>0.6573</v>
      </c>
      <c r="E104" s="22">
        <v>0.13880000000000001</v>
      </c>
      <c r="F104" s="15">
        <v>1.365</v>
      </c>
      <c r="G104" s="22">
        <v>0.4839</v>
      </c>
      <c r="H104" s="15">
        <v>1.4870000000000001</v>
      </c>
      <c r="I104" s="22">
        <v>0.37490000000000001</v>
      </c>
      <c r="J104" s="15">
        <v>0.40839999999999999</v>
      </c>
      <c r="K104" s="22">
        <v>0.2611</v>
      </c>
      <c r="L104" s="15">
        <v>3.5310000000000001</v>
      </c>
      <c r="M104" s="22">
        <v>3.036</v>
      </c>
      <c r="N104" s="15">
        <v>0.85499999999999998</v>
      </c>
      <c r="O104" s="22">
        <v>0.21779999999999999</v>
      </c>
      <c r="P104" s="15">
        <v>9.0109999999999992</v>
      </c>
      <c r="Q104" s="22">
        <v>1.6120000000000001</v>
      </c>
      <c r="R104" s="15">
        <v>7.9429999999999996</v>
      </c>
      <c r="S104" s="22">
        <v>2.6669999999999998</v>
      </c>
      <c r="T104" s="15">
        <v>12.71</v>
      </c>
      <c r="U104" s="22">
        <v>8.2119999999999997</v>
      </c>
      <c r="V104" s="15">
        <v>3.6859999999999999</v>
      </c>
      <c r="W104" s="22">
        <v>2.2530000000000001</v>
      </c>
      <c r="X104" s="15">
        <v>8.7110000000000003</v>
      </c>
      <c r="Y104" s="22">
        <v>1.9630000000000001</v>
      </c>
      <c r="Z104" s="15">
        <v>8.7430000000000003</v>
      </c>
      <c r="AA104" s="22">
        <v>1.173</v>
      </c>
      <c r="AB104" s="15">
        <v>2.4169999999999998</v>
      </c>
      <c r="AC104" s="26">
        <v>0.45440000000000003</v>
      </c>
      <c r="AD104" s="15">
        <v>2.3839999999999999</v>
      </c>
      <c r="AE104" s="26">
        <v>0.35980000000000001</v>
      </c>
      <c r="AF104" s="15">
        <v>3.2549999999999999</v>
      </c>
      <c r="AG104" s="26">
        <v>2.2010000000000001</v>
      </c>
      <c r="AH104" s="15">
        <v>1.256</v>
      </c>
      <c r="AI104" s="26">
        <v>0.27200000000000002</v>
      </c>
      <c r="AJ104" s="15">
        <v>10.029999999999999</v>
      </c>
      <c r="AK104" s="26">
        <v>2.8170000000000002</v>
      </c>
      <c r="AL104" s="15">
        <v>2.2290000000000001</v>
      </c>
      <c r="AM104" s="26">
        <v>0.36509999999999998</v>
      </c>
      <c r="AN104" s="15">
        <v>2.2890000000000001</v>
      </c>
      <c r="AO104" s="26">
        <v>0.63319999999999999</v>
      </c>
      <c r="AP104" s="15">
        <v>2.1440000000000001</v>
      </c>
      <c r="AQ104" s="26">
        <v>0.51029999999999998</v>
      </c>
    </row>
    <row r="105" spans="1:43" x14ac:dyDescent="0.35">
      <c r="A105" s="13" t="s">
        <v>26</v>
      </c>
      <c r="B105" s="15">
        <v>8.7399999999999995E-3</v>
      </c>
      <c r="C105" s="22">
        <v>4.9439999999999996E-3</v>
      </c>
      <c r="D105" s="15">
        <v>9.1850000000000005E-3</v>
      </c>
      <c r="E105" s="22">
        <v>1.5429999999999999E-2</v>
      </c>
      <c r="F105" s="15">
        <v>0.37930000000000003</v>
      </c>
      <c r="G105" s="22">
        <v>0.27900000000000003</v>
      </c>
      <c r="H105" s="15">
        <v>8.2820000000000005E-2</v>
      </c>
      <c r="I105" s="22">
        <v>2.2610000000000002E-2</v>
      </c>
      <c r="J105" s="15">
        <v>2.5230000000000001E-3</v>
      </c>
      <c r="K105" s="22">
        <v>7.8560000000000001E-3</v>
      </c>
      <c r="L105" s="15">
        <v>5.7250000000000002E-2</v>
      </c>
      <c r="M105" s="22">
        <v>0.26229999999999998</v>
      </c>
      <c r="N105" s="15">
        <v>6.4680000000000001E-2</v>
      </c>
      <c r="O105" s="22">
        <v>6.9629999999999997E-2</v>
      </c>
      <c r="P105" s="15">
        <v>2.0379999999999999E-2</v>
      </c>
      <c r="Q105" s="22">
        <v>2.8500000000000001E-2</v>
      </c>
      <c r="R105" s="15">
        <v>9.5159999999999995E-2</v>
      </c>
      <c r="S105" s="22">
        <v>7.0260000000000003E-2</v>
      </c>
      <c r="T105" s="15">
        <v>0.18429999999999999</v>
      </c>
      <c r="U105" s="22">
        <v>0.56369999999999998</v>
      </c>
      <c r="V105" s="15">
        <v>9.6839999999999996E-2</v>
      </c>
      <c r="W105" s="22">
        <v>0.29099999999999998</v>
      </c>
      <c r="X105" s="15">
        <v>0.15479999999999999</v>
      </c>
      <c r="Y105" s="22">
        <v>0.15079999999999999</v>
      </c>
      <c r="Z105" s="15">
        <v>0.25590000000000002</v>
      </c>
      <c r="AA105" s="22">
        <v>0.15790000000000001</v>
      </c>
      <c r="AB105" s="15">
        <v>1.592E-2</v>
      </c>
      <c r="AC105" s="26">
        <v>2.1669999999999998E-2</v>
      </c>
      <c r="AD105" s="15">
        <v>2.962E-2</v>
      </c>
      <c r="AE105" s="26">
        <v>2.835E-2</v>
      </c>
      <c r="AF105" s="15">
        <v>1.6219999999999998E-2</v>
      </c>
      <c r="AG105" s="26">
        <v>5.1799999999999999E-2</v>
      </c>
      <c r="AH105" s="15">
        <v>9.0459999999999998E-4</v>
      </c>
      <c r="AI105" s="26">
        <v>4.8510000000000003E-3</v>
      </c>
      <c r="AJ105" s="15">
        <v>4.8390000000000004</v>
      </c>
      <c r="AK105" s="26">
        <v>5.8339999999999996</v>
      </c>
      <c r="AL105" s="15">
        <v>0.31940000000000002</v>
      </c>
      <c r="AM105" s="26">
        <v>0.2676</v>
      </c>
      <c r="AN105" s="15">
        <v>0.1135</v>
      </c>
      <c r="AO105" s="26">
        <v>0.1018</v>
      </c>
      <c r="AP105" s="15">
        <v>9.0319999999999998E-2</v>
      </c>
      <c r="AQ105" s="26">
        <v>7.1999999999999995E-2</v>
      </c>
    </row>
    <row r="106" spans="1:43" x14ac:dyDescent="0.35">
      <c r="A106" s="13" t="s">
        <v>25</v>
      </c>
      <c r="B106" s="15">
        <v>5.4619999999999998E-3</v>
      </c>
      <c r="C106" s="22">
        <v>2.8219999999999999E-3</v>
      </c>
      <c r="D106" s="15">
        <v>1.2189999999999999E-2</v>
      </c>
      <c r="E106" s="22">
        <v>5.0660000000000002E-3</v>
      </c>
      <c r="F106" s="15">
        <v>6.8580000000000004E-3</v>
      </c>
      <c r="G106" s="22">
        <v>4.071E-3</v>
      </c>
      <c r="H106" s="15">
        <v>2.0230000000000001E-2</v>
      </c>
      <c r="I106" s="22">
        <v>1.6150000000000001E-2</v>
      </c>
      <c r="J106" s="15">
        <v>9.6909999999999996E-2</v>
      </c>
      <c r="K106" s="22">
        <v>1.8360000000000001E-2</v>
      </c>
      <c r="L106" s="15">
        <v>0.1875</v>
      </c>
      <c r="M106" s="22">
        <v>3.7420000000000002E-2</v>
      </c>
      <c r="N106" s="15">
        <v>0.1928</v>
      </c>
      <c r="O106" s="22">
        <v>9.3189999999999995E-2</v>
      </c>
      <c r="P106" s="15">
        <v>1.9339999999999999</v>
      </c>
      <c r="Q106" s="22">
        <v>0.4118</v>
      </c>
      <c r="R106" s="15">
        <v>2.0129999999999999</v>
      </c>
      <c r="S106" s="22">
        <v>0.2752</v>
      </c>
      <c r="T106" s="15">
        <v>2.6840000000000002</v>
      </c>
      <c r="U106" s="22">
        <v>0.48949999999999999</v>
      </c>
      <c r="V106" s="15">
        <v>1.94</v>
      </c>
      <c r="W106" s="22">
        <v>0.33489999999999998</v>
      </c>
      <c r="X106" s="15">
        <v>3.2389999999999999</v>
      </c>
      <c r="Y106" s="22">
        <v>1.391</v>
      </c>
      <c r="Z106" s="15">
        <v>2.218</v>
      </c>
      <c r="AA106" s="22">
        <v>0.2893</v>
      </c>
      <c r="AB106" s="15">
        <v>1.046</v>
      </c>
      <c r="AC106" s="26">
        <v>0.22090000000000001</v>
      </c>
      <c r="AD106" s="15">
        <v>1.1879999999999999</v>
      </c>
      <c r="AE106" s="26">
        <v>0.16309999999999999</v>
      </c>
      <c r="AF106" s="15">
        <v>0.94089999999999996</v>
      </c>
      <c r="AG106" s="26">
        <v>0.1807</v>
      </c>
      <c r="AH106" s="15">
        <v>1.1759999999999999</v>
      </c>
      <c r="AI106" s="26">
        <v>0.41639999999999999</v>
      </c>
      <c r="AJ106" s="15">
        <v>6.5890000000000004</v>
      </c>
      <c r="AK106" s="26">
        <v>3.4750000000000001</v>
      </c>
      <c r="AL106" s="15">
        <v>1.127</v>
      </c>
      <c r="AM106" s="26">
        <v>0.1812</v>
      </c>
      <c r="AN106" s="15">
        <v>0.95509999999999995</v>
      </c>
      <c r="AO106" s="26">
        <v>0.55710000000000004</v>
      </c>
      <c r="AP106" s="15">
        <v>0.97650000000000003</v>
      </c>
      <c r="AQ106" s="26">
        <v>0.48830000000000001</v>
      </c>
    </row>
    <row r="107" spans="1:43" x14ac:dyDescent="0.35">
      <c r="A107" s="13" t="s">
        <v>24</v>
      </c>
      <c r="B107" s="15">
        <v>0.2346</v>
      </c>
      <c r="C107" s="22">
        <v>0.2266</v>
      </c>
      <c r="D107" s="15">
        <v>0.28470000000000001</v>
      </c>
      <c r="E107" s="22">
        <v>0.48010000000000003</v>
      </c>
      <c r="F107" s="15">
        <v>0.30109999999999998</v>
      </c>
      <c r="G107" s="22">
        <v>0.2853</v>
      </c>
      <c r="H107" s="15">
        <v>5.0419999999999996E-3</v>
      </c>
      <c r="I107" s="22">
        <v>6.2509999999999996E-3</v>
      </c>
      <c r="J107" s="15">
        <v>9.8379999999999995E-2</v>
      </c>
      <c r="K107" s="22">
        <v>7.7600000000000002E-2</v>
      </c>
      <c r="L107" s="15">
        <v>9.6229999999999996E-2</v>
      </c>
      <c r="M107" s="22">
        <v>6.8489999999999995E-2</v>
      </c>
      <c r="N107" s="15">
        <v>0.1419</v>
      </c>
      <c r="O107" s="22">
        <v>0.1497</v>
      </c>
      <c r="P107" s="15">
        <v>0.61219999999999997</v>
      </c>
      <c r="Q107" s="22">
        <v>0.79330000000000001</v>
      </c>
      <c r="R107" s="15">
        <v>1.31</v>
      </c>
      <c r="S107" s="22">
        <v>1.2030000000000001</v>
      </c>
      <c r="T107" s="15">
        <v>1.1419999999999999</v>
      </c>
      <c r="U107" s="22">
        <v>0.68300000000000005</v>
      </c>
      <c r="V107" s="15">
        <v>0.79210000000000003</v>
      </c>
      <c r="W107" s="22">
        <v>0.46239999999999998</v>
      </c>
      <c r="X107" s="15">
        <v>1.907</v>
      </c>
      <c r="Y107" s="22">
        <v>1.421</v>
      </c>
      <c r="Z107" s="15">
        <v>1.3580000000000001</v>
      </c>
      <c r="AA107" s="22">
        <v>0.78459999999999996</v>
      </c>
      <c r="AB107" s="15">
        <v>0.83309999999999995</v>
      </c>
      <c r="AC107" s="26">
        <v>1.046</v>
      </c>
      <c r="AD107" s="15">
        <v>0.71599999999999997</v>
      </c>
      <c r="AE107" s="26">
        <v>0.65720000000000001</v>
      </c>
      <c r="AF107" s="15">
        <v>0.59399999999999997</v>
      </c>
      <c r="AG107" s="26">
        <v>0.37440000000000001</v>
      </c>
      <c r="AH107" s="15">
        <v>0.38119999999999998</v>
      </c>
      <c r="AI107" s="26">
        <v>1.0900000000000001</v>
      </c>
      <c r="AJ107" s="15">
        <v>2.9049999999999998</v>
      </c>
      <c r="AK107" s="26">
        <v>2.645</v>
      </c>
      <c r="AL107" s="15">
        <v>1.2190000000000001</v>
      </c>
      <c r="AM107" s="26">
        <v>0.79069999999999996</v>
      </c>
      <c r="AN107" s="15">
        <v>-0.55200000000000005</v>
      </c>
      <c r="AO107" s="26">
        <v>0.50549999999999995</v>
      </c>
      <c r="AP107" s="15">
        <v>0.73099999999999998</v>
      </c>
      <c r="AQ107" s="26">
        <v>0.81189999999999996</v>
      </c>
    </row>
    <row r="108" spans="1:43" x14ac:dyDescent="0.35">
      <c r="A108" s="13" t="s">
        <v>23</v>
      </c>
      <c r="B108" s="15">
        <v>3.0609999999999998E-2</v>
      </c>
      <c r="C108" s="22">
        <v>9.7420000000000007E-3</v>
      </c>
      <c r="D108" s="15">
        <v>1.873E-2</v>
      </c>
      <c r="E108" s="22">
        <v>6.0270000000000002E-3</v>
      </c>
      <c r="F108" s="15">
        <v>3.1539999999999999E-2</v>
      </c>
      <c r="G108" s="22">
        <v>1.1039999999999999E-2</v>
      </c>
      <c r="H108" s="15">
        <v>2.3820000000000001E-2</v>
      </c>
      <c r="I108" s="22">
        <v>8.8149999999999999E-3</v>
      </c>
      <c r="J108" s="15">
        <v>1.8460000000000001E-2</v>
      </c>
      <c r="K108" s="22">
        <v>4.725E-3</v>
      </c>
      <c r="L108" s="15">
        <v>0.21609999999999999</v>
      </c>
      <c r="M108" s="22">
        <v>0.17369999999999999</v>
      </c>
      <c r="N108" s="15">
        <v>3.5360000000000003E-2</v>
      </c>
      <c r="O108" s="22">
        <v>2.8379999999999999E-2</v>
      </c>
      <c r="P108" s="15">
        <v>0.90510000000000002</v>
      </c>
      <c r="Q108" s="22">
        <v>0.15229999999999999</v>
      </c>
      <c r="R108" s="15">
        <v>0.86219999999999997</v>
      </c>
      <c r="S108" s="22">
        <v>0.1605</v>
      </c>
      <c r="T108" s="15">
        <v>1.1259999999999999</v>
      </c>
      <c r="U108" s="22">
        <v>0.25869999999999999</v>
      </c>
      <c r="V108" s="15">
        <v>0.83209999999999995</v>
      </c>
      <c r="W108" s="22">
        <v>0.18160000000000001</v>
      </c>
      <c r="X108" s="15">
        <v>1.099</v>
      </c>
      <c r="Y108" s="22">
        <v>0.77480000000000004</v>
      </c>
      <c r="Z108" s="15">
        <v>0.96799999999999997</v>
      </c>
      <c r="AA108" s="22">
        <v>0.1013</v>
      </c>
      <c r="AB108" s="15">
        <v>0.35930000000000001</v>
      </c>
      <c r="AC108" s="26">
        <v>6.0990000000000003E-2</v>
      </c>
      <c r="AD108" s="15">
        <v>0.48520000000000002</v>
      </c>
      <c r="AE108" s="26">
        <v>5.6030000000000003E-2</v>
      </c>
      <c r="AF108" s="15">
        <v>0.45240000000000002</v>
      </c>
      <c r="AG108" s="26">
        <v>0.1094</v>
      </c>
      <c r="AH108" s="15">
        <v>0.39119999999999999</v>
      </c>
      <c r="AI108" s="26">
        <v>0.13139999999999999</v>
      </c>
      <c r="AJ108" s="15">
        <v>3.3849999999999998</v>
      </c>
      <c r="AK108" s="26">
        <v>2.964</v>
      </c>
      <c r="AL108" s="15">
        <v>0.4194</v>
      </c>
      <c r="AM108" s="26">
        <v>5.4199999999999998E-2</v>
      </c>
      <c r="AN108" s="15">
        <v>0.41670000000000001</v>
      </c>
      <c r="AO108" s="26">
        <v>9.4600000000000004E-2</v>
      </c>
      <c r="AP108" s="15">
        <v>0.45090000000000002</v>
      </c>
      <c r="AQ108" s="26">
        <v>8.8609999999999994E-2</v>
      </c>
    </row>
    <row r="109" spans="1:43" x14ac:dyDescent="0.35">
      <c r="T109" s="14"/>
      <c r="U109" s="24"/>
      <c r="V109" s="14"/>
      <c r="W109" s="24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SEM vs LA-ICP-ToF-MS comparison</vt:lpstr>
      <vt:lpstr>GRM results compillation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 Chernonoshkin</dc:creator>
  <cp:lastModifiedBy>Stepan Chernonoshkin</cp:lastModifiedBy>
  <dcterms:created xsi:type="dcterms:W3CDTF">2022-12-28T12:02:19Z</dcterms:created>
  <dcterms:modified xsi:type="dcterms:W3CDTF">2023-11-21T09:14:31Z</dcterms:modified>
</cp:coreProperties>
</file>